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trlProps/ctrlProp3.xml" ContentType="application/vnd.ms-excel.controlpropertie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bhijith A V\Desktop\SCM_651\Week 2\"/>
    </mc:Choice>
  </mc:AlternateContent>
  <xr:revisionPtr revIDLastSave="0" documentId="13_ncr:1_{68CE433A-0679-4B35-8C7C-C9163489641B}" xr6:coauthVersionLast="47" xr6:coauthVersionMax="47" xr10:uidLastSave="{00000000-0000-0000-0000-000000000000}"/>
  <bookViews>
    <workbookView xWindow="-108" yWindow="-108" windowWidth="23256" windowHeight="12576" tabRatio="859" firstSheet="34" activeTab="35" xr2:uid="{00000000-000D-0000-FFFF-FFFF00000000}"/>
  </bookViews>
  <sheets>
    <sheet name="DataEntry" sheetId="55" r:id="rId1"/>
    <sheet name="DataEntrySolution" sheetId="56" r:id="rId2"/>
    <sheet name="FormattingSolution" sheetId="57" r:id="rId3"/>
    <sheet name="Navigation" sheetId="83" r:id="rId4"/>
    <sheet name="NavigationSolution" sheetId="91" r:id="rId5"/>
    <sheet name="Formula" sheetId="84" r:id="rId6"/>
    <sheet name="FormulaSolution" sheetId="58" r:id="rId7"/>
    <sheet name="Chart1" sheetId="94" r:id="rId8"/>
    <sheet name="Summarize" sheetId="86" r:id="rId9"/>
    <sheet name="SummarizeSolution" sheetId="85" r:id="rId10"/>
    <sheet name="GraphingSolution" sheetId="59" r:id="rId11"/>
    <sheet name="Lookup" sheetId="89" r:id="rId12"/>
    <sheet name="LookupSolution" sheetId="90" r:id="rId13"/>
    <sheet name="SortData" sheetId="62" r:id="rId14"/>
    <sheet name="SortSolution" sheetId="63" r:id="rId15"/>
    <sheet name="FilterData" sheetId="60" r:id="rId16"/>
    <sheet name="FilterDataSolution1" sheetId="61" r:id="rId17"/>
    <sheet name="FilterDataSolution2" sheetId="64" r:id="rId18"/>
    <sheet name="Chart2" sheetId="96" r:id="rId19"/>
    <sheet name="Sheet1" sheetId="95" r:id="rId20"/>
    <sheet name="PivotData" sheetId="37" r:id="rId21"/>
    <sheet name="PivotTableSolution" sheetId="50" r:id="rId22"/>
    <sheet name="Sheet2" sheetId="97" r:id="rId23"/>
    <sheet name="DescriptiveStatistics" sheetId="2" r:id="rId24"/>
    <sheet name="DescriptiveSolution" sheetId="7" r:id="rId25"/>
    <sheet name="Sheet3" sheetId="98" r:id="rId26"/>
    <sheet name="Correlation" sheetId="15" r:id="rId27"/>
    <sheet name="CorrelationSolution" sheetId="17" r:id="rId28"/>
    <sheet name="Straight Line" sheetId="92" r:id="rId29"/>
    <sheet name="Regression" sheetId="12" r:id="rId30"/>
    <sheet name="RegressionSolution" sheetId="10" r:id="rId31"/>
    <sheet name="Exponential Curve" sheetId="93" r:id="rId32"/>
    <sheet name="Exponential" sheetId="14" r:id="rId33"/>
    <sheet name="ExponentialSolution" sheetId="11" r:id="rId34"/>
    <sheet name="Power" sheetId="16" r:id="rId35"/>
    <sheet name="PowerSolution" sheetId="13" r:id="rId36"/>
    <sheet name="Sheet4" sheetId="99" r:id="rId37"/>
    <sheet name="MultipleRegression" sheetId="18" r:id="rId38"/>
    <sheet name="MultipleRegressionSolution" sheetId="19" r:id="rId39"/>
    <sheet name="TimeSeries" sheetId="26" r:id="rId40"/>
    <sheet name="TimeSeriesSolution" sheetId="36" r:id="rId41"/>
  </sheets>
  <externalReferences>
    <externalReference r:id="rId42"/>
    <externalReference r:id="rId43"/>
  </externalReferences>
  <definedNames>
    <definedName name="_xlnm._FilterDatabase" localSheetId="15" hidden="1">FilterData!$A$1:$J$78</definedName>
    <definedName name="_xlnm._FilterDatabase" localSheetId="16" hidden="1">FilterDataSolution1!$A$1:$J$923</definedName>
    <definedName name="_xlnm._FilterDatabase" localSheetId="17" hidden="1">FilterDataSolution2!$A$1:$J$923</definedName>
    <definedName name="_xlchart.v1.0" hidden="1">TimeSeries!$B$2:$B$29</definedName>
    <definedName name="_xlchart.v1.1" hidden="1">TimeSeries!$C$1</definedName>
    <definedName name="_xlchart.v1.2" hidden="1">TimeSeries!$C$2:$C$29</definedName>
    <definedName name="_xlcn.WorksheetConnection_PowerViewA1D13591" hidden="1">[1]PowerView!$A$1:$D$1359</definedName>
    <definedName name="demand">[2]SensitivitySolution!$B$2</definedName>
    <definedName name="demand2">#REF!</definedName>
    <definedName name="doit">#REF!</definedName>
    <definedName name="fixed_cost">[2]SensitivitySolution!$B$4</definedName>
    <definedName name="fixed_cost2">#REF!</definedName>
    <definedName name="NPV">#REF!</definedName>
    <definedName name="price">[2]SensitivitySolution!$B$1</definedName>
    <definedName name="price2">#REF!</definedName>
    <definedName name="ProductPrice">Lookup!$A$10:$B$15</definedName>
    <definedName name="ProductPrice1">LookupSolution!$A$11:$B$15</definedName>
    <definedName name="profit">#REF!</definedName>
    <definedName name="revenue">[2]SensitivitySolution!$B$5</definedName>
    <definedName name="revenue2">#REF!</definedName>
    <definedName name="TaxTable">Lookup!$A$1:$C$5</definedName>
    <definedName name="TaxTable1">LookupSolution!$A$2:$C$5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  <definedName name="YearlySales1">NavigationSolution!$A$3:$G$7</definedName>
  </definedNames>
  <calcPr calcId="191029"/>
  <pivotCaches>
    <pivotCache cacheId="6" r:id="rId4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89" l="1"/>
  <c r="B17" i="89"/>
  <c r="B7" i="89"/>
  <c r="J5" i="56"/>
  <c r="J6" i="56"/>
  <c r="J7" i="56"/>
  <c r="I5" i="56"/>
  <c r="I6" i="56"/>
  <c r="I7" i="56"/>
  <c r="J4" i="56"/>
  <c r="I4" i="56"/>
  <c r="C10" i="56"/>
  <c r="D10" i="56"/>
  <c r="E10" i="56"/>
  <c r="F10" i="56"/>
  <c r="G10" i="56"/>
  <c r="C9" i="56"/>
  <c r="D9" i="56"/>
  <c r="E9" i="56"/>
  <c r="F9" i="56"/>
  <c r="G9" i="56"/>
  <c r="B10" i="56"/>
  <c r="B9" i="56"/>
  <c r="D7" i="93"/>
  <c r="D16" i="93"/>
  <c r="D15" i="93"/>
  <c r="D14" i="93"/>
  <c r="D13" i="93"/>
  <c r="D12" i="93"/>
  <c r="D11" i="93"/>
  <c r="D10" i="93"/>
  <c r="D9" i="93"/>
  <c r="D8" i="93"/>
  <c r="C7" i="93"/>
  <c r="C8" i="93" s="1"/>
  <c r="C9" i="93" s="1"/>
  <c r="C10" i="93" s="1"/>
  <c r="C11" i="93" s="1"/>
  <c r="C12" i="93" s="1"/>
  <c r="C13" i="93" s="1"/>
  <c r="C14" i="93" s="1"/>
  <c r="C15" i="93" s="1"/>
  <c r="C16" i="93" s="1"/>
  <c r="B7" i="93"/>
  <c r="B8" i="93" s="1"/>
  <c r="B9" i="93" s="1"/>
  <c r="B10" i="93" s="1"/>
  <c r="B11" i="93" s="1"/>
  <c r="B12" i="93" s="1"/>
  <c r="B13" i="93" s="1"/>
  <c r="B14" i="93" s="1"/>
  <c r="B15" i="93" s="1"/>
  <c r="B16" i="93" s="1"/>
  <c r="B16" i="92"/>
  <c r="B15" i="92"/>
  <c r="B14" i="92"/>
  <c r="B13" i="92"/>
  <c r="B12" i="92"/>
  <c r="B11" i="92"/>
  <c r="B10" i="92"/>
  <c r="B9" i="92"/>
  <c r="B8" i="92"/>
  <c r="B7" i="92"/>
  <c r="B6" i="92"/>
  <c r="B5" i="92"/>
  <c r="I2" i="90"/>
  <c r="B17" i="90"/>
  <c r="C7" i="90"/>
  <c r="B7" i="90"/>
  <c r="G10" i="86" l="1"/>
  <c r="F10" i="86"/>
  <c r="E10" i="86"/>
  <c r="D10" i="86"/>
  <c r="C10" i="86"/>
  <c r="B10" i="86"/>
  <c r="G9" i="86"/>
  <c r="F9" i="86"/>
  <c r="E9" i="86"/>
  <c r="D9" i="86"/>
  <c r="C9" i="86"/>
  <c r="B9" i="86"/>
  <c r="J7" i="86"/>
  <c r="I7" i="86"/>
  <c r="J6" i="86"/>
  <c r="I6" i="86"/>
  <c r="J5" i="86"/>
  <c r="I5" i="86"/>
  <c r="J4" i="86"/>
  <c r="I4" i="86"/>
  <c r="G10" i="85"/>
  <c r="F10" i="85"/>
  <c r="E10" i="85"/>
  <c r="D10" i="85"/>
  <c r="C10" i="85"/>
  <c r="B10" i="85"/>
  <c r="G9" i="85"/>
  <c r="F9" i="85"/>
  <c r="E9" i="85"/>
  <c r="D9" i="85"/>
  <c r="C9" i="85"/>
  <c r="B9" i="85"/>
  <c r="J7" i="85"/>
  <c r="I7" i="85"/>
  <c r="J6" i="85"/>
  <c r="I6" i="85"/>
  <c r="J5" i="85"/>
  <c r="I5" i="85"/>
  <c r="J4" i="85"/>
  <c r="I4" i="85"/>
  <c r="C9" i="58" l="1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G10" i="59" l="1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  <c r="B6" i="16" l="1"/>
  <c r="B5" i="16"/>
  <c r="B4" i="16"/>
  <c r="B3" i="16"/>
  <c r="B2" i="16"/>
  <c r="B6" i="13"/>
  <c r="B5" i="13"/>
  <c r="B4" i="13"/>
  <c r="B3" i="13"/>
  <c r="B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<sst xmlns="http://schemas.openxmlformats.org/spreadsheetml/2006/main" count="12437" uniqueCount="378">
  <si>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</si>
  <si>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</si>
  <si>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</si>
  <si>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</si>
  <si>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</si>
  <si>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</si>
  <si>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</si>
  <si>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</si>
  <si>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</si>
  <si>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</si>
  <si>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</si>
  <si>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</si>
  <si>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</si>
  <si>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</si>
  <si>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</si>
  <si>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</si>
  <si>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</si>
  <si>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</si>
  <si>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</si>
  <si>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</si>
  <si>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</si>
  <si>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</si>
  <si>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</si>
  <si>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</si>
  <si>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</si>
  <si>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</si>
  <si>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</si>
  <si>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</si>
  <si>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</si>
  <si>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</si>
  <si>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</si>
  <si>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</si>
  <si>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</si>
  <si>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</si>
  <si>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</si>
  <si>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</si>
  <si>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</si>
  <si>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</si>
  <si>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</si>
  <si>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</si>
  <si>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</si>
  <si>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</si>
  <si>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</si>
  <si>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</si>
  <si>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</si>
  <si>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</si>
  <si>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</si>
  <si>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</si>
  <si>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</si>
  <si>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</si>
  <si>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</si>
  <si>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</si>
  <si>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</si>
  <si>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</si>
  <si>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</si>
  <si>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</si>
  <si>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</si>
  <si>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</si>
  <si>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</si>
  <si>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</si>
  <si>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</si>
  <si>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</si>
  <si>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</si>
  <si>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</si>
  <si>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</si>
  <si>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</si>
  <si>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</si>
  <si>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</si>
  <si>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</si>
  <si>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</si>
  <si>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</si>
  <si>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</si>
  <si>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</si>
  <si>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</si>
  <si>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</si>
  <si>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</si>
  <si>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</si>
  <si>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</si>
  <si>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</si>
  <si>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</si>
  <si>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</si>
  <si>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</si>
  <si>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</si>
  <si>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</si>
  <si>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</si>
  <si>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</si>
  <si>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</si>
  <si>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</si>
  <si>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</si>
  <si>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</si>
  <si>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</si>
  <si>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</si>
  <si>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</si>
  <si>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</si>
  <si>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</si>
  <si>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</si>
  <si>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</si>
  <si>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</si>
  <si>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</si>
  <si>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</si>
  <si>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</si>
  <si>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</si>
  <si>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</si>
  <si>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</si>
  <si>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</si>
  <si>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</si>
  <si>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</si>
  <si>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</si>
  <si>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</si>
  <si>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</si>
  <si>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</si>
  <si>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</si>
  <si>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</si>
  <si>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</si>
  <si>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</si>
  <si>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</si>
  <si>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</si>
  <si>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</si>
  <si>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</si>
  <si>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</si>
  <si>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</si>
  <si>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</si>
  <si>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</si>
  <si>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</si>
  <si>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</si>
  <si>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</si>
  <si>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</si>
  <si>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</si>
  <si>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</si>
  <si>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</si>
  <si>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</si>
  <si>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</si>
  <si>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</si>
  <si>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</si>
  <si>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</si>
  <si>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</si>
  <si>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</si>
  <si>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</si>
  <si>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</si>
  <si>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</si>
  <si>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</si>
  <si>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</si>
  <si>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</si>
  <si>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</si>
  <si>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</si>
  <si>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</si>
  <si>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</si>
  <si>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</si>
  <si>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</si>
  <si>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</si>
  <si>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</si>
  <si>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</si>
  <si>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</si>
  <si>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</si>
  <si>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</si>
  <si>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</si>
  <si>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</si>
  <si>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</si>
  <si>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</si>
  <si>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</si>
  <si>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</si>
  <si>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</si>
  <si>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</si>
  <si>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</si>
  <si>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</si>
  <si>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</si>
  <si>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</si>
  <si>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</si>
  <si>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</si>
  <si>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</si>
  <si>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</si>
  <si>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</si>
  <si>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</si>
  <si>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</si>
  <si>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</si>
  <si>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</si>
  <si>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</si>
  <si>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</si>
  <si>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</si>
  <si>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</si>
  <si>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</si>
  <si>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</si>
  <si>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</si>
  <si>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</si>
  <si>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</si>
  <si>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</si>
  <si>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</si>
  <si>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</si>
  <si>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</si>
  <si>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</si>
  <si>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</si>
  <si>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</si>
  <si>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</si>
  <si>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</si>
  <si>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</si>
  <si>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</si>
  <si>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</si>
  <si>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</si>
  <si>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</si>
  <si>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</si>
  <si>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</si>
  <si>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</si>
  <si>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</si>
  <si>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</si>
  <si>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</si>
  <si>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</si>
  <si>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</si>
  <si>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</si>
  <si>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</si>
  <si>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</si>
  <si>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</si>
  <si>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</si>
  <si>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</si>
  <si>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</si>
  <si>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</si>
  <si>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</si>
  <si>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</si>
  <si>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</si>
  <si>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</si>
  <si>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</si>
  <si>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</si>
  <si>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</si>
  <si>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</si>
  <si>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</si>
  <si>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</si>
  <si>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</si>
  <si>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</si>
  <si>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</si>
  <si>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</si>
  <si>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</si>
  <si>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</si>
  <si>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</si>
  <si>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</si>
  <si>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</si>
  <si>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</si>
  <si>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</si>
  <si>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</si>
  <si>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</si>
  <si>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</si>
  <si>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</si>
  <si>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</si>
  <si>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</si>
  <si>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</si>
  <si>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</si>
  <si>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</si>
  <si>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</si>
  <si>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</si>
  <si>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</si>
  <si>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</si>
  <si>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</si>
  <si>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</si>
  <si>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</si>
  <si>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</si>
  <si>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</si>
  <si>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</si>
  <si>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</si>
  <si>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</si>
  <si>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</si>
  <si>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</si>
  <si>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</si>
  <si>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</si>
  <si>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</si>
  <si>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</si>
  <si>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</si>
  <si>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</si>
  <si>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</si>
  <si>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</si>
  <si>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</si>
  <si>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</si>
  <si>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</si>
  <si>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</si>
  <si>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</si>
  <si>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</si>
  <si>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</si>
  <si>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</si>
  <si>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</si>
  <si>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</si>
  <si>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</si>
  <si>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</si>
  <si>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</si>
  <si>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</si>
  <si>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</si>
  <si>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</si>
  <si>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</si>
  <si>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</si>
  <si>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</si>
  <si>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</si>
  <si>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</si>
  <si>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</si>
  <si>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</si>
  <si>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</si>
  <si>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</si>
  <si>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</si>
  <si>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</si>
  <si>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</si>
  <si>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</si>
  <si>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</si>
  <si>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</si>
  <si>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</si>
  <si>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</si>
  <si>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</si>
  <si>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</si>
  <si>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</si>
  <si>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</si>
  <si>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</si>
  <si>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</si>
  <si>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</si>
  <si>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US Tax Rate</t>
  </si>
  <si>
    <t>NY Tax Rate</t>
  </si>
  <si>
    <t>State</t>
  </si>
  <si>
    <t>March Sales</t>
  </si>
  <si>
    <t>AL</t>
  </si>
  <si>
    <t>AK</t>
  </si>
  <si>
    <t>AZ</t>
  </si>
  <si>
    <t>AR</t>
  </si>
  <si>
    <t>CA</t>
  </si>
  <si>
    <t>CO</t>
  </si>
  <si>
    <t>CT</t>
  </si>
  <si>
    <t>DE</t>
  </si>
  <si>
    <t>Product ID</t>
  </si>
  <si>
    <t>Price</t>
  </si>
  <si>
    <t>FL</t>
  </si>
  <si>
    <t>A134</t>
  </si>
  <si>
    <t>GA</t>
  </si>
  <si>
    <t>B242</t>
  </si>
  <si>
    <t>HI</t>
  </si>
  <si>
    <t>X212</t>
  </si>
  <si>
    <t>ID</t>
  </si>
  <si>
    <t>C413</t>
  </si>
  <si>
    <t>IL</t>
  </si>
  <si>
    <t>B2211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</si>
  <si>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</si>
  <si>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</si>
  <si>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</si>
  <si>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</si>
  <si>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</si>
  <si>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</si>
  <si>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</si>
  <si>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</si>
  <si>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</si>
  <si>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</si>
  <si>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</si>
  <si>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</si>
  <si>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</si>
  <si>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</si>
  <si>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</si>
  <si>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</si>
  <si>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</si>
  <si>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</si>
  <si>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</si>
  <si>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</si>
  <si>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</si>
  <si>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</si>
  <si>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</si>
  <si>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</si>
  <si>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</si>
  <si>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</si>
  <si>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</si>
  <si>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</si>
  <si>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</si>
  <si>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</si>
  <si>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</si>
  <si>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</si>
  <si>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</si>
  <si>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</si>
  <si>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</si>
  <si>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</si>
  <si>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Slope</t>
  </si>
  <si>
    <t>Y = aX + b</t>
  </si>
  <si>
    <t>a</t>
  </si>
  <si>
    <t>b</t>
  </si>
  <si>
    <t>X</t>
  </si>
  <si>
    <t>Interest rate</t>
  </si>
  <si>
    <t>Percent</t>
  </si>
  <si>
    <t>Simple Interest</t>
  </si>
  <si>
    <t>Compounded Annually</t>
  </si>
  <si>
    <t>Compounded Continuously</t>
  </si>
  <si>
    <t>Blue Sky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</si>
</sst>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-409]d\-mmm\-yyyy;@"/>
    <numFmt numFmtId="166" formatCode="0.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5" fillId="0" borderId="0" xfId="0" applyFont="1"/>
    <xf numFmtId="1" fontId="5" fillId="0" borderId="0" xfId="0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3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7" fontId="0" fillId="0" borderId="0" xfId="1" applyNumberFormat="1" applyFont="1"/>
    <xf numFmtId="9" fontId="0" fillId="0" borderId="0" xfId="9" applyFont="1"/>
    <xf numFmtId="0" fontId="9" fillId="0" borderId="0" xfId="0" applyFont="1" applyAlignment="1">
      <alignment horizontal="center"/>
    </xf>
    <xf numFmtId="1" fontId="0" fillId="0" borderId="0" xfId="9" applyNumberFormat="1" applyFon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8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8" fontId="0" fillId="0" borderId="0" xfId="10" applyNumberFormat="1" applyFont="1"/>
    <xf numFmtId="168" fontId="0" fillId="0" borderId="0" xfId="0" applyNumberForma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</cellXfs>
  <cellStyles count="11">
    <cellStyle name="Comma" xfId="10" builtinId="3"/>
    <cellStyle name="Currency" xfId="1" builtinId="4"/>
    <cellStyle name="Currency 3" xfId="3" xr:uid="{00000000-0005-0000-0000-000001000000}"/>
    <cellStyle name="Currency 4" xfId="7" xr:uid="{00000000-0005-0000-0000-000002000000}"/>
    <cellStyle name="Hyperlink" xfId="8" builtinId="8"/>
    <cellStyle name="Normal" xfId="0" builtinId="0"/>
    <cellStyle name="Normal 2" xfId="2" xr:uid="{00000000-0005-0000-0000-000005000000}"/>
    <cellStyle name="Normal 3" xfId="4" xr:uid="{00000000-0005-0000-0000-000006000000}"/>
    <cellStyle name="Normal 4" xfId="6" xr:uid="{00000000-0005-0000-0000-000007000000}"/>
    <cellStyle name="Normal 7" xfId="5" xr:uid="{00000000-0005-0000-0000-000008000000}"/>
    <cellStyle name="Percent" xfId="9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externalLink" Target="externalLinks/externalLink1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powerPivotData" Target="model/item.data"/><Relationship Id="rId10" Type="http://schemas.openxmlformats.org/officeDocument/2006/relationships/worksheet" Target="worksheets/sheet9.xml"/><Relationship Id="rId19" Type="http://schemas.openxmlformats.org/officeDocument/2006/relationships/chartsheet" Target="chartsheets/sheet2.xml"/><Relationship Id="rId31" Type="http://schemas.openxmlformats.org/officeDocument/2006/relationships/worksheet" Target="worksheets/sheet29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externalLink" Target="externalLinks/externalLink2.xml"/><Relationship Id="rId48" Type="http://schemas.openxmlformats.org/officeDocument/2006/relationships/sharedStrings" Target="sharedStrings.xml"/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connections" Target="connections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Summarize!$A$4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Summarize!$B$3:$G$3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Summarize!$B$4:$G$4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A-4F9C-AB3F-402B147F4732}"/>
            </c:ext>
          </c:extLst>
        </c:ser>
        <c:ser>
          <c:idx val="1"/>
          <c:order val="1"/>
          <c:tx>
            <c:strRef>
              <c:f>Summarize!$A$5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Summarize!$B$3:$G$3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Summarize!$B$5:$G$5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A-4F9C-AB3F-402B147F4732}"/>
            </c:ext>
          </c:extLst>
        </c:ser>
        <c:ser>
          <c:idx val="2"/>
          <c:order val="2"/>
          <c:tx>
            <c:strRef>
              <c:f>Summarize!$A$6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Summarize!$B$3:$G$3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Summarize!$B$6:$G$6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A-4F9C-AB3F-402B147F4732}"/>
            </c:ext>
          </c:extLst>
        </c:ser>
        <c:ser>
          <c:idx val="3"/>
          <c:order val="3"/>
          <c:tx>
            <c:strRef>
              <c:f>Summarize!$A$7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Summarize!$B$3:$G$3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Summarize!$B$7:$G$7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A-4F9C-AB3F-402B147F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441600"/>
        <c:axId val="1317439104"/>
        <c:axId val="1320951504"/>
      </c:bar3DChart>
      <c:catAx>
        <c:axId val="13174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39104"/>
        <c:crosses val="autoZero"/>
        <c:auto val="1"/>
        <c:lblAlgn val="ctr"/>
        <c:lblOffset val="100"/>
        <c:noMultiLvlLbl val="0"/>
      </c:catAx>
      <c:valAx>
        <c:axId val="1317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41600"/>
        <c:crosses val="autoZero"/>
        <c:crossBetween val="between"/>
      </c:valAx>
      <c:serAx>
        <c:axId val="13209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3910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C-4870-88D2-56764FCF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4080"/>
        <c:axId val="292974472"/>
      </c:scatterChart>
      <c:valAx>
        <c:axId val="2929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4472"/>
        <c:crosses val="autoZero"/>
        <c:crossBetween val="midCat"/>
      </c:valAx>
      <c:valAx>
        <c:axId val="2929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7008748906386651E-2"/>
                  <c:y val="-0.25394830854476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Power!$B$2:$B$6</c:f>
              <c:numCache>
                <c:formatCode>0</c:formatCode>
                <c:ptCount val="5"/>
                <c:pt idx="0" formatCode="General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5-41B3-A538-7C3E606A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44208"/>
        <c:axId val="1572643376"/>
      </c:scatterChart>
      <c:valAx>
        <c:axId val="15726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43376"/>
        <c:crosses val="autoZero"/>
        <c:crossBetween val="midCat"/>
      </c:valAx>
      <c:valAx>
        <c:axId val="1572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F-4F82-A219-42FFD6AF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59440"/>
        <c:axId val="293459240"/>
      </c:scatterChart>
      <c:valAx>
        <c:axId val="2644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9240"/>
        <c:crosses val="autoZero"/>
        <c:crossBetween val="midCat"/>
      </c:valAx>
      <c:valAx>
        <c:axId val="2934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TimeSeries!$C$2:$C$29</c:f>
              <c:numCache>
                <c:formatCode>0.0</c:formatCode>
                <c:ptCount val="2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F4C-BC98-6AA77737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45056"/>
        <c:axId val="1509244224"/>
      </c:scatterChart>
      <c:valAx>
        <c:axId val="1509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44224"/>
        <c:crosses val="autoZero"/>
        <c:crossBetween val="midCat"/>
      </c:valAx>
      <c:valAx>
        <c:axId val="1509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TimeSeriesSolution!$C$2:$C$101</c:f>
              <c:numCache>
                <c:formatCode>0.0</c:formatCode>
                <c:ptCount val="100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  <c:pt idx="38">
                  <c:v>1858</c:v>
                </c:pt>
                <c:pt idx="39">
                  <c:v>2977</c:v>
                </c:pt>
                <c:pt idx="40">
                  <c:v>2279</c:v>
                </c:pt>
                <c:pt idx="41">
                  <c:v>2139</c:v>
                </c:pt>
                <c:pt idx="42">
                  <c:v>2307</c:v>
                </c:pt>
                <c:pt idx="43">
                  <c:v>3986</c:v>
                </c:pt>
                <c:pt idx="44">
                  <c:v>3015</c:v>
                </c:pt>
                <c:pt idx="45">
                  <c:v>2886</c:v>
                </c:pt>
                <c:pt idx="46">
                  <c:v>3262</c:v>
                </c:pt>
                <c:pt idx="47">
                  <c:v>5672</c:v>
                </c:pt>
                <c:pt idx="48">
                  <c:v>4135</c:v>
                </c:pt>
                <c:pt idx="49">
                  <c:v>4063</c:v>
                </c:pt>
                <c:pt idx="50">
                  <c:v>4264</c:v>
                </c:pt>
                <c:pt idx="51">
                  <c:v>6704</c:v>
                </c:pt>
                <c:pt idx="52">
                  <c:v>4889</c:v>
                </c:pt>
                <c:pt idx="53">
                  <c:v>4651</c:v>
                </c:pt>
                <c:pt idx="54">
                  <c:v>5449</c:v>
                </c:pt>
                <c:pt idx="55">
                  <c:v>9520</c:v>
                </c:pt>
                <c:pt idx="56">
                  <c:v>7131</c:v>
                </c:pt>
                <c:pt idx="57">
                  <c:v>6566</c:v>
                </c:pt>
                <c:pt idx="58">
                  <c:v>7560</c:v>
                </c:pt>
                <c:pt idx="59">
                  <c:v>12947</c:v>
                </c:pt>
                <c:pt idx="60">
                  <c:v>9857</c:v>
                </c:pt>
                <c:pt idx="61">
                  <c:v>9913</c:v>
                </c:pt>
                <c:pt idx="62">
                  <c:v>10876</c:v>
                </c:pt>
                <c:pt idx="63">
                  <c:v>17431</c:v>
                </c:pt>
                <c:pt idx="64">
                  <c:v>13185</c:v>
                </c:pt>
                <c:pt idx="65">
                  <c:v>12834</c:v>
                </c:pt>
                <c:pt idx="66">
                  <c:v>13806</c:v>
                </c:pt>
                <c:pt idx="67">
                  <c:v>21268</c:v>
                </c:pt>
                <c:pt idx="68">
                  <c:v>16070</c:v>
                </c:pt>
                <c:pt idx="69">
                  <c:v>15704</c:v>
                </c:pt>
                <c:pt idx="70">
                  <c:v>17092</c:v>
                </c:pt>
                <c:pt idx="71">
                  <c:v>25586</c:v>
                </c:pt>
                <c:pt idx="72">
                  <c:v>19741</c:v>
                </c:pt>
                <c:pt idx="73">
                  <c:v>19340</c:v>
                </c:pt>
                <c:pt idx="74">
                  <c:v>20579</c:v>
                </c:pt>
                <c:pt idx="75">
                  <c:v>29328</c:v>
                </c:pt>
                <c:pt idx="76">
                  <c:v>22717</c:v>
                </c:pt>
                <c:pt idx="77">
                  <c:v>23185</c:v>
                </c:pt>
                <c:pt idx="78">
                  <c:v>25358</c:v>
                </c:pt>
                <c:pt idx="79">
                  <c:v>35746</c:v>
                </c:pt>
                <c:pt idx="80">
                  <c:v>29128</c:v>
                </c:pt>
                <c:pt idx="81">
                  <c:v>30404</c:v>
                </c:pt>
                <c:pt idx="82">
                  <c:v>32714</c:v>
                </c:pt>
                <c:pt idx="83">
                  <c:v>43741</c:v>
                </c:pt>
                <c:pt idx="84">
                  <c:v>35714</c:v>
                </c:pt>
                <c:pt idx="85">
                  <c:v>37955</c:v>
                </c:pt>
                <c:pt idx="86">
                  <c:v>43744</c:v>
                </c:pt>
                <c:pt idx="87">
                  <c:v>60453</c:v>
                </c:pt>
                <c:pt idx="88">
                  <c:v>51042</c:v>
                </c:pt>
                <c:pt idx="89">
                  <c:v>52886</c:v>
                </c:pt>
                <c:pt idx="90">
                  <c:v>56576</c:v>
                </c:pt>
                <c:pt idx="91">
                  <c:v>72383</c:v>
                </c:pt>
                <c:pt idx="92">
                  <c:v>59700</c:v>
                </c:pt>
                <c:pt idx="93">
                  <c:v>63404</c:v>
                </c:pt>
                <c:pt idx="94">
                  <c:v>69981</c:v>
                </c:pt>
                <c:pt idx="95">
                  <c:v>87437</c:v>
                </c:pt>
                <c:pt idx="96">
                  <c:v>75452</c:v>
                </c:pt>
                <c:pt idx="97">
                  <c:v>88912</c:v>
                </c:pt>
                <c:pt idx="98">
                  <c:v>96145</c:v>
                </c:pt>
                <c:pt idx="99">
                  <c:v>125555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7-4157-9485-5D7A3572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60024"/>
        <c:axId val="293460416"/>
      </c:scatterChart>
      <c:valAx>
        <c:axId val="2934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416"/>
        <c:crosses val="autoZero"/>
        <c:crossBetween val="midCat"/>
      </c:valAx>
      <c:valAx>
        <c:axId val="2934604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2C0-86F6-12C2364E1908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4-42C0-86F6-12C2364E1908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4-42C0-86F6-12C2364E1908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4-42C0-86F6-12C2364E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81096"/>
        <c:axId val="270044344"/>
        <c:axId val="267586000"/>
      </c:bar3DChart>
      <c:catAx>
        <c:axId val="26778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044344"/>
        <c:crosses val="autoZero"/>
        <c:auto val="1"/>
        <c:lblAlgn val="ctr"/>
        <c:lblOffset val="100"/>
        <c:noMultiLvlLbl val="0"/>
      </c:catAx>
      <c:valAx>
        <c:axId val="270044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7781096"/>
        <c:crosses val="autoZero"/>
        <c:crossBetween val="between"/>
      </c:valAx>
      <c:serAx>
        <c:axId val="26758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04434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[Session2 Excel 365 (1).xlsx]Sheet1!PivotTable3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A00-B943-678F981C83E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5-4A00-B943-678F981C83E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5-4A00-B943-678F981C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771968"/>
        <c:axId val="1379775296"/>
        <c:axId val="1320962640"/>
      </c:bar3DChart>
      <c:catAx>
        <c:axId val="13797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75296"/>
        <c:crosses val="autoZero"/>
        <c:auto val="1"/>
        <c:lblAlgn val="ctr"/>
        <c:lblOffset val="100"/>
        <c:noMultiLvlLbl val="0"/>
      </c:catAx>
      <c:valAx>
        <c:axId val="1379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71968"/>
        <c:crosses val="autoZero"/>
        <c:crossBetween val="between"/>
      </c:valAx>
      <c:serAx>
        <c:axId val="13209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752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[Session2 Excel 365 (1).xlsx]PivotTableSolution!PivotTable1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3-4923-9DFC-ED7BCDD9551D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3-4923-9DFC-ED7BCDD9551D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3-4923-9DFC-ED7BCDD9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79528"/>
        <c:axId val="267779136"/>
        <c:axId val="268689448"/>
      </c:bar3DChart>
      <c:catAx>
        <c:axId val="26777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779136"/>
        <c:crosses val="autoZero"/>
        <c:auto val="1"/>
        <c:lblAlgn val="ctr"/>
        <c:lblOffset val="100"/>
        <c:noMultiLvlLbl val="0"/>
      </c:catAx>
      <c:valAx>
        <c:axId val="2677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79528"/>
        <c:crosses val="autoZero"/>
        <c:crossBetween val="between"/>
      </c:valAx>
      <c:serAx>
        <c:axId val="26868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7913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Line'!$B$5</c:f>
              <c:strCache>
                <c:ptCount val="1"/>
                <c:pt idx="0">
                  <c:v>Y = 2X + 10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Line'!$A$6:$A$16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'Straight Line'!$B$6:$B$16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3BF-A3D1-4AA6AF3A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38480"/>
        <c:axId val="1580935152"/>
      </c:scatterChart>
      <c:valAx>
        <c:axId val="15809384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5152"/>
        <c:crosses val="autoZero"/>
        <c:crossBetween val="midCat"/>
      </c:valAx>
      <c:valAx>
        <c:axId val="1580935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84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50634295713038"/>
                  <c:y val="0.4975459317585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DDC-898D-4167574A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92384"/>
        <c:axId val="1485873248"/>
      </c:scatterChart>
      <c:valAx>
        <c:axId val="14858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48"/>
        <c:crosses val="autoZero"/>
        <c:crossBetween val="midCat"/>
      </c:valAx>
      <c:valAx>
        <c:axId val="1485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4340-AC54-2BAFC593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2904"/>
        <c:axId val="292973296"/>
      </c:scatterChart>
      <c:valAx>
        <c:axId val="2929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3296"/>
        <c:crosses val="autoZero"/>
        <c:crossBetween val="midCat"/>
      </c:valAx>
      <c:valAx>
        <c:axId val="2929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Compounding vs Simple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Curve'!$B$5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Curve'!$B$6:$B$16</c:f>
              <c:numCache>
                <c:formatCode>0.00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DB8-8E98-4C1A3C81A6B6}"/>
            </c:ext>
          </c:extLst>
        </c:ser>
        <c:ser>
          <c:idx val="1"/>
          <c:order val="1"/>
          <c:tx>
            <c:strRef>
              <c:f>'Exponential Curve'!$C$5</c:f>
              <c:strCache>
                <c:ptCount val="1"/>
                <c:pt idx="0">
                  <c:v>Compounded Annually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Curve'!$C$6:$C$16</c:f>
              <c:numCache>
                <c:formatCode>0.00</c:formatCode>
                <c:ptCount val="11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7-4DB8-8E98-4C1A3C81A6B6}"/>
            </c:ext>
          </c:extLst>
        </c:ser>
        <c:ser>
          <c:idx val="2"/>
          <c:order val="2"/>
          <c:tx>
            <c:strRef>
              <c:f>'Exponential Curve'!$D$5</c:f>
              <c:strCache>
                <c:ptCount val="1"/>
                <c:pt idx="0">
                  <c:v>Compounded Continuously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Curve'!$D$6:$D$16</c:f>
              <c:numCache>
                <c:formatCode>0.00</c:formatCode>
                <c:ptCount val="11"/>
                <c:pt idx="0">
                  <c:v>100</c:v>
                </c:pt>
                <c:pt idx="1">
                  <c:v>110.51709180756477</c:v>
                </c:pt>
                <c:pt idx="2">
                  <c:v>122.14027581601698</c:v>
                </c:pt>
                <c:pt idx="3">
                  <c:v>134.98588075760031</c:v>
                </c:pt>
                <c:pt idx="4">
                  <c:v>149.18246976412703</c:v>
                </c:pt>
                <c:pt idx="5">
                  <c:v>164.87212707001282</c:v>
                </c:pt>
                <c:pt idx="6">
                  <c:v>182.2118800390509</c:v>
                </c:pt>
                <c:pt idx="7">
                  <c:v>201.37527074704767</c:v>
                </c:pt>
                <c:pt idx="8">
                  <c:v>222.55409284924679</c:v>
                </c:pt>
                <c:pt idx="9">
                  <c:v>245.96031111569499</c:v>
                </c:pt>
                <c:pt idx="10">
                  <c:v>271.82818284590451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7-4DB8-8E98-4C1A3C81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99535"/>
        <c:axId val="1330298287"/>
      </c:scatterChart>
      <c:valAx>
        <c:axId val="13302995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298287"/>
        <c:crosses val="autoZero"/>
        <c:crossBetween val="midCat"/>
        <c:majorUnit val="1"/>
      </c:valAx>
      <c:valAx>
        <c:axId val="13302982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Investment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29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1C4-AC61-2F12C3CD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20080"/>
        <c:axId val="1572636720"/>
      </c:scatterChart>
      <c:valAx>
        <c:axId val="15726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36720"/>
        <c:crosses val="autoZero"/>
        <c:crossBetween val="midCat"/>
      </c:valAx>
      <c:valAx>
        <c:axId val="1572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D2E413-83F6-4792-8713-DADCCFA7D27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F5F18-4075-434E-9C12-0DABC1DA731C}">
  <sheetPr/>
  <sheetViews>
    <sheetView zoomScale="86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pin" dx="22" fmlaLink="$C$5" max="100" page="10" val="2"/>
</file>

<file path=xl/ctrlProps/ctrlProp2.xml><?xml version="1.0" encoding="utf-8"?>
<formControlPr xmlns="http://schemas.microsoft.com/office/spreadsheetml/2009/9/main" objectType="Spin" dx="22" fmlaLink="$D$5" max="50" page="10" val="10"/>
</file>

<file path=xl/ctrlProps/ctrlProp3.xml><?xml version="1.0" encoding="utf-8"?>
<formControlPr xmlns="http://schemas.microsoft.com/office/spreadsheetml/2009/9/main" objectType="Spin" dx="22" fmlaLink="$B$4" max="10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93E33-D4AF-52FD-E6D0-94F7D4166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76200</xdr:rowOff>
    </xdr:from>
    <xdr:to>
      <xdr:col>10</xdr:col>
      <xdr:colOff>95250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575310</xdr:colOff>
      <xdr:row>6</xdr:row>
      <xdr:rowOff>179070</xdr:rowOff>
    </xdr:from>
    <xdr:to>
      <xdr:col>11</xdr:col>
      <xdr:colOff>270510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0DC0-40A2-CACE-EB7B-813A5716F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6</xdr:row>
      <xdr:rowOff>179070</xdr:rowOff>
    </xdr:from>
    <xdr:to>
      <xdr:col>11</xdr:col>
      <xdr:colOff>278130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AAB08-33EE-8B38-7D5C-A382CB871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9524</xdr:rowOff>
    </xdr:from>
    <xdr:to>
      <xdr:col>18</xdr:col>
      <xdr:colOff>581025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6</xdr:rowOff>
    </xdr:from>
    <xdr:to>
      <xdr:col>9</xdr:col>
      <xdr:colOff>9525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D1B87-32E4-45AB-ACDB-76EC57C5F9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71437</xdr:rowOff>
    </xdr:from>
    <xdr:to>
      <xdr:col>5</xdr:col>
      <xdr:colOff>533400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121920</xdr:colOff>
          <xdr:row>0</xdr:row>
          <xdr:rowOff>38100</xdr:rowOff>
        </xdr:from>
        <xdr:to>
          <xdr:col>2</xdr:col>
          <xdr:colOff>975360</xdr:colOff>
          <xdr:row>1</xdr:row>
          <xdr:rowOff>647700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121920</xdr:colOff>
          <xdr:row>0</xdr:row>
          <xdr:rowOff>45720</xdr:rowOff>
        </xdr:from>
        <xdr:to>
          <xdr:col>3</xdr:col>
          <xdr:colOff>998220</xdr:colOff>
          <xdr:row>1</xdr:row>
          <xdr:rowOff>647700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76200</xdr:colOff>
      <xdr:row>5</xdr:row>
      <xdr:rowOff>42861</xdr:rowOff>
    </xdr:from>
    <xdr:to>
      <xdr:col>7</xdr:col>
      <xdr:colOff>190500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11430</xdr:rowOff>
    </xdr:from>
    <xdr:to>
      <xdr:col>11</xdr:col>
      <xdr:colOff>350520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66600-DA70-6DB7-A142-48275D51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176211</xdr:rowOff>
    </xdr:from>
    <xdr:to>
      <xdr:col>15</xdr:col>
      <xdr:colOff>161925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</xdr:colOff>
          <xdr:row>0</xdr:row>
          <xdr:rowOff>30480</xdr:rowOff>
        </xdr:from>
        <xdr:to>
          <xdr:col>1</xdr:col>
          <xdr:colOff>914400</xdr:colOff>
          <xdr:row>1</xdr:row>
          <xdr:rowOff>182880</xdr:rowOff>
        </xdr:to>
        <xdr:sp macro="" textlink="">
          <xdr:nvSpPr>
            <xdr:cNvPr id="39937" name="Spinner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1A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179070</xdr:rowOff>
    </xdr:from>
    <xdr:to>
      <xdr:col>12</xdr:col>
      <xdr:colOff>590550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EDA3C-9DC7-4B2E-32DD-C37A1A25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ld Harter" refreshedDate="40774.536612268515" createdVersion="4" refreshedVersion="4" minRefreshableVersion="3" recordCount="922" xr:uid="{00000000-000A-0000-FFFF-FFFF01000000}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 count="12">
        <s v="August"/>
        <s v="March"/>
        <s v="January"/>
        <s v="September"/>
        <s v="June"/>
        <s v="July"/>
        <s v="May"/>
        <s v="October"/>
        <s v="November"/>
        <s v="April"/>
        <s v="February"/>
        <s v="December"/>
      </sharedItems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x v="0"/>
    <x v="0"/>
    <s v="low fat"/>
    <n v="805"/>
    <n v="3187.8"/>
  </r>
  <r>
    <x v="0"/>
    <x v="1"/>
    <x v="0"/>
    <x v="1"/>
    <s v="Edies"/>
    <n v="992"/>
    <n v="3412.48"/>
  </r>
  <r>
    <x v="0"/>
    <x v="2"/>
    <x v="1"/>
    <x v="0"/>
    <s v="skim"/>
    <n v="712"/>
    <n v="1808.48"/>
  </r>
  <r>
    <x v="1"/>
    <x v="1"/>
    <x v="2"/>
    <x v="1"/>
    <s v="Edies"/>
    <n v="904"/>
    <n v="2260"/>
  </r>
  <r>
    <x v="1"/>
    <x v="2"/>
    <x v="0"/>
    <x v="1"/>
    <s v="Edies"/>
    <n v="647"/>
    <n v="2076.87"/>
  </r>
  <r>
    <x v="2"/>
    <x v="3"/>
    <x v="3"/>
    <x v="2"/>
    <s v="plums"/>
    <n v="739"/>
    <n v="1707.09"/>
  </r>
  <r>
    <x v="1"/>
    <x v="1"/>
    <x v="1"/>
    <x v="0"/>
    <s v="low fat"/>
    <n v="974"/>
    <n v="2181.7600000000002"/>
  </r>
  <r>
    <x v="0"/>
    <x v="4"/>
    <x v="2"/>
    <x v="2"/>
    <s v="apples"/>
    <n v="615"/>
    <n v="1894.2"/>
  </r>
  <r>
    <x v="0"/>
    <x v="5"/>
    <x v="3"/>
    <x v="2"/>
    <s v="cherries"/>
    <n v="714"/>
    <n v="1856.4"/>
  </r>
  <r>
    <x v="1"/>
    <x v="6"/>
    <x v="0"/>
    <x v="3"/>
    <s v="Special K"/>
    <n v="703"/>
    <n v="1553.63"/>
  </r>
  <r>
    <x v="2"/>
    <x v="4"/>
    <x v="3"/>
    <x v="1"/>
    <s v="Edies"/>
    <n v="528"/>
    <n v="2064.48"/>
  </r>
  <r>
    <x v="1"/>
    <x v="7"/>
    <x v="1"/>
    <x v="3"/>
    <s v="Raisin Bran"/>
    <n v="644"/>
    <n v="1809.64"/>
  </r>
  <r>
    <x v="2"/>
    <x v="4"/>
    <x v="0"/>
    <x v="2"/>
    <s v="grapes"/>
    <n v="919"/>
    <n v="2196.41"/>
  </r>
  <r>
    <x v="0"/>
    <x v="6"/>
    <x v="3"/>
    <x v="0"/>
    <s v="skim"/>
    <n v="767"/>
    <n v="1932.84"/>
  </r>
  <r>
    <x v="0"/>
    <x v="4"/>
    <x v="3"/>
    <x v="3"/>
    <s v="Raisin Bran"/>
    <n v="984"/>
    <n v="1987.68"/>
  </r>
  <r>
    <x v="2"/>
    <x v="1"/>
    <x v="0"/>
    <x v="3"/>
    <s v="Raisin Bran"/>
    <n v="744"/>
    <n v="2217.12"/>
  </r>
  <r>
    <x v="0"/>
    <x v="3"/>
    <x v="1"/>
    <x v="1"/>
    <s v="Edies"/>
    <n v="693"/>
    <n v="2189.88"/>
  </r>
  <r>
    <x v="1"/>
    <x v="7"/>
    <x v="1"/>
    <x v="0"/>
    <s v="chocolate"/>
    <n v="658"/>
    <n v="1895.04"/>
  </r>
  <r>
    <x v="2"/>
    <x v="8"/>
    <x v="1"/>
    <x v="1"/>
    <s v="Breyers"/>
    <n v="878"/>
    <n v="3274.94"/>
  </r>
  <r>
    <x v="2"/>
    <x v="6"/>
    <x v="0"/>
    <x v="1"/>
    <s v="Breyers"/>
    <n v="848"/>
    <n v="3281.76"/>
  </r>
  <r>
    <x v="0"/>
    <x v="0"/>
    <x v="0"/>
    <x v="0"/>
    <s v="low fat"/>
    <n v="547"/>
    <n v="1247.1600000000001"/>
  </r>
  <r>
    <x v="2"/>
    <x v="4"/>
    <x v="3"/>
    <x v="1"/>
    <s v="Edies"/>
    <n v="664"/>
    <n v="1513.92"/>
  </r>
  <r>
    <x v="0"/>
    <x v="9"/>
    <x v="0"/>
    <x v="1"/>
    <s v="Edies"/>
    <n v="882"/>
    <n v="2716.56"/>
  </r>
  <r>
    <x v="0"/>
    <x v="10"/>
    <x v="3"/>
    <x v="2"/>
    <s v="plums"/>
    <n v="930"/>
    <n v="2408.6999999999998"/>
  </r>
  <r>
    <x v="2"/>
    <x v="8"/>
    <x v="1"/>
    <x v="3"/>
    <s v="Special K"/>
    <n v="735"/>
    <n v="2594.5500000000002"/>
  </r>
  <r>
    <x v="0"/>
    <x v="5"/>
    <x v="2"/>
    <x v="1"/>
    <s v="Edies"/>
    <n v="557"/>
    <n v="1542.89"/>
  </r>
  <r>
    <x v="0"/>
    <x v="5"/>
    <x v="3"/>
    <x v="1"/>
    <s v="Breyers"/>
    <n v="790"/>
    <n v="2456.9"/>
  </r>
  <r>
    <x v="0"/>
    <x v="0"/>
    <x v="0"/>
    <x v="1"/>
    <s v="Breyers"/>
    <n v="730"/>
    <n v="2664.5"/>
  </r>
  <r>
    <x v="1"/>
    <x v="11"/>
    <x v="0"/>
    <x v="2"/>
    <s v="plums"/>
    <n v="815"/>
    <n v="2901.4"/>
  </r>
  <r>
    <x v="2"/>
    <x v="0"/>
    <x v="3"/>
    <x v="2"/>
    <s v="plums"/>
    <n v="727"/>
    <n v="2006.52"/>
  </r>
  <r>
    <x v="1"/>
    <x v="7"/>
    <x v="2"/>
    <x v="3"/>
    <s v="Cheerios"/>
    <n v="644"/>
    <n v="1713.04"/>
  </r>
  <r>
    <x v="1"/>
    <x v="2"/>
    <x v="0"/>
    <x v="3"/>
    <s v="Raisin Bran"/>
    <n v="939"/>
    <n v="2319.33"/>
  </r>
  <r>
    <x v="2"/>
    <x v="4"/>
    <x v="2"/>
    <x v="3"/>
    <s v="Raisin Bran"/>
    <n v="739"/>
    <n v="1544.51"/>
  </r>
  <r>
    <x v="1"/>
    <x v="5"/>
    <x v="2"/>
    <x v="3"/>
    <s v="Raisin Bran"/>
    <n v="866"/>
    <n v="2866.46"/>
  </r>
  <r>
    <x v="1"/>
    <x v="2"/>
    <x v="0"/>
    <x v="2"/>
    <s v="grapes"/>
    <n v="513"/>
    <n v="1395.36"/>
  </r>
  <r>
    <x v="0"/>
    <x v="5"/>
    <x v="3"/>
    <x v="1"/>
    <s v="Edies"/>
    <n v="534"/>
    <n v="1244.22"/>
  </r>
  <r>
    <x v="0"/>
    <x v="3"/>
    <x v="1"/>
    <x v="3"/>
    <s v="Cheerios"/>
    <n v="587"/>
    <n v="1590.77"/>
  </r>
  <r>
    <x v="0"/>
    <x v="7"/>
    <x v="3"/>
    <x v="2"/>
    <s v="apples"/>
    <n v="770"/>
    <n v="1817.2"/>
  </r>
  <r>
    <x v="1"/>
    <x v="1"/>
    <x v="2"/>
    <x v="0"/>
    <s v="low fat"/>
    <n v="536"/>
    <n v="1972.48"/>
  </r>
  <r>
    <x v="2"/>
    <x v="3"/>
    <x v="1"/>
    <x v="2"/>
    <s v="grapes"/>
    <n v="787"/>
    <n v="1967.5"/>
  </r>
  <r>
    <x v="2"/>
    <x v="2"/>
    <x v="3"/>
    <x v="3"/>
    <s v="Special K"/>
    <n v="687"/>
    <n v="2397.63"/>
  </r>
  <r>
    <x v="2"/>
    <x v="0"/>
    <x v="3"/>
    <x v="0"/>
    <s v="low fat"/>
    <n v="687"/>
    <n v="1449.57"/>
  </r>
  <r>
    <x v="0"/>
    <x v="1"/>
    <x v="3"/>
    <x v="3"/>
    <s v="Special K"/>
    <n v="943"/>
    <n v="1886"/>
  </r>
  <r>
    <x v="1"/>
    <x v="6"/>
    <x v="0"/>
    <x v="0"/>
    <s v="low fat"/>
    <n v="731"/>
    <n v="2485.4"/>
  </r>
  <r>
    <x v="0"/>
    <x v="7"/>
    <x v="1"/>
    <x v="2"/>
    <s v="apples"/>
    <n v="993"/>
    <n v="3227.25"/>
  </r>
  <r>
    <x v="0"/>
    <x v="1"/>
    <x v="3"/>
    <x v="2"/>
    <s v="plums"/>
    <n v="686"/>
    <n v="1996.26"/>
  </r>
  <r>
    <x v="2"/>
    <x v="1"/>
    <x v="0"/>
    <x v="2"/>
    <s v="apples"/>
    <n v="675"/>
    <n v="2457"/>
  </r>
  <r>
    <x v="2"/>
    <x v="6"/>
    <x v="1"/>
    <x v="0"/>
    <s v="chocolate"/>
    <n v="598"/>
    <n v="1477.06"/>
  </r>
  <r>
    <x v="1"/>
    <x v="10"/>
    <x v="0"/>
    <x v="3"/>
    <s v="Raisin Bran"/>
    <n v="604"/>
    <n v="1963"/>
  </r>
  <r>
    <x v="1"/>
    <x v="10"/>
    <x v="0"/>
    <x v="1"/>
    <s v="Breyers"/>
    <n v="693"/>
    <n v="1517.67"/>
  </r>
  <r>
    <x v="1"/>
    <x v="10"/>
    <x v="2"/>
    <x v="0"/>
    <s v="skim"/>
    <n v="766"/>
    <n v="1646.9"/>
  </r>
  <r>
    <x v="0"/>
    <x v="9"/>
    <x v="3"/>
    <x v="3"/>
    <s v="Special K"/>
    <n v="509"/>
    <n v="1812.04"/>
  </r>
  <r>
    <x v="2"/>
    <x v="9"/>
    <x v="0"/>
    <x v="2"/>
    <s v="cherries"/>
    <n v="901"/>
    <n v="2234.48"/>
  </r>
  <r>
    <x v="1"/>
    <x v="4"/>
    <x v="1"/>
    <x v="3"/>
    <s v="Special K"/>
    <n v="625"/>
    <n v="1368.75"/>
  </r>
  <r>
    <x v="0"/>
    <x v="6"/>
    <x v="1"/>
    <x v="0"/>
    <s v="whole"/>
    <n v="914"/>
    <n v="3518.9"/>
  </r>
  <r>
    <x v="1"/>
    <x v="1"/>
    <x v="1"/>
    <x v="3"/>
    <s v="Cheerios"/>
    <n v="768"/>
    <n v="2027.52"/>
  </r>
  <r>
    <x v="2"/>
    <x v="9"/>
    <x v="3"/>
    <x v="2"/>
    <s v="apples"/>
    <n v="681"/>
    <n v="1695.69"/>
  </r>
  <r>
    <x v="0"/>
    <x v="0"/>
    <x v="3"/>
    <x v="1"/>
    <s v="Ben and Jerry's"/>
    <n v="630"/>
    <n v="2186.1"/>
  </r>
  <r>
    <x v="0"/>
    <x v="2"/>
    <x v="2"/>
    <x v="2"/>
    <s v="plums"/>
    <n v="704"/>
    <n v="2471.04"/>
  </r>
  <r>
    <x v="1"/>
    <x v="1"/>
    <x v="2"/>
    <x v="2"/>
    <s v="cherries"/>
    <n v="806"/>
    <n v="1781.26"/>
  </r>
  <r>
    <x v="1"/>
    <x v="9"/>
    <x v="3"/>
    <x v="2"/>
    <s v="plums"/>
    <n v="673"/>
    <n v="2591.0500000000002"/>
  </r>
  <r>
    <x v="0"/>
    <x v="6"/>
    <x v="3"/>
    <x v="0"/>
    <s v="low fat"/>
    <n v="920"/>
    <n v="3293.6"/>
  </r>
  <r>
    <x v="0"/>
    <x v="7"/>
    <x v="3"/>
    <x v="1"/>
    <s v="Edies"/>
    <n v="651"/>
    <n v="2180.85"/>
  </r>
  <r>
    <x v="2"/>
    <x v="4"/>
    <x v="3"/>
    <x v="3"/>
    <s v="Raisin Bran"/>
    <n v="775"/>
    <n v="1860"/>
  </r>
  <r>
    <x v="0"/>
    <x v="6"/>
    <x v="0"/>
    <x v="3"/>
    <s v="Special K"/>
    <n v="583"/>
    <n v="1953.05"/>
  </r>
  <r>
    <x v="1"/>
    <x v="11"/>
    <x v="1"/>
    <x v="3"/>
    <s v="Cheerios"/>
    <n v="542"/>
    <n v="2059.6"/>
  </r>
  <r>
    <x v="2"/>
    <x v="6"/>
    <x v="1"/>
    <x v="3"/>
    <s v="Raisin Bran"/>
    <n v="952"/>
    <n v="3303.44"/>
  </r>
  <r>
    <x v="2"/>
    <x v="2"/>
    <x v="1"/>
    <x v="0"/>
    <s v="chocolate"/>
    <n v="618"/>
    <n v="2329.86"/>
  </r>
  <r>
    <x v="2"/>
    <x v="0"/>
    <x v="3"/>
    <x v="0"/>
    <s v="chocolate"/>
    <n v="573"/>
    <n v="1839.33"/>
  </r>
  <r>
    <x v="2"/>
    <x v="0"/>
    <x v="1"/>
    <x v="3"/>
    <s v="Raisin Bran"/>
    <n v="738"/>
    <n v="2405.88"/>
  </r>
  <r>
    <x v="0"/>
    <x v="0"/>
    <x v="1"/>
    <x v="1"/>
    <s v="Edies"/>
    <n v="506"/>
    <n v="1553.42"/>
  </r>
  <r>
    <x v="0"/>
    <x v="2"/>
    <x v="1"/>
    <x v="3"/>
    <s v="Raisin Bran"/>
    <n v="554"/>
    <n v="1639.84"/>
  </r>
  <r>
    <x v="1"/>
    <x v="10"/>
    <x v="1"/>
    <x v="0"/>
    <s v="whole"/>
    <n v="843"/>
    <n v="1820.88"/>
  </r>
  <r>
    <x v="1"/>
    <x v="7"/>
    <x v="1"/>
    <x v="0"/>
    <s v="chocolate"/>
    <n v="628"/>
    <n v="1620.24"/>
  </r>
  <r>
    <x v="1"/>
    <x v="9"/>
    <x v="1"/>
    <x v="3"/>
    <s v="Special K"/>
    <n v="897"/>
    <n v="1838.85"/>
  </r>
  <r>
    <x v="2"/>
    <x v="8"/>
    <x v="1"/>
    <x v="3"/>
    <s v="Cheerios"/>
    <n v="937"/>
    <n v="2436.1999999999998"/>
  </r>
  <r>
    <x v="0"/>
    <x v="8"/>
    <x v="2"/>
    <x v="1"/>
    <s v="Edies"/>
    <n v="653"/>
    <n v="1972.06"/>
  </r>
  <r>
    <x v="2"/>
    <x v="10"/>
    <x v="0"/>
    <x v="0"/>
    <s v="whole"/>
    <n v="640"/>
    <n v="1574.4"/>
  </r>
  <r>
    <x v="2"/>
    <x v="10"/>
    <x v="2"/>
    <x v="1"/>
    <s v="Edies"/>
    <n v="555"/>
    <n v="1481.85"/>
  </r>
  <r>
    <x v="0"/>
    <x v="1"/>
    <x v="3"/>
    <x v="1"/>
    <s v="Breyers"/>
    <n v="958"/>
    <n v="3170.98"/>
  </r>
  <r>
    <x v="2"/>
    <x v="1"/>
    <x v="2"/>
    <x v="1"/>
    <s v="Breyers"/>
    <n v="935"/>
    <n v="3702.6"/>
  </r>
  <r>
    <x v="2"/>
    <x v="1"/>
    <x v="2"/>
    <x v="0"/>
    <s v="low fat"/>
    <n v="727"/>
    <n v="1773.88"/>
  </r>
  <r>
    <x v="2"/>
    <x v="11"/>
    <x v="1"/>
    <x v="3"/>
    <s v="Special K"/>
    <n v="820"/>
    <n v="1869.6"/>
  </r>
  <r>
    <x v="2"/>
    <x v="10"/>
    <x v="1"/>
    <x v="3"/>
    <s v="Raisin Bran"/>
    <n v="977"/>
    <n v="2354.5700000000002"/>
  </r>
  <r>
    <x v="0"/>
    <x v="5"/>
    <x v="0"/>
    <x v="1"/>
    <s v="Breyers"/>
    <n v="759"/>
    <n v="2003.76"/>
  </r>
  <r>
    <x v="1"/>
    <x v="2"/>
    <x v="3"/>
    <x v="0"/>
    <s v="low fat"/>
    <n v="601"/>
    <n v="1514.52"/>
  </r>
  <r>
    <x v="2"/>
    <x v="1"/>
    <x v="3"/>
    <x v="1"/>
    <s v="Edies"/>
    <n v="759"/>
    <n v="2474.34"/>
  </r>
  <r>
    <x v="2"/>
    <x v="4"/>
    <x v="3"/>
    <x v="2"/>
    <s v="grapes"/>
    <n v="934"/>
    <n v="2783.32"/>
  </r>
  <r>
    <x v="1"/>
    <x v="5"/>
    <x v="0"/>
    <x v="1"/>
    <s v="Breyers"/>
    <n v="766"/>
    <n v="1654.56"/>
  </r>
  <r>
    <x v="2"/>
    <x v="4"/>
    <x v="2"/>
    <x v="1"/>
    <s v="Breyers"/>
    <n v="962"/>
    <n v="3674.84"/>
  </r>
  <r>
    <x v="0"/>
    <x v="6"/>
    <x v="0"/>
    <x v="2"/>
    <s v="grapes"/>
    <n v="818"/>
    <n v="1963.2"/>
  </r>
  <r>
    <x v="2"/>
    <x v="10"/>
    <x v="2"/>
    <x v="2"/>
    <s v="grapes"/>
    <n v="729"/>
    <n v="2383.83"/>
  </r>
  <r>
    <x v="2"/>
    <x v="4"/>
    <x v="0"/>
    <x v="3"/>
    <s v="Special K"/>
    <n v="768"/>
    <n v="2188.8000000000002"/>
  </r>
  <r>
    <x v="0"/>
    <x v="0"/>
    <x v="3"/>
    <x v="0"/>
    <s v="low fat"/>
    <n v="879"/>
    <n v="3120.45"/>
  </r>
  <r>
    <x v="0"/>
    <x v="6"/>
    <x v="1"/>
    <x v="1"/>
    <s v="Breyers"/>
    <n v="503"/>
    <n v="1448.64"/>
  </r>
  <r>
    <x v="0"/>
    <x v="10"/>
    <x v="3"/>
    <x v="1"/>
    <s v="Edies"/>
    <n v="506"/>
    <n v="1401.62"/>
  </r>
  <r>
    <x v="2"/>
    <x v="8"/>
    <x v="3"/>
    <x v="2"/>
    <s v="grapes"/>
    <n v="956"/>
    <n v="2934.92"/>
  </r>
  <r>
    <x v="2"/>
    <x v="9"/>
    <x v="0"/>
    <x v="0"/>
    <s v="chocolate"/>
    <n v="671"/>
    <n v="2663.87"/>
  </r>
  <r>
    <x v="2"/>
    <x v="8"/>
    <x v="0"/>
    <x v="1"/>
    <s v="Breyers"/>
    <n v="923"/>
    <n v="2815.15"/>
  </r>
  <r>
    <x v="0"/>
    <x v="5"/>
    <x v="3"/>
    <x v="3"/>
    <s v="Raisin Bran"/>
    <n v="800"/>
    <n v="1976"/>
  </r>
  <r>
    <x v="1"/>
    <x v="10"/>
    <x v="3"/>
    <x v="2"/>
    <s v="apples"/>
    <n v="929"/>
    <n v="3056.41"/>
  </r>
  <r>
    <x v="0"/>
    <x v="9"/>
    <x v="1"/>
    <x v="2"/>
    <s v="cherries"/>
    <n v="840"/>
    <n v="2167.1999999999998"/>
  </r>
  <r>
    <x v="2"/>
    <x v="1"/>
    <x v="1"/>
    <x v="2"/>
    <s v="grapes"/>
    <n v="805"/>
    <n v="2302.3000000000002"/>
  </r>
  <r>
    <x v="1"/>
    <x v="10"/>
    <x v="2"/>
    <x v="3"/>
    <s v="Raisin Bran"/>
    <n v="723"/>
    <n v="1576.14"/>
  </r>
  <r>
    <x v="1"/>
    <x v="1"/>
    <x v="3"/>
    <x v="2"/>
    <s v="plums"/>
    <n v="596"/>
    <n v="1519.8"/>
  </r>
  <r>
    <x v="1"/>
    <x v="7"/>
    <x v="2"/>
    <x v="2"/>
    <s v="apples"/>
    <n v="729"/>
    <n v="1880.82"/>
  </r>
  <r>
    <x v="0"/>
    <x v="6"/>
    <x v="0"/>
    <x v="3"/>
    <s v="Cheerios"/>
    <n v="823"/>
    <n v="2658.29"/>
  </r>
  <r>
    <x v="0"/>
    <x v="5"/>
    <x v="1"/>
    <x v="1"/>
    <s v="Edies"/>
    <n v="842"/>
    <n v="2526"/>
  </r>
  <r>
    <x v="0"/>
    <x v="1"/>
    <x v="0"/>
    <x v="2"/>
    <s v="cherries"/>
    <n v="874"/>
    <n v="3469.78"/>
  </r>
  <r>
    <x v="0"/>
    <x v="7"/>
    <x v="1"/>
    <x v="3"/>
    <s v="Raisin Bran"/>
    <n v="743"/>
    <n v="2897.7"/>
  </r>
  <r>
    <x v="0"/>
    <x v="7"/>
    <x v="2"/>
    <x v="1"/>
    <s v="Breyers"/>
    <n v="786"/>
    <n v="2876.76"/>
  </r>
  <r>
    <x v="2"/>
    <x v="7"/>
    <x v="0"/>
    <x v="0"/>
    <s v="chocolate"/>
    <n v="506"/>
    <n v="1781.12"/>
  </r>
  <r>
    <x v="1"/>
    <x v="7"/>
    <x v="1"/>
    <x v="2"/>
    <s v="apples"/>
    <n v="591"/>
    <n v="1388.85"/>
  </r>
  <r>
    <x v="0"/>
    <x v="5"/>
    <x v="3"/>
    <x v="2"/>
    <s v="plums"/>
    <n v="702"/>
    <n v="1649.7"/>
  </r>
  <r>
    <x v="0"/>
    <x v="2"/>
    <x v="1"/>
    <x v="0"/>
    <s v="low fat"/>
    <n v="938"/>
    <n v="2954.7"/>
  </r>
  <r>
    <x v="0"/>
    <x v="4"/>
    <x v="1"/>
    <x v="3"/>
    <s v="Raisin Bran"/>
    <n v="651"/>
    <n v="2564.94"/>
  </r>
  <r>
    <x v="2"/>
    <x v="2"/>
    <x v="0"/>
    <x v="3"/>
    <s v="Raisin Bran"/>
    <n v="983"/>
    <n v="2064.3000000000002"/>
  </r>
  <r>
    <x v="2"/>
    <x v="8"/>
    <x v="0"/>
    <x v="2"/>
    <s v="grapes"/>
    <n v="866"/>
    <n v="3160.9"/>
  </r>
  <r>
    <x v="1"/>
    <x v="10"/>
    <x v="0"/>
    <x v="3"/>
    <s v="Raisin Bran"/>
    <n v="627"/>
    <n v="2276.0100000000002"/>
  </r>
  <r>
    <x v="0"/>
    <x v="0"/>
    <x v="1"/>
    <x v="2"/>
    <s v="plums"/>
    <n v="645"/>
    <n v="1941.45"/>
  </r>
  <r>
    <x v="1"/>
    <x v="11"/>
    <x v="2"/>
    <x v="3"/>
    <s v="Cheerios"/>
    <n v="671"/>
    <n v="1670.79"/>
  </r>
  <r>
    <x v="1"/>
    <x v="8"/>
    <x v="0"/>
    <x v="0"/>
    <s v="skim"/>
    <n v="847"/>
    <n v="2337.7199999999998"/>
  </r>
  <r>
    <x v="2"/>
    <x v="0"/>
    <x v="3"/>
    <x v="0"/>
    <s v="low fat"/>
    <n v="905"/>
    <n v="1846.2"/>
  </r>
  <r>
    <x v="1"/>
    <x v="9"/>
    <x v="3"/>
    <x v="2"/>
    <s v="grapes"/>
    <n v="736"/>
    <n v="2708.48"/>
  </r>
  <r>
    <x v="0"/>
    <x v="3"/>
    <x v="0"/>
    <x v="2"/>
    <s v="grapes"/>
    <n v="580"/>
    <n v="2314.1999999999998"/>
  </r>
  <r>
    <x v="0"/>
    <x v="9"/>
    <x v="0"/>
    <x v="1"/>
    <s v="Edies"/>
    <n v="678"/>
    <n v="1966.2"/>
  </r>
  <r>
    <x v="0"/>
    <x v="2"/>
    <x v="2"/>
    <x v="0"/>
    <s v="low fat"/>
    <n v="891"/>
    <n v="2200.77"/>
  </r>
  <r>
    <x v="1"/>
    <x v="2"/>
    <x v="0"/>
    <x v="3"/>
    <s v="Special K"/>
    <n v="572"/>
    <n v="1538.68"/>
  </r>
  <r>
    <x v="1"/>
    <x v="2"/>
    <x v="3"/>
    <x v="0"/>
    <s v="low fat"/>
    <n v="610"/>
    <n v="2403.4"/>
  </r>
  <r>
    <x v="2"/>
    <x v="8"/>
    <x v="2"/>
    <x v="2"/>
    <s v="apples"/>
    <n v="588"/>
    <n v="2299.08"/>
  </r>
  <r>
    <x v="1"/>
    <x v="1"/>
    <x v="3"/>
    <x v="2"/>
    <s v="plums"/>
    <n v="715"/>
    <n v="2588.3000000000002"/>
  </r>
  <r>
    <x v="0"/>
    <x v="0"/>
    <x v="0"/>
    <x v="3"/>
    <s v="Special K"/>
    <n v="511"/>
    <n v="1047.55"/>
  </r>
  <r>
    <x v="0"/>
    <x v="0"/>
    <x v="3"/>
    <x v="0"/>
    <s v="whole"/>
    <n v="948"/>
    <n v="2673.36"/>
  </r>
  <r>
    <x v="2"/>
    <x v="5"/>
    <x v="1"/>
    <x v="2"/>
    <s v="cherries"/>
    <n v="972"/>
    <n v="2507.7600000000002"/>
  </r>
  <r>
    <x v="0"/>
    <x v="6"/>
    <x v="3"/>
    <x v="3"/>
    <s v="Raisin Bran"/>
    <n v="714"/>
    <n v="2134.86"/>
  </r>
  <r>
    <x v="0"/>
    <x v="10"/>
    <x v="3"/>
    <x v="1"/>
    <s v="Ben and Jerry's"/>
    <n v="689"/>
    <n v="2611.31"/>
  </r>
  <r>
    <x v="2"/>
    <x v="0"/>
    <x v="1"/>
    <x v="0"/>
    <s v="whole"/>
    <n v="607"/>
    <n v="1875.63"/>
  </r>
  <r>
    <x v="2"/>
    <x v="3"/>
    <x v="3"/>
    <x v="2"/>
    <s v="apples"/>
    <n v="770"/>
    <n v="2972.2"/>
  </r>
  <r>
    <x v="1"/>
    <x v="10"/>
    <x v="0"/>
    <x v="2"/>
    <s v="cherries"/>
    <n v="928"/>
    <n v="3452.16"/>
  </r>
  <r>
    <x v="1"/>
    <x v="1"/>
    <x v="0"/>
    <x v="2"/>
    <s v="cherries"/>
    <n v="925"/>
    <n v="2423.5"/>
  </r>
  <r>
    <x v="1"/>
    <x v="5"/>
    <x v="0"/>
    <x v="2"/>
    <s v="plums"/>
    <n v="957"/>
    <n v="2325.5100000000002"/>
  </r>
  <r>
    <x v="0"/>
    <x v="1"/>
    <x v="2"/>
    <x v="0"/>
    <s v="low fat"/>
    <n v="688"/>
    <n v="1699.36"/>
  </r>
  <r>
    <x v="0"/>
    <x v="3"/>
    <x v="2"/>
    <x v="3"/>
    <s v="Cheerios"/>
    <n v="560"/>
    <n v="1691.2"/>
  </r>
  <r>
    <x v="2"/>
    <x v="0"/>
    <x v="1"/>
    <x v="0"/>
    <s v="whole"/>
    <n v="760"/>
    <n v="1900"/>
  </r>
  <r>
    <x v="2"/>
    <x v="11"/>
    <x v="0"/>
    <x v="1"/>
    <s v="Edies"/>
    <n v="570"/>
    <n v="2006.4"/>
  </r>
  <r>
    <x v="1"/>
    <x v="11"/>
    <x v="2"/>
    <x v="1"/>
    <s v="Ben and Jerry's"/>
    <n v="633"/>
    <n v="2519.34"/>
  </r>
  <r>
    <x v="1"/>
    <x v="5"/>
    <x v="0"/>
    <x v="0"/>
    <s v="low fat"/>
    <n v="527"/>
    <n v="1754.91"/>
  </r>
  <r>
    <x v="0"/>
    <x v="2"/>
    <x v="0"/>
    <x v="0"/>
    <s v="whole"/>
    <n v="817"/>
    <n v="2736.95"/>
  </r>
  <r>
    <x v="0"/>
    <x v="8"/>
    <x v="0"/>
    <x v="2"/>
    <s v="grapes"/>
    <n v="718"/>
    <n v="2491.46"/>
  </r>
  <r>
    <x v="2"/>
    <x v="9"/>
    <x v="0"/>
    <x v="1"/>
    <s v="Breyers"/>
    <n v="570"/>
    <n v="1772.7"/>
  </r>
  <r>
    <x v="0"/>
    <x v="0"/>
    <x v="3"/>
    <x v="3"/>
    <s v="Raisin Bran"/>
    <n v="672"/>
    <n v="1881.6"/>
  </r>
  <r>
    <x v="1"/>
    <x v="1"/>
    <x v="0"/>
    <x v="2"/>
    <s v="plums"/>
    <n v="701"/>
    <n v="2530.61"/>
  </r>
  <r>
    <x v="0"/>
    <x v="4"/>
    <x v="2"/>
    <x v="1"/>
    <s v="Breyers"/>
    <n v="783"/>
    <n v="2176.7399999999998"/>
  </r>
  <r>
    <x v="2"/>
    <x v="11"/>
    <x v="0"/>
    <x v="1"/>
    <s v="Edies"/>
    <n v="845"/>
    <n v="3143.4"/>
  </r>
  <r>
    <x v="2"/>
    <x v="1"/>
    <x v="0"/>
    <x v="1"/>
    <s v="Breyers"/>
    <n v="646"/>
    <n v="1317.84"/>
  </r>
  <r>
    <x v="2"/>
    <x v="8"/>
    <x v="1"/>
    <x v="2"/>
    <s v="grapes"/>
    <n v="576"/>
    <n v="1912.32"/>
  </r>
  <r>
    <x v="1"/>
    <x v="5"/>
    <x v="2"/>
    <x v="1"/>
    <s v="Breyers"/>
    <n v="583"/>
    <n v="1842.28"/>
  </r>
  <r>
    <x v="2"/>
    <x v="7"/>
    <x v="3"/>
    <x v="2"/>
    <s v="plums"/>
    <n v="692"/>
    <n v="1806.12"/>
  </r>
  <r>
    <x v="0"/>
    <x v="6"/>
    <x v="1"/>
    <x v="2"/>
    <s v="grapes"/>
    <n v="666"/>
    <n v="1398.6"/>
  </r>
  <r>
    <x v="1"/>
    <x v="7"/>
    <x v="1"/>
    <x v="3"/>
    <s v="Cheerios"/>
    <n v="642"/>
    <n v="2054.4"/>
  </r>
  <r>
    <x v="1"/>
    <x v="9"/>
    <x v="0"/>
    <x v="3"/>
    <s v="Raisin Bran"/>
    <n v="695"/>
    <n v="2168.4"/>
  </r>
  <r>
    <x v="1"/>
    <x v="10"/>
    <x v="0"/>
    <x v="1"/>
    <s v="Edies"/>
    <n v="511"/>
    <n v="1732.29"/>
  </r>
  <r>
    <x v="2"/>
    <x v="10"/>
    <x v="1"/>
    <x v="0"/>
    <s v="low fat"/>
    <n v="918"/>
    <n v="2469.42"/>
  </r>
  <r>
    <x v="2"/>
    <x v="7"/>
    <x v="3"/>
    <x v="0"/>
    <s v="skim"/>
    <n v="716"/>
    <n v="2384.2800000000002"/>
  </r>
  <r>
    <x v="2"/>
    <x v="1"/>
    <x v="3"/>
    <x v="2"/>
    <s v="apples"/>
    <n v="783"/>
    <n v="2646.54"/>
  </r>
  <r>
    <x v="0"/>
    <x v="8"/>
    <x v="1"/>
    <x v="1"/>
    <s v="Breyers"/>
    <n v="582"/>
    <n v="1938.06"/>
  </r>
  <r>
    <x v="0"/>
    <x v="2"/>
    <x v="2"/>
    <x v="0"/>
    <s v="skim"/>
    <n v="649"/>
    <n v="2375.34"/>
  </r>
  <r>
    <x v="2"/>
    <x v="5"/>
    <x v="0"/>
    <x v="3"/>
    <s v="Raisin Bran"/>
    <n v="966"/>
    <n v="3574.2"/>
  </r>
  <r>
    <x v="1"/>
    <x v="7"/>
    <x v="3"/>
    <x v="1"/>
    <s v="Ben and Jerry's"/>
    <n v="771"/>
    <n v="2336.13"/>
  </r>
  <r>
    <x v="0"/>
    <x v="2"/>
    <x v="0"/>
    <x v="3"/>
    <s v="Cheerios"/>
    <n v="856"/>
    <n v="2174.2399999999998"/>
  </r>
  <r>
    <x v="2"/>
    <x v="2"/>
    <x v="3"/>
    <x v="2"/>
    <s v="apples"/>
    <n v="823"/>
    <n v="2073.96"/>
  </r>
  <r>
    <x v="2"/>
    <x v="4"/>
    <x v="0"/>
    <x v="1"/>
    <s v="Ben and Jerry's"/>
    <n v="877"/>
    <n v="3279.98"/>
  </r>
  <r>
    <x v="0"/>
    <x v="2"/>
    <x v="3"/>
    <x v="1"/>
    <s v="Edies"/>
    <n v="666"/>
    <n v="2124.54"/>
  </r>
  <r>
    <x v="2"/>
    <x v="3"/>
    <x v="2"/>
    <x v="2"/>
    <s v="plums"/>
    <n v="560"/>
    <n v="2066.4"/>
  </r>
  <r>
    <x v="2"/>
    <x v="11"/>
    <x v="0"/>
    <x v="0"/>
    <s v="chocolate"/>
    <n v="673"/>
    <n v="2301.66"/>
  </r>
  <r>
    <x v="0"/>
    <x v="2"/>
    <x v="3"/>
    <x v="1"/>
    <s v="Edies"/>
    <n v="944"/>
    <n v="2926.4"/>
  </r>
  <r>
    <x v="0"/>
    <x v="8"/>
    <x v="1"/>
    <x v="2"/>
    <s v="apples"/>
    <n v="822"/>
    <n v="3131.82"/>
  </r>
  <r>
    <x v="1"/>
    <x v="8"/>
    <x v="0"/>
    <x v="1"/>
    <s v="Breyers"/>
    <n v="872"/>
    <n v="3226.4"/>
  </r>
  <r>
    <x v="0"/>
    <x v="3"/>
    <x v="0"/>
    <x v="1"/>
    <s v="Edies"/>
    <n v="711"/>
    <n v="2275.1999999999998"/>
  </r>
  <r>
    <x v="2"/>
    <x v="9"/>
    <x v="2"/>
    <x v="0"/>
    <s v="whole"/>
    <n v="963"/>
    <n v="3110.49"/>
  </r>
  <r>
    <x v="2"/>
    <x v="3"/>
    <x v="3"/>
    <x v="2"/>
    <s v="apples"/>
    <n v="892"/>
    <n v="3175.52"/>
  </r>
  <r>
    <x v="0"/>
    <x v="3"/>
    <x v="2"/>
    <x v="0"/>
    <s v="low fat"/>
    <n v="865"/>
    <n v="2707.45"/>
  </r>
  <r>
    <x v="1"/>
    <x v="4"/>
    <x v="3"/>
    <x v="3"/>
    <s v="Raisin Bran"/>
    <n v="959"/>
    <n v="2378.3200000000002"/>
  </r>
  <r>
    <x v="1"/>
    <x v="2"/>
    <x v="3"/>
    <x v="3"/>
    <s v="Raisin Bran"/>
    <n v="980"/>
    <n v="3145.8"/>
  </r>
  <r>
    <x v="0"/>
    <x v="5"/>
    <x v="3"/>
    <x v="3"/>
    <s v="Special K"/>
    <n v="876"/>
    <n v="3162.36"/>
  </r>
  <r>
    <x v="0"/>
    <x v="9"/>
    <x v="3"/>
    <x v="0"/>
    <s v="skim"/>
    <n v="676"/>
    <n v="1406.08"/>
  </r>
  <r>
    <x v="1"/>
    <x v="10"/>
    <x v="1"/>
    <x v="0"/>
    <s v="low fat"/>
    <n v="658"/>
    <n v="1750.28"/>
  </r>
  <r>
    <x v="2"/>
    <x v="7"/>
    <x v="2"/>
    <x v="3"/>
    <s v="Raisin Bran"/>
    <n v="647"/>
    <n v="2115.69"/>
  </r>
  <r>
    <x v="2"/>
    <x v="7"/>
    <x v="0"/>
    <x v="2"/>
    <s v="plums"/>
    <n v="717"/>
    <n v="1534.38"/>
  </r>
  <r>
    <x v="1"/>
    <x v="5"/>
    <x v="3"/>
    <x v="1"/>
    <s v="Ben and Jerry's"/>
    <n v="623"/>
    <n v="1619.8"/>
  </r>
  <r>
    <x v="2"/>
    <x v="10"/>
    <x v="2"/>
    <x v="2"/>
    <s v="grapes"/>
    <n v="903"/>
    <n v="2447.13"/>
  </r>
  <r>
    <x v="0"/>
    <x v="0"/>
    <x v="3"/>
    <x v="2"/>
    <s v="plums"/>
    <n v="885"/>
    <n v="2902.8"/>
  </r>
  <r>
    <x v="0"/>
    <x v="10"/>
    <x v="3"/>
    <x v="2"/>
    <s v="grapes"/>
    <n v="574"/>
    <n v="1739.22"/>
  </r>
  <r>
    <x v="2"/>
    <x v="8"/>
    <x v="0"/>
    <x v="1"/>
    <s v="Breyers"/>
    <n v="509"/>
    <n v="1430.29"/>
  </r>
  <r>
    <x v="2"/>
    <x v="1"/>
    <x v="0"/>
    <x v="2"/>
    <s v="grapes"/>
    <n v="802"/>
    <n v="2646.6"/>
  </r>
  <r>
    <x v="0"/>
    <x v="11"/>
    <x v="2"/>
    <x v="0"/>
    <s v="low fat"/>
    <n v="836"/>
    <n v="2666.84"/>
  </r>
  <r>
    <x v="1"/>
    <x v="0"/>
    <x v="2"/>
    <x v="3"/>
    <s v="Raisin Bran"/>
    <n v="737"/>
    <n v="2122.56"/>
  </r>
  <r>
    <x v="2"/>
    <x v="1"/>
    <x v="1"/>
    <x v="1"/>
    <s v="Edies"/>
    <n v="864"/>
    <n v="3447.36"/>
  </r>
  <r>
    <x v="1"/>
    <x v="11"/>
    <x v="0"/>
    <x v="1"/>
    <s v="Edies"/>
    <n v="896"/>
    <n v="3386.88"/>
  </r>
  <r>
    <x v="2"/>
    <x v="11"/>
    <x v="2"/>
    <x v="3"/>
    <s v="Special K"/>
    <n v="643"/>
    <n v="2507.6999999999998"/>
  </r>
  <r>
    <x v="2"/>
    <x v="9"/>
    <x v="3"/>
    <x v="0"/>
    <s v="low fat"/>
    <n v="998"/>
    <n v="2115.7600000000002"/>
  </r>
  <r>
    <x v="0"/>
    <x v="4"/>
    <x v="0"/>
    <x v="2"/>
    <s v="plums"/>
    <n v="869"/>
    <n v="3015.43"/>
  </r>
  <r>
    <x v="1"/>
    <x v="7"/>
    <x v="0"/>
    <x v="2"/>
    <s v="apples"/>
    <n v="814"/>
    <n v="2946.68"/>
  </r>
  <r>
    <x v="0"/>
    <x v="10"/>
    <x v="1"/>
    <x v="2"/>
    <s v="apples"/>
    <n v="990"/>
    <n v="3366"/>
  </r>
  <r>
    <x v="0"/>
    <x v="0"/>
    <x v="3"/>
    <x v="1"/>
    <s v="Breyers"/>
    <n v="647"/>
    <n v="1462.22"/>
  </r>
  <r>
    <x v="2"/>
    <x v="1"/>
    <x v="1"/>
    <x v="2"/>
    <s v="apples"/>
    <n v="610"/>
    <n v="2202.1"/>
  </r>
  <r>
    <x v="2"/>
    <x v="2"/>
    <x v="1"/>
    <x v="3"/>
    <s v="Raisin Bran"/>
    <n v="586"/>
    <n v="1904.5"/>
  </r>
  <r>
    <x v="0"/>
    <x v="3"/>
    <x v="0"/>
    <x v="2"/>
    <s v="apples"/>
    <n v="756"/>
    <n v="2275.56"/>
  </r>
  <r>
    <x v="0"/>
    <x v="1"/>
    <x v="3"/>
    <x v="2"/>
    <s v="grapes"/>
    <n v="817"/>
    <n v="3145.45"/>
  </r>
  <r>
    <x v="0"/>
    <x v="1"/>
    <x v="0"/>
    <x v="3"/>
    <s v="Raisin Bran"/>
    <n v="915"/>
    <n v="3220.8"/>
  </r>
  <r>
    <x v="1"/>
    <x v="11"/>
    <x v="1"/>
    <x v="3"/>
    <s v="Raisin Bran"/>
    <n v="912"/>
    <n v="2580.96"/>
  </r>
  <r>
    <x v="0"/>
    <x v="1"/>
    <x v="2"/>
    <x v="0"/>
    <s v="low fat"/>
    <n v="655"/>
    <n v="2587.25"/>
  </r>
  <r>
    <x v="2"/>
    <x v="11"/>
    <x v="3"/>
    <x v="3"/>
    <s v="Raisin Bran"/>
    <n v="985"/>
    <n v="3506.6"/>
  </r>
  <r>
    <x v="1"/>
    <x v="10"/>
    <x v="0"/>
    <x v="1"/>
    <s v="Ben and Jerry's"/>
    <n v="896"/>
    <n v="2903.04"/>
  </r>
  <r>
    <x v="0"/>
    <x v="7"/>
    <x v="0"/>
    <x v="3"/>
    <s v="Special K"/>
    <n v="644"/>
    <n v="1667.96"/>
  </r>
  <r>
    <x v="1"/>
    <x v="11"/>
    <x v="1"/>
    <x v="2"/>
    <s v="plums"/>
    <n v="827"/>
    <n v="2390.0300000000002"/>
  </r>
  <r>
    <x v="1"/>
    <x v="1"/>
    <x v="3"/>
    <x v="0"/>
    <s v="whole"/>
    <n v="678"/>
    <n v="1972.98"/>
  </r>
  <r>
    <x v="1"/>
    <x v="3"/>
    <x v="2"/>
    <x v="3"/>
    <s v="Cheerios"/>
    <n v="942"/>
    <n v="3758.58"/>
  </r>
  <r>
    <x v="2"/>
    <x v="2"/>
    <x v="1"/>
    <x v="0"/>
    <s v="chocolate"/>
    <n v="918"/>
    <n v="3056.94"/>
  </r>
  <r>
    <x v="0"/>
    <x v="11"/>
    <x v="3"/>
    <x v="3"/>
    <s v="Raisin Bran"/>
    <n v="913"/>
    <n v="2547.27"/>
  </r>
  <r>
    <x v="0"/>
    <x v="3"/>
    <x v="2"/>
    <x v="1"/>
    <s v="Edies"/>
    <n v="756"/>
    <n v="2094.12"/>
  </r>
  <r>
    <x v="1"/>
    <x v="1"/>
    <x v="0"/>
    <x v="1"/>
    <s v="Breyers"/>
    <n v="927"/>
    <n v="1909.62"/>
  </r>
  <r>
    <x v="1"/>
    <x v="2"/>
    <x v="1"/>
    <x v="2"/>
    <s v="cherries"/>
    <n v="548"/>
    <n v="2109.8000000000002"/>
  </r>
  <r>
    <x v="0"/>
    <x v="8"/>
    <x v="3"/>
    <x v="1"/>
    <s v="Breyers"/>
    <n v="793"/>
    <n v="1586"/>
  </r>
  <r>
    <x v="1"/>
    <x v="9"/>
    <x v="3"/>
    <x v="3"/>
    <s v="Raisin Bran"/>
    <n v="553"/>
    <n v="1625.82"/>
  </r>
  <r>
    <x v="0"/>
    <x v="6"/>
    <x v="3"/>
    <x v="3"/>
    <s v="Raisin Bran"/>
    <n v="629"/>
    <n v="2056.83"/>
  </r>
  <r>
    <x v="0"/>
    <x v="0"/>
    <x v="2"/>
    <x v="1"/>
    <s v="Breyers"/>
    <n v="674"/>
    <n v="1853.5"/>
  </r>
  <r>
    <x v="1"/>
    <x v="9"/>
    <x v="2"/>
    <x v="0"/>
    <s v="skim"/>
    <n v="579"/>
    <n v="1540.14"/>
  </r>
  <r>
    <x v="1"/>
    <x v="8"/>
    <x v="1"/>
    <x v="0"/>
    <s v="low fat"/>
    <n v="619"/>
    <n v="1355.61"/>
  </r>
  <r>
    <x v="2"/>
    <x v="0"/>
    <x v="0"/>
    <x v="1"/>
    <s v="Edies"/>
    <n v="529"/>
    <n v="1899.11"/>
  </r>
  <r>
    <x v="2"/>
    <x v="10"/>
    <x v="0"/>
    <x v="0"/>
    <s v="skim"/>
    <n v="674"/>
    <n v="1954.6"/>
  </r>
  <r>
    <x v="0"/>
    <x v="4"/>
    <x v="1"/>
    <x v="2"/>
    <s v="cherries"/>
    <n v="815"/>
    <n v="1744.1"/>
  </r>
  <r>
    <x v="1"/>
    <x v="0"/>
    <x v="3"/>
    <x v="2"/>
    <s v="grapes"/>
    <n v="611"/>
    <n v="1270.8800000000001"/>
  </r>
  <r>
    <x v="1"/>
    <x v="10"/>
    <x v="3"/>
    <x v="1"/>
    <s v="Edies"/>
    <n v="904"/>
    <n v="3127.84"/>
  </r>
  <r>
    <x v="1"/>
    <x v="9"/>
    <x v="2"/>
    <x v="0"/>
    <s v="low fat"/>
    <n v="851"/>
    <n v="3267.84"/>
  </r>
  <r>
    <x v="2"/>
    <x v="5"/>
    <x v="0"/>
    <x v="1"/>
    <s v="Edies"/>
    <n v="919"/>
    <n v="1883.95"/>
  </r>
  <r>
    <x v="2"/>
    <x v="9"/>
    <x v="0"/>
    <x v="3"/>
    <s v="Cheerios"/>
    <n v="747"/>
    <n v="2300.7600000000002"/>
  </r>
  <r>
    <x v="2"/>
    <x v="4"/>
    <x v="1"/>
    <x v="1"/>
    <s v="Breyers"/>
    <n v="728"/>
    <n v="1798.16"/>
  </r>
  <r>
    <x v="0"/>
    <x v="9"/>
    <x v="1"/>
    <x v="0"/>
    <s v="whole"/>
    <n v="752"/>
    <n v="2210.88"/>
  </r>
  <r>
    <x v="0"/>
    <x v="5"/>
    <x v="2"/>
    <x v="3"/>
    <s v="Raisin Bran"/>
    <n v="558"/>
    <n v="1478.7"/>
  </r>
  <r>
    <x v="0"/>
    <x v="4"/>
    <x v="0"/>
    <x v="3"/>
    <s v="Raisin Bran"/>
    <n v="520"/>
    <n v="1367.6"/>
  </r>
  <r>
    <x v="2"/>
    <x v="5"/>
    <x v="0"/>
    <x v="2"/>
    <s v="apples"/>
    <n v="630"/>
    <n v="2047.5"/>
  </r>
  <r>
    <x v="2"/>
    <x v="3"/>
    <x v="1"/>
    <x v="0"/>
    <s v="low fat"/>
    <n v="765"/>
    <n v="2034.9"/>
  </r>
  <r>
    <x v="1"/>
    <x v="7"/>
    <x v="0"/>
    <x v="3"/>
    <s v="Cheerios"/>
    <n v="919"/>
    <n v="2931.61"/>
  </r>
  <r>
    <x v="0"/>
    <x v="11"/>
    <x v="2"/>
    <x v="2"/>
    <s v="cherries"/>
    <n v="803"/>
    <n v="3027.31"/>
  </r>
  <r>
    <x v="2"/>
    <x v="10"/>
    <x v="0"/>
    <x v="0"/>
    <s v="skim"/>
    <n v="668"/>
    <n v="2324.64"/>
  </r>
  <r>
    <x v="1"/>
    <x v="9"/>
    <x v="3"/>
    <x v="0"/>
    <s v="whole"/>
    <n v="559"/>
    <n v="1492.53"/>
  </r>
  <r>
    <x v="0"/>
    <x v="9"/>
    <x v="2"/>
    <x v="3"/>
    <s v="Raisin Bran"/>
    <n v="974"/>
    <n v="3652.5"/>
  </r>
  <r>
    <x v="2"/>
    <x v="11"/>
    <x v="3"/>
    <x v="3"/>
    <s v="Special K"/>
    <n v="665"/>
    <n v="1416.45"/>
  </r>
  <r>
    <x v="2"/>
    <x v="10"/>
    <x v="3"/>
    <x v="1"/>
    <s v="Ben and Jerry's"/>
    <n v="521"/>
    <n v="1833.92"/>
  </r>
  <r>
    <x v="1"/>
    <x v="3"/>
    <x v="2"/>
    <x v="0"/>
    <s v="whole"/>
    <n v="862"/>
    <n v="2120.52"/>
  </r>
  <r>
    <x v="1"/>
    <x v="7"/>
    <x v="0"/>
    <x v="0"/>
    <s v="skim"/>
    <n v="697"/>
    <n v="1986.45"/>
  </r>
  <r>
    <x v="2"/>
    <x v="4"/>
    <x v="3"/>
    <x v="3"/>
    <s v="Special K"/>
    <n v="614"/>
    <n v="2443.7199999999998"/>
  </r>
  <r>
    <x v="1"/>
    <x v="8"/>
    <x v="1"/>
    <x v="2"/>
    <s v="cherries"/>
    <n v="792"/>
    <n v="3001.68"/>
  </r>
  <r>
    <x v="1"/>
    <x v="11"/>
    <x v="1"/>
    <x v="1"/>
    <s v="Breyers"/>
    <n v="713"/>
    <n v="2630.97"/>
  </r>
  <r>
    <x v="0"/>
    <x v="5"/>
    <x v="3"/>
    <x v="1"/>
    <s v="Edies"/>
    <n v="625"/>
    <n v="2050"/>
  </r>
  <r>
    <x v="1"/>
    <x v="9"/>
    <x v="3"/>
    <x v="2"/>
    <s v="plums"/>
    <n v="888"/>
    <n v="1838.16"/>
  </r>
  <r>
    <x v="1"/>
    <x v="2"/>
    <x v="2"/>
    <x v="2"/>
    <s v="grapes"/>
    <n v="552"/>
    <n v="1672.56"/>
  </r>
  <r>
    <x v="1"/>
    <x v="2"/>
    <x v="3"/>
    <x v="2"/>
    <s v="plums"/>
    <n v="802"/>
    <n v="2365.9"/>
  </r>
  <r>
    <x v="2"/>
    <x v="3"/>
    <x v="0"/>
    <x v="2"/>
    <s v="plums"/>
    <n v="686"/>
    <n v="1372"/>
  </r>
  <r>
    <x v="2"/>
    <x v="4"/>
    <x v="2"/>
    <x v="2"/>
    <s v="cherries"/>
    <n v="647"/>
    <n v="1792.19"/>
  </r>
  <r>
    <x v="1"/>
    <x v="2"/>
    <x v="3"/>
    <x v="0"/>
    <s v="whole"/>
    <n v="894"/>
    <n v="1904.22"/>
  </r>
  <r>
    <x v="2"/>
    <x v="1"/>
    <x v="3"/>
    <x v="0"/>
    <s v="chocolate"/>
    <n v="637"/>
    <n v="1420.51"/>
  </r>
  <r>
    <x v="0"/>
    <x v="6"/>
    <x v="0"/>
    <x v="2"/>
    <s v="grapes"/>
    <n v="943"/>
    <n v="2348.0700000000002"/>
  </r>
  <r>
    <x v="0"/>
    <x v="11"/>
    <x v="1"/>
    <x v="1"/>
    <s v="Breyers"/>
    <n v="704"/>
    <n v="2323.1999999999998"/>
  </r>
  <r>
    <x v="2"/>
    <x v="0"/>
    <x v="1"/>
    <x v="0"/>
    <s v="low fat"/>
    <n v="943"/>
    <n v="2961.02"/>
  </r>
  <r>
    <x v="2"/>
    <x v="11"/>
    <x v="2"/>
    <x v="3"/>
    <s v="Raisin Bran"/>
    <n v="900"/>
    <n v="2043"/>
  </r>
  <r>
    <x v="1"/>
    <x v="10"/>
    <x v="0"/>
    <x v="1"/>
    <s v="Ben and Jerry's"/>
    <n v="693"/>
    <n v="2716.56"/>
  </r>
  <r>
    <x v="1"/>
    <x v="8"/>
    <x v="0"/>
    <x v="3"/>
    <s v="Cheerios"/>
    <n v="926"/>
    <n v="2555.7600000000002"/>
  </r>
  <r>
    <x v="2"/>
    <x v="1"/>
    <x v="3"/>
    <x v="1"/>
    <s v="Edies"/>
    <n v="993"/>
    <n v="2651.31"/>
  </r>
  <r>
    <x v="1"/>
    <x v="0"/>
    <x v="0"/>
    <x v="1"/>
    <s v="Ben and Jerry's"/>
    <n v="962"/>
    <n v="3116.88"/>
  </r>
  <r>
    <x v="1"/>
    <x v="4"/>
    <x v="2"/>
    <x v="1"/>
    <s v="Edies"/>
    <n v="843"/>
    <n v="2731.32"/>
  </r>
  <r>
    <x v="2"/>
    <x v="1"/>
    <x v="2"/>
    <x v="1"/>
    <s v="Breyers"/>
    <n v="819"/>
    <n v="1670.76"/>
  </r>
  <r>
    <x v="0"/>
    <x v="8"/>
    <x v="3"/>
    <x v="0"/>
    <s v="skim"/>
    <n v="616"/>
    <n v="1416.8"/>
  </r>
  <r>
    <x v="2"/>
    <x v="7"/>
    <x v="2"/>
    <x v="3"/>
    <s v="Raisin Bran"/>
    <n v="904"/>
    <n v="3064.56"/>
  </r>
  <r>
    <x v="1"/>
    <x v="4"/>
    <x v="2"/>
    <x v="0"/>
    <s v="low fat"/>
    <n v="815"/>
    <n v="2665.05"/>
  </r>
  <r>
    <x v="2"/>
    <x v="9"/>
    <x v="3"/>
    <x v="1"/>
    <s v="Breyers"/>
    <n v="663"/>
    <n v="1922.7"/>
  </r>
  <r>
    <x v="0"/>
    <x v="0"/>
    <x v="3"/>
    <x v="3"/>
    <s v="Raisin Bran"/>
    <n v="727"/>
    <n v="2050.14"/>
  </r>
  <r>
    <x v="1"/>
    <x v="1"/>
    <x v="3"/>
    <x v="1"/>
    <s v="Breyers"/>
    <n v="592"/>
    <n v="1444.48"/>
  </r>
  <r>
    <x v="1"/>
    <x v="3"/>
    <x v="0"/>
    <x v="3"/>
    <s v="Cheerios"/>
    <n v="703"/>
    <n v="1989.49"/>
  </r>
  <r>
    <x v="0"/>
    <x v="2"/>
    <x v="0"/>
    <x v="2"/>
    <s v="plums"/>
    <n v="546"/>
    <n v="1457.82"/>
  </r>
  <r>
    <x v="2"/>
    <x v="11"/>
    <x v="3"/>
    <x v="3"/>
    <s v="Special K"/>
    <n v="992"/>
    <n v="3888.64"/>
  </r>
  <r>
    <x v="0"/>
    <x v="0"/>
    <x v="0"/>
    <x v="2"/>
    <s v="plums"/>
    <n v="625"/>
    <n v="2018.75"/>
  </r>
  <r>
    <x v="1"/>
    <x v="0"/>
    <x v="2"/>
    <x v="3"/>
    <s v="Raisin Bran"/>
    <n v="911"/>
    <n v="2796.77"/>
  </r>
  <r>
    <x v="0"/>
    <x v="7"/>
    <x v="1"/>
    <x v="3"/>
    <s v="Special K"/>
    <n v="744"/>
    <n v="2715.6"/>
  </r>
  <r>
    <x v="1"/>
    <x v="5"/>
    <x v="1"/>
    <x v="2"/>
    <s v="plums"/>
    <n v="680"/>
    <n v="2040"/>
  </r>
  <r>
    <x v="1"/>
    <x v="5"/>
    <x v="1"/>
    <x v="1"/>
    <s v="Breyers"/>
    <n v="618"/>
    <n v="1724.22"/>
  </r>
  <r>
    <x v="0"/>
    <x v="7"/>
    <x v="0"/>
    <x v="3"/>
    <s v="Special K"/>
    <n v="979"/>
    <n v="1997.16"/>
  </r>
  <r>
    <x v="1"/>
    <x v="5"/>
    <x v="1"/>
    <x v="1"/>
    <s v="Ben and Jerry's"/>
    <n v="635"/>
    <n v="1708.15"/>
  </r>
  <r>
    <x v="0"/>
    <x v="4"/>
    <x v="0"/>
    <x v="0"/>
    <s v="low fat"/>
    <n v="531"/>
    <n v="1062"/>
  </r>
  <r>
    <x v="1"/>
    <x v="7"/>
    <x v="1"/>
    <x v="3"/>
    <s v="Cheerios"/>
    <n v="861"/>
    <n v="1833.93"/>
  </r>
  <r>
    <x v="2"/>
    <x v="7"/>
    <x v="0"/>
    <x v="2"/>
    <s v="plums"/>
    <n v="872"/>
    <n v="2214.88"/>
  </r>
  <r>
    <x v="0"/>
    <x v="10"/>
    <x v="2"/>
    <x v="0"/>
    <s v="chocolate"/>
    <n v="676"/>
    <n v="1419.6"/>
  </r>
  <r>
    <x v="1"/>
    <x v="4"/>
    <x v="3"/>
    <x v="1"/>
    <s v="Breyers"/>
    <n v="725"/>
    <n v="2211.25"/>
  </r>
  <r>
    <x v="0"/>
    <x v="8"/>
    <x v="2"/>
    <x v="3"/>
    <s v="Raisin Bran"/>
    <n v="890"/>
    <n v="2225"/>
  </r>
  <r>
    <x v="1"/>
    <x v="10"/>
    <x v="0"/>
    <x v="2"/>
    <s v="apples"/>
    <n v="792"/>
    <n v="2185.92"/>
  </r>
  <r>
    <x v="1"/>
    <x v="9"/>
    <x v="3"/>
    <x v="2"/>
    <s v="plums"/>
    <n v="884"/>
    <n v="3253.12"/>
  </r>
  <r>
    <x v="1"/>
    <x v="1"/>
    <x v="1"/>
    <x v="2"/>
    <s v="plums"/>
    <n v="640"/>
    <n v="2124.8000000000002"/>
  </r>
  <r>
    <x v="0"/>
    <x v="8"/>
    <x v="2"/>
    <x v="1"/>
    <s v="Breyers"/>
    <n v="903"/>
    <n v="1914.36"/>
  </r>
  <r>
    <x v="2"/>
    <x v="11"/>
    <x v="0"/>
    <x v="0"/>
    <s v="low fat"/>
    <n v="668"/>
    <n v="2177.6799999999998"/>
  </r>
  <r>
    <x v="0"/>
    <x v="3"/>
    <x v="3"/>
    <x v="2"/>
    <s v="grapes"/>
    <n v="918"/>
    <n v="1982.88"/>
  </r>
  <r>
    <x v="1"/>
    <x v="1"/>
    <x v="1"/>
    <x v="0"/>
    <s v="whole"/>
    <n v="896"/>
    <n v="3557.12"/>
  </r>
  <r>
    <x v="2"/>
    <x v="2"/>
    <x v="0"/>
    <x v="2"/>
    <s v="plums"/>
    <n v="703"/>
    <n v="2312.87"/>
  </r>
  <r>
    <x v="1"/>
    <x v="4"/>
    <x v="0"/>
    <x v="0"/>
    <s v="skim"/>
    <n v="742"/>
    <n v="1617.56"/>
  </r>
  <r>
    <x v="2"/>
    <x v="5"/>
    <x v="0"/>
    <x v="2"/>
    <s v="apples"/>
    <n v="788"/>
    <n v="1843.92"/>
  </r>
  <r>
    <x v="0"/>
    <x v="10"/>
    <x v="2"/>
    <x v="3"/>
    <s v="Raisin Bran"/>
    <n v="570"/>
    <n v="1145.7"/>
  </r>
  <r>
    <x v="2"/>
    <x v="4"/>
    <x v="1"/>
    <x v="3"/>
    <s v="Raisin Bran"/>
    <n v="848"/>
    <n v="2713.6"/>
  </r>
  <r>
    <x v="2"/>
    <x v="2"/>
    <x v="3"/>
    <x v="2"/>
    <s v="grapes"/>
    <n v="604"/>
    <n v="1528.12"/>
  </r>
  <r>
    <x v="1"/>
    <x v="1"/>
    <x v="2"/>
    <x v="2"/>
    <s v="cherries"/>
    <n v="767"/>
    <n v="2876.25"/>
  </r>
  <r>
    <x v="2"/>
    <x v="3"/>
    <x v="2"/>
    <x v="1"/>
    <s v="Ben and Jerry's"/>
    <n v="675"/>
    <n v="1856.25"/>
  </r>
  <r>
    <x v="2"/>
    <x v="6"/>
    <x v="2"/>
    <x v="0"/>
    <s v="chocolate"/>
    <n v="781"/>
    <n v="1796.3"/>
  </r>
  <r>
    <x v="1"/>
    <x v="3"/>
    <x v="3"/>
    <x v="3"/>
    <s v="Raisin Bran"/>
    <n v="535"/>
    <n v="1551.5"/>
  </r>
  <r>
    <x v="2"/>
    <x v="11"/>
    <x v="1"/>
    <x v="0"/>
    <s v="skim"/>
    <n v="620"/>
    <n v="2399.4"/>
  </r>
  <r>
    <x v="0"/>
    <x v="0"/>
    <x v="3"/>
    <x v="3"/>
    <s v="Raisin Bran"/>
    <n v="749"/>
    <n v="1505.49"/>
  </r>
  <r>
    <x v="0"/>
    <x v="5"/>
    <x v="3"/>
    <x v="0"/>
    <s v="chocolate"/>
    <n v="972"/>
    <n v="3129.84"/>
  </r>
  <r>
    <x v="1"/>
    <x v="10"/>
    <x v="0"/>
    <x v="1"/>
    <s v="Ben and Jerry's"/>
    <n v="932"/>
    <n v="1985.16"/>
  </r>
  <r>
    <x v="0"/>
    <x v="1"/>
    <x v="2"/>
    <x v="0"/>
    <s v="chocolate"/>
    <n v="761"/>
    <n v="2716.77"/>
  </r>
  <r>
    <x v="2"/>
    <x v="9"/>
    <x v="3"/>
    <x v="3"/>
    <s v="Cheerios"/>
    <n v="922"/>
    <n v="2387.98"/>
  </r>
  <r>
    <x v="0"/>
    <x v="9"/>
    <x v="1"/>
    <x v="2"/>
    <s v="plums"/>
    <n v="636"/>
    <n v="2397.7199999999998"/>
  </r>
  <r>
    <x v="2"/>
    <x v="3"/>
    <x v="3"/>
    <x v="3"/>
    <s v="Raisin Bran"/>
    <n v="674"/>
    <n v="1846.76"/>
  </r>
  <r>
    <x v="0"/>
    <x v="5"/>
    <x v="2"/>
    <x v="0"/>
    <s v="skim"/>
    <n v="516"/>
    <n v="1166.1600000000001"/>
  </r>
  <r>
    <x v="1"/>
    <x v="8"/>
    <x v="1"/>
    <x v="3"/>
    <s v="Raisin Bran"/>
    <n v="771"/>
    <n v="1827.27"/>
  </r>
  <r>
    <x v="2"/>
    <x v="9"/>
    <x v="0"/>
    <x v="3"/>
    <s v="Raisin Bran"/>
    <n v="806"/>
    <n v="2643.68"/>
  </r>
  <r>
    <x v="1"/>
    <x v="1"/>
    <x v="1"/>
    <x v="2"/>
    <s v="plums"/>
    <n v="716"/>
    <n v="2405.7600000000002"/>
  </r>
  <r>
    <x v="0"/>
    <x v="9"/>
    <x v="2"/>
    <x v="2"/>
    <s v="grapes"/>
    <n v="810"/>
    <n v="2786.4"/>
  </r>
  <r>
    <x v="1"/>
    <x v="10"/>
    <x v="2"/>
    <x v="3"/>
    <s v="Raisin Bran"/>
    <n v="512"/>
    <n v="1536"/>
  </r>
  <r>
    <x v="0"/>
    <x v="4"/>
    <x v="0"/>
    <x v="1"/>
    <s v="Breyers"/>
    <n v="726"/>
    <n v="1749.66"/>
  </r>
  <r>
    <x v="1"/>
    <x v="5"/>
    <x v="0"/>
    <x v="3"/>
    <s v="Raisin Bran"/>
    <n v="730"/>
    <n v="1898"/>
  </r>
  <r>
    <x v="2"/>
    <x v="5"/>
    <x v="0"/>
    <x v="1"/>
    <s v="Edies"/>
    <n v="701"/>
    <n v="2390.41"/>
  </r>
  <r>
    <x v="2"/>
    <x v="0"/>
    <x v="0"/>
    <x v="0"/>
    <s v="skim"/>
    <n v="822"/>
    <n v="2260.5"/>
  </r>
  <r>
    <x v="1"/>
    <x v="4"/>
    <x v="3"/>
    <x v="0"/>
    <s v="low fat"/>
    <n v="910"/>
    <n v="3567.2"/>
  </r>
  <r>
    <x v="1"/>
    <x v="9"/>
    <x v="0"/>
    <x v="0"/>
    <s v="skim"/>
    <n v="1000"/>
    <n v="2380"/>
  </r>
  <r>
    <x v="1"/>
    <x v="8"/>
    <x v="1"/>
    <x v="2"/>
    <s v="cherries"/>
    <n v="778"/>
    <n v="2085.04"/>
  </r>
  <r>
    <x v="2"/>
    <x v="6"/>
    <x v="1"/>
    <x v="1"/>
    <s v="Breyers"/>
    <n v="775"/>
    <n v="1953"/>
  </r>
  <r>
    <x v="2"/>
    <x v="11"/>
    <x v="1"/>
    <x v="0"/>
    <s v="whole"/>
    <n v="832"/>
    <n v="1847.04"/>
  </r>
  <r>
    <x v="1"/>
    <x v="6"/>
    <x v="0"/>
    <x v="2"/>
    <s v="grapes"/>
    <n v="719"/>
    <n v="1833.45"/>
  </r>
  <r>
    <x v="0"/>
    <x v="0"/>
    <x v="0"/>
    <x v="1"/>
    <s v="Ben and Jerry's"/>
    <n v="650"/>
    <n v="1716"/>
  </r>
  <r>
    <x v="2"/>
    <x v="8"/>
    <x v="3"/>
    <x v="2"/>
    <s v="apples"/>
    <n v="775"/>
    <n v="1852.25"/>
  </r>
  <r>
    <x v="0"/>
    <x v="10"/>
    <x v="1"/>
    <x v="1"/>
    <s v="Breyers"/>
    <n v="686"/>
    <n v="1996.26"/>
  </r>
  <r>
    <x v="2"/>
    <x v="1"/>
    <x v="2"/>
    <x v="0"/>
    <s v="low fat"/>
    <n v="734"/>
    <n v="1695.54"/>
  </r>
  <r>
    <x v="1"/>
    <x v="11"/>
    <x v="1"/>
    <x v="2"/>
    <s v="cherries"/>
    <n v="845"/>
    <n v="1867.45"/>
  </r>
  <r>
    <x v="1"/>
    <x v="2"/>
    <x v="3"/>
    <x v="1"/>
    <s v="Breyers"/>
    <n v="732"/>
    <n v="1639.68"/>
  </r>
  <r>
    <x v="2"/>
    <x v="1"/>
    <x v="1"/>
    <x v="2"/>
    <s v="apples"/>
    <n v="619"/>
    <n v="1770.34"/>
  </r>
  <r>
    <x v="2"/>
    <x v="0"/>
    <x v="1"/>
    <x v="0"/>
    <s v="low fat"/>
    <n v="738"/>
    <n v="1763.82"/>
  </r>
  <r>
    <x v="2"/>
    <x v="2"/>
    <x v="0"/>
    <x v="1"/>
    <s v="Ben and Jerry's"/>
    <n v="598"/>
    <n v="1985.36"/>
  </r>
  <r>
    <x v="2"/>
    <x v="1"/>
    <x v="3"/>
    <x v="0"/>
    <s v="low fat"/>
    <n v="535"/>
    <n v="1867.15"/>
  </r>
  <r>
    <x v="2"/>
    <x v="8"/>
    <x v="2"/>
    <x v="1"/>
    <s v="Ben and Jerry's"/>
    <n v="827"/>
    <n v="2166.7399999999998"/>
  </r>
  <r>
    <x v="2"/>
    <x v="7"/>
    <x v="3"/>
    <x v="3"/>
    <s v="Raisin Bran"/>
    <n v="801"/>
    <n v="2531.16"/>
  </r>
  <r>
    <x v="1"/>
    <x v="10"/>
    <x v="3"/>
    <x v="0"/>
    <s v="whole"/>
    <n v="868"/>
    <n v="2656.08"/>
  </r>
  <r>
    <x v="1"/>
    <x v="3"/>
    <x v="3"/>
    <x v="1"/>
    <s v="Breyers"/>
    <n v="511"/>
    <n v="1696.52"/>
  </r>
  <r>
    <x v="1"/>
    <x v="7"/>
    <x v="2"/>
    <x v="1"/>
    <s v="Ben and Jerry's"/>
    <n v="524"/>
    <n v="1875.92"/>
  </r>
  <r>
    <x v="2"/>
    <x v="1"/>
    <x v="1"/>
    <x v="0"/>
    <s v="whole"/>
    <n v="922"/>
    <n v="2931.96"/>
  </r>
  <r>
    <x v="0"/>
    <x v="4"/>
    <x v="0"/>
    <x v="2"/>
    <s v="grapes"/>
    <n v="902"/>
    <n v="3463.68"/>
  </r>
  <r>
    <x v="2"/>
    <x v="4"/>
    <x v="3"/>
    <x v="0"/>
    <s v="chocolate"/>
    <n v="832"/>
    <n v="2129.92"/>
  </r>
  <r>
    <x v="1"/>
    <x v="5"/>
    <x v="0"/>
    <x v="0"/>
    <s v="whole"/>
    <n v="668"/>
    <n v="2478.2800000000002"/>
  </r>
  <r>
    <x v="0"/>
    <x v="4"/>
    <x v="2"/>
    <x v="2"/>
    <s v="apples"/>
    <n v="510"/>
    <n v="1407.6"/>
  </r>
  <r>
    <x v="2"/>
    <x v="5"/>
    <x v="0"/>
    <x v="2"/>
    <s v="grapes"/>
    <n v="669"/>
    <n v="2408.4"/>
  </r>
  <r>
    <x v="0"/>
    <x v="11"/>
    <x v="2"/>
    <x v="1"/>
    <s v="Edies"/>
    <n v="671"/>
    <n v="2455.86"/>
  </r>
  <r>
    <x v="2"/>
    <x v="1"/>
    <x v="3"/>
    <x v="1"/>
    <s v="Breyers"/>
    <n v="644"/>
    <n v="1835.4"/>
  </r>
  <r>
    <x v="0"/>
    <x v="2"/>
    <x v="0"/>
    <x v="3"/>
    <s v="Raisin Bran"/>
    <n v="846"/>
    <n v="2961"/>
  </r>
  <r>
    <x v="1"/>
    <x v="6"/>
    <x v="0"/>
    <x v="0"/>
    <s v="skim"/>
    <n v="846"/>
    <n v="3079.44"/>
  </r>
  <r>
    <x v="1"/>
    <x v="7"/>
    <x v="3"/>
    <x v="0"/>
    <s v="low fat"/>
    <n v="954"/>
    <n v="3253.14"/>
  </r>
  <r>
    <x v="2"/>
    <x v="10"/>
    <x v="1"/>
    <x v="0"/>
    <s v="low fat"/>
    <n v="733"/>
    <n v="2125.6999999999998"/>
  </r>
  <r>
    <x v="2"/>
    <x v="0"/>
    <x v="2"/>
    <x v="1"/>
    <s v="Ben and Jerry's"/>
    <n v="800"/>
    <n v="1648"/>
  </r>
  <r>
    <x v="0"/>
    <x v="1"/>
    <x v="3"/>
    <x v="0"/>
    <s v="low fat"/>
    <n v="534"/>
    <n v="1708.8"/>
  </r>
  <r>
    <x v="1"/>
    <x v="3"/>
    <x v="0"/>
    <x v="0"/>
    <s v="skim"/>
    <n v="600"/>
    <n v="1620"/>
  </r>
  <r>
    <x v="2"/>
    <x v="3"/>
    <x v="1"/>
    <x v="3"/>
    <s v="Cheerios"/>
    <n v="708"/>
    <n v="2619.6"/>
  </r>
  <r>
    <x v="2"/>
    <x v="2"/>
    <x v="3"/>
    <x v="0"/>
    <s v="chocolate"/>
    <n v="532"/>
    <n v="1590.68"/>
  </r>
  <r>
    <x v="1"/>
    <x v="1"/>
    <x v="0"/>
    <x v="0"/>
    <s v="whole"/>
    <n v="656"/>
    <n v="1856.48"/>
  </r>
  <r>
    <x v="0"/>
    <x v="0"/>
    <x v="1"/>
    <x v="3"/>
    <s v="Cheerios"/>
    <n v="771"/>
    <n v="2205.06"/>
  </r>
  <r>
    <x v="0"/>
    <x v="2"/>
    <x v="3"/>
    <x v="2"/>
    <s v="grapes"/>
    <n v="558"/>
    <n v="1964.16"/>
  </r>
  <r>
    <x v="1"/>
    <x v="11"/>
    <x v="1"/>
    <x v="1"/>
    <s v="Breyers"/>
    <n v="962"/>
    <n v="3694.08"/>
  </r>
  <r>
    <x v="2"/>
    <x v="9"/>
    <x v="2"/>
    <x v="1"/>
    <s v="Edies"/>
    <n v="844"/>
    <n v="3224.08"/>
  </r>
  <r>
    <x v="2"/>
    <x v="1"/>
    <x v="0"/>
    <x v="2"/>
    <s v="cherries"/>
    <n v="503"/>
    <n v="1287.68"/>
  </r>
  <r>
    <x v="2"/>
    <x v="8"/>
    <x v="1"/>
    <x v="2"/>
    <s v="plums"/>
    <n v="840"/>
    <n v="2343.6"/>
  </r>
  <r>
    <x v="1"/>
    <x v="5"/>
    <x v="2"/>
    <x v="2"/>
    <s v="apples"/>
    <n v="705"/>
    <n v="1628.55"/>
  </r>
  <r>
    <x v="2"/>
    <x v="6"/>
    <x v="3"/>
    <x v="1"/>
    <s v="Ben and Jerry's"/>
    <n v="559"/>
    <n v="1855.88"/>
  </r>
  <r>
    <x v="1"/>
    <x v="5"/>
    <x v="0"/>
    <x v="0"/>
    <s v="whole"/>
    <n v="994"/>
    <n v="2803.08"/>
  </r>
  <r>
    <x v="2"/>
    <x v="6"/>
    <x v="3"/>
    <x v="0"/>
    <s v="chocolate"/>
    <n v="853"/>
    <n v="2209.27"/>
  </r>
  <r>
    <x v="0"/>
    <x v="9"/>
    <x v="2"/>
    <x v="2"/>
    <s v="cherries"/>
    <n v="858"/>
    <n v="2737.02"/>
  </r>
  <r>
    <x v="0"/>
    <x v="9"/>
    <x v="2"/>
    <x v="1"/>
    <s v="Ben and Jerry's"/>
    <n v="555"/>
    <n v="1182.1500000000001"/>
  </r>
  <r>
    <x v="0"/>
    <x v="9"/>
    <x v="0"/>
    <x v="1"/>
    <s v="Breyers"/>
    <n v="543"/>
    <n v="1476.96"/>
  </r>
  <r>
    <x v="2"/>
    <x v="2"/>
    <x v="3"/>
    <x v="3"/>
    <s v="Raisin Bran"/>
    <n v="646"/>
    <n v="2344.98"/>
  </r>
  <r>
    <x v="1"/>
    <x v="11"/>
    <x v="0"/>
    <x v="3"/>
    <s v="Raisin Bran"/>
    <n v="794"/>
    <n v="1992.94"/>
  </r>
  <r>
    <x v="0"/>
    <x v="5"/>
    <x v="1"/>
    <x v="1"/>
    <s v="Ben and Jerry's"/>
    <n v="573"/>
    <n v="1237.68"/>
  </r>
  <r>
    <x v="0"/>
    <x v="0"/>
    <x v="2"/>
    <x v="0"/>
    <s v="low fat"/>
    <n v="534"/>
    <n v="1431.12"/>
  </r>
  <r>
    <x v="2"/>
    <x v="6"/>
    <x v="0"/>
    <x v="3"/>
    <s v="Raisin Bran"/>
    <n v="793"/>
    <n v="2497.9499999999998"/>
  </r>
  <r>
    <x v="2"/>
    <x v="6"/>
    <x v="0"/>
    <x v="1"/>
    <s v="Edies"/>
    <n v="709"/>
    <n v="1985.2"/>
  </r>
  <r>
    <x v="0"/>
    <x v="1"/>
    <x v="0"/>
    <x v="1"/>
    <s v="Edies"/>
    <n v="907"/>
    <n v="2058.89"/>
  </r>
  <r>
    <x v="2"/>
    <x v="10"/>
    <x v="2"/>
    <x v="2"/>
    <s v="plums"/>
    <n v="955"/>
    <n v="2989.15"/>
  </r>
  <r>
    <x v="1"/>
    <x v="3"/>
    <x v="2"/>
    <x v="2"/>
    <s v="plums"/>
    <n v="685"/>
    <n v="2116.65"/>
  </r>
  <r>
    <x v="1"/>
    <x v="9"/>
    <x v="2"/>
    <x v="1"/>
    <s v="Edies"/>
    <n v="903"/>
    <n v="2600.64"/>
  </r>
  <r>
    <x v="0"/>
    <x v="6"/>
    <x v="3"/>
    <x v="1"/>
    <s v="Breyers"/>
    <n v="903"/>
    <n v="2438.1"/>
  </r>
  <r>
    <x v="2"/>
    <x v="11"/>
    <x v="1"/>
    <x v="0"/>
    <s v="skim"/>
    <n v="701"/>
    <n v="2495.56"/>
  </r>
  <r>
    <x v="2"/>
    <x v="11"/>
    <x v="3"/>
    <x v="2"/>
    <s v="plums"/>
    <n v="738"/>
    <n v="2214"/>
  </r>
  <r>
    <x v="0"/>
    <x v="4"/>
    <x v="2"/>
    <x v="0"/>
    <s v="low fat"/>
    <n v="950"/>
    <n v="2023.5"/>
  </r>
  <r>
    <x v="2"/>
    <x v="2"/>
    <x v="2"/>
    <x v="2"/>
    <s v="cherries"/>
    <n v="773"/>
    <n v="2434.9499999999998"/>
  </r>
  <r>
    <x v="1"/>
    <x v="6"/>
    <x v="1"/>
    <x v="3"/>
    <s v="Special K"/>
    <n v="760"/>
    <n v="1801.2"/>
  </r>
  <r>
    <x v="1"/>
    <x v="1"/>
    <x v="3"/>
    <x v="2"/>
    <s v="cherries"/>
    <n v="502"/>
    <n v="1490.94"/>
  </r>
  <r>
    <x v="0"/>
    <x v="9"/>
    <x v="2"/>
    <x v="2"/>
    <s v="cherries"/>
    <n v="925"/>
    <n v="2479"/>
  </r>
  <r>
    <x v="2"/>
    <x v="3"/>
    <x v="0"/>
    <x v="1"/>
    <s v="Ben and Jerry's"/>
    <n v="893"/>
    <n v="2812.95"/>
  </r>
  <r>
    <x v="1"/>
    <x v="2"/>
    <x v="1"/>
    <x v="3"/>
    <s v="Special K"/>
    <n v="786"/>
    <n v="2837.46"/>
  </r>
  <r>
    <x v="1"/>
    <x v="3"/>
    <x v="1"/>
    <x v="2"/>
    <s v="apples"/>
    <n v="837"/>
    <n v="2879.28"/>
  </r>
  <r>
    <x v="1"/>
    <x v="0"/>
    <x v="0"/>
    <x v="0"/>
    <s v="chocolate"/>
    <n v="823"/>
    <n v="2156.2600000000002"/>
  </r>
  <r>
    <x v="0"/>
    <x v="0"/>
    <x v="2"/>
    <x v="3"/>
    <s v="Raisin Bran"/>
    <n v="823"/>
    <n v="2469"/>
  </r>
  <r>
    <x v="0"/>
    <x v="7"/>
    <x v="1"/>
    <x v="3"/>
    <s v="Cheerios"/>
    <n v="577"/>
    <n v="1846.4"/>
  </r>
  <r>
    <x v="0"/>
    <x v="7"/>
    <x v="2"/>
    <x v="2"/>
    <s v="grapes"/>
    <n v="758"/>
    <n v="2516.56"/>
  </r>
  <r>
    <x v="0"/>
    <x v="1"/>
    <x v="1"/>
    <x v="1"/>
    <s v="Breyers"/>
    <n v="681"/>
    <n v="2717.19"/>
  </r>
  <r>
    <x v="0"/>
    <x v="7"/>
    <x v="1"/>
    <x v="1"/>
    <s v="Breyers"/>
    <n v="837"/>
    <n v="2410.56"/>
  </r>
  <r>
    <x v="1"/>
    <x v="4"/>
    <x v="3"/>
    <x v="3"/>
    <s v="Special K"/>
    <n v="964"/>
    <n v="2217.1999999999998"/>
  </r>
  <r>
    <x v="0"/>
    <x v="11"/>
    <x v="2"/>
    <x v="0"/>
    <s v="whole"/>
    <n v="998"/>
    <n v="3473.04"/>
  </r>
  <r>
    <x v="2"/>
    <x v="3"/>
    <x v="0"/>
    <x v="2"/>
    <s v="grapes"/>
    <n v="729"/>
    <n v="2624.4"/>
  </r>
  <r>
    <x v="2"/>
    <x v="10"/>
    <x v="3"/>
    <x v="2"/>
    <s v="plums"/>
    <n v="658"/>
    <n v="1730.54"/>
  </r>
  <r>
    <x v="2"/>
    <x v="3"/>
    <x v="0"/>
    <x v="0"/>
    <s v="skim"/>
    <n v="738"/>
    <n v="1505.52"/>
  </r>
  <r>
    <x v="2"/>
    <x v="4"/>
    <x v="1"/>
    <x v="1"/>
    <s v="Breyers"/>
    <n v="950"/>
    <n v="3619.5"/>
  </r>
  <r>
    <x v="0"/>
    <x v="3"/>
    <x v="2"/>
    <x v="1"/>
    <s v="Ben and Jerry's"/>
    <n v="776"/>
    <n v="3041.92"/>
  </r>
  <r>
    <x v="0"/>
    <x v="2"/>
    <x v="3"/>
    <x v="0"/>
    <s v="chocolate"/>
    <n v="768"/>
    <n v="1774.08"/>
  </r>
  <r>
    <x v="0"/>
    <x v="8"/>
    <x v="0"/>
    <x v="0"/>
    <s v="chocolate"/>
    <n v="809"/>
    <n v="2386.5500000000002"/>
  </r>
  <r>
    <x v="0"/>
    <x v="2"/>
    <x v="3"/>
    <x v="1"/>
    <s v="Edies"/>
    <n v="764"/>
    <n v="2849.72"/>
  </r>
  <r>
    <x v="1"/>
    <x v="3"/>
    <x v="3"/>
    <x v="0"/>
    <s v="low fat"/>
    <n v="789"/>
    <n v="2272.3200000000002"/>
  </r>
  <r>
    <x v="2"/>
    <x v="1"/>
    <x v="2"/>
    <x v="0"/>
    <s v="low fat"/>
    <n v="781"/>
    <n v="1835.35"/>
  </r>
  <r>
    <x v="0"/>
    <x v="7"/>
    <x v="2"/>
    <x v="0"/>
    <s v="chocolate"/>
    <n v="885"/>
    <n v="3442.65"/>
  </r>
  <r>
    <x v="2"/>
    <x v="3"/>
    <x v="3"/>
    <x v="2"/>
    <s v="plums"/>
    <n v="816"/>
    <n v="2358.2399999999998"/>
  </r>
  <r>
    <x v="2"/>
    <x v="11"/>
    <x v="3"/>
    <x v="3"/>
    <s v="Raisin Bran"/>
    <n v="789"/>
    <n v="2524.8000000000002"/>
  </r>
  <r>
    <x v="0"/>
    <x v="4"/>
    <x v="2"/>
    <x v="3"/>
    <s v="Special K"/>
    <n v="572"/>
    <n v="2019.16"/>
  </r>
  <r>
    <x v="2"/>
    <x v="7"/>
    <x v="3"/>
    <x v="1"/>
    <s v="Edies"/>
    <n v="627"/>
    <n v="2062.83"/>
  </r>
  <r>
    <x v="1"/>
    <x v="5"/>
    <x v="1"/>
    <x v="2"/>
    <s v="cherries"/>
    <n v="858"/>
    <n v="2179.3200000000002"/>
  </r>
  <r>
    <x v="1"/>
    <x v="4"/>
    <x v="3"/>
    <x v="2"/>
    <s v="apples"/>
    <n v="892"/>
    <n v="3041.72"/>
  </r>
  <r>
    <x v="1"/>
    <x v="7"/>
    <x v="2"/>
    <x v="3"/>
    <s v="Special K"/>
    <n v="858"/>
    <n v="3380.52"/>
  </r>
  <r>
    <x v="0"/>
    <x v="11"/>
    <x v="1"/>
    <x v="3"/>
    <s v="Special K"/>
    <n v="967"/>
    <n v="2137.0700000000002"/>
  </r>
  <r>
    <x v="1"/>
    <x v="10"/>
    <x v="2"/>
    <x v="0"/>
    <s v="whole"/>
    <n v="836"/>
    <n v="2666.84"/>
  </r>
  <r>
    <x v="2"/>
    <x v="11"/>
    <x v="1"/>
    <x v="3"/>
    <s v="Raisin Bran"/>
    <n v="921"/>
    <n v="3536.64"/>
  </r>
  <r>
    <x v="0"/>
    <x v="3"/>
    <x v="1"/>
    <x v="2"/>
    <s v="plums"/>
    <n v="898"/>
    <n v="3035.24"/>
  </r>
  <r>
    <x v="1"/>
    <x v="5"/>
    <x v="2"/>
    <x v="1"/>
    <s v="Breyers"/>
    <n v="516"/>
    <n v="1640.88"/>
  </r>
  <r>
    <x v="0"/>
    <x v="3"/>
    <x v="1"/>
    <x v="0"/>
    <s v="skim"/>
    <n v="722"/>
    <n v="2064.92"/>
  </r>
  <r>
    <x v="2"/>
    <x v="4"/>
    <x v="2"/>
    <x v="3"/>
    <s v="Raisin Bran"/>
    <n v="991"/>
    <n v="2437.86"/>
  </r>
  <r>
    <x v="1"/>
    <x v="7"/>
    <x v="2"/>
    <x v="1"/>
    <s v="Breyers"/>
    <n v="798"/>
    <n v="1787.52"/>
  </r>
  <r>
    <x v="0"/>
    <x v="10"/>
    <x v="0"/>
    <x v="2"/>
    <s v="plums"/>
    <n v="803"/>
    <n v="2569.6"/>
  </r>
  <r>
    <x v="2"/>
    <x v="1"/>
    <x v="3"/>
    <x v="3"/>
    <s v="Special K"/>
    <n v="520"/>
    <n v="1258.4000000000001"/>
  </r>
  <r>
    <x v="0"/>
    <x v="2"/>
    <x v="3"/>
    <x v="0"/>
    <s v="chocolate"/>
    <n v="529"/>
    <n v="1433.59"/>
  </r>
  <r>
    <x v="2"/>
    <x v="5"/>
    <x v="1"/>
    <x v="0"/>
    <s v="low fat"/>
    <n v="888"/>
    <n v="2353.1999999999998"/>
  </r>
  <r>
    <x v="0"/>
    <x v="3"/>
    <x v="0"/>
    <x v="2"/>
    <s v="grapes"/>
    <n v="552"/>
    <n v="1644.96"/>
  </r>
  <r>
    <x v="0"/>
    <x v="8"/>
    <x v="2"/>
    <x v="3"/>
    <s v="Cheerios"/>
    <n v="740"/>
    <n v="1531.8"/>
  </r>
  <r>
    <x v="2"/>
    <x v="7"/>
    <x v="3"/>
    <x v="1"/>
    <s v="Breyers"/>
    <n v="962"/>
    <n v="1943.24"/>
  </r>
  <r>
    <x v="2"/>
    <x v="6"/>
    <x v="2"/>
    <x v="1"/>
    <s v="Breyers"/>
    <n v="614"/>
    <n v="2406.88"/>
  </r>
  <r>
    <x v="2"/>
    <x v="2"/>
    <x v="0"/>
    <x v="1"/>
    <s v="Edies"/>
    <n v="775"/>
    <n v="2123.5"/>
  </r>
  <r>
    <x v="1"/>
    <x v="4"/>
    <x v="2"/>
    <x v="3"/>
    <s v="Raisin Bran"/>
    <n v="589"/>
    <n v="1943.7"/>
  </r>
  <r>
    <x v="1"/>
    <x v="5"/>
    <x v="2"/>
    <x v="1"/>
    <s v="Edies"/>
    <n v="951"/>
    <n v="2329.9499999999998"/>
  </r>
  <r>
    <x v="0"/>
    <x v="6"/>
    <x v="1"/>
    <x v="0"/>
    <s v="skim"/>
    <n v="796"/>
    <n v="2037.76"/>
  </r>
  <r>
    <x v="1"/>
    <x v="3"/>
    <x v="1"/>
    <x v="3"/>
    <s v="Raisin Bran"/>
    <n v="822"/>
    <n v="1824.84"/>
  </r>
  <r>
    <x v="0"/>
    <x v="7"/>
    <x v="2"/>
    <x v="1"/>
    <s v="Ben and Jerry's"/>
    <n v="503"/>
    <n v="1996.91"/>
  </r>
  <r>
    <x v="0"/>
    <x v="3"/>
    <x v="2"/>
    <x v="0"/>
    <s v="skim"/>
    <n v="557"/>
    <n v="1899.37"/>
  </r>
  <r>
    <x v="2"/>
    <x v="6"/>
    <x v="1"/>
    <x v="0"/>
    <s v="skim"/>
    <n v="782"/>
    <n v="2267.8000000000002"/>
  </r>
  <r>
    <x v="2"/>
    <x v="4"/>
    <x v="2"/>
    <x v="2"/>
    <s v="apples"/>
    <n v="930"/>
    <n v="3692.1"/>
  </r>
  <r>
    <x v="1"/>
    <x v="5"/>
    <x v="3"/>
    <x v="1"/>
    <s v="Ben and Jerry's"/>
    <n v="720"/>
    <n v="1800"/>
  </r>
  <r>
    <x v="1"/>
    <x v="0"/>
    <x v="0"/>
    <x v="0"/>
    <s v="low fat"/>
    <n v="701"/>
    <n v="2593.6999999999998"/>
  </r>
  <r>
    <x v="1"/>
    <x v="8"/>
    <x v="3"/>
    <x v="3"/>
    <s v="Special K"/>
    <n v="887"/>
    <n v="3281.9"/>
  </r>
  <r>
    <x v="0"/>
    <x v="6"/>
    <x v="2"/>
    <x v="3"/>
    <s v="Special K"/>
    <n v="920"/>
    <n v="2714"/>
  </r>
  <r>
    <x v="1"/>
    <x v="5"/>
    <x v="3"/>
    <x v="2"/>
    <s v="cherries"/>
    <n v="524"/>
    <n v="1388.6"/>
  </r>
  <r>
    <x v="0"/>
    <x v="11"/>
    <x v="3"/>
    <x v="0"/>
    <s v="chocolate"/>
    <n v="878"/>
    <n v="2634"/>
  </r>
  <r>
    <x v="0"/>
    <x v="5"/>
    <x v="3"/>
    <x v="1"/>
    <s v="Breyers"/>
    <n v="858"/>
    <n v="3071.64"/>
  </r>
  <r>
    <x v="1"/>
    <x v="2"/>
    <x v="0"/>
    <x v="2"/>
    <s v="plums"/>
    <n v="868"/>
    <n v="2421.7199999999998"/>
  </r>
  <r>
    <x v="2"/>
    <x v="5"/>
    <x v="0"/>
    <x v="2"/>
    <s v="cherries"/>
    <n v="951"/>
    <n v="3689.88"/>
  </r>
  <r>
    <x v="1"/>
    <x v="0"/>
    <x v="0"/>
    <x v="1"/>
    <s v="Breyers"/>
    <n v="740"/>
    <n v="1998"/>
  </r>
  <r>
    <x v="2"/>
    <x v="2"/>
    <x v="2"/>
    <x v="1"/>
    <s v="Ben and Jerry's"/>
    <n v="590"/>
    <n v="2147.6"/>
  </r>
  <r>
    <x v="0"/>
    <x v="4"/>
    <x v="0"/>
    <x v="1"/>
    <s v="Breyers"/>
    <n v="539"/>
    <n v="1665.51"/>
  </r>
  <r>
    <x v="2"/>
    <x v="3"/>
    <x v="0"/>
    <x v="2"/>
    <s v="cherries"/>
    <n v="922"/>
    <n v="1880.88"/>
  </r>
  <r>
    <x v="2"/>
    <x v="6"/>
    <x v="0"/>
    <x v="1"/>
    <s v="Edies"/>
    <n v="842"/>
    <n v="2568.1"/>
  </r>
  <r>
    <x v="1"/>
    <x v="5"/>
    <x v="2"/>
    <x v="2"/>
    <s v="cherries"/>
    <n v="724"/>
    <n v="1643.48"/>
  </r>
  <r>
    <x v="2"/>
    <x v="0"/>
    <x v="1"/>
    <x v="1"/>
    <s v="Breyers"/>
    <n v="670"/>
    <n v="2264.6"/>
  </r>
  <r>
    <x v="0"/>
    <x v="7"/>
    <x v="1"/>
    <x v="0"/>
    <s v="low fat"/>
    <n v="791"/>
    <n v="2428.37"/>
  </r>
  <r>
    <x v="2"/>
    <x v="2"/>
    <x v="1"/>
    <x v="0"/>
    <s v="chocolate"/>
    <n v="673"/>
    <n v="2072.84"/>
  </r>
  <r>
    <x v="2"/>
    <x v="7"/>
    <x v="2"/>
    <x v="3"/>
    <s v="Raisin Bran"/>
    <n v="589"/>
    <n v="1884.8"/>
  </r>
  <r>
    <x v="1"/>
    <x v="7"/>
    <x v="0"/>
    <x v="1"/>
    <s v="Ben and Jerry's"/>
    <n v="950"/>
    <n v="3277.5"/>
  </r>
  <r>
    <x v="1"/>
    <x v="7"/>
    <x v="2"/>
    <x v="0"/>
    <s v="low fat"/>
    <n v="921"/>
    <n v="2984.04"/>
  </r>
  <r>
    <x v="1"/>
    <x v="9"/>
    <x v="0"/>
    <x v="1"/>
    <s v="Breyers"/>
    <n v="912"/>
    <n v="3556.8"/>
  </r>
  <r>
    <x v="0"/>
    <x v="10"/>
    <x v="0"/>
    <x v="1"/>
    <s v="Ben and Jerry's"/>
    <n v="640"/>
    <n v="1984"/>
  </r>
  <r>
    <x v="1"/>
    <x v="10"/>
    <x v="0"/>
    <x v="3"/>
    <s v="Cheerios"/>
    <n v="891"/>
    <n v="3109.59"/>
  </r>
  <r>
    <x v="1"/>
    <x v="10"/>
    <x v="3"/>
    <x v="0"/>
    <s v="skim"/>
    <n v="986"/>
    <n v="3796.1"/>
  </r>
  <r>
    <x v="1"/>
    <x v="0"/>
    <x v="1"/>
    <x v="3"/>
    <s v="Raisin Bran"/>
    <n v="788"/>
    <n v="2663.44"/>
  </r>
  <r>
    <x v="1"/>
    <x v="1"/>
    <x v="0"/>
    <x v="1"/>
    <s v="Breyers"/>
    <n v="700"/>
    <n v="2030"/>
  </r>
  <r>
    <x v="2"/>
    <x v="3"/>
    <x v="2"/>
    <x v="0"/>
    <s v="skim"/>
    <n v="773"/>
    <n v="2744.15"/>
  </r>
  <r>
    <x v="1"/>
    <x v="9"/>
    <x v="1"/>
    <x v="3"/>
    <s v="Cheerios"/>
    <n v="611"/>
    <n v="1276.99"/>
  </r>
  <r>
    <x v="0"/>
    <x v="4"/>
    <x v="1"/>
    <x v="2"/>
    <s v="cherries"/>
    <n v="573"/>
    <n v="1833.6"/>
  </r>
  <r>
    <x v="0"/>
    <x v="4"/>
    <x v="0"/>
    <x v="2"/>
    <s v="plums"/>
    <n v="821"/>
    <n v="1756.94"/>
  </r>
  <r>
    <x v="2"/>
    <x v="0"/>
    <x v="1"/>
    <x v="0"/>
    <s v="chocolate"/>
    <n v="699"/>
    <n v="2656.2"/>
  </r>
  <r>
    <x v="2"/>
    <x v="7"/>
    <x v="0"/>
    <x v="1"/>
    <s v="Ben and Jerry's"/>
    <n v="784"/>
    <n v="1936.48"/>
  </r>
  <r>
    <x v="2"/>
    <x v="9"/>
    <x v="2"/>
    <x v="2"/>
    <s v="cherries"/>
    <n v="737"/>
    <n v="2859.56"/>
  </r>
  <r>
    <x v="0"/>
    <x v="11"/>
    <x v="2"/>
    <x v="3"/>
    <s v="Special K"/>
    <n v="621"/>
    <n v="2285.2800000000002"/>
  </r>
  <r>
    <x v="1"/>
    <x v="6"/>
    <x v="1"/>
    <x v="0"/>
    <s v="low fat"/>
    <n v="991"/>
    <n v="3141.47"/>
  </r>
  <r>
    <x v="1"/>
    <x v="9"/>
    <x v="1"/>
    <x v="2"/>
    <s v="cherries"/>
    <n v="567"/>
    <n v="1508.22"/>
  </r>
  <r>
    <x v="2"/>
    <x v="10"/>
    <x v="2"/>
    <x v="3"/>
    <s v="Raisin Bran"/>
    <n v="897"/>
    <n v="1874.73"/>
  </r>
  <r>
    <x v="0"/>
    <x v="5"/>
    <x v="1"/>
    <x v="2"/>
    <s v="plums"/>
    <n v="676"/>
    <n v="2676.96"/>
  </r>
  <r>
    <x v="2"/>
    <x v="0"/>
    <x v="3"/>
    <x v="2"/>
    <s v="cherries"/>
    <n v="892"/>
    <n v="2007"/>
  </r>
  <r>
    <x v="2"/>
    <x v="10"/>
    <x v="2"/>
    <x v="3"/>
    <s v="Cheerios"/>
    <n v="650"/>
    <n v="2515.5"/>
  </r>
  <r>
    <x v="0"/>
    <x v="1"/>
    <x v="1"/>
    <x v="0"/>
    <s v="skim"/>
    <n v="625"/>
    <n v="1950"/>
  </r>
  <r>
    <x v="2"/>
    <x v="8"/>
    <x v="3"/>
    <x v="2"/>
    <s v="plums"/>
    <n v="862"/>
    <n v="2982.52"/>
  </r>
  <r>
    <x v="0"/>
    <x v="7"/>
    <x v="1"/>
    <x v="3"/>
    <s v="Cheerios"/>
    <n v="935"/>
    <n v="3160.3"/>
  </r>
  <r>
    <x v="2"/>
    <x v="3"/>
    <x v="1"/>
    <x v="0"/>
    <s v="low fat"/>
    <n v="850"/>
    <n v="1717"/>
  </r>
  <r>
    <x v="1"/>
    <x v="11"/>
    <x v="3"/>
    <x v="0"/>
    <s v="whole"/>
    <n v="610"/>
    <n v="1708"/>
  </r>
  <r>
    <x v="1"/>
    <x v="6"/>
    <x v="0"/>
    <x v="0"/>
    <s v="low fat"/>
    <n v="970"/>
    <n v="2648.1"/>
  </r>
  <r>
    <x v="1"/>
    <x v="9"/>
    <x v="1"/>
    <x v="0"/>
    <s v="skim"/>
    <n v="918"/>
    <n v="3470.04"/>
  </r>
  <r>
    <x v="2"/>
    <x v="8"/>
    <x v="0"/>
    <x v="3"/>
    <s v="Cheerios"/>
    <n v="853"/>
    <n v="2362.81"/>
  </r>
  <r>
    <x v="0"/>
    <x v="11"/>
    <x v="1"/>
    <x v="0"/>
    <s v="skim"/>
    <n v="744"/>
    <n v="2946.24"/>
  </r>
  <r>
    <x v="1"/>
    <x v="1"/>
    <x v="1"/>
    <x v="0"/>
    <s v="chocolate"/>
    <n v="964"/>
    <n v="3161.92"/>
  </r>
  <r>
    <x v="2"/>
    <x v="0"/>
    <x v="3"/>
    <x v="3"/>
    <s v="Raisin Bran"/>
    <n v="629"/>
    <n v="2113.44"/>
  </r>
  <r>
    <x v="2"/>
    <x v="6"/>
    <x v="1"/>
    <x v="1"/>
    <s v="Edies"/>
    <n v="712"/>
    <n v="2363.84"/>
  </r>
  <r>
    <x v="2"/>
    <x v="11"/>
    <x v="1"/>
    <x v="2"/>
    <s v="plums"/>
    <n v="800"/>
    <n v="3184"/>
  </r>
  <r>
    <x v="1"/>
    <x v="11"/>
    <x v="3"/>
    <x v="3"/>
    <s v="Special K"/>
    <n v="734"/>
    <n v="2216.6799999999998"/>
  </r>
  <r>
    <x v="2"/>
    <x v="5"/>
    <x v="2"/>
    <x v="1"/>
    <s v="Breyers"/>
    <n v="762"/>
    <n v="1790.7"/>
  </r>
  <r>
    <x v="2"/>
    <x v="1"/>
    <x v="2"/>
    <x v="0"/>
    <s v="skim"/>
    <n v="512"/>
    <n v="2027.52"/>
  </r>
  <r>
    <x v="1"/>
    <x v="10"/>
    <x v="1"/>
    <x v="0"/>
    <s v="whole"/>
    <n v="590"/>
    <n v="1256.7"/>
  </r>
  <r>
    <x v="2"/>
    <x v="9"/>
    <x v="3"/>
    <x v="0"/>
    <s v="low fat"/>
    <n v="694"/>
    <n v="2130.58"/>
  </r>
  <r>
    <x v="0"/>
    <x v="8"/>
    <x v="3"/>
    <x v="2"/>
    <s v="apples"/>
    <n v="933"/>
    <n v="3498.75"/>
  </r>
  <r>
    <x v="2"/>
    <x v="8"/>
    <x v="1"/>
    <x v="1"/>
    <s v="Ben and Jerry's"/>
    <n v="916"/>
    <n v="3370.88"/>
  </r>
  <r>
    <x v="0"/>
    <x v="11"/>
    <x v="0"/>
    <x v="3"/>
    <s v="Raisin Bran"/>
    <n v="539"/>
    <n v="1891.89"/>
  </r>
  <r>
    <x v="2"/>
    <x v="8"/>
    <x v="0"/>
    <x v="2"/>
    <s v="grapes"/>
    <n v="833"/>
    <n v="2832.2"/>
  </r>
  <r>
    <x v="2"/>
    <x v="3"/>
    <x v="0"/>
    <x v="0"/>
    <s v="whole"/>
    <n v="964"/>
    <n v="2400.36"/>
  </r>
  <r>
    <x v="2"/>
    <x v="7"/>
    <x v="2"/>
    <x v="2"/>
    <s v="apples"/>
    <n v="707"/>
    <n v="2792.65"/>
  </r>
  <r>
    <x v="0"/>
    <x v="5"/>
    <x v="2"/>
    <x v="2"/>
    <s v="plums"/>
    <n v="517"/>
    <n v="1566.51"/>
  </r>
  <r>
    <x v="1"/>
    <x v="6"/>
    <x v="3"/>
    <x v="2"/>
    <s v="apples"/>
    <n v="755"/>
    <n v="1532.65"/>
  </r>
  <r>
    <x v="0"/>
    <x v="9"/>
    <x v="1"/>
    <x v="2"/>
    <s v="cherries"/>
    <n v="964"/>
    <n v="3316.16"/>
  </r>
  <r>
    <x v="1"/>
    <x v="0"/>
    <x v="3"/>
    <x v="2"/>
    <s v="plums"/>
    <n v="632"/>
    <n v="1813.84"/>
  </r>
  <r>
    <x v="0"/>
    <x v="5"/>
    <x v="0"/>
    <x v="2"/>
    <s v="cherries"/>
    <n v="516"/>
    <n v="1738.92"/>
  </r>
  <r>
    <x v="2"/>
    <x v="8"/>
    <x v="2"/>
    <x v="1"/>
    <s v="Ben and Jerry's"/>
    <n v="819"/>
    <n v="3104.01"/>
  </r>
  <r>
    <x v="1"/>
    <x v="11"/>
    <x v="1"/>
    <x v="1"/>
    <s v="Ben and Jerry's"/>
    <n v="608"/>
    <n v="1483.52"/>
  </r>
  <r>
    <x v="0"/>
    <x v="7"/>
    <x v="0"/>
    <x v="1"/>
    <s v="Edies"/>
    <n v="868"/>
    <n v="2282.84"/>
  </r>
  <r>
    <x v="1"/>
    <x v="5"/>
    <x v="2"/>
    <x v="2"/>
    <s v="cherries"/>
    <n v="593"/>
    <n v="1666.33"/>
  </r>
  <r>
    <x v="0"/>
    <x v="8"/>
    <x v="3"/>
    <x v="2"/>
    <s v="grapes"/>
    <n v="984"/>
    <n v="2351.7600000000002"/>
  </r>
  <r>
    <x v="2"/>
    <x v="2"/>
    <x v="1"/>
    <x v="3"/>
    <s v="Raisin Bran"/>
    <n v="624"/>
    <n v="1709.76"/>
  </r>
  <r>
    <x v="2"/>
    <x v="4"/>
    <x v="2"/>
    <x v="1"/>
    <s v="Ben and Jerry's"/>
    <n v="528"/>
    <n v="1832.16"/>
  </r>
  <r>
    <x v="0"/>
    <x v="11"/>
    <x v="3"/>
    <x v="3"/>
    <s v="Raisin Bran"/>
    <n v="724"/>
    <n v="1976.52"/>
  </r>
  <r>
    <x v="2"/>
    <x v="5"/>
    <x v="0"/>
    <x v="0"/>
    <s v="whole"/>
    <n v="600"/>
    <n v="1950"/>
  </r>
  <r>
    <x v="1"/>
    <x v="10"/>
    <x v="2"/>
    <x v="0"/>
    <s v="whole"/>
    <n v="660"/>
    <n v="1821.6"/>
  </r>
  <r>
    <x v="0"/>
    <x v="2"/>
    <x v="2"/>
    <x v="0"/>
    <s v="skim"/>
    <n v="514"/>
    <n v="1870.96"/>
  </r>
  <r>
    <x v="1"/>
    <x v="11"/>
    <x v="3"/>
    <x v="1"/>
    <s v="Edies"/>
    <n v="516"/>
    <n v="1176.48"/>
  </r>
  <r>
    <x v="2"/>
    <x v="4"/>
    <x v="0"/>
    <x v="0"/>
    <s v="chocolate"/>
    <n v="887"/>
    <n v="2838.4"/>
  </r>
  <r>
    <x v="2"/>
    <x v="10"/>
    <x v="3"/>
    <x v="3"/>
    <s v="Cheerios"/>
    <n v="719"/>
    <n v="2782.53"/>
  </r>
  <r>
    <x v="2"/>
    <x v="10"/>
    <x v="3"/>
    <x v="3"/>
    <s v="Special K"/>
    <n v="941"/>
    <n v="2465.42"/>
  </r>
  <r>
    <x v="2"/>
    <x v="6"/>
    <x v="2"/>
    <x v="2"/>
    <s v="grapes"/>
    <n v="778"/>
    <n v="2474.04"/>
  </r>
  <r>
    <x v="2"/>
    <x v="4"/>
    <x v="0"/>
    <x v="1"/>
    <s v="Edies"/>
    <n v="622"/>
    <n v="1436.82"/>
  </r>
  <r>
    <x v="2"/>
    <x v="3"/>
    <x v="1"/>
    <x v="0"/>
    <s v="skim"/>
    <n v="660"/>
    <n v="1445.4"/>
  </r>
  <r>
    <x v="0"/>
    <x v="10"/>
    <x v="0"/>
    <x v="3"/>
    <s v="Raisin Bran"/>
    <n v="711"/>
    <n v="1763.28"/>
  </r>
  <r>
    <x v="0"/>
    <x v="6"/>
    <x v="2"/>
    <x v="0"/>
    <s v="skim"/>
    <n v="750"/>
    <n v="1522.5"/>
  </r>
  <r>
    <x v="1"/>
    <x v="0"/>
    <x v="0"/>
    <x v="1"/>
    <s v="Breyers"/>
    <n v="605"/>
    <n v="1524.6"/>
  </r>
  <r>
    <x v="0"/>
    <x v="10"/>
    <x v="1"/>
    <x v="3"/>
    <s v="Raisin Bran"/>
    <n v="619"/>
    <n v="1293.71"/>
  </r>
  <r>
    <x v="1"/>
    <x v="5"/>
    <x v="1"/>
    <x v="2"/>
    <s v="cherries"/>
    <n v="702"/>
    <n v="1509.3"/>
  </r>
  <r>
    <x v="1"/>
    <x v="2"/>
    <x v="3"/>
    <x v="2"/>
    <s v="grapes"/>
    <n v="508"/>
    <n v="1198.8800000000001"/>
  </r>
  <r>
    <x v="0"/>
    <x v="11"/>
    <x v="3"/>
    <x v="2"/>
    <s v="grapes"/>
    <n v="750"/>
    <n v="1860"/>
  </r>
  <r>
    <x v="2"/>
    <x v="1"/>
    <x v="2"/>
    <x v="0"/>
    <s v="chocolate"/>
    <n v="874"/>
    <n v="2010.2"/>
  </r>
  <r>
    <x v="0"/>
    <x v="8"/>
    <x v="2"/>
    <x v="3"/>
    <s v="Raisin Bran"/>
    <n v="871"/>
    <n v="3440.45"/>
  </r>
  <r>
    <x v="1"/>
    <x v="10"/>
    <x v="0"/>
    <x v="2"/>
    <s v="plums"/>
    <n v="981"/>
    <n v="2786.04"/>
  </r>
  <r>
    <x v="1"/>
    <x v="10"/>
    <x v="2"/>
    <x v="0"/>
    <s v="low fat"/>
    <n v="719"/>
    <n v="1495.52"/>
  </r>
  <r>
    <x v="0"/>
    <x v="4"/>
    <x v="0"/>
    <x v="3"/>
    <s v="Raisin Bran"/>
    <n v="885"/>
    <n v="1858.5"/>
  </r>
  <r>
    <x v="2"/>
    <x v="6"/>
    <x v="3"/>
    <x v="1"/>
    <s v="Breyers"/>
    <n v="535"/>
    <n v="1594.3"/>
  </r>
  <r>
    <x v="0"/>
    <x v="6"/>
    <x v="1"/>
    <x v="2"/>
    <s v="cherries"/>
    <n v="949"/>
    <n v="2524.34"/>
  </r>
  <r>
    <x v="1"/>
    <x v="9"/>
    <x v="0"/>
    <x v="3"/>
    <s v="Raisin Bran"/>
    <n v="645"/>
    <n v="1876.95"/>
  </r>
  <r>
    <x v="0"/>
    <x v="11"/>
    <x v="2"/>
    <x v="1"/>
    <s v="Edies"/>
    <n v="669"/>
    <n v="1485.18"/>
  </r>
  <r>
    <x v="1"/>
    <x v="7"/>
    <x v="2"/>
    <x v="3"/>
    <s v="Raisin Bran"/>
    <n v="834"/>
    <n v="2860.62"/>
  </r>
  <r>
    <x v="2"/>
    <x v="11"/>
    <x v="2"/>
    <x v="3"/>
    <s v="Cheerios"/>
    <n v="989"/>
    <n v="2472.5"/>
  </r>
  <r>
    <x v="1"/>
    <x v="2"/>
    <x v="1"/>
    <x v="1"/>
    <s v="Edies"/>
    <n v="604"/>
    <n v="2373.7199999999998"/>
  </r>
  <r>
    <x v="1"/>
    <x v="3"/>
    <x v="0"/>
    <x v="0"/>
    <s v="chocolate"/>
    <n v="751"/>
    <n v="2185.41"/>
  </r>
  <r>
    <x v="0"/>
    <x v="1"/>
    <x v="0"/>
    <x v="2"/>
    <s v="grapes"/>
    <n v="740"/>
    <n v="2264.4"/>
  </r>
  <r>
    <x v="1"/>
    <x v="7"/>
    <x v="3"/>
    <x v="2"/>
    <s v="grapes"/>
    <n v="694"/>
    <n v="1880.74"/>
  </r>
  <r>
    <x v="2"/>
    <x v="10"/>
    <x v="0"/>
    <x v="3"/>
    <s v="Raisin Bran"/>
    <n v="640"/>
    <n v="1478.4"/>
  </r>
  <r>
    <x v="2"/>
    <x v="10"/>
    <x v="0"/>
    <x v="1"/>
    <s v="Edies"/>
    <n v="810"/>
    <n v="2762.1"/>
  </r>
  <r>
    <x v="0"/>
    <x v="8"/>
    <x v="1"/>
    <x v="0"/>
    <s v="whole"/>
    <n v="651"/>
    <n v="2057.16"/>
  </r>
  <r>
    <x v="0"/>
    <x v="3"/>
    <x v="1"/>
    <x v="0"/>
    <s v="whole"/>
    <n v="979"/>
    <n v="3064.27"/>
  </r>
  <r>
    <x v="1"/>
    <x v="0"/>
    <x v="1"/>
    <x v="2"/>
    <s v="plums"/>
    <n v="810"/>
    <n v="2843.1"/>
  </r>
  <r>
    <x v="1"/>
    <x v="11"/>
    <x v="0"/>
    <x v="2"/>
    <s v="cherries"/>
    <n v="646"/>
    <n v="1395.36"/>
  </r>
  <r>
    <x v="2"/>
    <x v="5"/>
    <x v="3"/>
    <x v="0"/>
    <s v="skim"/>
    <n v="734"/>
    <n v="2414.86"/>
  </r>
  <r>
    <x v="0"/>
    <x v="7"/>
    <x v="3"/>
    <x v="2"/>
    <s v="apples"/>
    <n v="739"/>
    <n v="2638.23"/>
  </r>
  <r>
    <x v="1"/>
    <x v="1"/>
    <x v="3"/>
    <x v="3"/>
    <s v="Raisin Bran"/>
    <n v="808"/>
    <n v="3215.84"/>
  </r>
  <r>
    <x v="0"/>
    <x v="5"/>
    <x v="0"/>
    <x v="1"/>
    <s v="Breyers"/>
    <n v="859"/>
    <n v="2748.8"/>
  </r>
  <r>
    <x v="0"/>
    <x v="10"/>
    <x v="2"/>
    <x v="1"/>
    <s v="Breyers"/>
    <n v="831"/>
    <n v="2891.88"/>
  </r>
  <r>
    <x v="1"/>
    <x v="5"/>
    <x v="0"/>
    <x v="1"/>
    <s v="Edies"/>
    <n v="829"/>
    <n v="2346.0700000000002"/>
  </r>
  <r>
    <x v="2"/>
    <x v="3"/>
    <x v="1"/>
    <x v="0"/>
    <s v="whole"/>
    <n v="835"/>
    <n v="2588.5"/>
  </r>
  <r>
    <x v="0"/>
    <x v="5"/>
    <x v="0"/>
    <x v="0"/>
    <s v="low fat"/>
    <n v="548"/>
    <n v="2109.8000000000002"/>
  </r>
  <r>
    <x v="2"/>
    <x v="7"/>
    <x v="3"/>
    <x v="3"/>
    <s v="Cheerios"/>
    <n v="711"/>
    <n v="1521.54"/>
  </r>
  <r>
    <x v="2"/>
    <x v="2"/>
    <x v="3"/>
    <x v="0"/>
    <s v="chocolate"/>
    <n v="889"/>
    <n v="2044.7"/>
  </r>
  <r>
    <x v="1"/>
    <x v="6"/>
    <x v="3"/>
    <x v="1"/>
    <s v="Breyers"/>
    <n v="509"/>
    <n v="1073.99"/>
  </r>
  <r>
    <x v="2"/>
    <x v="9"/>
    <x v="3"/>
    <x v="0"/>
    <s v="low fat"/>
    <n v="565"/>
    <n v="1994.45"/>
  </r>
  <r>
    <x v="1"/>
    <x v="4"/>
    <x v="3"/>
    <x v="3"/>
    <s v="Cheerios"/>
    <n v="526"/>
    <n v="1893.6"/>
  </r>
  <r>
    <x v="1"/>
    <x v="6"/>
    <x v="3"/>
    <x v="0"/>
    <s v="low fat"/>
    <n v="714"/>
    <n v="1799.28"/>
  </r>
  <r>
    <x v="0"/>
    <x v="1"/>
    <x v="1"/>
    <x v="3"/>
    <s v="Special K"/>
    <n v="813"/>
    <n v="3170.7"/>
  </r>
  <r>
    <x v="0"/>
    <x v="9"/>
    <x v="2"/>
    <x v="1"/>
    <s v="Edies"/>
    <n v="894"/>
    <n v="2503.1999999999998"/>
  </r>
  <r>
    <x v="2"/>
    <x v="3"/>
    <x v="1"/>
    <x v="2"/>
    <s v="plums"/>
    <n v="576"/>
    <n v="1969.92"/>
  </r>
  <r>
    <x v="2"/>
    <x v="2"/>
    <x v="0"/>
    <x v="3"/>
    <s v="Special K"/>
    <n v="877"/>
    <n v="3253.67"/>
  </r>
  <r>
    <x v="0"/>
    <x v="8"/>
    <x v="0"/>
    <x v="1"/>
    <s v="Breyers"/>
    <n v="887"/>
    <n v="2767.44"/>
  </r>
  <r>
    <x v="0"/>
    <x v="8"/>
    <x v="1"/>
    <x v="0"/>
    <s v="whole"/>
    <n v="992"/>
    <n v="3104.96"/>
  </r>
  <r>
    <x v="1"/>
    <x v="11"/>
    <x v="3"/>
    <x v="0"/>
    <s v="low fat"/>
    <n v="962"/>
    <n v="3684.46"/>
  </r>
  <r>
    <x v="2"/>
    <x v="9"/>
    <x v="1"/>
    <x v="1"/>
    <s v="Ben and Jerry's"/>
    <n v="994"/>
    <n v="2137.1"/>
  </r>
  <r>
    <x v="0"/>
    <x v="0"/>
    <x v="3"/>
    <x v="0"/>
    <s v="low fat"/>
    <n v="504"/>
    <n v="1189.44"/>
  </r>
  <r>
    <x v="0"/>
    <x v="5"/>
    <x v="0"/>
    <x v="3"/>
    <s v="Special K"/>
    <n v="865"/>
    <n v="3269.7"/>
  </r>
  <r>
    <x v="1"/>
    <x v="1"/>
    <x v="0"/>
    <x v="3"/>
    <s v="Cheerios"/>
    <n v="908"/>
    <n v="2796.64"/>
  </r>
  <r>
    <x v="0"/>
    <x v="3"/>
    <x v="1"/>
    <x v="2"/>
    <s v="apples"/>
    <n v="500"/>
    <n v="1645"/>
  </r>
  <r>
    <x v="2"/>
    <x v="5"/>
    <x v="3"/>
    <x v="2"/>
    <s v="grapes"/>
    <n v="752"/>
    <n v="2624.48"/>
  </r>
  <r>
    <x v="0"/>
    <x v="4"/>
    <x v="2"/>
    <x v="2"/>
    <s v="plums"/>
    <n v="715"/>
    <n v="2059.1999999999998"/>
  </r>
  <r>
    <x v="2"/>
    <x v="7"/>
    <x v="3"/>
    <x v="2"/>
    <s v="cherries"/>
    <n v="940"/>
    <n v="3590.8"/>
  </r>
  <r>
    <x v="2"/>
    <x v="0"/>
    <x v="2"/>
    <x v="3"/>
    <s v="Raisin Bran"/>
    <n v="631"/>
    <n v="1621.67"/>
  </r>
  <r>
    <x v="0"/>
    <x v="10"/>
    <x v="3"/>
    <x v="2"/>
    <s v="plums"/>
    <n v="800"/>
    <n v="2432"/>
  </r>
  <r>
    <x v="1"/>
    <x v="4"/>
    <x v="0"/>
    <x v="2"/>
    <s v="apples"/>
    <n v="984"/>
    <n v="2302.56"/>
  </r>
  <r>
    <x v="2"/>
    <x v="9"/>
    <x v="1"/>
    <x v="1"/>
    <s v="Edies"/>
    <n v="645"/>
    <n v="2309.1"/>
  </r>
  <r>
    <x v="1"/>
    <x v="0"/>
    <x v="1"/>
    <x v="3"/>
    <s v="Raisin Bran"/>
    <n v="534"/>
    <n v="1164.1199999999999"/>
  </r>
  <r>
    <x v="1"/>
    <x v="8"/>
    <x v="3"/>
    <x v="0"/>
    <s v="skim"/>
    <n v="710"/>
    <n v="2314.6"/>
  </r>
  <r>
    <x v="1"/>
    <x v="3"/>
    <x v="0"/>
    <x v="1"/>
    <s v="Ben and Jerry's"/>
    <n v="730"/>
    <n v="2555"/>
  </r>
  <r>
    <x v="2"/>
    <x v="3"/>
    <x v="2"/>
    <x v="0"/>
    <s v="whole"/>
    <n v="784"/>
    <n v="1756.16"/>
  </r>
  <r>
    <x v="0"/>
    <x v="5"/>
    <x v="1"/>
    <x v="0"/>
    <s v="chocolate"/>
    <n v="894"/>
    <n v="2235"/>
  </r>
  <r>
    <x v="0"/>
    <x v="8"/>
    <x v="1"/>
    <x v="2"/>
    <s v="apples"/>
    <n v="568"/>
    <n v="1618.8"/>
  </r>
  <r>
    <x v="2"/>
    <x v="0"/>
    <x v="3"/>
    <x v="0"/>
    <s v="chocolate"/>
    <n v="648"/>
    <n v="1840.32"/>
  </r>
  <r>
    <x v="2"/>
    <x v="9"/>
    <x v="2"/>
    <x v="3"/>
    <s v="Special K"/>
    <n v="912"/>
    <n v="3629.76"/>
  </r>
  <r>
    <x v="1"/>
    <x v="2"/>
    <x v="3"/>
    <x v="1"/>
    <s v="Ben and Jerry's"/>
    <n v="626"/>
    <n v="1252"/>
  </r>
  <r>
    <x v="2"/>
    <x v="3"/>
    <x v="1"/>
    <x v="2"/>
    <s v="grapes"/>
    <n v="544"/>
    <n v="1109.76"/>
  </r>
  <r>
    <x v="0"/>
    <x v="8"/>
    <x v="3"/>
    <x v="2"/>
    <s v="grapes"/>
    <n v="680"/>
    <n v="1387.2"/>
  </r>
  <r>
    <x v="2"/>
    <x v="10"/>
    <x v="1"/>
    <x v="2"/>
    <s v="cherries"/>
    <n v="674"/>
    <n v="1543.46"/>
  </r>
  <r>
    <x v="0"/>
    <x v="2"/>
    <x v="2"/>
    <x v="2"/>
    <s v="cherries"/>
    <n v="790"/>
    <n v="2670.2"/>
  </r>
  <r>
    <x v="0"/>
    <x v="8"/>
    <x v="0"/>
    <x v="2"/>
    <s v="cherries"/>
    <n v="946"/>
    <n v="2667.72"/>
  </r>
  <r>
    <x v="2"/>
    <x v="0"/>
    <x v="3"/>
    <x v="1"/>
    <s v="Breyers"/>
    <n v="925"/>
    <n v="2007.25"/>
  </r>
  <r>
    <x v="2"/>
    <x v="2"/>
    <x v="2"/>
    <x v="0"/>
    <s v="whole"/>
    <n v="839"/>
    <n v="1946.48"/>
  </r>
  <r>
    <x v="0"/>
    <x v="10"/>
    <x v="0"/>
    <x v="1"/>
    <s v="Breyers"/>
    <n v="905"/>
    <n v="3230.85"/>
  </r>
  <r>
    <x v="1"/>
    <x v="3"/>
    <x v="1"/>
    <x v="1"/>
    <s v="Ben and Jerry's"/>
    <n v="938"/>
    <n v="3067.26"/>
  </r>
  <r>
    <x v="2"/>
    <x v="1"/>
    <x v="0"/>
    <x v="3"/>
    <s v="Raisin Bran"/>
    <n v="642"/>
    <n v="1836.12"/>
  </r>
  <r>
    <x v="1"/>
    <x v="4"/>
    <x v="0"/>
    <x v="1"/>
    <s v="Breyers"/>
    <n v="925"/>
    <n v="2812"/>
  </r>
  <r>
    <x v="2"/>
    <x v="7"/>
    <x v="1"/>
    <x v="0"/>
    <s v="skim"/>
    <n v="633"/>
    <n v="2177.52"/>
  </r>
  <r>
    <x v="0"/>
    <x v="11"/>
    <x v="0"/>
    <x v="1"/>
    <s v="Ben and Jerry's"/>
    <n v="524"/>
    <n v="1545.8"/>
  </r>
  <r>
    <x v="0"/>
    <x v="3"/>
    <x v="3"/>
    <x v="1"/>
    <s v="Edies"/>
    <n v="656"/>
    <n v="1725.28"/>
  </r>
  <r>
    <x v="1"/>
    <x v="6"/>
    <x v="3"/>
    <x v="2"/>
    <s v="grapes"/>
    <n v="888"/>
    <n v="2015.76"/>
  </r>
  <r>
    <x v="0"/>
    <x v="1"/>
    <x v="1"/>
    <x v="3"/>
    <s v="Cheerios"/>
    <n v="662"/>
    <n v="2118.4"/>
  </r>
  <r>
    <x v="0"/>
    <x v="10"/>
    <x v="0"/>
    <x v="1"/>
    <s v="Edies"/>
    <n v="648"/>
    <n v="2404.08"/>
  </r>
  <r>
    <x v="1"/>
    <x v="5"/>
    <x v="0"/>
    <x v="0"/>
    <s v="chocolate"/>
    <n v="648"/>
    <n v="1723.68"/>
  </r>
  <r>
    <x v="2"/>
    <x v="4"/>
    <x v="2"/>
    <x v="3"/>
    <s v="Raisin Bran"/>
    <n v="561"/>
    <n v="1458.6"/>
  </r>
  <r>
    <x v="2"/>
    <x v="0"/>
    <x v="2"/>
    <x v="0"/>
    <s v="whole"/>
    <n v="916"/>
    <n v="2418.2399999999998"/>
  </r>
  <r>
    <x v="0"/>
    <x v="6"/>
    <x v="2"/>
    <x v="1"/>
    <s v="Breyers"/>
    <n v="925"/>
    <n v="2987.75"/>
  </r>
  <r>
    <x v="2"/>
    <x v="11"/>
    <x v="3"/>
    <x v="3"/>
    <s v="Raisin Bran"/>
    <n v="664"/>
    <n v="2609.52"/>
  </r>
  <r>
    <x v="0"/>
    <x v="11"/>
    <x v="2"/>
    <x v="1"/>
    <s v="Breyers"/>
    <n v="814"/>
    <n v="2865.28"/>
  </r>
  <r>
    <x v="2"/>
    <x v="6"/>
    <x v="0"/>
    <x v="3"/>
    <s v="Raisin Bran"/>
    <n v="920"/>
    <n v="3109.6"/>
  </r>
  <r>
    <x v="2"/>
    <x v="6"/>
    <x v="0"/>
    <x v="1"/>
    <s v="Breyers"/>
    <n v="812"/>
    <n v="2135.56"/>
  </r>
  <r>
    <x v="1"/>
    <x v="8"/>
    <x v="3"/>
    <x v="1"/>
    <s v="Breyers"/>
    <n v="993"/>
    <n v="3167.67"/>
  </r>
  <r>
    <x v="1"/>
    <x v="9"/>
    <x v="2"/>
    <x v="2"/>
    <s v="plums"/>
    <n v="993"/>
    <n v="2412.9899999999998"/>
  </r>
  <r>
    <x v="0"/>
    <x v="10"/>
    <x v="3"/>
    <x v="0"/>
    <s v="low fat"/>
    <n v="843"/>
    <n v="2874.63"/>
  </r>
  <r>
    <x v="2"/>
    <x v="9"/>
    <x v="3"/>
    <x v="3"/>
    <s v="Raisin Bran"/>
    <n v="946"/>
    <n v="3632.64"/>
  </r>
  <r>
    <x v="0"/>
    <x v="0"/>
    <x v="0"/>
    <x v="3"/>
    <s v="Special K"/>
    <n v="649"/>
    <n v="2557.06"/>
  </r>
  <r>
    <x v="1"/>
    <x v="11"/>
    <x v="3"/>
    <x v="2"/>
    <s v="plums"/>
    <n v="895"/>
    <n v="3553.15"/>
  </r>
  <r>
    <x v="0"/>
    <x v="3"/>
    <x v="1"/>
    <x v="2"/>
    <s v="cherries"/>
    <n v="634"/>
    <n v="2364.8200000000002"/>
  </r>
  <r>
    <x v="1"/>
    <x v="2"/>
    <x v="3"/>
    <x v="1"/>
    <s v="Ben and Jerry's"/>
    <n v="989"/>
    <n v="2175.8000000000002"/>
  </r>
  <r>
    <x v="0"/>
    <x v="4"/>
    <x v="3"/>
    <x v="3"/>
    <s v="Cheerios"/>
    <n v="657"/>
    <n v="2450.61"/>
  </r>
  <r>
    <x v="0"/>
    <x v="1"/>
    <x v="1"/>
    <x v="3"/>
    <s v="Special K"/>
    <n v="934"/>
    <n v="2008.1"/>
  </r>
  <r>
    <x v="2"/>
    <x v="3"/>
    <x v="0"/>
    <x v="2"/>
    <s v="plums"/>
    <n v="679"/>
    <n v="1622.81"/>
  </r>
  <r>
    <x v="2"/>
    <x v="4"/>
    <x v="1"/>
    <x v="0"/>
    <s v="skim"/>
    <n v="966"/>
    <n v="2105.88"/>
  </r>
  <r>
    <x v="2"/>
    <x v="4"/>
    <x v="0"/>
    <x v="2"/>
    <s v="apples"/>
    <n v="683"/>
    <n v="2540.7600000000002"/>
  </r>
  <r>
    <x v="1"/>
    <x v="2"/>
    <x v="3"/>
    <x v="1"/>
    <s v="Ben and Jerry's"/>
    <n v="693"/>
    <n v="1718.64"/>
  </r>
  <r>
    <x v="0"/>
    <x v="9"/>
    <x v="2"/>
    <x v="3"/>
    <s v="Cheerios"/>
    <n v="670"/>
    <n v="1547.7"/>
  </r>
  <r>
    <x v="2"/>
    <x v="9"/>
    <x v="1"/>
    <x v="1"/>
    <s v="Ben and Jerry's"/>
    <n v="516"/>
    <n v="1037.1600000000001"/>
  </r>
  <r>
    <x v="1"/>
    <x v="6"/>
    <x v="3"/>
    <x v="3"/>
    <s v="Cheerios"/>
    <n v="928"/>
    <n v="2802.56"/>
  </r>
  <r>
    <x v="0"/>
    <x v="3"/>
    <x v="2"/>
    <x v="3"/>
    <s v="Raisin Bran"/>
    <n v="783"/>
    <n v="1706.94"/>
  </r>
  <r>
    <x v="1"/>
    <x v="8"/>
    <x v="3"/>
    <x v="0"/>
    <s v="whole"/>
    <n v="686"/>
    <n v="1420.02"/>
  </r>
  <r>
    <x v="2"/>
    <x v="5"/>
    <x v="0"/>
    <x v="2"/>
    <s v="grapes"/>
    <n v="744"/>
    <n v="1986.48"/>
  </r>
  <r>
    <x v="1"/>
    <x v="2"/>
    <x v="2"/>
    <x v="3"/>
    <s v="Raisin Bran"/>
    <n v="725"/>
    <n v="2827.5"/>
  </r>
  <r>
    <x v="1"/>
    <x v="10"/>
    <x v="1"/>
    <x v="1"/>
    <s v="Edies"/>
    <n v="748"/>
    <n v="2333.7600000000002"/>
  </r>
  <r>
    <x v="1"/>
    <x v="3"/>
    <x v="0"/>
    <x v="1"/>
    <s v="Breyers"/>
    <n v="615"/>
    <n v="2355.4499999999998"/>
  </r>
  <r>
    <x v="0"/>
    <x v="10"/>
    <x v="0"/>
    <x v="0"/>
    <s v="chocolate"/>
    <n v="736"/>
    <n v="2141.7600000000002"/>
  </r>
  <r>
    <x v="0"/>
    <x v="7"/>
    <x v="2"/>
    <x v="2"/>
    <s v="apples"/>
    <n v="650"/>
    <n v="2437.5"/>
  </r>
  <r>
    <x v="2"/>
    <x v="5"/>
    <x v="2"/>
    <x v="1"/>
    <s v="Breyers"/>
    <n v="552"/>
    <n v="2086.56"/>
  </r>
  <r>
    <x v="2"/>
    <x v="6"/>
    <x v="0"/>
    <x v="3"/>
    <s v="Raisin Bran"/>
    <n v="846"/>
    <n v="1717.38"/>
  </r>
  <r>
    <x v="2"/>
    <x v="7"/>
    <x v="1"/>
    <x v="1"/>
    <s v="Edies"/>
    <n v="719"/>
    <n v="2444.6"/>
  </r>
  <r>
    <x v="2"/>
    <x v="11"/>
    <x v="0"/>
    <x v="1"/>
    <s v="Breyers"/>
    <n v="980"/>
    <n v="2401"/>
  </r>
  <r>
    <x v="1"/>
    <x v="8"/>
    <x v="1"/>
    <x v="0"/>
    <s v="whole"/>
    <n v="599"/>
    <n v="1910.81"/>
  </r>
  <r>
    <x v="2"/>
    <x v="10"/>
    <x v="1"/>
    <x v="3"/>
    <s v="Raisin Bran"/>
    <n v="580"/>
    <n v="1571.8"/>
  </r>
  <r>
    <x v="1"/>
    <x v="9"/>
    <x v="0"/>
    <x v="1"/>
    <s v="Ben and Jerry's"/>
    <n v="528"/>
    <n v="1309.44"/>
  </r>
  <r>
    <x v="0"/>
    <x v="10"/>
    <x v="3"/>
    <x v="0"/>
    <s v="chocolate"/>
    <n v="717"/>
    <n v="2631.39"/>
  </r>
  <r>
    <x v="0"/>
    <x v="6"/>
    <x v="3"/>
    <x v="1"/>
    <s v="Breyers"/>
    <n v="536"/>
    <n v="1908.16"/>
  </r>
  <r>
    <x v="0"/>
    <x v="6"/>
    <x v="2"/>
    <x v="2"/>
    <s v="plums"/>
    <n v="603"/>
    <n v="1507.5"/>
  </r>
  <r>
    <x v="0"/>
    <x v="7"/>
    <x v="3"/>
    <x v="3"/>
    <s v="Raisin Bran"/>
    <n v="719"/>
    <n v="2243.2800000000002"/>
  </r>
  <r>
    <x v="2"/>
    <x v="9"/>
    <x v="3"/>
    <x v="0"/>
    <s v="low fat"/>
    <n v="768"/>
    <n v="2772.48"/>
  </r>
  <r>
    <x v="1"/>
    <x v="5"/>
    <x v="2"/>
    <x v="1"/>
    <s v="Breyers"/>
    <n v="513"/>
    <n v="1549.26"/>
  </r>
  <r>
    <x v="1"/>
    <x v="7"/>
    <x v="1"/>
    <x v="1"/>
    <s v="Edies"/>
    <n v="666"/>
    <n v="1791.54"/>
  </r>
  <r>
    <x v="1"/>
    <x v="7"/>
    <x v="1"/>
    <x v="0"/>
    <s v="whole"/>
    <n v="611"/>
    <n v="1582.49"/>
  </r>
  <r>
    <x v="2"/>
    <x v="8"/>
    <x v="3"/>
    <x v="3"/>
    <s v="Cheerios"/>
    <n v="728"/>
    <n v="2096.64"/>
  </r>
  <r>
    <x v="2"/>
    <x v="6"/>
    <x v="3"/>
    <x v="0"/>
    <s v="chocolate"/>
    <n v="614"/>
    <n v="2112.16"/>
  </r>
  <r>
    <x v="0"/>
    <x v="9"/>
    <x v="0"/>
    <x v="0"/>
    <s v="skim"/>
    <n v="836"/>
    <n v="3302.2"/>
  </r>
  <r>
    <x v="2"/>
    <x v="8"/>
    <x v="3"/>
    <x v="1"/>
    <s v="Edies"/>
    <n v="795"/>
    <n v="2750.7"/>
  </r>
  <r>
    <x v="1"/>
    <x v="9"/>
    <x v="1"/>
    <x v="1"/>
    <s v="Ben and Jerry's"/>
    <n v="558"/>
    <n v="2075.7600000000002"/>
  </r>
  <r>
    <x v="1"/>
    <x v="2"/>
    <x v="2"/>
    <x v="0"/>
    <s v="chocolate"/>
    <n v="883"/>
    <n v="3443.7"/>
  </r>
  <r>
    <x v="1"/>
    <x v="5"/>
    <x v="1"/>
    <x v="2"/>
    <s v="plums"/>
    <n v="568"/>
    <n v="1647.2"/>
  </r>
  <r>
    <x v="0"/>
    <x v="4"/>
    <x v="2"/>
    <x v="3"/>
    <s v="Cheerios"/>
    <n v="842"/>
    <n v="1978.7"/>
  </r>
  <r>
    <x v="0"/>
    <x v="10"/>
    <x v="1"/>
    <x v="3"/>
    <s v="Special K"/>
    <n v="962"/>
    <n v="2049.06"/>
  </r>
  <r>
    <x v="0"/>
    <x v="8"/>
    <x v="3"/>
    <x v="0"/>
    <s v="chocolate"/>
    <n v="515"/>
    <n v="1066.05"/>
  </r>
  <r>
    <x v="1"/>
    <x v="8"/>
    <x v="2"/>
    <x v="3"/>
    <s v="Special K"/>
    <n v="976"/>
    <n v="3533.12"/>
  </r>
  <r>
    <x v="0"/>
    <x v="1"/>
    <x v="0"/>
    <x v="2"/>
    <s v="apples"/>
    <n v="543"/>
    <n v="1324.92"/>
  </r>
  <r>
    <x v="2"/>
    <x v="1"/>
    <x v="2"/>
    <x v="0"/>
    <s v="low fat"/>
    <n v="957"/>
    <n v="3521.76"/>
  </r>
  <r>
    <x v="0"/>
    <x v="1"/>
    <x v="3"/>
    <x v="3"/>
    <s v="Cheerios"/>
    <n v="929"/>
    <n v="2183.15"/>
  </r>
  <r>
    <x v="0"/>
    <x v="7"/>
    <x v="0"/>
    <x v="2"/>
    <s v="cherries"/>
    <n v="778"/>
    <n v="2987.52"/>
  </r>
  <r>
    <x v="0"/>
    <x v="5"/>
    <x v="2"/>
    <x v="0"/>
    <s v="whole"/>
    <n v="678"/>
    <n v="1918.74"/>
  </r>
  <r>
    <x v="1"/>
    <x v="3"/>
    <x v="2"/>
    <x v="2"/>
    <s v="grapes"/>
    <n v="778"/>
    <n v="1587.12"/>
  </r>
  <r>
    <x v="0"/>
    <x v="10"/>
    <x v="3"/>
    <x v="2"/>
    <s v="apples"/>
    <n v="775"/>
    <n v="2379.25"/>
  </r>
  <r>
    <x v="2"/>
    <x v="3"/>
    <x v="0"/>
    <x v="2"/>
    <s v="apples"/>
    <n v="596"/>
    <n v="2264.8000000000002"/>
  </r>
  <r>
    <x v="1"/>
    <x v="0"/>
    <x v="3"/>
    <x v="0"/>
    <s v="skim"/>
    <n v="947"/>
    <n v="3068.28"/>
  </r>
  <r>
    <x v="2"/>
    <x v="3"/>
    <x v="0"/>
    <x v="0"/>
    <s v="low fat"/>
    <n v="898"/>
    <n v="1939.68"/>
  </r>
  <r>
    <x v="2"/>
    <x v="5"/>
    <x v="2"/>
    <x v="2"/>
    <s v="grapes"/>
    <n v="874"/>
    <n v="2919.16"/>
  </r>
  <r>
    <x v="0"/>
    <x v="10"/>
    <x v="3"/>
    <x v="2"/>
    <s v="cherries"/>
    <n v="771"/>
    <n v="2505.75"/>
  </r>
  <r>
    <x v="2"/>
    <x v="1"/>
    <x v="0"/>
    <x v="0"/>
    <s v="low fat"/>
    <n v="725"/>
    <n v="2428.75"/>
  </r>
  <r>
    <x v="0"/>
    <x v="8"/>
    <x v="2"/>
    <x v="3"/>
    <s v="Cheerios"/>
    <n v="665"/>
    <n v="2134.65"/>
  </r>
  <r>
    <x v="2"/>
    <x v="10"/>
    <x v="3"/>
    <x v="3"/>
    <s v="Raisin Bran"/>
    <n v="885"/>
    <n v="2451.4499999999998"/>
  </r>
  <r>
    <x v="1"/>
    <x v="8"/>
    <x v="3"/>
    <x v="2"/>
    <s v="apples"/>
    <n v="556"/>
    <n v="1490.08"/>
  </r>
  <r>
    <x v="2"/>
    <x v="11"/>
    <x v="3"/>
    <x v="3"/>
    <s v="Raisin Bran"/>
    <n v="844"/>
    <n v="1738.64"/>
  </r>
  <r>
    <x v="2"/>
    <x v="6"/>
    <x v="0"/>
    <x v="1"/>
    <s v="Ben and Jerry's"/>
    <n v="833"/>
    <n v="1790.95"/>
  </r>
  <r>
    <x v="1"/>
    <x v="3"/>
    <x v="1"/>
    <x v="0"/>
    <s v="whole"/>
    <n v="523"/>
    <n v="1359.8"/>
  </r>
  <r>
    <x v="1"/>
    <x v="5"/>
    <x v="2"/>
    <x v="3"/>
    <s v="Cheerios"/>
    <n v="770"/>
    <n v="3056.9"/>
  </r>
  <r>
    <x v="2"/>
    <x v="1"/>
    <x v="2"/>
    <x v="2"/>
    <s v="grapes"/>
    <n v="656"/>
    <n v="2374.7199999999998"/>
  </r>
  <r>
    <x v="1"/>
    <x v="4"/>
    <x v="1"/>
    <x v="1"/>
    <s v="Edies"/>
    <n v="812"/>
    <n v="1867.6"/>
  </r>
  <r>
    <x v="0"/>
    <x v="3"/>
    <x v="3"/>
    <x v="3"/>
    <s v="Raisin Bran"/>
    <n v="574"/>
    <n v="1790.88"/>
  </r>
  <r>
    <x v="0"/>
    <x v="2"/>
    <x v="3"/>
    <x v="0"/>
    <s v="low fat"/>
    <n v="988"/>
    <n v="2855.32"/>
  </r>
  <r>
    <x v="2"/>
    <x v="11"/>
    <x v="2"/>
    <x v="1"/>
    <s v="Ben and Jerry's"/>
    <n v="566"/>
    <n v="1482.92"/>
  </r>
  <r>
    <x v="2"/>
    <x v="10"/>
    <x v="0"/>
    <x v="0"/>
    <s v="skim"/>
    <n v="667"/>
    <n v="1827.58"/>
  </r>
  <r>
    <x v="0"/>
    <x v="2"/>
    <x v="1"/>
    <x v="0"/>
    <s v="chocolate"/>
    <n v="688"/>
    <n v="1960.8"/>
  </r>
  <r>
    <x v="1"/>
    <x v="9"/>
    <x v="1"/>
    <x v="2"/>
    <s v="cherries"/>
    <n v="939"/>
    <n v="3061.14"/>
  </r>
  <r>
    <x v="1"/>
    <x v="5"/>
    <x v="0"/>
    <x v="3"/>
    <s v="Cheerios"/>
    <n v="576"/>
    <n v="1365.12"/>
  </r>
  <r>
    <x v="2"/>
    <x v="7"/>
    <x v="1"/>
    <x v="0"/>
    <s v="whole"/>
    <n v="937"/>
    <n v="2033.29"/>
  </r>
  <r>
    <x v="0"/>
    <x v="6"/>
    <x v="1"/>
    <x v="0"/>
    <s v="low fat"/>
    <n v="788"/>
    <n v="2379.7600000000002"/>
  </r>
  <r>
    <x v="0"/>
    <x v="9"/>
    <x v="3"/>
    <x v="2"/>
    <s v="apples"/>
    <n v="952"/>
    <n v="2513.2800000000002"/>
  </r>
  <r>
    <x v="2"/>
    <x v="8"/>
    <x v="0"/>
    <x v="2"/>
    <s v="apples"/>
    <n v="945"/>
    <n v="3609.9"/>
  </r>
  <r>
    <x v="2"/>
    <x v="11"/>
    <x v="3"/>
    <x v="0"/>
    <s v="low fat"/>
    <n v="514"/>
    <n v="1999.46"/>
  </r>
  <r>
    <x v="1"/>
    <x v="5"/>
    <x v="1"/>
    <x v="0"/>
    <s v="chocolate"/>
    <n v="569"/>
    <n v="1735.45"/>
  </r>
  <r>
    <x v="1"/>
    <x v="1"/>
    <x v="1"/>
    <x v="1"/>
    <s v="Breyers"/>
    <n v="704"/>
    <n v="1724.8"/>
  </r>
  <r>
    <x v="1"/>
    <x v="11"/>
    <x v="3"/>
    <x v="3"/>
    <s v="Raisin Bran"/>
    <n v="680"/>
    <n v="2230.4"/>
  </r>
  <r>
    <x v="2"/>
    <x v="9"/>
    <x v="3"/>
    <x v="3"/>
    <s v="Special K"/>
    <n v="916"/>
    <n v="3224.32"/>
  </r>
  <r>
    <x v="0"/>
    <x v="6"/>
    <x v="0"/>
    <x v="1"/>
    <s v="Edies"/>
    <n v="831"/>
    <n v="2717.37"/>
  </r>
  <r>
    <x v="1"/>
    <x v="7"/>
    <x v="3"/>
    <x v="0"/>
    <s v="whole"/>
    <n v="577"/>
    <n v="1488.66"/>
  </r>
  <r>
    <x v="0"/>
    <x v="2"/>
    <x v="3"/>
    <x v="3"/>
    <s v="Raisin Bran"/>
    <n v="529"/>
    <n v="1465.33"/>
  </r>
  <r>
    <x v="0"/>
    <x v="5"/>
    <x v="0"/>
    <x v="2"/>
    <s v="cherries"/>
    <n v="789"/>
    <n v="2422.23"/>
  </r>
  <r>
    <x v="0"/>
    <x v="10"/>
    <x v="1"/>
    <x v="2"/>
    <s v="cherries"/>
    <n v="997"/>
    <n v="2622.11"/>
  </r>
  <r>
    <x v="2"/>
    <x v="10"/>
    <x v="1"/>
    <x v="2"/>
    <s v="grapes"/>
    <n v="802"/>
    <n v="2911.26"/>
  </r>
  <r>
    <x v="2"/>
    <x v="11"/>
    <x v="0"/>
    <x v="0"/>
    <s v="chocolate"/>
    <n v="889"/>
    <n v="1991.36"/>
  </r>
  <r>
    <x v="1"/>
    <x v="5"/>
    <x v="2"/>
    <x v="3"/>
    <s v="Raisin Bran"/>
    <n v="884"/>
    <n v="2846.48"/>
  </r>
  <r>
    <x v="0"/>
    <x v="0"/>
    <x v="2"/>
    <x v="0"/>
    <s v="low fat"/>
    <n v="869"/>
    <n v="2841.63"/>
  </r>
  <r>
    <x v="1"/>
    <x v="0"/>
    <x v="0"/>
    <x v="2"/>
    <s v="cherries"/>
    <n v="913"/>
    <n v="3615.48"/>
  </r>
  <r>
    <x v="2"/>
    <x v="3"/>
    <x v="3"/>
    <x v="3"/>
    <s v="Raisin Bran"/>
    <n v="704"/>
    <n v="1640.32"/>
  </r>
  <r>
    <x v="2"/>
    <x v="6"/>
    <x v="0"/>
    <x v="3"/>
    <s v="Special K"/>
    <n v="819"/>
    <n v="3046.68"/>
  </r>
  <r>
    <x v="0"/>
    <x v="5"/>
    <x v="0"/>
    <x v="3"/>
    <s v="Special K"/>
    <n v="814"/>
    <n v="2328.04"/>
  </r>
  <r>
    <x v="0"/>
    <x v="2"/>
    <x v="3"/>
    <x v="0"/>
    <s v="whole"/>
    <n v="735"/>
    <n v="1764"/>
  </r>
  <r>
    <x v="0"/>
    <x v="3"/>
    <x v="0"/>
    <x v="2"/>
    <s v="grapes"/>
    <n v="616"/>
    <n v="2420.88"/>
  </r>
  <r>
    <x v="0"/>
    <x v="8"/>
    <x v="2"/>
    <x v="1"/>
    <s v="Breyers"/>
    <n v="981"/>
    <n v="2148.39"/>
  </r>
  <r>
    <x v="2"/>
    <x v="2"/>
    <x v="3"/>
    <x v="2"/>
    <s v="apples"/>
    <n v="531"/>
    <n v="1343.43"/>
  </r>
  <r>
    <x v="1"/>
    <x v="1"/>
    <x v="3"/>
    <x v="1"/>
    <s v="Edies"/>
    <n v="976"/>
    <n v="2283.84"/>
  </r>
  <r>
    <x v="0"/>
    <x v="11"/>
    <x v="1"/>
    <x v="0"/>
    <s v="skim"/>
    <n v="646"/>
    <n v="1925.08"/>
  </r>
  <r>
    <x v="1"/>
    <x v="11"/>
    <x v="0"/>
    <x v="3"/>
    <s v="Cheerios"/>
    <n v="787"/>
    <n v="2038.33"/>
  </r>
  <r>
    <x v="0"/>
    <x v="0"/>
    <x v="0"/>
    <x v="3"/>
    <s v="Cheerios"/>
    <n v="572"/>
    <n v="1355.64"/>
  </r>
  <r>
    <x v="1"/>
    <x v="2"/>
    <x v="1"/>
    <x v="3"/>
    <s v="Special K"/>
    <n v="632"/>
    <n v="1308.24"/>
  </r>
  <r>
    <x v="1"/>
    <x v="4"/>
    <x v="2"/>
    <x v="2"/>
    <s v="plums"/>
    <n v="883"/>
    <n v="2922.73"/>
  </r>
  <r>
    <x v="0"/>
    <x v="6"/>
    <x v="3"/>
    <x v="1"/>
    <s v="Edies"/>
    <n v="528"/>
    <n v="1177.44"/>
  </r>
  <r>
    <x v="1"/>
    <x v="7"/>
    <x v="2"/>
    <x v="2"/>
    <s v="cherries"/>
    <n v="773"/>
    <n v="2148.94"/>
  </r>
  <r>
    <x v="0"/>
    <x v="4"/>
    <x v="3"/>
    <x v="1"/>
    <s v="Breyers"/>
    <n v="980"/>
    <n v="2979.2"/>
  </r>
  <r>
    <x v="0"/>
    <x v="4"/>
    <x v="0"/>
    <x v="0"/>
    <s v="skim"/>
    <n v="606"/>
    <n v="1830.12"/>
  </r>
  <r>
    <x v="0"/>
    <x v="1"/>
    <x v="2"/>
    <x v="3"/>
    <s v="Raisin Bran"/>
    <n v="710"/>
    <n v="1718.2"/>
  </r>
  <r>
    <x v="0"/>
    <x v="4"/>
    <x v="1"/>
    <x v="0"/>
    <s v="skim"/>
    <n v="594"/>
    <n v="1877.04"/>
  </r>
  <r>
    <x v="0"/>
    <x v="9"/>
    <x v="1"/>
    <x v="1"/>
    <s v="Edies"/>
    <n v="717"/>
    <n v="1821.18"/>
  </r>
  <r>
    <x v="2"/>
    <x v="2"/>
    <x v="2"/>
    <x v="1"/>
    <s v="Edies"/>
    <n v="580"/>
    <n v="2035.8"/>
  </r>
  <r>
    <x v="2"/>
    <x v="3"/>
    <x v="3"/>
    <x v="3"/>
    <s v="Raisin Bran"/>
    <n v="750"/>
    <n v="2587.5"/>
  </r>
  <r>
    <x v="1"/>
    <x v="8"/>
    <x v="2"/>
    <x v="0"/>
    <s v="chocolate"/>
    <n v="622"/>
    <n v="2413.36"/>
  </r>
  <r>
    <x v="1"/>
    <x v="11"/>
    <x v="3"/>
    <x v="1"/>
    <s v="Ben and Jerry's"/>
    <n v="800"/>
    <n v="1976"/>
  </r>
  <r>
    <x v="2"/>
    <x v="4"/>
    <x v="2"/>
    <x v="3"/>
    <s v="Special K"/>
    <n v="983"/>
    <n v="3705.91"/>
  </r>
  <r>
    <x v="1"/>
    <x v="9"/>
    <x v="1"/>
    <x v="3"/>
    <s v="Raisin Bran"/>
    <n v="866"/>
    <n v="1757.98"/>
  </r>
  <r>
    <x v="2"/>
    <x v="5"/>
    <x v="3"/>
    <x v="3"/>
    <s v="Special K"/>
    <n v="833"/>
    <n v="2390.71"/>
  </r>
  <r>
    <x v="1"/>
    <x v="6"/>
    <x v="1"/>
    <x v="3"/>
    <s v="Cheerios"/>
    <n v="915"/>
    <n v="1958.1"/>
  </r>
  <r>
    <x v="0"/>
    <x v="3"/>
    <x v="3"/>
    <x v="1"/>
    <s v="Edies"/>
    <n v="787"/>
    <n v="2856.81"/>
  </r>
  <r>
    <x v="2"/>
    <x v="1"/>
    <x v="2"/>
    <x v="1"/>
    <s v="Breyers"/>
    <n v="766"/>
    <n v="2841.86"/>
  </r>
  <r>
    <x v="0"/>
    <x v="6"/>
    <x v="3"/>
    <x v="2"/>
    <s v="apples"/>
    <n v="954"/>
    <n v="2222.8200000000002"/>
  </r>
  <r>
    <x v="1"/>
    <x v="10"/>
    <x v="1"/>
    <x v="1"/>
    <s v="Ben and Jerry's"/>
    <n v="823"/>
    <n v="3234.39"/>
  </r>
  <r>
    <x v="2"/>
    <x v="1"/>
    <x v="1"/>
    <x v="0"/>
    <s v="chocolate"/>
    <n v="794"/>
    <n v="2985.44"/>
  </r>
  <r>
    <x v="0"/>
    <x v="1"/>
    <x v="1"/>
    <x v="3"/>
    <s v="Cheerios"/>
    <n v="578"/>
    <n v="1277.3800000000001"/>
  </r>
  <r>
    <x v="0"/>
    <x v="3"/>
    <x v="2"/>
    <x v="3"/>
    <s v="Special K"/>
    <n v="945"/>
    <n v="3430.35"/>
  </r>
  <r>
    <x v="0"/>
    <x v="8"/>
    <x v="3"/>
    <x v="1"/>
    <s v="Ben and Jerry's"/>
    <n v="600"/>
    <n v="1878"/>
  </r>
  <r>
    <x v="1"/>
    <x v="5"/>
    <x v="1"/>
    <x v="1"/>
    <s v="Ben and Jerry's"/>
    <n v="606"/>
    <n v="2248.2600000000002"/>
  </r>
  <r>
    <x v="0"/>
    <x v="4"/>
    <x v="0"/>
    <x v="3"/>
    <s v="Special K"/>
    <n v="781"/>
    <n v="2827.22"/>
  </r>
  <r>
    <x v="1"/>
    <x v="3"/>
    <x v="1"/>
    <x v="1"/>
    <s v="Edies"/>
    <n v="905"/>
    <n v="2859.8"/>
  </r>
  <r>
    <x v="1"/>
    <x v="3"/>
    <x v="2"/>
    <x v="0"/>
    <s v="low fat"/>
    <n v="647"/>
    <n v="1850.42"/>
  </r>
  <r>
    <x v="2"/>
    <x v="7"/>
    <x v="2"/>
    <x v="2"/>
    <s v="apples"/>
    <n v="957"/>
    <n v="3368.64"/>
  </r>
  <r>
    <x v="1"/>
    <x v="0"/>
    <x v="1"/>
    <x v="3"/>
    <s v="Raisin Bran"/>
    <n v="684"/>
    <n v="1922.04"/>
  </r>
  <r>
    <x v="2"/>
    <x v="1"/>
    <x v="0"/>
    <x v="3"/>
    <s v="Cheerios"/>
    <n v="685"/>
    <n v="1465.9"/>
  </r>
  <r>
    <x v="2"/>
    <x v="6"/>
    <x v="1"/>
    <x v="2"/>
    <s v="grapes"/>
    <n v="701"/>
    <n v="1556.22"/>
  </r>
  <r>
    <x v="0"/>
    <x v="6"/>
    <x v="0"/>
    <x v="0"/>
    <s v="whole"/>
    <n v="745"/>
    <n v="1758.2"/>
  </r>
  <r>
    <x v="2"/>
    <x v="4"/>
    <x v="3"/>
    <x v="2"/>
    <s v="grapes"/>
    <n v="815"/>
    <n v="2029.35"/>
  </r>
  <r>
    <x v="1"/>
    <x v="0"/>
    <x v="1"/>
    <x v="3"/>
    <s v="Cheerios"/>
    <n v="898"/>
    <n v="2101.3200000000002"/>
  </r>
  <r>
    <x v="2"/>
    <x v="6"/>
    <x v="1"/>
    <x v="1"/>
    <s v="Edies"/>
    <n v="621"/>
    <n v="1428.3"/>
  </r>
  <r>
    <x v="2"/>
    <x v="3"/>
    <x v="0"/>
    <x v="3"/>
    <s v="Raisin Bran"/>
    <n v="736"/>
    <n v="1972.48"/>
  </r>
  <r>
    <x v="0"/>
    <x v="9"/>
    <x v="1"/>
    <x v="0"/>
    <s v="whole"/>
    <n v="906"/>
    <n v="3053.22"/>
  </r>
  <r>
    <x v="2"/>
    <x v="10"/>
    <x v="3"/>
    <x v="2"/>
    <s v="plums"/>
    <n v="874"/>
    <n v="2875.46"/>
  </r>
  <r>
    <x v="2"/>
    <x v="0"/>
    <x v="0"/>
    <x v="3"/>
    <s v="Raisin Bran"/>
    <n v="913"/>
    <n v="2958.12"/>
  </r>
  <r>
    <x v="1"/>
    <x v="9"/>
    <x v="0"/>
    <x v="3"/>
    <s v="Special K"/>
    <n v="503"/>
    <n v="1182.05"/>
  </r>
  <r>
    <x v="1"/>
    <x v="6"/>
    <x v="0"/>
    <x v="3"/>
    <s v="Special K"/>
    <n v="938"/>
    <n v="2316.86"/>
  </r>
  <r>
    <x v="0"/>
    <x v="7"/>
    <x v="2"/>
    <x v="3"/>
    <s v="Raisin Bran"/>
    <n v="994"/>
    <n v="2763.32"/>
  </r>
  <r>
    <x v="1"/>
    <x v="8"/>
    <x v="0"/>
    <x v="0"/>
    <s v="chocolate"/>
    <n v="963"/>
    <n v="2908.26"/>
  </r>
  <r>
    <x v="1"/>
    <x v="9"/>
    <x v="0"/>
    <x v="2"/>
    <s v="apples"/>
    <n v="505"/>
    <n v="1732.15"/>
  </r>
  <r>
    <x v="0"/>
    <x v="8"/>
    <x v="3"/>
    <x v="0"/>
    <s v="whole"/>
    <n v="602"/>
    <n v="1727.74"/>
  </r>
  <r>
    <x v="2"/>
    <x v="11"/>
    <x v="2"/>
    <x v="1"/>
    <s v="Ben and Jerry's"/>
    <n v="891"/>
    <n v="3189.78"/>
  </r>
  <r>
    <x v="2"/>
    <x v="5"/>
    <x v="0"/>
    <x v="3"/>
    <s v="Cheerios"/>
    <n v="980"/>
    <n v="3087"/>
  </r>
  <r>
    <x v="0"/>
    <x v="6"/>
    <x v="0"/>
    <x v="0"/>
    <s v="skim"/>
    <n v="798"/>
    <n v="1995"/>
  </r>
  <r>
    <x v="1"/>
    <x v="7"/>
    <x v="1"/>
    <x v="0"/>
    <s v="whole"/>
    <n v="578"/>
    <n v="1179.1199999999999"/>
  </r>
  <r>
    <x v="1"/>
    <x v="8"/>
    <x v="3"/>
    <x v="0"/>
    <s v="whole"/>
    <n v="994"/>
    <n v="3121.16"/>
  </r>
  <r>
    <x v="0"/>
    <x v="8"/>
    <x v="1"/>
    <x v="3"/>
    <s v="Cheerios"/>
    <n v="685"/>
    <n v="1739.9"/>
  </r>
  <r>
    <x v="1"/>
    <x v="2"/>
    <x v="0"/>
    <x v="1"/>
    <s v="Edies"/>
    <n v="720"/>
    <n v="1591.2"/>
  </r>
  <r>
    <x v="0"/>
    <x v="11"/>
    <x v="3"/>
    <x v="3"/>
    <s v="Raisin Bran"/>
    <n v="779"/>
    <n v="2079.9299999999998"/>
  </r>
  <r>
    <x v="0"/>
    <x v="3"/>
    <x v="0"/>
    <x v="3"/>
    <s v="Raisin Bran"/>
    <n v="913"/>
    <n v="3569.83"/>
  </r>
  <r>
    <x v="0"/>
    <x v="4"/>
    <x v="2"/>
    <x v="0"/>
    <s v="low fat"/>
    <n v="721"/>
    <n v="1701.56"/>
  </r>
  <r>
    <x v="1"/>
    <x v="0"/>
    <x v="2"/>
    <x v="2"/>
    <s v="apples"/>
    <n v="804"/>
    <n v="2026.08"/>
  </r>
  <r>
    <x v="0"/>
    <x v="0"/>
    <x v="2"/>
    <x v="0"/>
    <s v="low fat"/>
    <n v="948"/>
    <n v="3630.84"/>
  </r>
  <r>
    <x v="1"/>
    <x v="6"/>
    <x v="0"/>
    <x v="1"/>
    <s v="Breyers"/>
    <n v="711"/>
    <n v="2189.88"/>
  </r>
  <r>
    <x v="0"/>
    <x v="2"/>
    <x v="2"/>
    <x v="3"/>
    <s v="Special K"/>
    <n v="731"/>
    <n v="2288.0300000000002"/>
  </r>
  <r>
    <x v="1"/>
    <x v="9"/>
    <x v="2"/>
    <x v="2"/>
    <s v="plums"/>
    <n v="568"/>
    <n v="1874.4"/>
  </r>
  <r>
    <x v="1"/>
    <x v="11"/>
    <x v="0"/>
    <x v="2"/>
    <s v="grapes"/>
    <n v="571"/>
    <n v="1199.0999999999999"/>
  </r>
  <r>
    <x v="2"/>
    <x v="6"/>
    <x v="3"/>
    <x v="0"/>
    <s v="skim"/>
    <n v="660"/>
    <n v="1650"/>
  </r>
  <r>
    <x v="2"/>
    <x v="5"/>
    <x v="2"/>
    <x v="3"/>
    <s v="Raisin Bran"/>
    <n v="882"/>
    <n v="2231.46"/>
  </r>
  <r>
    <x v="0"/>
    <x v="2"/>
    <x v="1"/>
    <x v="0"/>
    <s v="whole"/>
    <n v="696"/>
    <n v="2310.7199999999998"/>
  </r>
  <r>
    <x v="2"/>
    <x v="1"/>
    <x v="0"/>
    <x v="2"/>
    <s v="plums"/>
    <n v="930"/>
    <n v="3227.1"/>
  </r>
  <r>
    <x v="0"/>
    <x v="2"/>
    <x v="3"/>
    <x v="2"/>
    <s v="grapes"/>
    <n v="590"/>
    <n v="1728.7"/>
  </r>
  <r>
    <x v="0"/>
    <x v="0"/>
    <x v="3"/>
    <x v="0"/>
    <s v="whole"/>
    <n v="967"/>
    <n v="2146.7399999999998"/>
  </r>
  <r>
    <x v="2"/>
    <x v="7"/>
    <x v="0"/>
    <x v="0"/>
    <s v="low fat"/>
    <n v="554"/>
    <n v="1202.18"/>
  </r>
  <r>
    <x v="1"/>
    <x v="4"/>
    <x v="0"/>
    <x v="1"/>
    <s v="Breyers"/>
    <n v="983"/>
    <n v="3932"/>
  </r>
  <r>
    <x v="2"/>
    <x v="9"/>
    <x v="3"/>
    <x v="3"/>
    <s v="Raisin Bran"/>
    <n v="754"/>
    <n v="2925.52"/>
  </r>
  <r>
    <x v="2"/>
    <x v="3"/>
    <x v="2"/>
    <x v="0"/>
    <s v="chocolate"/>
    <n v="545"/>
    <n v="1455.15"/>
  </r>
  <r>
    <x v="2"/>
    <x v="0"/>
    <x v="2"/>
    <x v="2"/>
    <s v="apples"/>
    <n v="552"/>
    <n v="1479.36"/>
  </r>
  <r>
    <x v="2"/>
    <x v="8"/>
    <x v="0"/>
    <x v="3"/>
    <s v="Special K"/>
    <n v="902"/>
    <n v="2850.32"/>
  </r>
  <r>
    <x v="0"/>
    <x v="9"/>
    <x v="0"/>
    <x v="3"/>
    <s v="Cheerios"/>
    <n v="813"/>
    <n v="2447.13"/>
  </r>
  <r>
    <x v="2"/>
    <x v="1"/>
    <x v="3"/>
    <x v="0"/>
    <s v="low fat"/>
    <n v="517"/>
    <n v="1085.7"/>
  </r>
  <r>
    <x v="1"/>
    <x v="1"/>
    <x v="2"/>
    <x v="0"/>
    <s v="skim"/>
    <n v="535"/>
    <n v="1423.1"/>
  </r>
  <r>
    <x v="2"/>
    <x v="5"/>
    <x v="0"/>
    <x v="0"/>
    <s v="chocolate"/>
    <n v="753"/>
    <n v="1769.55"/>
  </r>
  <r>
    <x v="2"/>
    <x v="0"/>
    <x v="2"/>
    <x v="3"/>
    <s v="Special K"/>
    <n v="949"/>
    <n v="3236.09"/>
  </r>
  <r>
    <x v="1"/>
    <x v="1"/>
    <x v="1"/>
    <x v="0"/>
    <s v="whole"/>
    <n v="792"/>
    <n v="2653.2"/>
  </r>
  <r>
    <x v="0"/>
    <x v="1"/>
    <x v="2"/>
    <x v="2"/>
    <s v="plums"/>
    <n v="626"/>
    <n v="2347.5"/>
  </r>
  <r>
    <x v="1"/>
    <x v="3"/>
    <x v="0"/>
    <x v="2"/>
    <s v="apples"/>
    <n v="939"/>
    <n v="3136.26"/>
  </r>
  <r>
    <x v="0"/>
    <x v="11"/>
    <x v="0"/>
    <x v="1"/>
    <s v="Edies"/>
    <n v="771"/>
    <n v="1927.5"/>
  </r>
  <r>
    <x v="2"/>
    <x v="4"/>
    <x v="3"/>
    <x v="3"/>
    <s v="Cheerios"/>
    <n v="684"/>
    <n v="2708.64"/>
  </r>
  <r>
    <x v="0"/>
    <x v="7"/>
    <x v="2"/>
    <x v="1"/>
    <s v="Ben and Jerry's"/>
    <n v="602"/>
    <n v="1679.58"/>
  </r>
  <r>
    <x v="1"/>
    <x v="2"/>
    <x v="1"/>
    <x v="0"/>
    <s v="whole"/>
    <n v="569"/>
    <n v="2219.1"/>
  </r>
  <r>
    <x v="1"/>
    <x v="2"/>
    <x v="3"/>
    <x v="0"/>
    <s v="low fat"/>
    <n v="551"/>
    <n v="1173.6300000000001"/>
  </r>
  <r>
    <x v="2"/>
    <x v="9"/>
    <x v="2"/>
    <x v="3"/>
    <s v="Raisin Bran"/>
    <n v="717"/>
    <n v="2545.35"/>
  </r>
  <r>
    <x v="1"/>
    <x v="2"/>
    <x v="0"/>
    <x v="1"/>
    <s v="Edies"/>
    <n v="949"/>
    <n v="2903.94"/>
  </r>
  <r>
    <x v="1"/>
    <x v="0"/>
    <x v="0"/>
    <x v="0"/>
    <s v="whole"/>
    <n v="995"/>
    <n v="3900.4"/>
  </r>
  <r>
    <x v="2"/>
    <x v="3"/>
    <x v="2"/>
    <x v="0"/>
    <s v="low fat"/>
    <n v="835"/>
    <n v="2897.45"/>
  </r>
  <r>
    <x v="2"/>
    <x v="11"/>
    <x v="3"/>
    <x v="0"/>
    <s v="skim"/>
    <n v="699"/>
    <n v="1964.19"/>
  </r>
  <r>
    <x v="1"/>
    <x v="5"/>
    <x v="0"/>
    <x v="2"/>
    <s v="apples"/>
    <n v="683"/>
    <n v="1748.48"/>
  </r>
  <r>
    <x v="2"/>
    <x v="2"/>
    <x v="0"/>
    <x v="0"/>
    <s v="chocolate"/>
    <n v="858"/>
    <n v="2342.34"/>
  </r>
  <r>
    <x v="2"/>
    <x v="6"/>
    <x v="0"/>
    <x v="1"/>
    <s v="Edies"/>
    <n v="628"/>
    <n v="1990.76"/>
  </r>
  <r>
    <x v="2"/>
    <x v="6"/>
    <x v="0"/>
    <x v="2"/>
    <s v="grapes"/>
    <n v="706"/>
    <n v="2619.2600000000002"/>
  </r>
  <r>
    <x v="1"/>
    <x v="10"/>
    <x v="0"/>
    <x v="1"/>
    <s v="Breyers"/>
    <n v="708"/>
    <n v="2067.36"/>
  </r>
  <r>
    <x v="0"/>
    <x v="7"/>
    <x v="2"/>
    <x v="1"/>
    <s v="Edies"/>
    <n v="976"/>
    <n v="2898.72"/>
  </r>
  <r>
    <x v="1"/>
    <x v="3"/>
    <x v="3"/>
    <x v="2"/>
    <s v="grapes"/>
    <n v="870"/>
    <n v="2757.9"/>
  </r>
  <r>
    <x v="2"/>
    <x v="3"/>
    <x v="3"/>
    <x v="2"/>
    <s v="cherries"/>
    <n v="627"/>
    <n v="2213.31"/>
  </r>
  <r>
    <x v="1"/>
    <x v="6"/>
    <x v="0"/>
    <x v="1"/>
    <s v="Breyers"/>
    <n v="722"/>
    <n v="2483.6799999999998"/>
  </r>
  <r>
    <x v="2"/>
    <x v="6"/>
    <x v="2"/>
    <x v="2"/>
    <s v="cherries"/>
    <n v="667"/>
    <n v="1834.25"/>
  </r>
  <r>
    <x v="2"/>
    <x v="3"/>
    <x v="1"/>
    <x v="1"/>
    <s v="Breyers"/>
    <n v="931"/>
    <n v="3630.9"/>
  </r>
  <r>
    <x v="0"/>
    <x v="11"/>
    <x v="2"/>
    <x v="3"/>
    <s v="Cheerios"/>
    <n v="730"/>
    <n v="2525.8000000000002"/>
  </r>
  <r>
    <x v="2"/>
    <x v="10"/>
    <x v="1"/>
    <x v="0"/>
    <s v="low fat"/>
    <n v="998"/>
    <n v="2055.88"/>
  </r>
  <r>
    <x v="1"/>
    <x v="8"/>
    <x v="2"/>
    <x v="2"/>
    <s v="plums"/>
    <n v="934"/>
    <n v="2036.12"/>
  </r>
  <r>
    <x v="1"/>
    <x v="1"/>
    <x v="3"/>
    <x v="1"/>
    <s v="Breyers"/>
    <n v="704"/>
    <n v="1619.2"/>
  </r>
  <r>
    <x v="1"/>
    <x v="6"/>
    <x v="0"/>
    <x v="3"/>
    <s v="Cheerios"/>
    <n v="714"/>
    <n v="1663.62"/>
  </r>
  <r>
    <x v="1"/>
    <x v="8"/>
    <x v="0"/>
    <x v="1"/>
    <s v="Breyers"/>
    <n v="827"/>
    <n v="2522.35"/>
  </r>
  <r>
    <x v="2"/>
    <x v="3"/>
    <x v="3"/>
    <x v="3"/>
    <s v="Special K"/>
    <n v="734"/>
    <n v="1607.46"/>
  </r>
  <r>
    <x v="2"/>
    <x v="8"/>
    <x v="3"/>
    <x v="1"/>
    <s v="Breyers"/>
    <n v="566"/>
    <n v="1398.02"/>
  </r>
  <r>
    <x v="0"/>
    <x v="4"/>
    <x v="3"/>
    <x v="2"/>
    <s v="grapes"/>
    <n v="820"/>
    <n v="2509.1999999999998"/>
  </r>
  <r>
    <x v="0"/>
    <x v="5"/>
    <x v="1"/>
    <x v="1"/>
    <s v="Breyers"/>
    <n v="556"/>
    <n v="1362.2"/>
  </r>
  <r>
    <x v="1"/>
    <x v="6"/>
    <x v="2"/>
    <x v="1"/>
    <s v="Edies"/>
    <n v="852"/>
    <n v="1746.6"/>
  </r>
  <r>
    <x v="0"/>
    <x v="4"/>
    <x v="2"/>
    <x v="0"/>
    <s v="skim"/>
    <n v="608"/>
    <n v="1957.76"/>
  </r>
  <r>
    <x v="2"/>
    <x v="9"/>
    <x v="1"/>
    <x v="2"/>
    <s v="grapes"/>
    <n v="596"/>
    <n v="1293.32"/>
  </r>
  <r>
    <x v="0"/>
    <x v="8"/>
    <x v="1"/>
    <x v="0"/>
    <s v="whole"/>
    <n v="871"/>
    <n v="2151.37"/>
  </r>
  <r>
    <x v="2"/>
    <x v="3"/>
    <x v="3"/>
    <x v="1"/>
    <s v="Ben and Jerry's"/>
    <n v="611"/>
    <n v="2107.9499999999998"/>
  </r>
  <r>
    <x v="0"/>
    <x v="10"/>
    <x v="1"/>
    <x v="3"/>
    <s v="Special K"/>
    <n v="941"/>
    <n v="3632.26"/>
  </r>
  <r>
    <x v="0"/>
    <x v="1"/>
    <x v="2"/>
    <x v="3"/>
    <s v="Raisin Bran"/>
    <n v="679"/>
    <n v="2593.7800000000002"/>
  </r>
  <r>
    <x v="1"/>
    <x v="11"/>
    <x v="3"/>
    <x v="0"/>
    <s v="skim"/>
    <n v="929"/>
    <n v="2034.51"/>
  </r>
  <r>
    <x v="2"/>
    <x v="4"/>
    <x v="2"/>
    <x v="1"/>
    <s v="Edies"/>
    <n v="626"/>
    <n v="2134.66"/>
  </r>
  <r>
    <x v="0"/>
    <x v="4"/>
    <x v="3"/>
    <x v="0"/>
    <s v="skim"/>
    <n v="713"/>
    <n v="2830.61"/>
  </r>
  <r>
    <x v="2"/>
    <x v="7"/>
    <x v="3"/>
    <x v="3"/>
    <s v="Cheerios"/>
    <n v="850"/>
    <n v="2235.5"/>
  </r>
  <r>
    <x v="2"/>
    <x v="3"/>
    <x v="0"/>
    <x v="0"/>
    <s v="whole"/>
    <n v="952"/>
    <n v="2399.04"/>
  </r>
  <r>
    <x v="1"/>
    <x v="4"/>
    <x v="2"/>
    <x v="3"/>
    <s v="Special K"/>
    <n v="736"/>
    <n v="1751.68"/>
  </r>
  <r>
    <x v="2"/>
    <x v="2"/>
    <x v="2"/>
    <x v="2"/>
    <s v="grapes"/>
    <n v="925"/>
    <n v="2099.75"/>
  </r>
  <r>
    <x v="0"/>
    <x v="9"/>
    <x v="3"/>
    <x v="1"/>
    <s v="Ben and Jerry's"/>
    <n v="800"/>
    <n v="2952"/>
  </r>
  <r>
    <x v="0"/>
    <x v="8"/>
    <x v="1"/>
    <x v="2"/>
    <s v="grapes"/>
    <n v="531"/>
    <n v="2028.42"/>
  </r>
  <r>
    <x v="0"/>
    <x v="10"/>
    <x v="0"/>
    <x v="1"/>
    <s v="Edies"/>
    <n v="933"/>
    <n v="2687.04"/>
  </r>
  <r>
    <x v="2"/>
    <x v="4"/>
    <x v="2"/>
    <x v="2"/>
    <s v="cherries"/>
    <n v="877"/>
    <n v="2166.19"/>
  </r>
  <r>
    <x v="1"/>
    <x v="6"/>
    <x v="0"/>
    <x v="0"/>
    <s v="chocolate"/>
    <n v="547"/>
    <n v="1717.58"/>
  </r>
  <r>
    <x v="0"/>
    <x v="2"/>
    <x v="1"/>
    <x v="2"/>
    <s v="plums"/>
    <n v="847"/>
    <n v="3320.24"/>
  </r>
  <r>
    <x v="0"/>
    <x v="11"/>
    <x v="0"/>
    <x v="2"/>
    <s v="plums"/>
    <n v="608"/>
    <n v="1513.92"/>
  </r>
  <r>
    <x v="2"/>
    <x v="6"/>
    <x v="3"/>
    <x v="3"/>
    <s v="Raisin Bran"/>
    <n v="749"/>
    <n v="1760.15"/>
  </r>
  <r>
    <x v="2"/>
    <x v="11"/>
    <x v="2"/>
    <x v="3"/>
    <s v="Special K"/>
    <n v="685"/>
    <n v="1876.9"/>
  </r>
  <r>
    <x v="0"/>
    <x v="0"/>
    <x v="1"/>
    <x v="3"/>
    <s v="Raisin Bran"/>
    <n v="770"/>
    <n v="2310"/>
  </r>
  <r>
    <x v="2"/>
    <x v="2"/>
    <x v="0"/>
    <x v="1"/>
    <s v="Ben and Jerry's"/>
    <n v="546"/>
    <n v="2020.2"/>
  </r>
  <r>
    <x v="1"/>
    <x v="0"/>
    <x v="2"/>
    <x v="1"/>
    <s v="Breyers"/>
    <n v="914"/>
    <n v="2650.6"/>
  </r>
  <r>
    <x v="0"/>
    <x v="3"/>
    <x v="3"/>
    <x v="3"/>
    <s v="Raisin Bran"/>
    <n v="602"/>
    <n v="1342.46"/>
  </r>
  <r>
    <x v="2"/>
    <x v="4"/>
    <x v="3"/>
    <x v="0"/>
    <s v="chocolate"/>
    <n v="748"/>
    <n v="2296.36"/>
  </r>
  <r>
    <x v="0"/>
    <x v="2"/>
    <x v="1"/>
    <x v="2"/>
    <s v="plums"/>
    <n v="975"/>
    <n v="3168.75"/>
  </r>
  <r>
    <x v="0"/>
    <x v="2"/>
    <x v="0"/>
    <x v="1"/>
    <s v="Breyers"/>
    <n v="947"/>
    <n v="3503.9"/>
  </r>
  <r>
    <x v="0"/>
    <x v="8"/>
    <x v="0"/>
    <x v="2"/>
    <s v="apples"/>
    <n v="556"/>
    <n v="1228.76"/>
  </r>
  <r>
    <x v="2"/>
    <x v="2"/>
    <x v="1"/>
    <x v="3"/>
    <s v="Special K"/>
    <n v="734"/>
    <n v="1534.06"/>
  </r>
  <r>
    <x v="0"/>
    <x v="5"/>
    <x v="3"/>
    <x v="0"/>
    <s v="skim"/>
    <n v="799"/>
    <n v="2365.04"/>
  </r>
  <r>
    <x v="1"/>
    <x v="7"/>
    <x v="3"/>
    <x v="2"/>
    <s v="cherries"/>
    <n v="582"/>
    <n v="1309.5"/>
  </r>
  <r>
    <x v="2"/>
    <x v="5"/>
    <x v="2"/>
    <x v="1"/>
    <s v="Edies"/>
    <n v="701"/>
    <n v="1759.51"/>
  </r>
  <r>
    <x v="2"/>
    <x v="6"/>
    <x v="0"/>
    <x v="1"/>
    <s v="Edies"/>
    <n v="732"/>
    <n v="1837.32"/>
  </r>
  <r>
    <x v="0"/>
    <x v="7"/>
    <x v="1"/>
    <x v="2"/>
    <s v="cherries"/>
    <n v="950"/>
    <n v="1976"/>
  </r>
  <r>
    <x v="2"/>
    <x v="4"/>
    <x v="1"/>
    <x v="1"/>
    <s v="Breyers"/>
    <n v="902"/>
    <n v="3066.8"/>
  </r>
  <r>
    <x v="0"/>
    <x v="8"/>
    <x v="3"/>
    <x v="2"/>
    <s v="grapes"/>
    <n v="994"/>
    <n v="3091.34"/>
  </r>
  <r>
    <x v="1"/>
    <x v="11"/>
    <x v="2"/>
    <x v="3"/>
    <s v="Raisin Bran"/>
    <n v="724"/>
    <n v="1723.12"/>
  </r>
  <r>
    <x v="2"/>
    <x v="8"/>
    <x v="0"/>
    <x v="0"/>
    <s v="low fat"/>
    <n v="803"/>
    <n v="2449.15"/>
  </r>
  <r>
    <x v="1"/>
    <x v="3"/>
    <x v="1"/>
    <x v="1"/>
    <s v="Edies"/>
    <n v="770"/>
    <n v="2918.3"/>
  </r>
  <r>
    <x v="2"/>
    <x v="1"/>
    <x v="0"/>
    <x v="1"/>
    <s v="Breyers"/>
    <n v="542"/>
    <n v="1669.36"/>
  </r>
  <r>
    <x v="1"/>
    <x v="1"/>
    <x v="0"/>
    <x v="1"/>
    <s v="Breyers"/>
    <n v="589"/>
    <n v="1413.6"/>
  </r>
  <r>
    <x v="0"/>
    <x v="0"/>
    <x v="2"/>
    <x v="0"/>
    <s v="whole"/>
    <n v="945"/>
    <n v="2249.1"/>
  </r>
  <r>
    <x v="0"/>
    <x v="9"/>
    <x v="1"/>
    <x v="2"/>
    <s v="apples"/>
    <n v="630"/>
    <n v="2312.1"/>
  </r>
  <r>
    <x v="2"/>
    <x v="0"/>
    <x v="2"/>
    <x v="0"/>
    <s v="skim"/>
    <n v="637"/>
    <n v="2497.04"/>
  </r>
  <r>
    <x v="1"/>
    <x v="9"/>
    <x v="1"/>
    <x v="0"/>
    <s v="low fat"/>
    <n v="670"/>
    <n v="2566.1"/>
  </r>
  <r>
    <x v="1"/>
    <x v="2"/>
    <x v="0"/>
    <x v="3"/>
    <s v="Special K"/>
    <n v="720"/>
    <n v="2534.4"/>
  </r>
  <r>
    <x v="1"/>
    <x v="7"/>
    <x v="3"/>
    <x v="2"/>
    <s v="grapes"/>
    <n v="957"/>
    <n v="2976.27"/>
  </r>
  <r>
    <x v="0"/>
    <x v="2"/>
    <x v="0"/>
    <x v="0"/>
    <s v="skim"/>
    <n v="538"/>
    <n v="1753.88"/>
  </r>
  <r>
    <x v="1"/>
    <x v="1"/>
    <x v="3"/>
    <x v="2"/>
    <s v="apples"/>
    <n v="575"/>
    <n v="1903.25"/>
  </r>
  <r>
    <x v="2"/>
    <x v="10"/>
    <x v="3"/>
    <x v="3"/>
    <s v="Raisin Bran"/>
    <n v="529"/>
    <n v="1327.79"/>
  </r>
  <r>
    <x v="1"/>
    <x v="8"/>
    <x v="0"/>
    <x v="1"/>
    <s v="Edies"/>
    <n v="696"/>
    <n v="2526.48"/>
  </r>
  <r>
    <x v="0"/>
    <x v="10"/>
    <x v="2"/>
    <x v="2"/>
    <s v="cherries"/>
    <n v="638"/>
    <n v="1952.28"/>
  </r>
  <r>
    <x v="1"/>
    <x v="9"/>
    <x v="0"/>
    <x v="3"/>
    <s v="Raisin Bran"/>
    <n v="981"/>
    <n v="2099.34"/>
  </r>
  <r>
    <x v="0"/>
    <x v="5"/>
    <x v="3"/>
    <x v="1"/>
    <s v="Breyers"/>
    <n v="729"/>
    <n v="2493.1799999999998"/>
  </r>
  <r>
    <x v="0"/>
    <x v="1"/>
    <x v="1"/>
    <x v="3"/>
    <s v="Raisin Bran"/>
    <n v="568"/>
    <n v="1868.72"/>
  </r>
  <r>
    <x v="0"/>
    <x v="10"/>
    <x v="2"/>
    <x v="3"/>
    <s v="Raisin Bran"/>
    <n v="514"/>
    <n v="1814.42"/>
  </r>
  <r>
    <x v="2"/>
    <x v="6"/>
    <x v="2"/>
    <x v="1"/>
    <s v="Edies"/>
    <n v="890"/>
    <n v="3301.9"/>
  </r>
  <r>
    <x v="0"/>
    <x v="0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C7466-71FB-49EE-A6C7-30B04330608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2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2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uesky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uesk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6" sqref="A6"/>
    </sheetView>
  </sheetViews>
  <sheetFormatPr defaultRowHeight="14.4" x14ac:dyDescent="0.3"/>
  <sheetData>
    <row r="1" spans="1:7" x14ac:dyDescent="0.3">
      <c r="A1" t="s">
        <v>105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</row>
    <row r="2" spans="1:7" x14ac:dyDescent="0.3">
      <c r="A2" t="s">
        <v>106</v>
      </c>
    </row>
    <row r="3" spans="1:7" x14ac:dyDescent="0.3">
      <c r="A3" t="s">
        <v>107</v>
      </c>
    </row>
    <row r="4" spans="1:7" x14ac:dyDescent="0.3">
      <c r="A4" t="s">
        <v>108</v>
      </c>
    </row>
    <row r="5" spans="1:7" x14ac:dyDescent="0.3">
      <c r="A5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A3" sqref="A3:G7"/>
    </sheetView>
  </sheetViews>
  <sheetFormatPr defaultRowHeight="14.4" x14ac:dyDescent="0.3"/>
  <sheetData>
    <row r="1" spans="1:10" x14ac:dyDescent="0.3">
      <c r="A1" s="36" t="s">
        <v>110</v>
      </c>
      <c r="B1" s="36"/>
      <c r="C1" s="36"/>
      <c r="D1" s="36"/>
      <c r="E1" s="36"/>
      <c r="F1" s="36"/>
      <c r="G1" s="36"/>
    </row>
    <row r="2" spans="1:10" x14ac:dyDescent="0.3">
      <c r="B2" s="35" t="s">
        <v>111</v>
      </c>
      <c r="C2" s="35"/>
      <c r="D2" s="35"/>
      <c r="E2" s="35"/>
      <c r="F2" s="35"/>
      <c r="G2" s="35"/>
    </row>
    <row r="3" spans="1:10" x14ac:dyDescent="0.3">
      <c r="A3" s="18"/>
      <c r="B3" s="18">
        <v>2006</v>
      </c>
      <c r="C3" s="18">
        <v>2007</v>
      </c>
      <c r="D3" s="18">
        <v>2008</v>
      </c>
      <c r="E3" s="18">
        <v>2009</v>
      </c>
      <c r="F3" s="18">
        <v>2010</v>
      </c>
      <c r="G3" s="18">
        <v>2011</v>
      </c>
      <c r="I3" t="s">
        <v>112</v>
      </c>
      <c r="J3" t="s">
        <v>15</v>
      </c>
    </row>
    <row r="4" spans="1:10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  <c r="I4" s="17">
        <f>AVERAGE(B4:G4)</f>
        <v>175166.66666666666</v>
      </c>
      <c r="J4" s="17">
        <f>SUM(B4:G4)</f>
        <v>1051000</v>
      </c>
    </row>
    <row r="5" spans="1:10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  <c r="I5" s="17">
        <f t="shared" ref="I5:I7" si="0">AVERAGE(B5:G5)</f>
        <v>73833.333333333328</v>
      </c>
      <c r="J5" s="17">
        <f t="shared" ref="J5:J7" si="1">SUM(B5:G5)</f>
        <v>443000</v>
      </c>
    </row>
    <row r="6" spans="1:10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  <c r="I6" s="17">
        <f t="shared" si="0"/>
        <v>209000</v>
      </c>
      <c r="J6" s="17">
        <f t="shared" si="1"/>
        <v>1254000</v>
      </c>
    </row>
    <row r="7" spans="1:10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  <c r="I7" s="17">
        <f t="shared" si="0"/>
        <v>75166.666666666672</v>
      </c>
      <c r="J7" s="17">
        <f t="shared" si="1"/>
        <v>451000</v>
      </c>
    </row>
    <row r="9" spans="1:10" x14ac:dyDescent="0.3">
      <c r="A9" s="19" t="s">
        <v>112</v>
      </c>
      <c r="B9" s="17">
        <f>AVERAGE(B4:B7)</f>
        <v>66000</v>
      </c>
      <c r="C9" s="17">
        <f t="shared" ref="C9:G9" si="2">AVERAGE(C4:C7)</f>
        <v>98500</v>
      </c>
      <c r="D9" s="17">
        <f t="shared" si="2"/>
        <v>119750</v>
      </c>
      <c r="E9" s="17">
        <f t="shared" si="2"/>
        <v>133750</v>
      </c>
      <c r="F9" s="17">
        <f t="shared" si="2"/>
        <v>168250</v>
      </c>
      <c r="G9" s="17">
        <f t="shared" si="2"/>
        <v>213500</v>
      </c>
    </row>
    <row r="10" spans="1:10" x14ac:dyDescent="0.3">
      <c r="A10" s="19" t="s">
        <v>15</v>
      </c>
      <c r="B10" s="17">
        <f>SUM(B4:B7)</f>
        <v>264000</v>
      </c>
      <c r="C10" s="17">
        <f t="shared" ref="C10:G10" si="3">SUM(C4:C7)</f>
        <v>394000</v>
      </c>
      <c r="D10" s="17">
        <f t="shared" si="3"/>
        <v>479000</v>
      </c>
      <c r="E10" s="17">
        <f t="shared" si="3"/>
        <v>535000</v>
      </c>
      <c r="F10" s="17">
        <f t="shared" si="3"/>
        <v>673000</v>
      </c>
      <c r="G10" s="17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>
      <selection activeCell="C11" sqref="C11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1.33203125" bestFit="1" customWidth="1"/>
    <col min="5" max="5" width="5.5546875" bestFit="1" customWidth="1"/>
    <col min="6" max="6" width="11.44140625" bestFit="1" customWidth="1"/>
  </cols>
  <sheetData>
    <row r="1" spans="1:6" x14ac:dyDescent="0.3">
      <c r="A1" t="s">
        <v>2</v>
      </c>
      <c r="B1" t="s">
        <v>307</v>
      </c>
      <c r="C1" t="s">
        <v>308</v>
      </c>
      <c r="E1" t="s">
        <v>309</v>
      </c>
      <c r="F1" t="s">
        <v>310</v>
      </c>
    </row>
    <row r="2" spans="1:6" x14ac:dyDescent="0.3">
      <c r="A2" s="25">
        <v>0</v>
      </c>
      <c r="B2" s="26">
        <v>0.15</v>
      </c>
      <c r="C2" s="26">
        <v>0.03</v>
      </c>
      <c r="E2" t="s">
        <v>311</v>
      </c>
      <c r="F2" s="12">
        <v>915</v>
      </c>
    </row>
    <row r="3" spans="1:6" x14ac:dyDescent="0.3">
      <c r="A3" s="25">
        <v>10000</v>
      </c>
      <c r="B3" s="26">
        <v>0.3</v>
      </c>
      <c r="C3" s="26">
        <v>0.04</v>
      </c>
      <c r="E3" t="s">
        <v>312</v>
      </c>
      <c r="F3" s="12">
        <v>741</v>
      </c>
    </row>
    <row r="4" spans="1:6" x14ac:dyDescent="0.3">
      <c r="A4" s="25">
        <v>30000</v>
      </c>
      <c r="B4" s="26">
        <v>0.34</v>
      </c>
      <c r="C4" s="26">
        <v>0.05</v>
      </c>
      <c r="E4" t="s">
        <v>313</v>
      </c>
      <c r="F4" s="12">
        <v>566</v>
      </c>
    </row>
    <row r="5" spans="1:6" x14ac:dyDescent="0.3">
      <c r="A5" s="25">
        <v>100000</v>
      </c>
      <c r="B5" s="26">
        <v>0.4</v>
      </c>
      <c r="C5" s="26">
        <v>0.06</v>
      </c>
      <c r="E5" t="s">
        <v>314</v>
      </c>
      <c r="F5" s="12">
        <v>754</v>
      </c>
    </row>
    <row r="6" spans="1:6" x14ac:dyDescent="0.3">
      <c r="E6" t="s">
        <v>315</v>
      </c>
      <c r="F6" s="12">
        <v>687</v>
      </c>
    </row>
    <row r="7" spans="1:6" x14ac:dyDescent="0.3">
      <c r="A7" s="25">
        <v>50000</v>
      </c>
      <c r="B7" s="26">
        <f>VLOOKUP(A7,TaxTable, 2,TRUE)</f>
        <v>0.34</v>
      </c>
      <c r="C7" s="26">
        <f>VLOOKUP(A7,TaxTable,3, TRUE)</f>
        <v>0.05</v>
      </c>
      <c r="E7" t="s">
        <v>316</v>
      </c>
      <c r="F7" s="12">
        <v>757</v>
      </c>
    </row>
    <row r="8" spans="1:6" x14ac:dyDescent="0.3">
      <c r="E8" t="s">
        <v>317</v>
      </c>
      <c r="F8" s="12">
        <v>786</v>
      </c>
    </row>
    <row r="9" spans="1:6" x14ac:dyDescent="0.3">
      <c r="E9" t="s">
        <v>318</v>
      </c>
      <c r="F9" s="12">
        <v>795</v>
      </c>
    </row>
    <row r="10" spans="1:6" x14ac:dyDescent="0.3">
      <c r="A10" t="s">
        <v>319</v>
      </c>
      <c r="B10" t="s">
        <v>320</v>
      </c>
      <c r="E10" t="s">
        <v>321</v>
      </c>
      <c r="F10" s="12">
        <v>944</v>
      </c>
    </row>
    <row r="11" spans="1:6" x14ac:dyDescent="0.3">
      <c r="A11" t="s">
        <v>322</v>
      </c>
      <c r="B11" s="12">
        <v>3.5</v>
      </c>
      <c r="E11" t="s">
        <v>323</v>
      </c>
      <c r="F11" s="12">
        <v>624</v>
      </c>
    </row>
    <row r="12" spans="1:6" x14ac:dyDescent="0.3">
      <c r="A12" t="s">
        <v>324</v>
      </c>
      <c r="B12" s="12">
        <v>4.2</v>
      </c>
      <c r="E12" t="s">
        <v>325</v>
      </c>
      <c r="F12" s="12">
        <v>663</v>
      </c>
    </row>
    <row r="13" spans="1:6" x14ac:dyDescent="0.3">
      <c r="A13" t="s">
        <v>326</v>
      </c>
      <c r="B13" s="12">
        <v>4.8</v>
      </c>
      <c r="E13" t="s">
        <v>327</v>
      </c>
      <c r="F13" s="12">
        <v>895</v>
      </c>
    </row>
    <row r="14" spans="1:6" x14ac:dyDescent="0.3">
      <c r="A14" t="s">
        <v>328</v>
      </c>
      <c r="B14" s="12">
        <v>5</v>
      </c>
      <c r="E14" t="s">
        <v>329</v>
      </c>
      <c r="F14" s="12">
        <v>963</v>
      </c>
    </row>
    <row r="15" spans="1:6" x14ac:dyDescent="0.3">
      <c r="A15" t="s">
        <v>330</v>
      </c>
      <c r="B15" s="12">
        <v>5.2</v>
      </c>
      <c r="E15" t="s">
        <v>331</v>
      </c>
      <c r="F15" s="12">
        <v>854</v>
      </c>
    </row>
    <row r="16" spans="1:6" x14ac:dyDescent="0.3">
      <c r="E16" t="s">
        <v>332</v>
      </c>
      <c r="F16" s="12">
        <v>921</v>
      </c>
    </row>
    <row r="17" spans="1:6" x14ac:dyDescent="0.3">
      <c r="A17" t="s">
        <v>326</v>
      </c>
      <c r="B17">
        <f>VLOOKUP(A17,ProductPrice,2,FALSE)</f>
        <v>4.8</v>
      </c>
      <c r="E17" t="s">
        <v>333</v>
      </c>
      <c r="F17" s="12">
        <v>862</v>
      </c>
    </row>
    <row r="18" spans="1:6" x14ac:dyDescent="0.3">
      <c r="E18" t="s">
        <v>334</v>
      </c>
      <c r="F18" s="12">
        <v>670</v>
      </c>
    </row>
    <row r="19" spans="1:6" x14ac:dyDescent="0.3">
      <c r="E19" t="s">
        <v>335</v>
      </c>
      <c r="F19" s="12">
        <v>598</v>
      </c>
    </row>
    <row r="20" spans="1:6" x14ac:dyDescent="0.3">
      <c r="E20" t="s">
        <v>336</v>
      </c>
      <c r="F20" s="12">
        <v>537</v>
      </c>
    </row>
    <row r="21" spans="1:6" x14ac:dyDescent="0.3">
      <c r="E21" t="s">
        <v>337</v>
      </c>
      <c r="F21" s="12">
        <v>622</v>
      </c>
    </row>
    <row r="22" spans="1:6" x14ac:dyDescent="0.3">
      <c r="E22" t="s">
        <v>338</v>
      </c>
      <c r="F22" s="12">
        <v>515</v>
      </c>
    </row>
    <row r="23" spans="1:6" x14ac:dyDescent="0.3">
      <c r="E23" t="s">
        <v>339</v>
      </c>
      <c r="F23" s="12">
        <v>982</v>
      </c>
    </row>
    <row r="24" spans="1:6" x14ac:dyDescent="0.3">
      <c r="E24" t="s">
        <v>340</v>
      </c>
      <c r="F24" s="12">
        <v>554</v>
      </c>
    </row>
    <row r="25" spans="1:6" x14ac:dyDescent="0.3">
      <c r="E25" t="s">
        <v>50</v>
      </c>
      <c r="F25" s="12">
        <v>997</v>
      </c>
    </row>
    <row r="26" spans="1:6" x14ac:dyDescent="0.3">
      <c r="E26" t="s">
        <v>341</v>
      </c>
      <c r="F26" s="12">
        <v>605</v>
      </c>
    </row>
    <row r="27" spans="1:6" x14ac:dyDescent="0.3">
      <c r="E27" t="s">
        <v>342</v>
      </c>
      <c r="F27" s="12">
        <v>538</v>
      </c>
    </row>
    <row r="28" spans="1:6" x14ac:dyDescent="0.3">
      <c r="E28" t="s">
        <v>343</v>
      </c>
      <c r="F28" s="12">
        <v>952</v>
      </c>
    </row>
    <row r="29" spans="1:6" x14ac:dyDescent="0.3">
      <c r="E29" t="s">
        <v>344</v>
      </c>
      <c r="F29" s="12">
        <v>609</v>
      </c>
    </row>
    <row r="30" spans="1:6" x14ac:dyDescent="0.3">
      <c r="E30" t="s">
        <v>345</v>
      </c>
      <c r="F30" s="12">
        <v>739</v>
      </c>
    </row>
    <row r="31" spans="1:6" x14ac:dyDescent="0.3">
      <c r="E31" t="s">
        <v>346</v>
      </c>
      <c r="F31" s="12">
        <v>538</v>
      </c>
    </row>
    <row r="32" spans="1:6" x14ac:dyDescent="0.3">
      <c r="E32" t="s">
        <v>347</v>
      </c>
      <c r="F32" s="12">
        <v>614</v>
      </c>
    </row>
    <row r="33" spans="5:6" x14ac:dyDescent="0.3">
      <c r="E33" t="s">
        <v>348</v>
      </c>
      <c r="F33" s="12">
        <v>957</v>
      </c>
    </row>
    <row r="34" spans="5:6" x14ac:dyDescent="0.3">
      <c r="E34" t="s">
        <v>349</v>
      </c>
      <c r="F34" s="12">
        <v>718</v>
      </c>
    </row>
    <row r="35" spans="5:6" x14ac:dyDescent="0.3">
      <c r="E35" t="s">
        <v>350</v>
      </c>
      <c r="F35" s="12">
        <v>558</v>
      </c>
    </row>
    <row r="36" spans="5:6" x14ac:dyDescent="0.3">
      <c r="E36" t="s">
        <v>351</v>
      </c>
      <c r="F36" s="12">
        <v>696</v>
      </c>
    </row>
    <row r="37" spans="5:6" x14ac:dyDescent="0.3">
      <c r="E37" t="s">
        <v>352</v>
      </c>
      <c r="F37" s="12">
        <v>997</v>
      </c>
    </row>
    <row r="38" spans="5:6" x14ac:dyDescent="0.3">
      <c r="E38" t="s">
        <v>353</v>
      </c>
      <c r="F38" s="12">
        <v>674</v>
      </c>
    </row>
    <row r="39" spans="5:6" x14ac:dyDescent="0.3">
      <c r="E39" t="s">
        <v>354</v>
      </c>
      <c r="F39" s="12">
        <v>896</v>
      </c>
    </row>
    <row r="40" spans="5:6" x14ac:dyDescent="0.3">
      <c r="E40" t="s">
        <v>355</v>
      </c>
      <c r="F40" s="12">
        <v>967</v>
      </c>
    </row>
    <row r="41" spans="5:6" x14ac:dyDescent="0.3">
      <c r="E41" t="s">
        <v>356</v>
      </c>
      <c r="F41" s="12">
        <v>785</v>
      </c>
    </row>
    <row r="42" spans="5:6" x14ac:dyDescent="0.3">
      <c r="E42" t="s">
        <v>357</v>
      </c>
      <c r="F42" s="12">
        <v>597</v>
      </c>
    </row>
    <row r="43" spans="5:6" x14ac:dyDescent="0.3">
      <c r="E43" t="s">
        <v>358</v>
      </c>
      <c r="F43" s="12">
        <v>748</v>
      </c>
    </row>
    <row r="44" spans="5:6" x14ac:dyDescent="0.3">
      <c r="E44" t="s">
        <v>359</v>
      </c>
      <c r="F44" s="12">
        <v>818</v>
      </c>
    </row>
    <row r="45" spans="5:6" x14ac:dyDescent="0.3">
      <c r="E45" t="s">
        <v>360</v>
      </c>
      <c r="F45" s="12">
        <v>596</v>
      </c>
    </row>
    <row r="46" spans="5:6" x14ac:dyDescent="0.3">
      <c r="E46" t="s">
        <v>361</v>
      </c>
      <c r="F46" s="12">
        <v>533</v>
      </c>
    </row>
    <row r="47" spans="5:6" x14ac:dyDescent="0.3">
      <c r="E47" t="s">
        <v>362</v>
      </c>
      <c r="F47" s="12">
        <v>793</v>
      </c>
    </row>
    <row r="48" spans="5:6" x14ac:dyDescent="0.3">
      <c r="E48" t="s">
        <v>363</v>
      </c>
      <c r="F48" s="12">
        <v>560</v>
      </c>
    </row>
    <row r="49" spans="5:6" x14ac:dyDescent="0.3">
      <c r="E49" t="s">
        <v>364</v>
      </c>
      <c r="F49" s="12">
        <v>886</v>
      </c>
    </row>
    <row r="50" spans="5:6" x14ac:dyDescent="0.3">
      <c r="E50" t="s">
        <v>365</v>
      </c>
      <c r="F50" s="12">
        <v>843</v>
      </c>
    </row>
    <row r="51" spans="5:6" x14ac:dyDescent="0.3">
      <c r="E51" t="s">
        <v>366</v>
      </c>
      <c r="F51" s="12">
        <v>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"/>
  <sheetViews>
    <sheetView workbookViewId="0"/>
  </sheetViews>
  <sheetFormatPr defaultRowHeight="14.4" x14ac:dyDescent="0.3"/>
  <cols>
    <col min="1" max="1" width="11.88671875" bestFit="1" customWidth="1"/>
    <col min="2" max="2" width="11.109375" bestFit="1" customWidth="1"/>
    <col min="3" max="3" width="11.33203125" bestFit="1" customWidth="1"/>
    <col min="5" max="5" width="5.5546875" bestFit="1" customWidth="1"/>
    <col min="6" max="6" width="11.44140625" bestFit="1" customWidth="1"/>
  </cols>
  <sheetData>
    <row r="1" spans="1:9" x14ac:dyDescent="0.3">
      <c r="A1" t="s">
        <v>2</v>
      </c>
      <c r="B1" t="s">
        <v>307</v>
      </c>
      <c r="C1" t="s">
        <v>308</v>
      </c>
      <c r="E1" t="s">
        <v>309</v>
      </c>
      <c r="F1" t="s">
        <v>310</v>
      </c>
      <c r="H1" t="s">
        <v>309</v>
      </c>
      <c r="I1" t="s">
        <v>23</v>
      </c>
    </row>
    <row r="2" spans="1:9" x14ac:dyDescent="0.3">
      <c r="A2" s="25">
        <v>0</v>
      </c>
      <c r="B2" s="26">
        <v>0.15</v>
      </c>
      <c r="C2" s="26">
        <v>0.03</v>
      </c>
      <c r="E2" t="s">
        <v>311</v>
      </c>
      <c r="F2" s="12">
        <v>915</v>
      </c>
      <c r="H2" t="s">
        <v>348</v>
      </c>
      <c r="I2" s="12">
        <f>VLOOKUP(H2,E2:F51,2,FALSE)</f>
        <v>957</v>
      </c>
    </row>
    <row r="3" spans="1:9" x14ac:dyDescent="0.3">
      <c r="A3" s="25">
        <v>10000</v>
      </c>
      <c r="B3" s="26">
        <v>0.3</v>
      </c>
      <c r="C3" s="26">
        <v>0.04</v>
      </c>
      <c r="E3" t="s">
        <v>312</v>
      </c>
      <c r="F3" s="12">
        <v>741</v>
      </c>
    </row>
    <row r="4" spans="1:9" x14ac:dyDescent="0.3">
      <c r="A4" s="25">
        <v>30000</v>
      </c>
      <c r="B4" s="26">
        <v>0.34</v>
      </c>
      <c r="C4" s="26">
        <v>0.05</v>
      </c>
      <c r="E4" t="s">
        <v>313</v>
      </c>
      <c r="F4" s="12">
        <v>566</v>
      </c>
    </row>
    <row r="5" spans="1:9" x14ac:dyDescent="0.3">
      <c r="A5" s="25">
        <v>100000</v>
      </c>
      <c r="B5" s="26">
        <v>0.4</v>
      </c>
      <c r="C5" s="26">
        <v>0.06</v>
      </c>
      <c r="E5" t="s">
        <v>314</v>
      </c>
      <c r="F5" s="12">
        <v>754</v>
      </c>
    </row>
    <row r="6" spans="1:9" x14ac:dyDescent="0.3">
      <c r="E6" t="s">
        <v>315</v>
      </c>
      <c r="F6" s="12">
        <v>687</v>
      </c>
    </row>
    <row r="7" spans="1:9" x14ac:dyDescent="0.3">
      <c r="A7" s="25">
        <v>55000</v>
      </c>
      <c r="B7" s="26">
        <f>VLOOKUP(A7,TaxTable1,2)</f>
        <v>0.34</v>
      </c>
      <c r="C7" s="26">
        <f>VLOOKUP(A7,TaxTable1,3)</f>
        <v>0.05</v>
      </c>
      <c r="E7" t="s">
        <v>316</v>
      </c>
      <c r="F7" s="12">
        <v>757</v>
      </c>
    </row>
    <row r="8" spans="1:9" x14ac:dyDescent="0.3">
      <c r="E8" t="s">
        <v>317</v>
      </c>
      <c r="F8" s="12">
        <v>786</v>
      </c>
    </row>
    <row r="9" spans="1:9" x14ac:dyDescent="0.3">
      <c r="E9" t="s">
        <v>318</v>
      </c>
      <c r="F9" s="12">
        <v>795</v>
      </c>
    </row>
    <row r="10" spans="1:9" x14ac:dyDescent="0.3">
      <c r="A10" t="s">
        <v>319</v>
      </c>
      <c r="B10" t="s">
        <v>320</v>
      </c>
      <c r="E10" t="s">
        <v>321</v>
      </c>
      <c r="F10" s="12">
        <v>944</v>
      </c>
    </row>
    <row r="11" spans="1:9" x14ac:dyDescent="0.3">
      <c r="A11" t="s">
        <v>322</v>
      </c>
      <c r="B11" s="12">
        <v>3.5</v>
      </c>
      <c r="E11" t="s">
        <v>323</v>
      </c>
      <c r="F11" s="12">
        <v>624</v>
      </c>
    </row>
    <row r="12" spans="1:9" x14ac:dyDescent="0.3">
      <c r="A12" t="s">
        <v>324</v>
      </c>
      <c r="B12" s="12">
        <v>4.2</v>
      </c>
      <c r="E12" t="s">
        <v>325</v>
      </c>
      <c r="F12" s="12">
        <v>663</v>
      </c>
    </row>
    <row r="13" spans="1:9" x14ac:dyDescent="0.3">
      <c r="A13" t="s">
        <v>326</v>
      </c>
      <c r="B13" s="12">
        <v>4.8</v>
      </c>
      <c r="E13" t="s">
        <v>327</v>
      </c>
      <c r="F13" s="12">
        <v>895</v>
      </c>
    </row>
    <row r="14" spans="1:9" x14ac:dyDescent="0.3">
      <c r="A14" t="s">
        <v>328</v>
      </c>
      <c r="B14" s="12">
        <v>5</v>
      </c>
      <c r="E14" t="s">
        <v>329</v>
      </c>
      <c r="F14" s="12">
        <v>963</v>
      </c>
    </row>
    <row r="15" spans="1:9" x14ac:dyDescent="0.3">
      <c r="A15" t="s">
        <v>330</v>
      </c>
      <c r="B15" s="12">
        <v>5.2</v>
      </c>
      <c r="E15" t="s">
        <v>331</v>
      </c>
      <c r="F15" s="12">
        <v>854</v>
      </c>
    </row>
    <row r="16" spans="1:9" x14ac:dyDescent="0.3">
      <c r="E16" t="s">
        <v>332</v>
      </c>
      <c r="F16" s="12">
        <v>921</v>
      </c>
    </row>
    <row r="17" spans="1:6" x14ac:dyDescent="0.3">
      <c r="A17" t="s">
        <v>326</v>
      </c>
      <c r="B17" s="12">
        <f>VLOOKUP(A17,ProductPrice1,2,FALSE)</f>
        <v>4.8</v>
      </c>
      <c r="E17" t="s">
        <v>333</v>
      </c>
      <c r="F17" s="12">
        <v>862</v>
      </c>
    </row>
    <row r="18" spans="1:6" x14ac:dyDescent="0.3">
      <c r="E18" t="s">
        <v>334</v>
      </c>
      <c r="F18" s="12">
        <v>670</v>
      </c>
    </row>
    <row r="19" spans="1:6" x14ac:dyDescent="0.3">
      <c r="E19" t="s">
        <v>335</v>
      </c>
      <c r="F19" s="12">
        <v>598</v>
      </c>
    </row>
    <row r="20" spans="1:6" x14ac:dyDescent="0.3">
      <c r="E20" t="s">
        <v>336</v>
      </c>
      <c r="F20" s="12">
        <v>537</v>
      </c>
    </row>
    <row r="21" spans="1:6" x14ac:dyDescent="0.3">
      <c r="E21" t="s">
        <v>337</v>
      </c>
      <c r="F21" s="12">
        <v>622</v>
      </c>
    </row>
    <row r="22" spans="1:6" x14ac:dyDescent="0.3">
      <c r="E22" t="s">
        <v>338</v>
      </c>
      <c r="F22" s="12">
        <v>515</v>
      </c>
    </row>
    <row r="23" spans="1:6" x14ac:dyDescent="0.3">
      <c r="E23" t="s">
        <v>339</v>
      </c>
      <c r="F23" s="12">
        <v>982</v>
      </c>
    </row>
    <row r="24" spans="1:6" x14ac:dyDescent="0.3">
      <c r="E24" t="s">
        <v>340</v>
      </c>
      <c r="F24" s="12">
        <v>554</v>
      </c>
    </row>
    <row r="25" spans="1:6" x14ac:dyDescent="0.3">
      <c r="E25" t="s">
        <v>50</v>
      </c>
      <c r="F25" s="12">
        <v>997</v>
      </c>
    </row>
    <row r="26" spans="1:6" x14ac:dyDescent="0.3">
      <c r="E26" t="s">
        <v>341</v>
      </c>
      <c r="F26" s="12">
        <v>605</v>
      </c>
    </row>
    <row r="27" spans="1:6" x14ac:dyDescent="0.3">
      <c r="E27" t="s">
        <v>342</v>
      </c>
      <c r="F27" s="12">
        <v>538</v>
      </c>
    </row>
    <row r="28" spans="1:6" x14ac:dyDescent="0.3">
      <c r="E28" t="s">
        <v>343</v>
      </c>
      <c r="F28" s="12">
        <v>952</v>
      </c>
    </row>
    <row r="29" spans="1:6" x14ac:dyDescent="0.3">
      <c r="E29" t="s">
        <v>344</v>
      </c>
      <c r="F29" s="12">
        <v>609</v>
      </c>
    </row>
    <row r="30" spans="1:6" x14ac:dyDescent="0.3">
      <c r="E30" t="s">
        <v>345</v>
      </c>
      <c r="F30" s="12">
        <v>739</v>
      </c>
    </row>
    <row r="31" spans="1:6" x14ac:dyDescent="0.3">
      <c r="E31" t="s">
        <v>346</v>
      </c>
      <c r="F31" s="12">
        <v>538</v>
      </c>
    </row>
    <row r="32" spans="1:6" x14ac:dyDescent="0.3">
      <c r="E32" t="s">
        <v>347</v>
      </c>
      <c r="F32" s="12">
        <v>614</v>
      </c>
    </row>
    <row r="33" spans="5:6" x14ac:dyDescent="0.3">
      <c r="E33" t="s">
        <v>348</v>
      </c>
      <c r="F33" s="12">
        <v>957</v>
      </c>
    </row>
    <row r="34" spans="5:6" x14ac:dyDescent="0.3">
      <c r="E34" t="s">
        <v>349</v>
      </c>
      <c r="F34" s="12">
        <v>718</v>
      </c>
    </row>
    <row r="35" spans="5:6" x14ac:dyDescent="0.3">
      <c r="E35" t="s">
        <v>350</v>
      </c>
      <c r="F35" s="12">
        <v>558</v>
      </c>
    </row>
    <row r="36" spans="5:6" x14ac:dyDescent="0.3">
      <c r="E36" t="s">
        <v>351</v>
      </c>
      <c r="F36" s="12">
        <v>696</v>
      </c>
    </row>
    <row r="37" spans="5:6" x14ac:dyDescent="0.3">
      <c r="E37" t="s">
        <v>352</v>
      </c>
      <c r="F37" s="12">
        <v>997</v>
      </c>
    </row>
    <row r="38" spans="5:6" x14ac:dyDescent="0.3">
      <c r="E38" t="s">
        <v>353</v>
      </c>
      <c r="F38" s="12">
        <v>674</v>
      </c>
    </row>
    <row r="39" spans="5:6" x14ac:dyDescent="0.3">
      <c r="E39" t="s">
        <v>354</v>
      </c>
      <c r="F39" s="12">
        <v>896</v>
      </c>
    </row>
    <row r="40" spans="5:6" x14ac:dyDescent="0.3">
      <c r="E40" t="s">
        <v>355</v>
      </c>
      <c r="F40" s="12">
        <v>967</v>
      </c>
    </row>
    <row r="41" spans="5:6" x14ac:dyDescent="0.3">
      <c r="E41" t="s">
        <v>356</v>
      </c>
      <c r="F41" s="12">
        <v>785</v>
      </c>
    </row>
    <row r="42" spans="5:6" x14ac:dyDescent="0.3">
      <c r="E42" t="s">
        <v>357</v>
      </c>
      <c r="F42" s="12">
        <v>597</v>
      </c>
    </row>
    <row r="43" spans="5:6" x14ac:dyDescent="0.3">
      <c r="E43" t="s">
        <v>358</v>
      </c>
      <c r="F43" s="12">
        <v>748</v>
      </c>
    </row>
    <row r="44" spans="5:6" x14ac:dyDescent="0.3">
      <c r="E44" t="s">
        <v>359</v>
      </c>
      <c r="F44" s="12">
        <v>818</v>
      </c>
    </row>
    <row r="45" spans="5:6" x14ac:dyDescent="0.3">
      <c r="E45" t="s">
        <v>360</v>
      </c>
      <c r="F45" s="12">
        <v>596</v>
      </c>
    </row>
    <row r="46" spans="5:6" x14ac:dyDescent="0.3">
      <c r="E46" t="s">
        <v>361</v>
      </c>
      <c r="F46" s="12">
        <v>533</v>
      </c>
    </row>
    <row r="47" spans="5:6" x14ac:dyDescent="0.3">
      <c r="E47" t="s">
        <v>362</v>
      </c>
      <c r="F47" s="12">
        <v>793</v>
      </c>
    </row>
    <row r="48" spans="5:6" x14ac:dyDescent="0.3">
      <c r="E48" t="s">
        <v>363</v>
      </c>
      <c r="F48" s="12">
        <v>560</v>
      </c>
    </row>
    <row r="49" spans="5:6" x14ac:dyDescent="0.3">
      <c r="E49" t="s">
        <v>364</v>
      </c>
      <c r="F49" s="12">
        <v>886</v>
      </c>
    </row>
    <row r="50" spans="5:6" x14ac:dyDescent="0.3">
      <c r="E50" t="s">
        <v>365</v>
      </c>
      <c r="F50" s="12">
        <v>843</v>
      </c>
    </row>
    <row r="51" spans="5:6" x14ac:dyDescent="0.3">
      <c r="E51" t="s">
        <v>366</v>
      </c>
      <c r="F51" s="12">
        <v>508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23"/>
  <sheetViews>
    <sheetView workbookViewId="0">
      <selection activeCell="K13" sqref="K13"/>
    </sheetView>
  </sheetViews>
  <sheetFormatPr defaultRowHeight="14.4" x14ac:dyDescent="0.3"/>
  <cols>
    <col min="1" max="1" width="5" bestFit="1" customWidth="1"/>
    <col min="2" max="2" width="10.88671875" bestFit="1" customWidth="1"/>
    <col min="3" max="3" width="6" bestFit="1" customWidth="1"/>
    <col min="4" max="4" width="9.44140625" bestFit="1" customWidth="1"/>
    <col min="5" max="5" width="14.33203125" bestFit="1" customWidth="1"/>
    <col min="6" max="6" width="5.5546875" bestFit="1" customWidth="1"/>
    <col min="7" max="7" width="10.5546875" bestFit="1" customWidth="1"/>
  </cols>
  <sheetData>
    <row r="1" spans="1:7" x14ac:dyDescent="0.3">
      <c r="A1" t="s">
        <v>17</v>
      </c>
      <c r="B1" t="s">
        <v>18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3">
      <c r="A2">
        <v>2006</v>
      </c>
      <c r="B2" t="s">
        <v>89</v>
      </c>
      <c r="C2" t="s">
        <v>75</v>
      </c>
      <c r="D2" t="s">
        <v>87</v>
      </c>
      <c r="E2" t="s">
        <v>90</v>
      </c>
      <c r="F2">
        <v>644</v>
      </c>
      <c r="G2" s="12">
        <v>1809.64</v>
      </c>
    </row>
    <row r="3" spans="1:7" x14ac:dyDescent="0.3">
      <c r="A3">
        <v>2005</v>
      </c>
      <c r="B3" t="s">
        <v>93</v>
      </c>
      <c r="C3" t="s">
        <v>75</v>
      </c>
      <c r="D3" t="s">
        <v>87</v>
      </c>
      <c r="E3" t="s">
        <v>88</v>
      </c>
      <c r="F3">
        <v>735</v>
      </c>
      <c r="G3" s="12">
        <v>2594.5500000000002</v>
      </c>
    </row>
    <row r="4" spans="1:7" x14ac:dyDescent="0.3">
      <c r="A4">
        <v>2007</v>
      </c>
      <c r="B4" t="s">
        <v>78</v>
      </c>
      <c r="C4" t="s">
        <v>75</v>
      </c>
      <c r="D4" t="s">
        <v>87</v>
      </c>
      <c r="E4" t="s">
        <v>98</v>
      </c>
      <c r="F4">
        <v>587</v>
      </c>
      <c r="G4" s="12">
        <v>1590.77</v>
      </c>
    </row>
    <row r="5" spans="1:7" x14ac:dyDescent="0.3">
      <c r="A5">
        <v>2006</v>
      </c>
      <c r="B5" t="s">
        <v>82</v>
      </c>
      <c r="C5" t="s">
        <v>75</v>
      </c>
      <c r="D5" t="s">
        <v>87</v>
      </c>
      <c r="E5" t="s">
        <v>88</v>
      </c>
      <c r="F5">
        <v>625</v>
      </c>
      <c r="G5" s="12">
        <v>1368.75</v>
      </c>
    </row>
    <row r="6" spans="1:7" x14ac:dyDescent="0.3">
      <c r="A6">
        <v>2006</v>
      </c>
      <c r="B6" t="s">
        <v>71</v>
      </c>
      <c r="C6" t="s">
        <v>75</v>
      </c>
      <c r="D6" t="s">
        <v>87</v>
      </c>
      <c r="E6" t="s">
        <v>98</v>
      </c>
      <c r="F6">
        <v>768</v>
      </c>
      <c r="G6" s="12">
        <v>2027.52</v>
      </c>
    </row>
    <row r="7" spans="1:7" x14ac:dyDescent="0.3">
      <c r="A7">
        <v>2006</v>
      </c>
      <c r="B7" t="s">
        <v>97</v>
      </c>
      <c r="C7" t="s">
        <v>75</v>
      </c>
      <c r="D7" t="s">
        <v>87</v>
      </c>
      <c r="E7" t="s">
        <v>98</v>
      </c>
      <c r="F7">
        <v>542</v>
      </c>
      <c r="G7" s="12">
        <v>2059.6</v>
      </c>
    </row>
    <row r="8" spans="1:7" x14ac:dyDescent="0.3">
      <c r="A8">
        <v>2005</v>
      </c>
      <c r="B8" t="s">
        <v>86</v>
      </c>
      <c r="C8" t="s">
        <v>75</v>
      </c>
      <c r="D8" t="s">
        <v>87</v>
      </c>
      <c r="E8" t="s">
        <v>90</v>
      </c>
      <c r="F8">
        <v>952</v>
      </c>
      <c r="G8" s="12">
        <v>3303.44</v>
      </c>
    </row>
    <row r="9" spans="1:7" x14ac:dyDescent="0.3">
      <c r="A9">
        <v>2005</v>
      </c>
      <c r="B9" t="s">
        <v>67</v>
      </c>
      <c r="C9" t="s">
        <v>75</v>
      </c>
      <c r="D9" t="s">
        <v>87</v>
      </c>
      <c r="E9" t="s">
        <v>90</v>
      </c>
      <c r="F9">
        <v>738</v>
      </c>
      <c r="G9" s="12">
        <v>2405.88</v>
      </c>
    </row>
    <row r="10" spans="1:7" x14ac:dyDescent="0.3">
      <c r="A10">
        <v>2007</v>
      </c>
      <c r="B10" t="s">
        <v>74</v>
      </c>
      <c r="C10" t="s">
        <v>75</v>
      </c>
      <c r="D10" t="s">
        <v>87</v>
      </c>
      <c r="E10" t="s">
        <v>90</v>
      </c>
      <c r="F10">
        <v>554</v>
      </c>
      <c r="G10" s="12">
        <v>1639.84</v>
      </c>
    </row>
    <row r="11" spans="1:7" x14ac:dyDescent="0.3">
      <c r="A11">
        <v>2006</v>
      </c>
      <c r="B11" t="s">
        <v>95</v>
      </c>
      <c r="C11" t="s">
        <v>75</v>
      </c>
      <c r="D11" t="s">
        <v>87</v>
      </c>
      <c r="E11" t="s">
        <v>88</v>
      </c>
      <c r="F11">
        <v>897</v>
      </c>
      <c r="G11" s="12">
        <v>1838.85</v>
      </c>
    </row>
    <row r="12" spans="1:7" x14ac:dyDescent="0.3">
      <c r="A12">
        <v>2005</v>
      </c>
      <c r="B12" t="s">
        <v>93</v>
      </c>
      <c r="C12" t="s">
        <v>75</v>
      </c>
      <c r="D12" t="s">
        <v>87</v>
      </c>
      <c r="E12" t="s">
        <v>98</v>
      </c>
      <c r="F12">
        <v>937</v>
      </c>
      <c r="G12" s="12">
        <v>2436.1999999999998</v>
      </c>
    </row>
    <row r="13" spans="1:7" x14ac:dyDescent="0.3">
      <c r="A13">
        <v>2005</v>
      </c>
      <c r="B13" t="s">
        <v>97</v>
      </c>
      <c r="C13" t="s">
        <v>75</v>
      </c>
      <c r="D13" t="s">
        <v>87</v>
      </c>
      <c r="E13" t="s">
        <v>88</v>
      </c>
      <c r="F13">
        <v>820</v>
      </c>
      <c r="G13" s="12">
        <v>1869.6</v>
      </c>
    </row>
    <row r="14" spans="1:7" x14ac:dyDescent="0.3">
      <c r="A14">
        <v>2005</v>
      </c>
      <c r="B14" t="s">
        <v>96</v>
      </c>
      <c r="C14" t="s">
        <v>75</v>
      </c>
      <c r="D14" t="s">
        <v>87</v>
      </c>
      <c r="E14" t="s">
        <v>90</v>
      </c>
      <c r="F14">
        <v>977</v>
      </c>
      <c r="G14" s="12">
        <v>2354.5700000000002</v>
      </c>
    </row>
    <row r="15" spans="1:7" x14ac:dyDescent="0.3">
      <c r="A15">
        <v>2007</v>
      </c>
      <c r="B15" t="s">
        <v>89</v>
      </c>
      <c r="C15" t="s">
        <v>75</v>
      </c>
      <c r="D15" t="s">
        <v>87</v>
      </c>
      <c r="E15" t="s">
        <v>90</v>
      </c>
      <c r="F15">
        <v>743</v>
      </c>
      <c r="G15" s="12">
        <v>2897.7</v>
      </c>
    </row>
    <row r="16" spans="1:7" x14ac:dyDescent="0.3">
      <c r="A16">
        <v>2007</v>
      </c>
      <c r="B16" t="s">
        <v>82</v>
      </c>
      <c r="C16" t="s">
        <v>75</v>
      </c>
      <c r="D16" t="s">
        <v>87</v>
      </c>
      <c r="E16" t="s">
        <v>90</v>
      </c>
      <c r="F16">
        <v>651</v>
      </c>
      <c r="G16" s="12">
        <v>2564.94</v>
      </c>
    </row>
    <row r="17" spans="1:7" x14ac:dyDescent="0.3">
      <c r="A17">
        <v>2006</v>
      </c>
      <c r="B17" t="s">
        <v>89</v>
      </c>
      <c r="C17" t="s">
        <v>75</v>
      </c>
      <c r="D17" t="s">
        <v>87</v>
      </c>
      <c r="E17" t="s">
        <v>98</v>
      </c>
      <c r="F17">
        <v>642</v>
      </c>
      <c r="G17" s="12">
        <v>2054.4</v>
      </c>
    </row>
    <row r="18" spans="1:7" x14ac:dyDescent="0.3">
      <c r="A18">
        <v>2005</v>
      </c>
      <c r="B18" t="s">
        <v>74</v>
      </c>
      <c r="C18" t="s">
        <v>75</v>
      </c>
      <c r="D18" t="s">
        <v>87</v>
      </c>
      <c r="E18" t="s">
        <v>90</v>
      </c>
      <c r="F18">
        <v>586</v>
      </c>
      <c r="G18" s="12">
        <v>1904.5</v>
      </c>
    </row>
    <row r="19" spans="1:7" x14ac:dyDescent="0.3">
      <c r="A19">
        <v>2006</v>
      </c>
      <c r="B19" t="s">
        <v>97</v>
      </c>
      <c r="C19" t="s">
        <v>75</v>
      </c>
      <c r="D19" t="s">
        <v>87</v>
      </c>
      <c r="E19" t="s">
        <v>90</v>
      </c>
      <c r="F19">
        <v>912</v>
      </c>
      <c r="G19" s="12">
        <v>2580.96</v>
      </c>
    </row>
    <row r="20" spans="1:7" x14ac:dyDescent="0.3">
      <c r="A20">
        <v>2007</v>
      </c>
      <c r="B20" t="s">
        <v>89</v>
      </c>
      <c r="C20" t="s">
        <v>75</v>
      </c>
      <c r="D20" t="s">
        <v>87</v>
      </c>
      <c r="E20" t="s">
        <v>88</v>
      </c>
      <c r="F20">
        <v>744</v>
      </c>
      <c r="G20" s="12">
        <v>2715.6</v>
      </c>
    </row>
    <row r="21" spans="1:7" x14ac:dyDescent="0.3">
      <c r="A21">
        <v>2006</v>
      </c>
      <c r="B21" t="s">
        <v>89</v>
      </c>
      <c r="C21" t="s">
        <v>75</v>
      </c>
      <c r="D21" t="s">
        <v>87</v>
      </c>
      <c r="E21" t="s">
        <v>98</v>
      </c>
      <c r="F21">
        <v>861</v>
      </c>
      <c r="G21" s="12">
        <v>1833.93</v>
      </c>
    </row>
    <row r="22" spans="1:7" x14ac:dyDescent="0.3">
      <c r="A22">
        <v>2005</v>
      </c>
      <c r="B22" t="s">
        <v>82</v>
      </c>
      <c r="C22" t="s">
        <v>75</v>
      </c>
      <c r="D22" t="s">
        <v>87</v>
      </c>
      <c r="E22" t="s">
        <v>90</v>
      </c>
      <c r="F22">
        <v>848</v>
      </c>
      <c r="G22" s="12">
        <v>2713.6</v>
      </c>
    </row>
    <row r="23" spans="1:7" x14ac:dyDescent="0.3">
      <c r="A23">
        <v>2006</v>
      </c>
      <c r="B23" t="s">
        <v>93</v>
      </c>
      <c r="C23" t="s">
        <v>75</v>
      </c>
      <c r="D23" t="s">
        <v>87</v>
      </c>
      <c r="E23" t="s">
        <v>90</v>
      </c>
      <c r="F23">
        <v>771</v>
      </c>
      <c r="G23" s="12">
        <v>1827.27</v>
      </c>
    </row>
    <row r="24" spans="1:7" x14ac:dyDescent="0.3">
      <c r="A24">
        <v>2005</v>
      </c>
      <c r="B24" t="s">
        <v>78</v>
      </c>
      <c r="C24" t="s">
        <v>75</v>
      </c>
      <c r="D24" t="s">
        <v>87</v>
      </c>
      <c r="E24" t="s">
        <v>98</v>
      </c>
      <c r="F24">
        <v>708</v>
      </c>
      <c r="G24" s="12">
        <v>2619.6</v>
      </c>
    </row>
    <row r="25" spans="1:7" x14ac:dyDescent="0.3">
      <c r="A25">
        <v>2007</v>
      </c>
      <c r="B25" t="s">
        <v>67</v>
      </c>
      <c r="C25" t="s">
        <v>75</v>
      </c>
      <c r="D25" t="s">
        <v>87</v>
      </c>
      <c r="E25" t="s">
        <v>98</v>
      </c>
      <c r="F25">
        <v>771</v>
      </c>
      <c r="G25" s="12">
        <v>2205.06</v>
      </c>
    </row>
    <row r="26" spans="1:7" x14ac:dyDescent="0.3">
      <c r="A26">
        <v>2006</v>
      </c>
      <c r="B26" t="s">
        <v>86</v>
      </c>
      <c r="C26" t="s">
        <v>75</v>
      </c>
      <c r="D26" t="s">
        <v>87</v>
      </c>
      <c r="E26" t="s">
        <v>88</v>
      </c>
      <c r="F26">
        <v>760</v>
      </c>
      <c r="G26" s="12">
        <v>1801.2</v>
      </c>
    </row>
    <row r="27" spans="1:7" x14ac:dyDescent="0.3">
      <c r="A27">
        <v>2006</v>
      </c>
      <c r="B27" t="s">
        <v>74</v>
      </c>
      <c r="C27" t="s">
        <v>75</v>
      </c>
      <c r="D27" t="s">
        <v>87</v>
      </c>
      <c r="E27" t="s">
        <v>88</v>
      </c>
      <c r="F27">
        <v>786</v>
      </c>
      <c r="G27" s="12">
        <v>2837.46</v>
      </c>
    </row>
    <row r="28" spans="1:7" x14ac:dyDescent="0.3">
      <c r="A28">
        <v>2007</v>
      </c>
      <c r="B28" t="s">
        <v>89</v>
      </c>
      <c r="C28" t="s">
        <v>75</v>
      </c>
      <c r="D28" t="s">
        <v>87</v>
      </c>
      <c r="E28" t="s">
        <v>98</v>
      </c>
      <c r="F28">
        <v>577</v>
      </c>
      <c r="G28" s="12">
        <v>1846.4</v>
      </c>
    </row>
    <row r="29" spans="1:7" x14ac:dyDescent="0.3">
      <c r="A29">
        <v>2007</v>
      </c>
      <c r="B29" t="s">
        <v>97</v>
      </c>
      <c r="C29" t="s">
        <v>75</v>
      </c>
      <c r="D29" t="s">
        <v>87</v>
      </c>
      <c r="E29" t="s">
        <v>88</v>
      </c>
      <c r="F29">
        <v>967</v>
      </c>
      <c r="G29" s="12">
        <v>2137.0700000000002</v>
      </c>
    </row>
    <row r="30" spans="1:7" x14ac:dyDescent="0.3">
      <c r="A30">
        <v>2005</v>
      </c>
      <c r="B30" t="s">
        <v>97</v>
      </c>
      <c r="C30" t="s">
        <v>75</v>
      </c>
      <c r="D30" t="s">
        <v>87</v>
      </c>
      <c r="E30" t="s">
        <v>90</v>
      </c>
      <c r="F30">
        <v>921</v>
      </c>
      <c r="G30" s="12">
        <v>3536.64</v>
      </c>
    </row>
    <row r="31" spans="1:7" x14ac:dyDescent="0.3">
      <c r="A31">
        <v>2006</v>
      </c>
      <c r="B31" t="s">
        <v>78</v>
      </c>
      <c r="C31" t="s">
        <v>75</v>
      </c>
      <c r="D31" t="s">
        <v>87</v>
      </c>
      <c r="E31" t="s">
        <v>90</v>
      </c>
      <c r="F31">
        <v>822</v>
      </c>
      <c r="G31" s="12">
        <v>1824.84</v>
      </c>
    </row>
    <row r="32" spans="1:7" x14ac:dyDescent="0.3">
      <c r="A32">
        <v>2006</v>
      </c>
      <c r="B32" t="s">
        <v>67</v>
      </c>
      <c r="C32" t="s">
        <v>75</v>
      </c>
      <c r="D32" t="s">
        <v>87</v>
      </c>
      <c r="E32" t="s">
        <v>90</v>
      </c>
      <c r="F32">
        <v>788</v>
      </c>
      <c r="G32" s="12">
        <v>2663.44</v>
      </c>
    </row>
    <row r="33" spans="1:7" x14ac:dyDescent="0.3">
      <c r="A33">
        <v>2006</v>
      </c>
      <c r="B33" t="s">
        <v>95</v>
      </c>
      <c r="C33" t="s">
        <v>75</v>
      </c>
      <c r="D33" t="s">
        <v>87</v>
      </c>
      <c r="E33" t="s">
        <v>98</v>
      </c>
      <c r="F33">
        <v>611</v>
      </c>
      <c r="G33" s="12">
        <v>1276.99</v>
      </c>
    </row>
    <row r="34" spans="1:7" x14ac:dyDescent="0.3">
      <c r="A34">
        <v>2007</v>
      </c>
      <c r="B34" t="s">
        <v>89</v>
      </c>
      <c r="C34" t="s">
        <v>75</v>
      </c>
      <c r="D34" t="s">
        <v>87</v>
      </c>
      <c r="E34" t="s">
        <v>98</v>
      </c>
      <c r="F34">
        <v>935</v>
      </c>
      <c r="G34" s="12">
        <v>3160.3</v>
      </c>
    </row>
    <row r="35" spans="1:7" x14ac:dyDescent="0.3">
      <c r="A35">
        <v>2005</v>
      </c>
      <c r="B35" t="s">
        <v>74</v>
      </c>
      <c r="C35" t="s">
        <v>75</v>
      </c>
      <c r="D35" t="s">
        <v>87</v>
      </c>
      <c r="E35" t="s">
        <v>90</v>
      </c>
      <c r="F35">
        <v>624</v>
      </c>
      <c r="G35" s="12">
        <v>1709.76</v>
      </c>
    </row>
    <row r="36" spans="1:7" x14ac:dyDescent="0.3">
      <c r="A36">
        <v>2007</v>
      </c>
      <c r="B36" t="s">
        <v>96</v>
      </c>
      <c r="C36" t="s">
        <v>75</v>
      </c>
      <c r="D36" t="s">
        <v>87</v>
      </c>
      <c r="E36" t="s">
        <v>90</v>
      </c>
      <c r="F36">
        <v>619</v>
      </c>
      <c r="G36" s="12">
        <v>1293.71</v>
      </c>
    </row>
    <row r="37" spans="1:7" x14ac:dyDescent="0.3">
      <c r="A37">
        <v>2007</v>
      </c>
      <c r="B37" t="s">
        <v>71</v>
      </c>
      <c r="C37" t="s">
        <v>75</v>
      </c>
      <c r="D37" t="s">
        <v>87</v>
      </c>
      <c r="E37" t="s">
        <v>88</v>
      </c>
      <c r="F37">
        <v>813</v>
      </c>
      <c r="G37" s="12">
        <v>3170.7</v>
      </c>
    </row>
    <row r="38" spans="1:7" x14ac:dyDescent="0.3">
      <c r="A38">
        <v>2006</v>
      </c>
      <c r="B38" t="s">
        <v>67</v>
      </c>
      <c r="C38" t="s">
        <v>75</v>
      </c>
      <c r="D38" t="s">
        <v>87</v>
      </c>
      <c r="E38" t="s">
        <v>90</v>
      </c>
      <c r="F38">
        <v>534</v>
      </c>
      <c r="G38" s="12">
        <v>1164.1199999999999</v>
      </c>
    </row>
    <row r="39" spans="1:7" x14ac:dyDescent="0.3">
      <c r="A39">
        <v>2007</v>
      </c>
      <c r="B39" t="s">
        <v>71</v>
      </c>
      <c r="C39" t="s">
        <v>75</v>
      </c>
      <c r="D39" t="s">
        <v>87</v>
      </c>
      <c r="E39" t="s">
        <v>98</v>
      </c>
      <c r="F39">
        <v>662</v>
      </c>
      <c r="G39" s="12">
        <v>2118.4</v>
      </c>
    </row>
    <row r="40" spans="1:7" x14ac:dyDescent="0.3">
      <c r="A40">
        <v>2007</v>
      </c>
      <c r="B40" t="s">
        <v>71</v>
      </c>
      <c r="C40" t="s">
        <v>75</v>
      </c>
      <c r="D40" t="s">
        <v>87</v>
      </c>
      <c r="E40" t="s">
        <v>88</v>
      </c>
      <c r="F40">
        <v>934</v>
      </c>
      <c r="G40" s="12">
        <v>2008.1</v>
      </c>
    </row>
    <row r="41" spans="1:7" x14ac:dyDescent="0.3">
      <c r="A41">
        <v>2005</v>
      </c>
      <c r="B41" t="s">
        <v>96</v>
      </c>
      <c r="C41" t="s">
        <v>75</v>
      </c>
      <c r="D41" t="s">
        <v>87</v>
      </c>
      <c r="E41" t="s">
        <v>90</v>
      </c>
      <c r="F41">
        <v>580</v>
      </c>
      <c r="G41" s="12">
        <v>1571.8</v>
      </c>
    </row>
    <row r="42" spans="1:7" x14ac:dyDescent="0.3">
      <c r="A42">
        <v>2007</v>
      </c>
      <c r="B42" t="s">
        <v>96</v>
      </c>
      <c r="C42" t="s">
        <v>75</v>
      </c>
      <c r="D42" t="s">
        <v>87</v>
      </c>
      <c r="E42" t="s">
        <v>88</v>
      </c>
      <c r="F42">
        <v>962</v>
      </c>
      <c r="G42" s="12">
        <v>2049.06</v>
      </c>
    </row>
    <row r="43" spans="1:7" x14ac:dyDescent="0.3">
      <c r="A43">
        <v>2006</v>
      </c>
      <c r="B43" t="s">
        <v>74</v>
      </c>
      <c r="C43" t="s">
        <v>75</v>
      </c>
      <c r="D43" t="s">
        <v>87</v>
      </c>
      <c r="E43" t="s">
        <v>88</v>
      </c>
      <c r="F43">
        <v>632</v>
      </c>
      <c r="G43" s="12">
        <v>1308.24</v>
      </c>
    </row>
    <row r="44" spans="1:7" x14ac:dyDescent="0.3">
      <c r="A44">
        <v>2006</v>
      </c>
      <c r="B44" t="s">
        <v>95</v>
      </c>
      <c r="C44" t="s">
        <v>75</v>
      </c>
      <c r="D44" t="s">
        <v>87</v>
      </c>
      <c r="E44" t="s">
        <v>90</v>
      </c>
      <c r="F44">
        <v>866</v>
      </c>
      <c r="G44" s="12">
        <v>1757.98</v>
      </c>
    </row>
    <row r="45" spans="1:7" x14ac:dyDescent="0.3">
      <c r="A45">
        <v>2006</v>
      </c>
      <c r="B45" t="s">
        <v>86</v>
      </c>
      <c r="C45" t="s">
        <v>75</v>
      </c>
      <c r="D45" t="s">
        <v>87</v>
      </c>
      <c r="E45" t="s">
        <v>98</v>
      </c>
      <c r="F45">
        <v>915</v>
      </c>
      <c r="G45" s="12">
        <v>1958.1</v>
      </c>
    </row>
    <row r="46" spans="1:7" x14ac:dyDescent="0.3">
      <c r="A46">
        <v>2007</v>
      </c>
      <c r="B46" t="s">
        <v>71</v>
      </c>
      <c r="C46" t="s">
        <v>75</v>
      </c>
      <c r="D46" t="s">
        <v>87</v>
      </c>
      <c r="E46" t="s">
        <v>98</v>
      </c>
      <c r="F46">
        <v>578</v>
      </c>
      <c r="G46" s="12">
        <v>1277.3800000000001</v>
      </c>
    </row>
    <row r="47" spans="1:7" x14ac:dyDescent="0.3">
      <c r="A47">
        <v>2006</v>
      </c>
      <c r="B47" t="s">
        <v>67</v>
      </c>
      <c r="C47" t="s">
        <v>75</v>
      </c>
      <c r="D47" t="s">
        <v>87</v>
      </c>
      <c r="E47" t="s">
        <v>90</v>
      </c>
      <c r="F47">
        <v>684</v>
      </c>
      <c r="G47" s="12">
        <v>1922.04</v>
      </c>
    </row>
    <row r="48" spans="1:7" x14ac:dyDescent="0.3">
      <c r="A48">
        <v>2006</v>
      </c>
      <c r="B48" t="s">
        <v>67</v>
      </c>
      <c r="C48" t="s">
        <v>75</v>
      </c>
      <c r="D48" t="s">
        <v>87</v>
      </c>
      <c r="E48" t="s">
        <v>98</v>
      </c>
      <c r="F48">
        <v>898</v>
      </c>
      <c r="G48" s="12">
        <v>2101.3200000000002</v>
      </c>
    </row>
    <row r="49" spans="1:7" x14ac:dyDescent="0.3">
      <c r="A49">
        <v>2007</v>
      </c>
      <c r="B49" t="s">
        <v>93</v>
      </c>
      <c r="C49" t="s">
        <v>75</v>
      </c>
      <c r="D49" t="s">
        <v>87</v>
      </c>
      <c r="E49" t="s">
        <v>98</v>
      </c>
      <c r="F49">
        <v>685</v>
      </c>
      <c r="G49" s="12">
        <v>1739.9</v>
      </c>
    </row>
    <row r="50" spans="1:7" x14ac:dyDescent="0.3">
      <c r="A50">
        <v>2007</v>
      </c>
      <c r="B50" t="s">
        <v>96</v>
      </c>
      <c r="C50" t="s">
        <v>75</v>
      </c>
      <c r="D50" t="s">
        <v>87</v>
      </c>
      <c r="E50" t="s">
        <v>88</v>
      </c>
      <c r="F50">
        <v>941</v>
      </c>
      <c r="G50" s="12">
        <v>3632.26</v>
      </c>
    </row>
    <row r="51" spans="1:7" x14ac:dyDescent="0.3">
      <c r="A51">
        <v>2007</v>
      </c>
      <c r="B51" t="s">
        <v>67</v>
      </c>
      <c r="C51" t="s">
        <v>75</v>
      </c>
      <c r="D51" t="s">
        <v>87</v>
      </c>
      <c r="E51" t="s">
        <v>90</v>
      </c>
      <c r="F51">
        <v>770</v>
      </c>
      <c r="G51" s="12">
        <v>2310</v>
      </c>
    </row>
    <row r="52" spans="1:7" x14ac:dyDescent="0.3">
      <c r="A52">
        <v>2005</v>
      </c>
      <c r="B52" t="s">
        <v>74</v>
      </c>
      <c r="C52" t="s">
        <v>75</v>
      </c>
      <c r="D52" t="s">
        <v>87</v>
      </c>
      <c r="E52" t="s">
        <v>88</v>
      </c>
      <c r="F52">
        <v>734</v>
      </c>
      <c r="G52" s="12">
        <v>1534.06</v>
      </c>
    </row>
    <row r="53" spans="1:7" x14ac:dyDescent="0.3">
      <c r="A53">
        <v>2007</v>
      </c>
      <c r="B53" t="s">
        <v>71</v>
      </c>
      <c r="C53" t="s">
        <v>75</v>
      </c>
      <c r="D53" t="s">
        <v>87</v>
      </c>
      <c r="E53" t="s">
        <v>90</v>
      </c>
      <c r="F53">
        <v>568</v>
      </c>
      <c r="G53" s="12">
        <v>1868.72</v>
      </c>
    </row>
    <row r="54" spans="1:7" x14ac:dyDescent="0.3">
      <c r="A54">
        <v>2005</v>
      </c>
      <c r="B54" t="s">
        <v>78</v>
      </c>
      <c r="C54" t="s">
        <v>75</v>
      </c>
      <c r="D54" t="s">
        <v>80</v>
      </c>
      <c r="E54" t="s">
        <v>91</v>
      </c>
      <c r="F54">
        <v>787</v>
      </c>
      <c r="G54" s="12">
        <v>1967.5</v>
      </c>
    </row>
    <row r="55" spans="1:7" x14ac:dyDescent="0.3">
      <c r="A55">
        <v>2007</v>
      </c>
      <c r="B55" t="s">
        <v>89</v>
      </c>
      <c r="C55" t="s">
        <v>75</v>
      </c>
      <c r="D55" t="s">
        <v>80</v>
      </c>
      <c r="E55" t="s">
        <v>83</v>
      </c>
      <c r="F55">
        <v>993</v>
      </c>
      <c r="G55" s="12">
        <v>3227.25</v>
      </c>
    </row>
    <row r="56" spans="1:7" x14ac:dyDescent="0.3">
      <c r="A56">
        <v>2007</v>
      </c>
      <c r="B56" t="s">
        <v>95</v>
      </c>
      <c r="C56" t="s">
        <v>75</v>
      </c>
      <c r="D56" t="s">
        <v>80</v>
      </c>
      <c r="E56" t="s">
        <v>85</v>
      </c>
      <c r="F56">
        <v>840</v>
      </c>
      <c r="G56" s="12">
        <v>2167.1999999999998</v>
      </c>
    </row>
    <row r="57" spans="1:7" x14ac:dyDescent="0.3">
      <c r="A57">
        <v>2005</v>
      </c>
      <c r="B57" t="s">
        <v>71</v>
      </c>
      <c r="C57" t="s">
        <v>75</v>
      </c>
      <c r="D57" t="s">
        <v>80</v>
      </c>
      <c r="E57" t="s">
        <v>91</v>
      </c>
      <c r="F57">
        <v>805</v>
      </c>
      <c r="G57" s="12">
        <v>2302.3000000000002</v>
      </c>
    </row>
    <row r="58" spans="1:7" x14ac:dyDescent="0.3">
      <c r="A58">
        <v>2006</v>
      </c>
      <c r="B58" t="s">
        <v>89</v>
      </c>
      <c r="C58" t="s">
        <v>75</v>
      </c>
      <c r="D58" t="s">
        <v>80</v>
      </c>
      <c r="E58" t="s">
        <v>83</v>
      </c>
      <c r="F58">
        <v>591</v>
      </c>
      <c r="G58" s="12">
        <v>1388.85</v>
      </c>
    </row>
    <row r="59" spans="1:7" x14ac:dyDescent="0.3">
      <c r="A59">
        <v>2007</v>
      </c>
      <c r="B59" t="s">
        <v>67</v>
      </c>
      <c r="C59" t="s">
        <v>75</v>
      </c>
      <c r="D59" t="s">
        <v>80</v>
      </c>
      <c r="E59" t="s">
        <v>81</v>
      </c>
      <c r="F59">
        <v>645</v>
      </c>
      <c r="G59" s="12">
        <v>1941.45</v>
      </c>
    </row>
    <row r="60" spans="1:7" x14ac:dyDescent="0.3">
      <c r="A60">
        <v>2005</v>
      </c>
      <c r="B60" t="s">
        <v>84</v>
      </c>
      <c r="C60" t="s">
        <v>75</v>
      </c>
      <c r="D60" t="s">
        <v>80</v>
      </c>
      <c r="E60" t="s">
        <v>85</v>
      </c>
      <c r="F60">
        <v>972</v>
      </c>
      <c r="G60" s="12">
        <v>2507.7600000000002</v>
      </c>
    </row>
    <row r="61" spans="1:7" x14ac:dyDescent="0.3">
      <c r="A61">
        <v>2005</v>
      </c>
      <c r="B61" t="s">
        <v>93</v>
      </c>
      <c r="C61" t="s">
        <v>75</v>
      </c>
      <c r="D61" t="s">
        <v>80</v>
      </c>
      <c r="E61" t="s">
        <v>91</v>
      </c>
      <c r="F61">
        <v>576</v>
      </c>
      <c r="G61" s="12">
        <v>1912.32</v>
      </c>
    </row>
    <row r="62" spans="1:7" x14ac:dyDescent="0.3">
      <c r="A62">
        <v>2007</v>
      </c>
      <c r="B62" t="s">
        <v>86</v>
      </c>
      <c r="C62" t="s">
        <v>75</v>
      </c>
      <c r="D62" t="s">
        <v>80</v>
      </c>
      <c r="E62" t="s">
        <v>91</v>
      </c>
      <c r="F62">
        <v>666</v>
      </c>
      <c r="G62" s="12">
        <v>1398.6</v>
      </c>
    </row>
    <row r="63" spans="1:7" x14ac:dyDescent="0.3">
      <c r="A63">
        <v>2007</v>
      </c>
      <c r="B63" t="s">
        <v>93</v>
      </c>
      <c r="C63" t="s">
        <v>75</v>
      </c>
      <c r="D63" t="s">
        <v>80</v>
      </c>
      <c r="E63" t="s">
        <v>83</v>
      </c>
      <c r="F63">
        <v>822</v>
      </c>
      <c r="G63" s="12">
        <v>3131.82</v>
      </c>
    </row>
    <row r="64" spans="1:7" x14ac:dyDescent="0.3">
      <c r="A64">
        <v>2007</v>
      </c>
      <c r="B64" t="s">
        <v>96</v>
      </c>
      <c r="C64" t="s">
        <v>75</v>
      </c>
      <c r="D64" t="s">
        <v>80</v>
      </c>
      <c r="E64" t="s">
        <v>83</v>
      </c>
      <c r="F64">
        <v>990</v>
      </c>
      <c r="G64" s="12">
        <v>3366</v>
      </c>
    </row>
    <row r="65" spans="1:7" x14ac:dyDescent="0.3">
      <c r="A65">
        <v>2005</v>
      </c>
      <c r="B65" t="s">
        <v>71</v>
      </c>
      <c r="C65" t="s">
        <v>75</v>
      </c>
      <c r="D65" t="s">
        <v>80</v>
      </c>
      <c r="E65" t="s">
        <v>83</v>
      </c>
      <c r="F65">
        <v>610</v>
      </c>
      <c r="G65" s="12">
        <v>2202.1</v>
      </c>
    </row>
    <row r="66" spans="1:7" x14ac:dyDescent="0.3">
      <c r="A66">
        <v>2006</v>
      </c>
      <c r="B66" t="s">
        <v>97</v>
      </c>
      <c r="C66" t="s">
        <v>75</v>
      </c>
      <c r="D66" t="s">
        <v>80</v>
      </c>
      <c r="E66" t="s">
        <v>81</v>
      </c>
      <c r="F66">
        <v>827</v>
      </c>
      <c r="G66" s="12">
        <v>2390.0300000000002</v>
      </c>
    </row>
    <row r="67" spans="1:7" x14ac:dyDescent="0.3">
      <c r="A67">
        <v>2006</v>
      </c>
      <c r="B67" t="s">
        <v>74</v>
      </c>
      <c r="C67" t="s">
        <v>75</v>
      </c>
      <c r="D67" t="s">
        <v>80</v>
      </c>
      <c r="E67" t="s">
        <v>85</v>
      </c>
      <c r="F67">
        <v>548</v>
      </c>
      <c r="G67" s="12">
        <v>2109.8000000000002</v>
      </c>
    </row>
    <row r="68" spans="1:7" x14ac:dyDescent="0.3">
      <c r="A68">
        <v>2007</v>
      </c>
      <c r="B68" t="s">
        <v>82</v>
      </c>
      <c r="C68" t="s">
        <v>75</v>
      </c>
      <c r="D68" t="s">
        <v>80</v>
      </c>
      <c r="E68" t="s">
        <v>85</v>
      </c>
      <c r="F68">
        <v>815</v>
      </c>
      <c r="G68" s="12">
        <v>1744.1</v>
      </c>
    </row>
    <row r="69" spans="1:7" x14ac:dyDescent="0.3">
      <c r="A69">
        <v>2006</v>
      </c>
      <c r="B69" t="s">
        <v>93</v>
      </c>
      <c r="C69" t="s">
        <v>75</v>
      </c>
      <c r="D69" t="s">
        <v>80</v>
      </c>
      <c r="E69" t="s">
        <v>85</v>
      </c>
      <c r="F69">
        <v>792</v>
      </c>
      <c r="G69" s="12">
        <v>3001.68</v>
      </c>
    </row>
    <row r="70" spans="1:7" x14ac:dyDescent="0.3">
      <c r="A70">
        <v>2006</v>
      </c>
      <c r="B70" t="s">
        <v>84</v>
      </c>
      <c r="C70" t="s">
        <v>75</v>
      </c>
      <c r="D70" t="s">
        <v>80</v>
      </c>
      <c r="E70" t="s">
        <v>81</v>
      </c>
      <c r="F70">
        <v>680</v>
      </c>
      <c r="G70" s="12">
        <v>2040</v>
      </c>
    </row>
    <row r="71" spans="1:7" x14ac:dyDescent="0.3">
      <c r="A71">
        <v>2006</v>
      </c>
      <c r="B71" t="s">
        <v>71</v>
      </c>
      <c r="C71" t="s">
        <v>75</v>
      </c>
      <c r="D71" t="s">
        <v>80</v>
      </c>
      <c r="E71" t="s">
        <v>81</v>
      </c>
      <c r="F71">
        <v>640</v>
      </c>
      <c r="G71" s="12">
        <v>2124.8000000000002</v>
      </c>
    </row>
    <row r="72" spans="1:7" x14ac:dyDescent="0.3">
      <c r="A72">
        <v>2007</v>
      </c>
      <c r="B72" t="s">
        <v>95</v>
      </c>
      <c r="C72" t="s">
        <v>75</v>
      </c>
      <c r="D72" t="s">
        <v>80</v>
      </c>
      <c r="E72" t="s">
        <v>81</v>
      </c>
      <c r="F72">
        <v>636</v>
      </c>
      <c r="G72" s="12">
        <v>2397.7199999999998</v>
      </c>
    </row>
    <row r="73" spans="1:7" x14ac:dyDescent="0.3">
      <c r="A73">
        <v>2006</v>
      </c>
      <c r="B73" t="s">
        <v>71</v>
      </c>
      <c r="C73" t="s">
        <v>75</v>
      </c>
      <c r="D73" t="s">
        <v>80</v>
      </c>
      <c r="E73" t="s">
        <v>81</v>
      </c>
      <c r="F73">
        <v>716</v>
      </c>
      <c r="G73" s="12">
        <v>2405.7600000000002</v>
      </c>
    </row>
    <row r="74" spans="1:7" x14ac:dyDescent="0.3">
      <c r="A74">
        <v>2006</v>
      </c>
      <c r="B74" t="s">
        <v>93</v>
      </c>
      <c r="C74" t="s">
        <v>75</v>
      </c>
      <c r="D74" t="s">
        <v>80</v>
      </c>
      <c r="E74" t="s">
        <v>85</v>
      </c>
      <c r="F74">
        <v>778</v>
      </c>
      <c r="G74" s="12">
        <v>2085.04</v>
      </c>
    </row>
    <row r="75" spans="1:7" x14ac:dyDescent="0.3">
      <c r="A75">
        <v>2006</v>
      </c>
      <c r="B75" t="s">
        <v>97</v>
      </c>
      <c r="C75" t="s">
        <v>75</v>
      </c>
      <c r="D75" t="s">
        <v>80</v>
      </c>
      <c r="E75" t="s">
        <v>85</v>
      </c>
      <c r="F75">
        <v>845</v>
      </c>
      <c r="G75" s="12">
        <v>1867.45</v>
      </c>
    </row>
    <row r="76" spans="1:7" x14ac:dyDescent="0.3">
      <c r="A76">
        <v>2005</v>
      </c>
      <c r="B76" t="s">
        <v>71</v>
      </c>
      <c r="C76" t="s">
        <v>75</v>
      </c>
      <c r="D76" t="s">
        <v>80</v>
      </c>
      <c r="E76" t="s">
        <v>83</v>
      </c>
      <c r="F76">
        <v>619</v>
      </c>
      <c r="G76" s="12">
        <v>1770.34</v>
      </c>
    </row>
    <row r="77" spans="1:7" x14ac:dyDescent="0.3">
      <c r="A77">
        <v>2005</v>
      </c>
      <c r="B77" t="s">
        <v>93</v>
      </c>
      <c r="C77" t="s">
        <v>75</v>
      </c>
      <c r="D77" t="s">
        <v>80</v>
      </c>
      <c r="E77" t="s">
        <v>81</v>
      </c>
      <c r="F77">
        <v>840</v>
      </c>
      <c r="G77" s="12">
        <v>2343.6</v>
      </c>
    </row>
    <row r="78" spans="1:7" x14ac:dyDescent="0.3">
      <c r="A78">
        <v>2006</v>
      </c>
      <c r="B78" t="s">
        <v>78</v>
      </c>
      <c r="C78" t="s">
        <v>75</v>
      </c>
      <c r="D78" t="s">
        <v>80</v>
      </c>
      <c r="E78" t="s">
        <v>83</v>
      </c>
      <c r="F78">
        <v>837</v>
      </c>
      <c r="G78" s="12">
        <v>2879.28</v>
      </c>
    </row>
    <row r="79" spans="1:7" x14ac:dyDescent="0.3">
      <c r="A79">
        <v>2006</v>
      </c>
      <c r="B79" t="s">
        <v>84</v>
      </c>
      <c r="C79" t="s">
        <v>75</v>
      </c>
      <c r="D79" t="s">
        <v>80</v>
      </c>
      <c r="E79" t="s">
        <v>85</v>
      </c>
      <c r="F79">
        <v>858</v>
      </c>
      <c r="G79" s="12">
        <v>2179.3200000000002</v>
      </c>
    </row>
    <row r="80" spans="1:7" x14ac:dyDescent="0.3">
      <c r="A80">
        <v>2007</v>
      </c>
      <c r="B80" t="s">
        <v>78</v>
      </c>
      <c r="C80" t="s">
        <v>75</v>
      </c>
      <c r="D80" t="s">
        <v>80</v>
      </c>
      <c r="E80" t="s">
        <v>81</v>
      </c>
      <c r="F80">
        <v>898</v>
      </c>
      <c r="G80" s="12">
        <v>3035.24</v>
      </c>
    </row>
    <row r="81" spans="1:7" x14ac:dyDescent="0.3">
      <c r="A81">
        <v>2007</v>
      </c>
      <c r="B81" t="s">
        <v>82</v>
      </c>
      <c r="C81" t="s">
        <v>75</v>
      </c>
      <c r="D81" t="s">
        <v>80</v>
      </c>
      <c r="E81" t="s">
        <v>85</v>
      </c>
      <c r="F81">
        <v>573</v>
      </c>
      <c r="G81" s="12">
        <v>1833.6</v>
      </c>
    </row>
    <row r="82" spans="1:7" x14ac:dyDescent="0.3">
      <c r="A82">
        <v>2006</v>
      </c>
      <c r="B82" t="s">
        <v>95</v>
      </c>
      <c r="C82" t="s">
        <v>75</v>
      </c>
      <c r="D82" t="s">
        <v>80</v>
      </c>
      <c r="E82" t="s">
        <v>85</v>
      </c>
      <c r="F82">
        <v>567</v>
      </c>
      <c r="G82" s="12">
        <v>1508.22</v>
      </c>
    </row>
    <row r="83" spans="1:7" x14ac:dyDescent="0.3">
      <c r="A83">
        <v>2007</v>
      </c>
      <c r="B83" t="s">
        <v>84</v>
      </c>
      <c r="C83" t="s">
        <v>75</v>
      </c>
      <c r="D83" t="s">
        <v>80</v>
      </c>
      <c r="E83" t="s">
        <v>81</v>
      </c>
      <c r="F83">
        <v>676</v>
      </c>
      <c r="G83" s="12">
        <v>2676.96</v>
      </c>
    </row>
    <row r="84" spans="1:7" x14ac:dyDescent="0.3">
      <c r="A84">
        <v>2005</v>
      </c>
      <c r="B84" t="s">
        <v>97</v>
      </c>
      <c r="C84" t="s">
        <v>75</v>
      </c>
      <c r="D84" t="s">
        <v>80</v>
      </c>
      <c r="E84" t="s">
        <v>81</v>
      </c>
      <c r="F84">
        <v>800</v>
      </c>
      <c r="G84" s="12">
        <v>3184</v>
      </c>
    </row>
    <row r="85" spans="1:7" x14ac:dyDescent="0.3">
      <c r="A85">
        <v>2007</v>
      </c>
      <c r="B85" t="s">
        <v>95</v>
      </c>
      <c r="C85" t="s">
        <v>75</v>
      </c>
      <c r="D85" t="s">
        <v>80</v>
      </c>
      <c r="E85" t="s">
        <v>85</v>
      </c>
      <c r="F85">
        <v>964</v>
      </c>
      <c r="G85" s="12">
        <v>3316.16</v>
      </c>
    </row>
    <row r="86" spans="1:7" x14ac:dyDescent="0.3">
      <c r="A86">
        <v>2006</v>
      </c>
      <c r="B86" t="s">
        <v>84</v>
      </c>
      <c r="C86" t="s">
        <v>75</v>
      </c>
      <c r="D86" t="s">
        <v>80</v>
      </c>
      <c r="E86" t="s">
        <v>85</v>
      </c>
      <c r="F86">
        <v>702</v>
      </c>
      <c r="G86" s="12">
        <v>1509.3</v>
      </c>
    </row>
    <row r="87" spans="1:7" x14ac:dyDescent="0.3">
      <c r="A87">
        <v>2007</v>
      </c>
      <c r="B87" t="s">
        <v>86</v>
      </c>
      <c r="C87" t="s">
        <v>75</v>
      </c>
      <c r="D87" t="s">
        <v>80</v>
      </c>
      <c r="E87" t="s">
        <v>85</v>
      </c>
      <c r="F87">
        <v>949</v>
      </c>
      <c r="G87" s="12">
        <v>2524.34</v>
      </c>
    </row>
    <row r="88" spans="1:7" x14ac:dyDescent="0.3">
      <c r="A88">
        <v>2006</v>
      </c>
      <c r="B88" t="s">
        <v>67</v>
      </c>
      <c r="C88" t="s">
        <v>75</v>
      </c>
      <c r="D88" t="s">
        <v>80</v>
      </c>
      <c r="E88" t="s">
        <v>81</v>
      </c>
      <c r="F88">
        <v>810</v>
      </c>
      <c r="G88" s="12">
        <v>2843.1</v>
      </c>
    </row>
    <row r="89" spans="1:7" x14ac:dyDescent="0.3">
      <c r="A89">
        <v>2005</v>
      </c>
      <c r="B89" t="s">
        <v>78</v>
      </c>
      <c r="C89" t="s">
        <v>75</v>
      </c>
      <c r="D89" t="s">
        <v>80</v>
      </c>
      <c r="E89" t="s">
        <v>81</v>
      </c>
      <c r="F89">
        <v>576</v>
      </c>
      <c r="G89" s="12">
        <v>1969.92</v>
      </c>
    </row>
    <row r="90" spans="1:7" x14ac:dyDescent="0.3">
      <c r="A90">
        <v>2007</v>
      </c>
      <c r="B90" t="s">
        <v>78</v>
      </c>
      <c r="C90" t="s">
        <v>75</v>
      </c>
      <c r="D90" t="s">
        <v>80</v>
      </c>
      <c r="E90" t="s">
        <v>83</v>
      </c>
      <c r="F90">
        <v>500</v>
      </c>
      <c r="G90" s="12">
        <v>1645</v>
      </c>
    </row>
    <row r="91" spans="1:7" x14ac:dyDescent="0.3">
      <c r="A91">
        <v>2007</v>
      </c>
      <c r="B91" t="s">
        <v>93</v>
      </c>
      <c r="C91" t="s">
        <v>75</v>
      </c>
      <c r="D91" t="s">
        <v>80</v>
      </c>
      <c r="E91" t="s">
        <v>83</v>
      </c>
      <c r="F91">
        <v>568</v>
      </c>
      <c r="G91" s="12">
        <v>1618.8</v>
      </c>
    </row>
    <row r="92" spans="1:7" x14ac:dyDescent="0.3">
      <c r="A92">
        <v>2005</v>
      </c>
      <c r="B92" t="s">
        <v>78</v>
      </c>
      <c r="C92" t="s">
        <v>75</v>
      </c>
      <c r="D92" t="s">
        <v>80</v>
      </c>
      <c r="E92" t="s">
        <v>91</v>
      </c>
      <c r="F92">
        <v>544</v>
      </c>
      <c r="G92" s="12">
        <v>1109.76</v>
      </c>
    </row>
    <row r="93" spans="1:7" x14ac:dyDescent="0.3">
      <c r="A93">
        <v>2005</v>
      </c>
      <c r="B93" t="s">
        <v>96</v>
      </c>
      <c r="C93" t="s">
        <v>75</v>
      </c>
      <c r="D93" t="s">
        <v>80</v>
      </c>
      <c r="E93" t="s">
        <v>85</v>
      </c>
      <c r="F93">
        <v>674</v>
      </c>
      <c r="G93" s="12">
        <v>1543.46</v>
      </c>
    </row>
    <row r="94" spans="1:7" x14ac:dyDescent="0.3">
      <c r="A94">
        <v>2007</v>
      </c>
      <c r="B94" t="s">
        <v>78</v>
      </c>
      <c r="C94" t="s">
        <v>75</v>
      </c>
      <c r="D94" t="s">
        <v>80</v>
      </c>
      <c r="E94" t="s">
        <v>85</v>
      </c>
      <c r="F94">
        <v>634</v>
      </c>
      <c r="G94" s="12">
        <v>2364.8200000000002</v>
      </c>
    </row>
    <row r="95" spans="1:7" x14ac:dyDescent="0.3">
      <c r="A95">
        <v>2006</v>
      </c>
      <c r="B95" t="s">
        <v>84</v>
      </c>
      <c r="C95" t="s">
        <v>75</v>
      </c>
      <c r="D95" t="s">
        <v>80</v>
      </c>
      <c r="E95" t="s">
        <v>81</v>
      </c>
      <c r="F95">
        <v>568</v>
      </c>
      <c r="G95" s="12">
        <v>1647.2</v>
      </c>
    </row>
    <row r="96" spans="1:7" x14ac:dyDescent="0.3">
      <c r="A96">
        <v>2006</v>
      </c>
      <c r="B96" t="s">
        <v>95</v>
      </c>
      <c r="C96" t="s">
        <v>75</v>
      </c>
      <c r="D96" t="s">
        <v>80</v>
      </c>
      <c r="E96" t="s">
        <v>85</v>
      </c>
      <c r="F96">
        <v>939</v>
      </c>
      <c r="G96" s="12">
        <v>3061.14</v>
      </c>
    </row>
    <row r="97" spans="1:7" x14ac:dyDescent="0.3">
      <c r="A97">
        <v>2007</v>
      </c>
      <c r="B97" t="s">
        <v>96</v>
      </c>
      <c r="C97" t="s">
        <v>75</v>
      </c>
      <c r="D97" t="s">
        <v>80</v>
      </c>
      <c r="E97" t="s">
        <v>85</v>
      </c>
      <c r="F97">
        <v>997</v>
      </c>
      <c r="G97" s="12">
        <v>2622.11</v>
      </c>
    </row>
    <row r="98" spans="1:7" x14ac:dyDescent="0.3">
      <c r="A98">
        <v>2005</v>
      </c>
      <c r="B98" t="s">
        <v>96</v>
      </c>
      <c r="C98" t="s">
        <v>75</v>
      </c>
      <c r="D98" t="s">
        <v>80</v>
      </c>
      <c r="E98" t="s">
        <v>91</v>
      </c>
      <c r="F98">
        <v>802</v>
      </c>
      <c r="G98" s="12">
        <v>2911.26</v>
      </c>
    </row>
    <row r="99" spans="1:7" x14ac:dyDescent="0.3">
      <c r="A99">
        <v>2005</v>
      </c>
      <c r="B99" t="s">
        <v>86</v>
      </c>
      <c r="C99" t="s">
        <v>75</v>
      </c>
      <c r="D99" t="s">
        <v>80</v>
      </c>
      <c r="E99" t="s">
        <v>91</v>
      </c>
      <c r="F99">
        <v>701</v>
      </c>
      <c r="G99" s="12">
        <v>1556.22</v>
      </c>
    </row>
    <row r="100" spans="1:7" x14ac:dyDescent="0.3">
      <c r="A100">
        <v>2005</v>
      </c>
      <c r="B100" t="s">
        <v>95</v>
      </c>
      <c r="C100" t="s">
        <v>75</v>
      </c>
      <c r="D100" t="s">
        <v>80</v>
      </c>
      <c r="E100" t="s">
        <v>91</v>
      </c>
      <c r="F100">
        <v>596</v>
      </c>
      <c r="G100" s="12">
        <v>1293.32</v>
      </c>
    </row>
    <row r="101" spans="1:7" x14ac:dyDescent="0.3">
      <c r="A101">
        <v>2007</v>
      </c>
      <c r="B101" t="s">
        <v>93</v>
      </c>
      <c r="C101" t="s">
        <v>75</v>
      </c>
      <c r="D101" t="s">
        <v>80</v>
      </c>
      <c r="E101" t="s">
        <v>91</v>
      </c>
      <c r="F101">
        <v>531</v>
      </c>
      <c r="G101" s="12">
        <v>2028.42</v>
      </c>
    </row>
    <row r="102" spans="1:7" x14ac:dyDescent="0.3">
      <c r="A102">
        <v>2007</v>
      </c>
      <c r="B102" t="s">
        <v>74</v>
      </c>
      <c r="C102" t="s">
        <v>75</v>
      </c>
      <c r="D102" t="s">
        <v>80</v>
      </c>
      <c r="E102" t="s">
        <v>81</v>
      </c>
      <c r="F102">
        <v>847</v>
      </c>
      <c r="G102" s="12">
        <v>3320.24</v>
      </c>
    </row>
    <row r="103" spans="1:7" x14ac:dyDescent="0.3">
      <c r="A103">
        <v>2007</v>
      </c>
      <c r="B103" t="s">
        <v>74</v>
      </c>
      <c r="C103" t="s">
        <v>75</v>
      </c>
      <c r="D103" t="s">
        <v>80</v>
      </c>
      <c r="E103" t="s">
        <v>81</v>
      </c>
      <c r="F103">
        <v>975</v>
      </c>
      <c r="G103" s="12">
        <v>3168.75</v>
      </c>
    </row>
    <row r="104" spans="1:7" x14ac:dyDescent="0.3">
      <c r="A104">
        <v>2007</v>
      </c>
      <c r="B104" t="s">
        <v>89</v>
      </c>
      <c r="C104" t="s">
        <v>75</v>
      </c>
      <c r="D104" t="s">
        <v>80</v>
      </c>
      <c r="E104" t="s">
        <v>85</v>
      </c>
      <c r="F104">
        <v>950</v>
      </c>
      <c r="G104" s="12">
        <v>1976</v>
      </c>
    </row>
    <row r="105" spans="1:7" x14ac:dyDescent="0.3">
      <c r="A105">
        <v>2007</v>
      </c>
      <c r="B105" t="s">
        <v>95</v>
      </c>
      <c r="C105" t="s">
        <v>75</v>
      </c>
      <c r="D105" t="s">
        <v>80</v>
      </c>
      <c r="E105" t="s">
        <v>83</v>
      </c>
      <c r="F105">
        <v>630</v>
      </c>
      <c r="G105" s="12">
        <v>2312.1</v>
      </c>
    </row>
    <row r="106" spans="1:7" x14ac:dyDescent="0.3">
      <c r="A106">
        <v>2007</v>
      </c>
      <c r="B106" t="s">
        <v>78</v>
      </c>
      <c r="C106" t="s">
        <v>75</v>
      </c>
      <c r="D106" t="s">
        <v>72</v>
      </c>
      <c r="E106" t="s">
        <v>73</v>
      </c>
      <c r="F106">
        <v>693</v>
      </c>
      <c r="G106" s="12">
        <v>2189.88</v>
      </c>
    </row>
    <row r="107" spans="1:7" x14ac:dyDescent="0.3">
      <c r="A107">
        <v>2005</v>
      </c>
      <c r="B107" t="s">
        <v>93</v>
      </c>
      <c r="C107" t="s">
        <v>75</v>
      </c>
      <c r="D107" t="s">
        <v>72</v>
      </c>
      <c r="E107" t="s">
        <v>94</v>
      </c>
      <c r="F107">
        <v>878</v>
      </c>
      <c r="G107" s="12">
        <v>3274.94</v>
      </c>
    </row>
    <row r="108" spans="1:7" x14ac:dyDescent="0.3">
      <c r="A108">
        <v>2007</v>
      </c>
      <c r="B108" t="s">
        <v>67</v>
      </c>
      <c r="C108" t="s">
        <v>75</v>
      </c>
      <c r="D108" t="s">
        <v>72</v>
      </c>
      <c r="E108" t="s">
        <v>73</v>
      </c>
      <c r="F108">
        <v>506</v>
      </c>
      <c r="G108" s="12">
        <v>1553.42</v>
      </c>
    </row>
    <row r="109" spans="1:7" x14ac:dyDescent="0.3">
      <c r="A109">
        <v>2007</v>
      </c>
      <c r="B109" t="s">
        <v>86</v>
      </c>
      <c r="C109" t="s">
        <v>75</v>
      </c>
      <c r="D109" t="s">
        <v>72</v>
      </c>
      <c r="E109" t="s">
        <v>94</v>
      </c>
      <c r="F109">
        <v>503</v>
      </c>
      <c r="G109" s="12">
        <v>1448.64</v>
      </c>
    </row>
    <row r="110" spans="1:7" x14ac:dyDescent="0.3">
      <c r="A110">
        <v>2007</v>
      </c>
      <c r="B110" t="s">
        <v>84</v>
      </c>
      <c r="C110" t="s">
        <v>75</v>
      </c>
      <c r="D110" t="s">
        <v>72</v>
      </c>
      <c r="E110" t="s">
        <v>73</v>
      </c>
      <c r="F110">
        <v>842</v>
      </c>
      <c r="G110" s="12">
        <v>2526</v>
      </c>
    </row>
    <row r="111" spans="1:7" x14ac:dyDescent="0.3">
      <c r="A111">
        <v>2007</v>
      </c>
      <c r="B111" t="s">
        <v>93</v>
      </c>
      <c r="C111" t="s">
        <v>75</v>
      </c>
      <c r="D111" t="s">
        <v>72</v>
      </c>
      <c r="E111" t="s">
        <v>94</v>
      </c>
      <c r="F111">
        <v>582</v>
      </c>
      <c r="G111" s="12">
        <v>1938.06</v>
      </c>
    </row>
    <row r="112" spans="1:7" x14ac:dyDescent="0.3">
      <c r="A112">
        <v>2005</v>
      </c>
      <c r="B112" t="s">
        <v>71</v>
      </c>
      <c r="C112" t="s">
        <v>75</v>
      </c>
      <c r="D112" t="s">
        <v>72</v>
      </c>
      <c r="E112" t="s">
        <v>73</v>
      </c>
      <c r="F112">
        <v>864</v>
      </c>
      <c r="G112" s="12">
        <v>3447.36</v>
      </c>
    </row>
    <row r="113" spans="1:7" x14ac:dyDescent="0.3">
      <c r="A113">
        <v>2005</v>
      </c>
      <c r="B113" t="s">
        <v>82</v>
      </c>
      <c r="C113" t="s">
        <v>75</v>
      </c>
      <c r="D113" t="s">
        <v>72</v>
      </c>
      <c r="E113" t="s">
        <v>94</v>
      </c>
      <c r="F113">
        <v>728</v>
      </c>
      <c r="G113" s="12">
        <v>1798.16</v>
      </c>
    </row>
    <row r="114" spans="1:7" x14ac:dyDescent="0.3">
      <c r="A114">
        <v>2006</v>
      </c>
      <c r="B114" t="s">
        <v>97</v>
      </c>
      <c r="C114" t="s">
        <v>75</v>
      </c>
      <c r="D114" t="s">
        <v>72</v>
      </c>
      <c r="E114" t="s">
        <v>94</v>
      </c>
      <c r="F114">
        <v>713</v>
      </c>
      <c r="G114" s="12">
        <v>2630.97</v>
      </c>
    </row>
    <row r="115" spans="1:7" x14ac:dyDescent="0.3">
      <c r="A115">
        <v>2007</v>
      </c>
      <c r="B115" t="s">
        <v>97</v>
      </c>
      <c r="C115" t="s">
        <v>75</v>
      </c>
      <c r="D115" t="s">
        <v>72</v>
      </c>
      <c r="E115" t="s">
        <v>94</v>
      </c>
      <c r="F115">
        <v>704</v>
      </c>
      <c r="G115" s="12">
        <v>2323.1999999999998</v>
      </c>
    </row>
    <row r="116" spans="1:7" x14ac:dyDescent="0.3">
      <c r="A116">
        <v>2006</v>
      </c>
      <c r="B116" t="s">
        <v>84</v>
      </c>
      <c r="C116" t="s">
        <v>75</v>
      </c>
      <c r="D116" t="s">
        <v>72</v>
      </c>
      <c r="E116" t="s">
        <v>94</v>
      </c>
      <c r="F116">
        <v>618</v>
      </c>
      <c r="G116" s="12">
        <v>1724.22</v>
      </c>
    </row>
    <row r="117" spans="1:7" x14ac:dyDescent="0.3">
      <c r="A117">
        <v>2006</v>
      </c>
      <c r="B117" t="s">
        <v>84</v>
      </c>
      <c r="C117" t="s">
        <v>75</v>
      </c>
      <c r="D117" t="s">
        <v>72</v>
      </c>
      <c r="E117" t="s">
        <v>100</v>
      </c>
      <c r="F117">
        <v>635</v>
      </c>
      <c r="G117" s="12">
        <v>1708.15</v>
      </c>
    </row>
    <row r="118" spans="1:7" x14ac:dyDescent="0.3">
      <c r="A118">
        <v>2005</v>
      </c>
      <c r="B118" t="s">
        <v>86</v>
      </c>
      <c r="C118" t="s">
        <v>75</v>
      </c>
      <c r="D118" t="s">
        <v>72</v>
      </c>
      <c r="E118" t="s">
        <v>94</v>
      </c>
      <c r="F118">
        <v>775</v>
      </c>
      <c r="G118" s="12">
        <v>1953</v>
      </c>
    </row>
    <row r="119" spans="1:7" x14ac:dyDescent="0.3">
      <c r="A119">
        <v>2007</v>
      </c>
      <c r="B119" t="s">
        <v>96</v>
      </c>
      <c r="C119" t="s">
        <v>75</v>
      </c>
      <c r="D119" t="s">
        <v>72</v>
      </c>
      <c r="E119" t="s">
        <v>94</v>
      </c>
      <c r="F119">
        <v>686</v>
      </c>
      <c r="G119" s="12">
        <v>1996.26</v>
      </c>
    </row>
    <row r="120" spans="1:7" x14ac:dyDescent="0.3">
      <c r="A120">
        <v>2006</v>
      </c>
      <c r="B120" t="s">
        <v>97</v>
      </c>
      <c r="C120" t="s">
        <v>75</v>
      </c>
      <c r="D120" t="s">
        <v>72</v>
      </c>
      <c r="E120" t="s">
        <v>94</v>
      </c>
      <c r="F120">
        <v>962</v>
      </c>
      <c r="G120" s="12">
        <v>3694.08</v>
      </c>
    </row>
    <row r="121" spans="1:7" x14ac:dyDescent="0.3">
      <c r="A121">
        <v>2007</v>
      </c>
      <c r="B121" t="s">
        <v>84</v>
      </c>
      <c r="C121" t="s">
        <v>75</v>
      </c>
      <c r="D121" t="s">
        <v>72</v>
      </c>
      <c r="E121" t="s">
        <v>100</v>
      </c>
      <c r="F121">
        <v>573</v>
      </c>
      <c r="G121" s="12">
        <v>1237.68</v>
      </c>
    </row>
    <row r="122" spans="1:7" x14ac:dyDescent="0.3">
      <c r="A122">
        <v>2007</v>
      </c>
      <c r="B122" t="s">
        <v>71</v>
      </c>
      <c r="C122" t="s">
        <v>75</v>
      </c>
      <c r="D122" t="s">
        <v>72</v>
      </c>
      <c r="E122" t="s">
        <v>94</v>
      </c>
      <c r="F122">
        <v>681</v>
      </c>
      <c r="G122" s="12">
        <v>2717.19</v>
      </c>
    </row>
    <row r="123" spans="1:7" x14ac:dyDescent="0.3">
      <c r="A123">
        <v>2007</v>
      </c>
      <c r="B123" t="s">
        <v>89</v>
      </c>
      <c r="C123" t="s">
        <v>75</v>
      </c>
      <c r="D123" t="s">
        <v>72</v>
      </c>
      <c r="E123" t="s">
        <v>94</v>
      </c>
      <c r="F123">
        <v>837</v>
      </c>
      <c r="G123" s="12">
        <v>2410.56</v>
      </c>
    </row>
    <row r="124" spans="1:7" x14ac:dyDescent="0.3">
      <c r="A124">
        <v>2005</v>
      </c>
      <c r="B124" t="s">
        <v>82</v>
      </c>
      <c r="C124" t="s">
        <v>75</v>
      </c>
      <c r="D124" t="s">
        <v>72</v>
      </c>
      <c r="E124" t="s">
        <v>94</v>
      </c>
      <c r="F124">
        <v>950</v>
      </c>
      <c r="G124" s="12">
        <v>3619.5</v>
      </c>
    </row>
    <row r="125" spans="1:7" x14ac:dyDescent="0.3">
      <c r="A125">
        <v>2005</v>
      </c>
      <c r="B125" t="s">
        <v>67</v>
      </c>
      <c r="C125" t="s">
        <v>75</v>
      </c>
      <c r="D125" t="s">
        <v>72</v>
      </c>
      <c r="E125" t="s">
        <v>94</v>
      </c>
      <c r="F125">
        <v>670</v>
      </c>
      <c r="G125" s="12">
        <v>2264.6</v>
      </c>
    </row>
    <row r="126" spans="1:7" x14ac:dyDescent="0.3">
      <c r="A126">
        <v>2005</v>
      </c>
      <c r="B126" t="s">
        <v>86</v>
      </c>
      <c r="C126" t="s">
        <v>75</v>
      </c>
      <c r="D126" t="s">
        <v>72</v>
      </c>
      <c r="E126" t="s">
        <v>73</v>
      </c>
      <c r="F126">
        <v>712</v>
      </c>
      <c r="G126" s="12">
        <v>2363.84</v>
      </c>
    </row>
    <row r="127" spans="1:7" x14ac:dyDescent="0.3">
      <c r="A127">
        <v>2005</v>
      </c>
      <c r="B127" t="s">
        <v>93</v>
      </c>
      <c r="C127" t="s">
        <v>75</v>
      </c>
      <c r="D127" t="s">
        <v>72</v>
      </c>
      <c r="E127" t="s">
        <v>100</v>
      </c>
      <c r="F127">
        <v>916</v>
      </c>
      <c r="G127" s="12">
        <v>3370.88</v>
      </c>
    </row>
    <row r="128" spans="1:7" x14ac:dyDescent="0.3">
      <c r="A128">
        <v>2006</v>
      </c>
      <c r="B128" t="s">
        <v>97</v>
      </c>
      <c r="C128" t="s">
        <v>75</v>
      </c>
      <c r="D128" t="s">
        <v>72</v>
      </c>
      <c r="E128" t="s">
        <v>100</v>
      </c>
      <c r="F128">
        <v>608</v>
      </c>
      <c r="G128" s="12">
        <v>1483.52</v>
      </c>
    </row>
    <row r="129" spans="1:7" x14ac:dyDescent="0.3">
      <c r="A129">
        <v>2006</v>
      </c>
      <c r="B129" t="s">
        <v>74</v>
      </c>
      <c r="C129" t="s">
        <v>75</v>
      </c>
      <c r="D129" t="s">
        <v>72</v>
      </c>
      <c r="E129" t="s">
        <v>73</v>
      </c>
      <c r="F129">
        <v>604</v>
      </c>
      <c r="G129" s="12">
        <v>2373.7199999999998</v>
      </c>
    </row>
    <row r="130" spans="1:7" x14ac:dyDescent="0.3">
      <c r="A130">
        <v>2005</v>
      </c>
      <c r="B130" t="s">
        <v>95</v>
      </c>
      <c r="C130" t="s">
        <v>75</v>
      </c>
      <c r="D130" t="s">
        <v>72</v>
      </c>
      <c r="E130" t="s">
        <v>100</v>
      </c>
      <c r="F130">
        <v>994</v>
      </c>
      <c r="G130" s="12">
        <v>2137.1</v>
      </c>
    </row>
    <row r="131" spans="1:7" x14ac:dyDescent="0.3">
      <c r="A131">
        <v>2005</v>
      </c>
      <c r="B131" t="s">
        <v>95</v>
      </c>
      <c r="C131" t="s">
        <v>75</v>
      </c>
      <c r="D131" t="s">
        <v>72</v>
      </c>
      <c r="E131" t="s">
        <v>73</v>
      </c>
      <c r="F131">
        <v>645</v>
      </c>
      <c r="G131" s="12">
        <v>2309.1</v>
      </c>
    </row>
    <row r="132" spans="1:7" x14ac:dyDescent="0.3">
      <c r="A132">
        <v>2006</v>
      </c>
      <c r="B132" t="s">
        <v>78</v>
      </c>
      <c r="C132" t="s">
        <v>75</v>
      </c>
      <c r="D132" t="s">
        <v>72</v>
      </c>
      <c r="E132" t="s">
        <v>100</v>
      </c>
      <c r="F132">
        <v>938</v>
      </c>
      <c r="G132" s="12">
        <v>3067.26</v>
      </c>
    </row>
    <row r="133" spans="1:7" x14ac:dyDescent="0.3">
      <c r="A133">
        <v>2005</v>
      </c>
      <c r="B133" t="s">
        <v>95</v>
      </c>
      <c r="C133" t="s">
        <v>75</v>
      </c>
      <c r="D133" t="s">
        <v>72</v>
      </c>
      <c r="E133" t="s">
        <v>100</v>
      </c>
      <c r="F133">
        <v>516</v>
      </c>
      <c r="G133" s="12">
        <v>1037.1600000000001</v>
      </c>
    </row>
    <row r="134" spans="1:7" x14ac:dyDescent="0.3">
      <c r="A134">
        <v>2006</v>
      </c>
      <c r="B134" t="s">
        <v>96</v>
      </c>
      <c r="C134" t="s">
        <v>75</v>
      </c>
      <c r="D134" t="s">
        <v>72</v>
      </c>
      <c r="E134" t="s">
        <v>73</v>
      </c>
      <c r="F134">
        <v>748</v>
      </c>
      <c r="G134" s="12">
        <v>2333.7600000000002</v>
      </c>
    </row>
    <row r="135" spans="1:7" x14ac:dyDescent="0.3">
      <c r="A135">
        <v>2005</v>
      </c>
      <c r="B135" t="s">
        <v>89</v>
      </c>
      <c r="C135" t="s">
        <v>75</v>
      </c>
      <c r="D135" t="s">
        <v>72</v>
      </c>
      <c r="E135" t="s">
        <v>73</v>
      </c>
      <c r="F135">
        <v>719</v>
      </c>
      <c r="G135" s="12">
        <v>2444.6</v>
      </c>
    </row>
    <row r="136" spans="1:7" x14ac:dyDescent="0.3">
      <c r="A136">
        <v>2006</v>
      </c>
      <c r="B136" t="s">
        <v>89</v>
      </c>
      <c r="C136" t="s">
        <v>75</v>
      </c>
      <c r="D136" t="s">
        <v>72</v>
      </c>
      <c r="E136" t="s">
        <v>73</v>
      </c>
      <c r="F136">
        <v>666</v>
      </c>
      <c r="G136" s="12">
        <v>1791.54</v>
      </c>
    </row>
    <row r="137" spans="1:7" x14ac:dyDescent="0.3">
      <c r="A137">
        <v>2006</v>
      </c>
      <c r="B137" t="s">
        <v>95</v>
      </c>
      <c r="C137" t="s">
        <v>75</v>
      </c>
      <c r="D137" t="s">
        <v>72</v>
      </c>
      <c r="E137" t="s">
        <v>100</v>
      </c>
      <c r="F137">
        <v>558</v>
      </c>
      <c r="G137" s="12">
        <v>2075.7600000000002</v>
      </c>
    </row>
    <row r="138" spans="1:7" x14ac:dyDescent="0.3">
      <c r="A138">
        <v>2006</v>
      </c>
      <c r="B138" t="s">
        <v>82</v>
      </c>
      <c r="C138" t="s">
        <v>75</v>
      </c>
      <c r="D138" t="s">
        <v>72</v>
      </c>
      <c r="E138" t="s">
        <v>73</v>
      </c>
      <c r="F138">
        <v>812</v>
      </c>
      <c r="G138" s="12">
        <v>1867.6</v>
      </c>
    </row>
    <row r="139" spans="1:7" x14ac:dyDescent="0.3">
      <c r="A139">
        <v>2006</v>
      </c>
      <c r="B139" t="s">
        <v>71</v>
      </c>
      <c r="C139" t="s">
        <v>75</v>
      </c>
      <c r="D139" t="s">
        <v>72</v>
      </c>
      <c r="E139" t="s">
        <v>94</v>
      </c>
      <c r="F139">
        <v>704</v>
      </c>
      <c r="G139" s="12">
        <v>1724.8</v>
      </c>
    </row>
    <row r="140" spans="1:7" x14ac:dyDescent="0.3">
      <c r="A140">
        <v>2007</v>
      </c>
      <c r="B140" t="s">
        <v>95</v>
      </c>
      <c r="C140" t="s">
        <v>75</v>
      </c>
      <c r="D140" t="s">
        <v>72</v>
      </c>
      <c r="E140" t="s">
        <v>73</v>
      </c>
      <c r="F140">
        <v>717</v>
      </c>
      <c r="G140" s="12">
        <v>1821.18</v>
      </c>
    </row>
    <row r="141" spans="1:7" x14ac:dyDescent="0.3">
      <c r="A141">
        <v>2006</v>
      </c>
      <c r="B141" t="s">
        <v>96</v>
      </c>
      <c r="C141" t="s">
        <v>75</v>
      </c>
      <c r="D141" t="s">
        <v>72</v>
      </c>
      <c r="E141" t="s">
        <v>100</v>
      </c>
      <c r="F141">
        <v>823</v>
      </c>
      <c r="G141" s="12">
        <v>3234.39</v>
      </c>
    </row>
    <row r="142" spans="1:7" x14ac:dyDescent="0.3">
      <c r="A142">
        <v>2006</v>
      </c>
      <c r="B142" t="s">
        <v>84</v>
      </c>
      <c r="C142" t="s">
        <v>75</v>
      </c>
      <c r="D142" t="s">
        <v>72</v>
      </c>
      <c r="E142" t="s">
        <v>100</v>
      </c>
      <c r="F142">
        <v>606</v>
      </c>
      <c r="G142" s="12">
        <v>2248.2600000000002</v>
      </c>
    </row>
    <row r="143" spans="1:7" x14ac:dyDescent="0.3">
      <c r="A143">
        <v>2006</v>
      </c>
      <c r="B143" t="s">
        <v>78</v>
      </c>
      <c r="C143" t="s">
        <v>75</v>
      </c>
      <c r="D143" t="s">
        <v>72</v>
      </c>
      <c r="E143" t="s">
        <v>73</v>
      </c>
      <c r="F143">
        <v>905</v>
      </c>
      <c r="G143" s="12">
        <v>2859.8</v>
      </c>
    </row>
    <row r="144" spans="1:7" x14ac:dyDescent="0.3">
      <c r="A144">
        <v>2005</v>
      </c>
      <c r="B144" t="s">
        <v>86</v>
      </c>
      <c r="C144" t="s">
        <v>75</v>
      </c>
      <c r="D144" t="s">
        <v>72</v>
      </c>
      <c r="E144" t="s">
        <v>73</v>
      </c>
      <c r="F144">
        <v>621</v>
      </c>
      <c r="G144" s="12">
        <v>1428.3</v>
      </c>
    </row>
    <row r="145" spans="1:7" x14ac:dyDescent="0.3">
      <c r="A145">
        <v>2005</v>
      </c>
      <c r="B145" t="s">
        <v>78</v>
      </c>
      <c r="C145" t="s">
        <v>75</v>
      </c>
      <c r="D145" t="s">
        <v>72</v>
      </c>
      <c r="E145" t="s">
        <v>94</v>
      </c>
      <c r="F145">
        <v>931</v>
      </c>
      <c r="G145" s="12">
        <v>3630.9</v>
      </c>
    </row>
    <row r="146" spans="1:7" x14ac:dyDescent="0.3">
      <c r="A146">
        <v>2007</v>
      </c>
      <c r="B146" t="s">
        <v>84</v>
      </c>
      <c r="C146" t="s">
        <v>75</v>
      </c>
      <c r="D146" t="s">
        <v>72</v>
      </c>
      <c r="E146" t="s">
        <v>94</v>
      </c>
      <c r="F146">
        <v>556</v>
      </c>
      <c r="G146" s="12">
        <v>1362.2</v>
      </c>
    </row>
    <row r="147" spans="1:7" x14ac:dyDescent="0.3">
      <c r="A147">
        <v>2005</v>
      </c>
      <c r="B147" t="s">
        <v>82</v>
      </c>
      <c r="C147" t="s">
        <v>75</v>
      </c>
      <c r="D147" t="s">
        <v>72</v>
      </c>
      <c r="E147" t="s">
        <v>94</v>
      </c>
      <c r="F147">
        <v>902</v>
      </c>
      <c r="G147" s="12">
        <v>3066.8</v>
      </c>
    </row>
    <row r="148" spans="1:7" x14ac:dyDescent="0.3">
      <c r="A148">
        <v>2006</v>
      </c>
      <c r="B148" t="s">
        <v>78</v>
      </c>
      <c r="C148" t="s">
        <v>75</v>
      </c>
      <c r="D148" t="s">
        <v>72</v>
      </c>
      <c r="E148" t="s">
        <v>73</v>
      </c>
      <c r="F148">
        <v>770</v>
      </c>
      <c r="G148" s="12">
        <v>2918.3</v>
      </c>
    </row>
    <row r="149" spans="1:7" x14ac:dyDescent="0.3">
      <c r="A149">
        <v>2007</v>
      </c>
      <c r="B149" t="s">
        <v>74</v>
      </c>
      <c r="C149" t="s">
        <v>75</v>
      </c>
      <c r="D149" t="s">
        <v>69</v>
      </c>
      <c r="E149" t="s">
        <v>76</v>
      </c>
      <c r="F149">
        <v>712</v>
      </c>
      <c r="G149" s="12">
        <v>1808.48</v>
      </c>
    </row>
    <row r="150" spans="1:7" x14ac:dyDescent="0.3">
      <c r="A150">
        <v>2006</v>
      </c>
      <c r="B150" t="s">
        <v>71</v>
      </c>
      <c r="C150" t="s">
        <v>75</v>
      </c>
      <c r="D150" t="s">
        <v>69</v>
      </c>
      <c r="E150" t="s">
        <v>70</v>
      </c>
      <c r="F150">
        <v>974</v>
      </c>
      <c r="G150" s="12">
        <v>2181.7600000000002</v>
      </c>
    </row>
    <row r="151" spans="1:7" x14ac:dyDescent="0.3">
      <c r="A151">
        <v>2006</v>
      </c>
      <c r="B151" t="s">
        <v>89</v>
      </c>
      <c r="C151" t="s">
        <v>75</v>
      </c>
      <c r="D151" t="s">
        <v>69</v>
      </c>
      <c r="E151" t="s">
        <v>92</v>
      </c>
      <c r="F151">
        <v>658</v>
      </c>
      <c r="G151" s="12">
        <v>1895.04</v>
      </c>
    </row>
    <row r="152" spans="1:7" x14ac:dyDescent="0.3">
      <c r="A152">
        <v>2005</v>
      </c>
      <c r="B152" t="s">
        <v>86</v>
      </c>
      <c r="C152" t="s">
        <v>75</v>
      </c>
      <c r="D152" t="s">
        <v>69</v>
      </c>
      <c r="E152" t="s">
        <v>92</v>
      </c>
      <c r="F152">
        <v>598</v>
      </c>
      <c r="G152" s="12">
        <v>1477.06</v>
      </c>
    </row>
    <row r="153" spans="1:7" x14ac:dyDescent="0.3">
      <c r="A153">
        <v>2007</v>
      </c>
      <c r="B153" t="s">
        <v>86</v>
      </c>
      <c r="C153" t="s">
        <v>75</v>
      </c>
      <c r="D153" t="s">
        <v>69</v>
      </c>
      <c r="E153" t="s">
        <v>99</v>
      </c>
      <c r="F153">
        <v>914</v>
      </c>
      <c r="G153" s="12">
        <v>3518.9</v>
      </c>
    </row>
    <row r="154" spans="1:7" x14ac:dyDescent="0.3">
      <c r="A154">
        <v>2005</v>
      </c>
      <c r="B154" t="s">
        <v>74</v>
      </c>
      <c r="C154" t="s">
        <v>75</v>
      </c>
      <c r="D154" t="s">
        <v>69</v>
      </c>
      <c r="E154" t="s">
        <v>92</v>
      </c>
      <c r="F154">
        <v>618</v>
      </c>
      <c r="G154" s="12">
        <v>2329.86</v>
      </c>
    </row>
    <row r="155" spans="1:7" x14ac:dyDescent="0.3">
      <c r="A155">
        <v>2006</v>
      </c>
      <c r="B155" t="s">
        <v>96</v>
      </c>
      <c r="C155" t="s">
        <v>75</v>
      </c>
      <c r="D155" t="s">
        <v>69</v>
      </c>
      <c r="E155" t="s">
        <v>99</v>
      </c>
      <c r="F155">
        <v>843</v>
      </c>
      <c r="G155" s="12">
        <v>1820.88</v>
      </c>
    </row>
    <row r="156" spans="1:7" x14ac:dyDescent="0.3">
      <c r="A156">
        <v>2006</v>
      </c>
      <c r="B156" t="s">
        <v>89</v>
      </c>
      <c r="C156" t="s">
        <v>75</v>
      </c>
      <c r="D156" t="s">
        <v>69</v>
      </c>
      <c r="E156" t="s">
        <v>92</v>
      </c>
      <c r="F156">
        <v>628</v>
      </c>
      <c r="G156" s="12">
        <v>1620.24</v>
      </c>
    </row>
    <row r="157" spans="1:7" x14ac:dyDescent="0.3">
      <c r="A157">
        <v>2007</v>
      </c>
      <c r="B157" t="s">
        <v>74</v>
      </c>
      <c r="C157" t="s">
        <v>75</v>
      </c>
      <c r="D157" t="s">
        <v>69</v>
      </c>
      <c r="E157" t="s">
        <v>70</v>
      </c>
      <c r="F157">
        <v>938</v>
      </c>
      <c r="G157" s="12">
        <v>2954.7</v>
      </c>
    </row>
    <row r="158" spans="1:7" x14ac:dyDescent="0.3">
      <c r="A158">
        <v>2005</v>
      </c>
      <c r="B158" t="s">
        <v>67</v>
      </c>
      <c r="C158" t="s">
        <v>75</v>
      </c>
      <c r="D158" t="s">
        <v>69</v>
      </c>
      <c r="E158" t="s">
        <v>99</v>
      </c>
      <c r="F158">
        <v>607</v>
      </c>
      <c r="G158" s="12">
        <v>1875.63</v>
      </c>
    </row>
    <row r="159" spans="1:7" x14ac:dyDescent="0.3">
      <c r="A159">
        <v>2005</v>
      </c>
      <c r="B159" t="s">
        <v>67</v>
      </c>
      <c r="C159" t="s">
        <v>75</v>
      </c>
      <c r="D159" t="s">
        <v>69</v>
      </c>
      <c r="E159" t="s">
        <v>99</v>
      </c>
      <c r="F159">
        <v>760</v>
      </c>
      <c r="G159" s="12">
        <v>1900</v>
      </c>
    </row>
    <row r="160" spans="1:7" x14ac:dyDescent="0.3">
      <c r="A160">
        <v>2005</v>
      </c>
      <c r="B160" t="s">
        <v>96</v>
      </c>
      <c r="C160" t="s">
        <v>75</v>
      </c>
      <c r="D160" t="s">
        <v>69</v>
      </c>
      <c r="E160" t="s">
        <v>70</v>
      </c>
      <c r="F160">
        <v>918</v>
      </c>
      <c r="G160" s="12">
        <v>2469.42</v>
      </c>
    </row>
    <row r="161" spans="1:7" x14ac:dyDescent="0.3">
      <c r="A161">
        <v>2006</v>
      </c>
      <c r="B161" t="s">
        <v>96</v>
      </c>
      <c r="C161" t="s">
        <v>75</v>
      </c>
      <c r="D161" t="s">
        <v>69</v>
      </c>
      <c r="E161" t="s">
        <v>70</v>
      </c>
      <c r="F161">
        <v>658</v>
      </c>
      <c r="G161" s="12">
        <v>1750.28</v>
      </c>
    </row>
    <row r="162" spans="1:7" x14ac:dyDescent="0.3">
      <c r="A162">
        <v>2005</v>
      </c>
      <c r="B162" t="s">
        <v>74</v>
      </c>
      <c r="C162" t="s">
        <v>75</v>
      </c>
      <c r="D162" t="s">
        <v>69</v>
      </c>
      <c r="E162" t="s">
        <v>92</v>
      </c>
      <c r="F162">
        <v>918</v>
      </c>
      <c r="G162" s="12">
        <v>3056.94</v>
      </c>
    </row>
    <row r="163" spans="1:7" x14ac:dyDescent="0.3">
      <c r="A163">
        <v>2006</v>
      </c>
      <c r="B163" t="s">
        <v>93</v>
      </c>
      <c r="C163" t="s">
        <v>75</v>
      </c>
      <c r="D163" t="s">
        <v>69</v>
      </c>
      <c r="E163" t="s">
        <v>70</v>
      </c>
      <c r="F163">
        <v>619</v>
      </c>
      <c r="G163" s="12">
        <v>1355.61</v>
      </c>
    </row>
    <row r="164" spans="1:7" x14ac:dyDescent="0.3">
      <c r="A164">
        <v>2007</v>
      </c>
      <c r="B164" t="s">
        <v>95</v>
      </c>
      <c r="C164" t="s">
        <v>75</v>
      </c>
      <c r="D164" t="s">
        <v>69</v>
      </c>
      <c r="E164" t="s">
        <v>99</v>
      </c>
      <c r="F164">
        <v>752</v>
      </c>
      <c r="G164" s="12">
        <v>2210.88</v>
      </c>
    </row>
    <row r="165" spans="1:7" x14ac:dyDescent="0.3">
      <c r="A165">
        <v>2005</v>
      </c>
      <c r="B165" t="s">
        <v>78</v>
      </c>
      <c r="C165" t="s">
        <v>75</v>
      </c>
      <c r="D165" t="s">
        <v>69</v>
      </c>
      <c r="E165" t="s">
        <v>70</v>
      </c>
      <c r="F165">
        <v>765</v>
      </c>
      <c r="G165" s="12">
        <v>2034.9</v>
      </c>
    </row>
    <row r="166" spans="1:7" x14ac:dyDescent="0.3">
      <c r="A166">
        <v>2005</v>
      </c>
      <c r="B166" t="s">
        <v>67</v>
      </c>
      <c r="C166" t="s">
        <v>75</v>
      </c>
      <c r="D166" t="s">
        <v>69</v>
      </c>
      <c r="E166" t="s">
        <v>70</v>
      </c>
      <c r="F166">
        <v>943</v>
      </c>
      <c r="G166" s="12">
        <v>2961.02</v>
      </c>
    </row>
    <row r="167" spans="1:7" x14ac:dyDescent="0.3">
      <c r="A167">
        <v>2006</v>
      </c>
      <c r="B167" t="s">
        <v>71</v>
      </c>
      <c r="C167" t="s">
        <v>75</v>
      </c>
      <c r="D167" t="s">
        <v>69</v>
      </c>
      <c r="E167" t="s">
        <v>99</v>
      </c>
      <c r="F167">
        <v>896</v>
      </c>
      <c r="G167" s="12">
        <v>3557.12</v>
      </c>
    </row>
    <row r="168" spans="1:7" x14ac:dyDescent="0.3">
      <c r="A168">
        <v>2005</v>
      </c>
      <c r="B168" t="s">
        <v>97</v>
      </c>
      <c r="C168" t="s">
        <v>75</v>
      </c>
      <c r="D168" t="s">
        <v>69</v>
      </c>
      <c r="E168" t="s">
        <v>76</v>
      </c>
      <c r="F168">
        <v>620</v>
      </c>
      <c r="G168" s="12">
        <v>2399.4</v>
      </c>
    </row>
    <row r="169" spans="1:7" x14ac:dyDescent="0.3">
      <c r="A169">
        <v>2005</v>
      </c>
      <c r="B169" t="s">
        <v>97</v>
      </c>
      <c r="C169" t="s">
        <v>75</v>
      </c>
      <c r="D169" t="s">
        <v>69</v>
      </c>
      <c r="E169" t="s">
        <v>99</v>
      </c>
      <c r="F169">
        <v>832</v>
      </c>
      <c r="G169" s="12">
        <v>1847.04</v>
      </c>
    </row>
    <row r="170" spans="1:7" x14ac:dyDescent="0.3">
      <c r="A170">
        <v>2005</v>
      </c>
      <c r="B170" t="s">
        <v>67</v>
      </c>
      <c r="C170" t="s">
        <v>75</v>
      </c>
      <c r="D170" t="s">
        <v>69</v>
      </c>
      <c r="E170" t="s">
        <v>70</v>
      </c>
      <c r="F170">
        <v>738</v>
      </c>
      <c r="G170" s="12">
        <v>1763.82</v>
      </c>
    </row>
    <row r="171" spans="1:7" x14ac:dyDescent="0.3">
      <c r="A171">
        <v>2005</v>
      </c>
      <c r="B171" t="s">
        <v>71</v>
      </c>
      <c r="C171" t="s">
        <v>75</v>
      </c>
      <c r="D171" t="s">
        <v>69</v>
      </c>
      <c r="E171" t="s">
        <v>99</v>
      </c>
      <c r="F171">
        <v>922</v>
      </c>
      <c r="G171" s="12">
        <v>2931.96</v>
      </c>
    </row>
    <row r="172" spans="1:7" x14ac:dyDescent="0.3">
      <c r="A172">
        <v>2005</v>
      </c>
      <c r="B172" t="s">
        <v>96</v>
      </c>
      <c r="C172" t="s">
        <v>75</v>
      </c>
      <c r="D172" t="s">
        <v>69</v>
      </c>
      <c r="E172" t="s">
        <v>70</v>
      </c>
      <c r="F172">
        <v>733</v>
      </c>
      <c r="G172" s="12">
        <v>2125.6999999999998</v>
      </c>
    </row>
    <row r="173" spans="1:7" x14ac:dyDescent="0.3">
      <c r="A173">
        <v>2005</v>
      </c>
      <c r="B173" t="s">
        <v>97</v>
      </c>
      <c r="C173" t="s">
        <v>75</v>
      </c>
      <c r="D173" t="s">
        <v>69</v>
      </c>
      <c r="E173" t="s">
        <v>76</v>
      </c>
      <c r="F173">
        <v>701</v>
      </c>
      <c r="G173" s="12">
        <v>2495.56</v>
      </c>
    </row>
    <row r="174" spans="1:7" x14ac:dyDescent="0.3">
      <c r="A174">
        <v>2007</v>
      </c>
      <c r="B174" t="s">
        <v>78</v>
      </c>
      <c r="C174" t="s">
        <v>75</v>
      </c>
      <c r="D174" t="s">
        <v>69</v>
      </c>
      <c r="E174" t="s">
        <v>76</v>
      </c>
      <c r="F174">
        <v>722</v>
      </c>
      <c r="G174" s="12">
        <v>2064.92</v>
      </c>
    </row>
    <row r="175" spans="1:7" x14ac:dyDescent="0.3">
      <c r="A175">
        <v>2005</v>
      </c>
      <c r="B175" t="s">
        <v>84</v>
      </c>
      <c r="C175" t="s">
        <v>75</v>
      </c>
      <c r="D175" t="s">
        <v>69</v>
      </c>
      <c r="E175" t="s">
        <v>70</v>
      </c>
      <c r="F175">
        <v>888</v>
      </c>
      <c r="G175" s="12">
        <v>2353.1999999999998</v>
      </c>
    </row>
    <row r="176" spans="1:7" x14ac:dyDescent="0.3">
      <c r="A176">
        <v>2007</v>
      </c>
      <c r="B176" t="s">
        <v>86</v>
      </c>
      <c r="C176" t="s">
        <v>75</v>
      </c>
      <c r="D176" t="s">
        <v>69</v>
      </c>
      <c r="E176" t="s">
        <v>76</v>
      </c>
      <c r="F176">
        <v>796</v>
      </c>
      <c r="G176" s="12">
        <v>2037.76</v>
      </c>
    </row>
    <row r="177" spans="1:7" x14ac:dyDescent="0.3">
      <c r="A177">
        <v>2005</v>
      </c>
      <c r="B177" t="s">
        <v>86</v>
      </c>
      <c r="C177" t="s">
        <v>75</v>
      </c>
      <c r="D177" t="s">
        <v>69</v>
      </c>
      <c r="E177" t="s">
        <v>76</v>
      </c>
      <c r="F177">
        <v>782</v>
      </c>
      <c r="G177" s="12">
        <v>2267.8000000000002</v>
      </c>
    </row>
    <row r="178" spans="1:7" x14ac:dyDescent="0.3">
      <c r="A178">
        <v>2007</v>
      </c>
      <c r="B178" t="s">
        <v>89</v>
      </c>
      <c r="C178" t="s">
        <v>75</v>
      </c>
      <c r="D178" t="s">
        <v>69</v>
      </c>
      <c r="E178" t="s">
        <v>70</v>
      </c>
      <c r="F178">
        <v>791</v>
      </c>
      <c r="G178" s="12">
        <v>2428.37</v>
      </c>
    </row>
    <row r="179" spans="1:7" x14ac:dyDescent="0.3">
      <c r="A179">
        <v>2005</v>
      </c>
      <c r="B179" t="s">
        <v>74</v>
      </c>
      <c r="C179" t="s">
        <v>75</v>
      </c>
      <c r="D179" t="s">
        <v>69</v>
      </c>
      <c r="E179" t="s">
        <v>92</v>
      </c>
      <c r="F179">
        <v>673</v>
      </c>
      <c r="G179" s="12">
        <v>2072.84</v>
      </c>
    </row>
    <row r="180" spans="1:7" x14ac:dyDescent="0.3">
      <c r="A180">
        <v>2005</v>
      </c>
      <c r="B180" t="s">
        <v>67</v>
      </c>
      <c r="C180" t="s">
        <v>75</v>
      </c>
      <c r="D180" t="s">
        <v>69</v>
      </c>
      <c r="E180" t="s">
        <v>92</v>
      </c>
      <c r="F180">
        <v>699</v>
      </c>
      <c r="G180" s="12">
        <v>2656.2</v>
      </c>
    </row>
    <row r="181" spans="1:7" x14ac:dyDescent="0.3">
      <c r="A181">
        <v>2006</v>
      </c>
      <c r="B181" t="s">
        <v>86</v>
      </c>
      <c r="C181" t="s">
        <v>75</v>
      </c>
      <c r="D181" t="s">
        <v>69</v>
      </c>
      <c r="E181" t="s">
        <v>70</v>
      </c>
      <c r="F181">
        <v>991</v>
      </c>
      <c r="G181" s="12">
        <v>3141.47</v>
      </c>
    </row>
    <row r="182" spans="1:7" x14ac:dyDescent="0.3">
      <c r="A182">
        <v>2007</v>
      </c>
      <c r="B182" t="s">
        <v>71</v>
      </c>
      <c r="C182" t="s">
        <v>75</v>
      </c>
      <c r="D182" t="s">
        <v>69</v>
      </c>
      <c r="E182" t="s">
        <v>76</v>
      </c>
      <c r="F182">
        <v>625</v>
      </c>
      <c r="G182" s="12">
        <v>1950</v>
      </c>
    </row>
    <row r="183" spans="1:7" x14ac:dyDescent="0.3">
      <c r="A183">
        <v>2005</v>
      </c>
      <c r="B183" t="s">
        <v>78</v>
      </c>
      <c r="C183" t="s">
        <v>75</v>
      </c>
      <c r="D183" t="s">
        <v>69</v>
      </c>
      <c r="E183" t="s">
        <v>70</v>
      </c>
      <c r="F183">
        <v>850</v>
      </c>
      <c r="G183" s="12">
        <v>1717</v>
      </c>
    </row>
    <row r="184" spans="1:7" x14ac:dyDescent="0.3">
      <c r="A184">
        <v>2006</v>
      </c>
      <c r="B184" t="s">
        <v>95</v>
      </c>
      <c r="C184" t="s">
        <v>75</v>
      </c>
      <c r="D184" t="s">
        <v>69</v>
      </c>
      <c r="E184" t="s">
        <v>76</v>
      </c>
      <c r="F184">
        <v>918</v>
      </c>
      <c r="G184" s="12">
        <v>3470.04</v>
      </c>
    </row>
    <row r="185" spans="1:7" x14ac:dyDescent="0.3">
      <c r="A185">
        <v>2007</v>
      </c>
      <c r="B185" t="s">
        <v>97</v>
      </c>
      <c r="C185" t="s">
        <v>75</v>
      </c>
      <c r="D185" t="s">
        <v>69</v>
      </c>
      <c r="E185" t="s">
        <v>76</v>
      </c>
      <c r="F185">
        <v>744</v>
      </c>
      <c r="G185" s="12">
        <v>2946.24</v>
      </c>
    </row>
    <row r="186" spans="1:7" x14ac:dyDescent="0.3">
      <c r="A186">
        <v>2006</v>
      </c>
      <c r="B186" t="s">
        <v>71</v>
      </c>
      <c r="C186" t="s">
        <v>75</v>
      </c>
      <c r="D186" t="s">
        <v>69</v>
      </c>
      <c r="E186" t="s">
        <v>92</v>
      </c>
      <c r="F186">
        <v>964</v>
      </c>
      <c r="G186" s="12">
        <v>3161.92</v>
      </c>
    </row>
    <row r="187" spans="1:7" x14ac:dyDescent="0.3">
      <c r="A187">
        <v>2006</v>
      </c>
      <c r="B187" t="s">
        <v>96</v>
      </c>
      <c r="C187" t="s">
        <v>75</v>
      </c>
      <c r="D187" t="s">
        <v>69</v>
      </c>
      <c r="E187" t="s">
        <v>99</v>
      </c>
      <c r="F187">
        <v>590</v>
      </c>
      <c r="G187" s="12">
        <v>1256.7</v>
      </c>
    </row>
    <row r="188" spans="1:7" x14ac:dyDescent="0.3">
      <c r="A188">
        <v>2005</v>
      </c>
      <c r="B188" t="s">
        <v>78</v>
      </c>
      <c r="C188" t="s">
        <v>75</v>
      </c>
      <c r="D188" t="s">
        <v>69</v>
      </c>
      <c r="E188" t="s">
        <v>76</v>
      </c>
      <c r="F188">
        <v>660</v>
      </c>
      <c r="G188" s="12">
        <v>1445.4</v>
      </c>
    </row>
    <row r="189" spans="1:7" x14ac:dyDescent="0.3">
      <c r="A189">
        <v>2007</v>
      </c>
      <c r="B189" t="s">
        <v>93</v>
      </c>
      <c r="C189" t="s">
        <v>75</v>
      </c>
      <c r="D189" t="s">
        <v>69</v>
      </c>
      <c r="E189" t="s">
        <v>99</v>
      </c>
      <c r="F189">
        <v>651</v>
      </c>
      <c r="G189" s="12">
        <v>2057.16</v>
      </c>
    </row>
    <row r="190" spans="1:7" x14ac:dyDescent="0.3">
      <c r="A190">
        <v>2007</v>
      </c>
      <c r="B190" t="s">
        <v>78</v>
      </c>
      <c r="C190" t="s">
        <v>75</v>
      </c>
      <c r="D190" t="s">
        <v>69</v>
      </c>
      <c r="E190" t="s">
        <v>99</v>
      </c>
      <c r="F190">
        <v>979</v>
      </c>
      <c r="G190" s="12">
        <v>3064.27</v>
      </c>
    </row>
    <row r="191" spans="1:7" x14ac:dyDescent="0.3">
      <c r="A191">
        <v>2005</v>
      </c>
      <c r="B191" t="s">
        <v>78</v>
      </c>
      <c r="C191" t="s">
        <v>75</v>
      </c>
      <c r="D191" t="s">
        <v>69</v>
      </c>
      <c r="E191" t="s">
        <v>99</v>
      </c>
      <c r="F191">
        <v>835</v>
      </c>
      <c r="G191" s="12">
        <v>2588.5</v>
      </c>
    </row>
    <row r="192" spans="1:7" x14ac:dyDescent="0.3">
      <c r="A192">
        <v>2007</v>
      </c>
      <c r="B192" t="s">
        <v>93</v>
      </c>
      <c r="C192" t="s">
        <v>75</v>
      </c>
      <c r="D192" t="s">
        <v>69</v>
      </c>
      <c r="E192" t="s">
        <v>99</v>
      </c>
      <c r="F192">
        <v>992</v>
      </c>
      <c r="G192" s="12">
        <v>3104.96</v>
      </c>
    </row>
    <row r="193" spans="1:7" x14ac:dyDescent="0.3">
      <c r="A193">
        <v>2007</v>
      </c>
      <c r="B193" t="s">
        <v>84</v>
      </c>
      <c r="C193" t="s">
        <v>75</v>
      </c>
      <c r="D193" t="s">
        <v>69</v>
      </c>
      <c r="E193" t="s">
        <v>92</v>
      </c>
      <c r="F193">
        <v>894</v>
      </c>
      <c r="G193" s="12">
        <v>2235</v>
      </c>
    </row>
    <row r="194" spans="1:7" x14ac:dyDescent="0.3">
      <c r="A194">
        <v>2005</v>
      </c>
      <c r="B194" t="s">
        <v>89</v>
      </c>
      <c r="C194" t="s">
        <v>75</v>
      </c>
      <c r="D194" t="s">
        <v>69</v>
      </c>
      <c r="E194" t="s">
        <v>76</v>
      </c>
      <c r="F194">
        <v>633</v>
      </c>
      <c r="G194" s="12">
        <v>2177.52</v>
      </c>
    </row>
    <row r="195" spans="1:7" x14ac:dyDescent="0.3">
      <c r="A195">
        <v>2005</v>
      </c>
      <c r="B195" t="s">
        <v>82</v>
      </c>
      <c r="C195" t="s">
        <v>75</v>
      </c>
      <c r="D195" t="s">
        <v>69</v>
      </c>
      <c r="E195" t="s">
        <v>76</v>
      </c>
      <c r="F195">
        <v>966</v>
      </c>
      <c r="G195" s="12">
        <v>2105.88</v>
      </c>
    </row>
    <row r="196" spans="1:7" x14ac:dyDescent="0.3">
      <c r="A196">
        <v>2006</v>
      </c>
      <c r="B196" t="s">
        <v>93</v>
      </c>
      <c r="C196" t="s">
        <v>75</v>
      </c>
      <c r="D196" t="s">
        <v>69</v>
      </c>
      <c r="E196" t="s">
        <v>99</v>
      </c>
      <c r="F196">
        <v>599</v>
      </c>
      <c r="G196" s="12">
        <v>1910.81</v>
      </c>
    </row>
    <row r="197" spans="1:7" x14ac:dyDescent="0.3">
      <c r="A197">
        <v>2006</v>
      </c>
      <c r="B197" t="s">
        <v>89</v>
      </c>
      <c r="C197" t="s">
        <v>75</v>
      </c>
      <c r="D197" t="s">
        <v>69</v>
      </c>
      <c r="E197" t="s">
        <v>99</v>
      </c>
      <c r="F197">
        <v>611</v>
      </c>
      <c r="G197" s="12">
        <v>1582.49</v>
      </c>
    </row>
    <row r="198" spans="1:7" x14ac:dyDescent="0.3">
      <c r="A198">
        <v>2006</v>
      </c>
      <c r="B198" t="s">
        <v>78</v>
      </c>
      <c r="C198" t="s">
        <v>75</v>
      </c>
      <c r="D198" t="s">
        <v>69</v>
      </c>
      <c r="E198" t="s">
        <v>99</v>
      </c>
      <c r="F198">
        <v>523</v>
      </c>
      <c r="G198" s="12">
        <v>1359.8</v>
      </c>
    </row>
    <row r="199" spans="1:7" x14ac:dyDescent="0.3">
      <c r="A199">
        <v>2007</v>
      </c>
      <c r="B199" t="s">
        <v>74</v>
      </c>
      <c r="C199" t="s">
        <v>75</v>
      </c>
      <c r="D199" t="s">
        <v>69</v>
      </c>
      <c r="E199" t="s">
        <v>92</v>
      </c>
      <c r="F199">
        <v>688</v>
      </c>
      <c r="G199" s="12">
        <v>1960.8</v>
      </c>
    </row>
    <row r="200" spans="1:7" x14ac:dyDescent="0.3">
      <c r="A200">
        <v>2005</v>
      </c>
      <c r="B200" t="s">
        <v>89</v>
      </c>
      <c r="C200" t="s">
        <v>75</v>
      </c>
      <c r="D200" t="s">
        <v>69</v>
      </c>
      <c r="E200" t="s">
        <v>99</v>
      </c>
      <c r="F200">
        <v>937</v>
      </c>
      <c r="G200" s="12">
        <v>2033.29</v>
      </c>
    </row>
    <row r="201" spans="1:7" x14ac:dyDescent="0.3">
      <c r="A201">
        <v>2007</v>
      </c>
      <c r="B201" t="s">
        <v>86</v>
      </c>
      <c r="C201" t="s">
        <v>75</v>
      </c>
      <c r="D201" t="s">
        <v>69</v>
      </c>
      <c r="E201" t="s">
        <v>70</v>
      </c>
      <c r="F201">
        <v>788</v>
      </c>
      <c r="G201" s="12">
        <v>2379.7600000000002</v>
      </c>
    </row>
    <row r="202" spans="1:7" x14ac:dyDescent="0.3">
      <c r="A202">
        <v>2006</v>
      </c>
      <c r="B202" t="s">
        <v>84</v>
      </c>
      <c r="C202" t="s">
        <v>75</v>
      </c>
      <c r="D202" t="s">
        <v>69</v>
      </c>
      <c r="E202" t="s">
        <v>92</v>
      </c>
      <c r="F202">
        <v>569</v>
      </c>
      <c r="G202" s="12">
        <v>1735.45</v>
      </c>
    </row>
    <row r="203" spans="1:7" x14ac:dyDescent="0.3">
      <c r="A203">
        <v>2007</v>
      </c>
      <c r="B203" t="s">
        <v>97</v>
      </c>
      <c r="C203" t="s">
        <v>75</v>
      </c>
      <c r="D203" t="s">
        <v>69</v>
      </c>
      <c r="E203" t="s">
        <v>76</v>
      </c>
      <c r="F203">
        <v>646</v>
      </c>
      <c r="G203" s="12">
        <v>1925.08</v>
      </c>
    </row>
    <row r="204" spans="1:7" x14ac:dyDescent="0.3">
      <c r="A204">
        <v>2007</v>
      </c>
      <c r="B204" t="s">
        <v>82</v>
      </c>
      <c r="C204" t="s">
        <v>75</v>
      </c>
      <c r="D204" t="s">
        <v>69</v>
      </c>
      <c r="E204" t="s">
        <v>76</v>
      </c>
      <c r="F204">
        <v>594</v>
      </c>
      <c r="G204" s="12">
        <v>1877.04</v>
      </c>
    </row>
    <row r="205" spans="1:7" x14ac:dyDescent="0.3">
      <c r="A205">
        <v>2005</v>
      </c>
      <c r="B205" t="s">
        <v>71</v>
      </c>
      <c r="C205" t="s">
        <v>75</v>
      </c>
      <c r="D205" t="s">
        <v>69</v>
      </c>
      <c r="E205" t="s">
        <v>92</v>
      </c>
      <c r="F205">
        <v>794</v>
      </c>
      <c r="G205" s="12">
        <v>2985.44</v>
      </c>
    </row>
    <row r="206" spans="1:7" x14ac:dyDescent="0.3">
      <c r="A206">
        <v>2007</v>
      </c>
      <c r="B206" t="s">
        <v>95</v>
      </c>
      <c r="C206" t="s">
        <v>75</v>
      </c>
      <c r="D206" t="s">
        <v>69</v>
      </c>
      <c r="E206" t="s">
        <v>99</v>
      </c>
      <c r="F206">
        <v>906</v>
      </c>
      <c r="G206" s="12">
        <v>3053.22</v>
      </c>
    </row>
    <row r="207" spans="1:7" x14ac:dyDescent="0.3">
      <c r="A207">
        <v>2006</v>
      </c>
      <c r="B207" t="s">
        <v>89</v>
      </c>
      <c r="C207" t="s">
        <v>75</v>
      </c>
      <c r="D207" t="s">
        <v>69</v>
      </c>
      <c r="E207" t="s">
        <v>99</v>
      </c>
      <c r="F207">
        <v>578</v>
      </c>
      <c r="G207" s="12">
        <v>1179.1199999999999</v>
      </c>
    </row>
    <row r="208" spans="1:7" x14ac:dyDescent="0.3">
      <c r="A208">
        <v>2007</v>
      </c>
      <c r="B208" t="s">
        <v>74</v>
      </c>
      <c r="C208" t="s">
        <v>75</v>
      </c>
      <c r="D208" t="s">
        <v>69</v>
      </c>
      <c r="E208" t="s">
        <v>99</v>
      </c>
      <c r="F208">
        <v>696</v>
      </c>
      <c r="G208" s="12">
        <v>2310.7199999999998</v>
      </c>
    </row>
    <row r="209" spans="1:7" x14ac:dyDescent="0.3">
      <c r="A209">
        <v>2006</v>
      </c>
      <c r="B209" t="s">
        <v>71</v>
      </c>
      <c r="C209" t="s">
        <v>75</v>
      </c>
      <c r="D209" t="s">
        <v>69</v>
      </c>
      <c r="E209" t="s">
        <v>99</v>
      </c>
      <c r="F209">
        <v>792</v>
      </c>
      <c r="G209" s="12">
        <v>2653.2</v>
      </c>
    </row>
    <row r="210" spans="1:7" x14ac:dyDescent="0.3">
      <c r="A210">
        <v>2006</v>
      </c>
      <c r="B210" t="s">
        <v>74</v>
      </c>
      <c r="C210" t="s">
        <v>75</v>
      </c>
      <c r="D210" t="s">
        <v>69</v>
      </c>
      <c r="E210" t="s">
        <v>99</v>
      </c>
      <c r="F210">
        <v>569</v>
      </c>
      <c r="G210" s="12">
        <v>2219.1</v>
      </c>
    </row>
    <row r="211" spans="1:7" x14ac:dyDescent="0.3">
      <c r="A211">
        <v>2005</v>
      </c>
      <c r="B211" t="s">
        <v>96</v>
      </c>
      <c r="C211" t="s">
        <v>75</v>
      </c>
      <c r="D211" t="s">
        <v>69</v>
      </c>
      <c r="E211" t="s">
        <v>70</v>
      </c>
      <c r="F211">
        <v>998</v>
      </c>
      <c r="G211" s="12">
        <v>2055.88</v>
      </c>
    </row>
    <row r="212" spans="1:7" x14ac:dyDescent="0.3">
      <c r="A212">
        <v>2007</v>
      </c>
      <c r="B212" t="s">
        <v>93</v>
      </c>
      <c r="C212" t="s">
        <v>75</v>
      </c>
      <c r="D212" t="s">
        <v>69</v>
      </c>
      <c r="E212" t="s">
        <v>99</v>
      </c>
      <c r="F212">
        <v>871</v>
      </c>
      <c r="G212" s="12">
        <v>2151.37</v>
      </c>
    </row>
    <row r="213" spans="1:7" x14ac:dyDescent="0.3">
      <c r="A213">
        <v>2006</v>
      </c>
      <c r="B213" t="s">
        <v>95</v>
      </c>
      <c r="C213" t="s">
        <v>75</v>
      </c>
      <c r="D213" t="s">
        <v>69</v>
      </c>
      <c r="E213" t="s">
        <v>70</v>
      </c>
      <c r="F213">
        <v>670</v>
      </c>
      <c r="G213" s="12">
        <v>2566.1</v>
      </c>
    </row>
    <row r="214" spans="1:7" x14ac:dyDescent="0.3">
      <c r="A214">
        <v>2007</v>
      </c>
      <c r="B214" t="s">
        <v>67</v>
      </c>
      <c r="C214" t="s">
        <v>75</v>
      </c>
      <c r="D214" t="s">
        <v>69</v>
      </c>
      <c r="E214" t="s">
        <v>92</v>
      </c>
      <c r="F214">
        <v>602</v>
      </c>
      <c r="G214" s="12">
        <v>1595.3</v>
      </c>
    </row>
    <row r="215" spans="1:7" x14ac:dyDescent="0.3">
      <c r="A215">
        <v>2006</v>
      </c>
      <c r="B215" t="s">
        <v>89</v>
      </c>
      <c r="C215" t="s">
        <v>77</v>
      </c>
      <c r="D215" t="s">
        <v>87</v>
      </c>
      <c r="E215" t="s">
        <v>98</v>
      </c>
      <c r="F215">
        <v>644</v>
      </c>
      <c r="G215" s="12">
        <v>1713.04</v>
      </c>
    </row>
    <row r="216" spans="1:7" x14ac:dyDescent="0.3">
      <c r="A216">
        <v>2005</v>
      </c>
      <c r="B216" t="s">
        <v>82</v>
      </c>
      <c r="C216" t="s">
        <v>77</v>
      </c>
      <c r="D216" t="s">
        <v>87</v>
      </c>
      <c r="E216" t="s">
        <v>90</v>
      </c>
      <c r="F216">
        <v>739</v>
      </c>
      <c r="G216" s="12">
        <v>1544.51</v>
      </c>
    </row>
    <row r="217" spans="1:7" x14ac:dyDescent="0.3">
      <c r="A217">
        <v>2006</v>
      </c>
      <c r="B217" t="s">
        <v>84</v>
      </c>
      <c r="C217" t="s">
        <v>77</v>
      </c>
      <c r="D217" t="s">
        <v>87</v>
      </c>
      <c r="E217" t="s">
        <v>90</v>
      </c>
      <c r="F217">
        <v>866</v>
      </c>
      <c r="G217" s="12">
        <v>2866.46</v>
      </c>
    </row>
    <row r="218" spans="1:7" x14ac:dyDescent="0.3">
      <c r="A218">
        <v>2006</v>
      </c>
      <c r="B218" t="s">
        <v>96</v>
      </c>
      <c r="C218" t="s">
        <v>77</v>
      </c>
      <c r="D218" t="s">
        <v>87</v>
      </c>
      <c r="E218" t="s">
        <v>90</v>
      </c>
      <c r="F218">
        <v>723</v>
      </c>
      <c r="G218" s="12">
        <v>1576.14</v>
      </c>
    </row>
    <row r="219" spans="1:7" x14ac:dyDescent="0.3">
      <c r="A219">
        <v>2006</v>
      </c>
      <c r="B219" t="s">
        <v>97</v>
      </c>
      <c r="C219" t="s">
        <v>77</v>
      </c>
      <c r="D219" t="s">
        <v>87</v>
      </c>
      <c r="E219" t="s">
        <v>98</v>
      </c>
      <c r="F219">
        <v>671</v>
      </c>
      <c r="G219" s="12">
        <v>1670.79</v>
      </c>
    </row>
    <row r="220" spans="1:7" x14ac:dyDescent="0.3">
      <c r="A220">
        <v>2007</v>
      </c>
      <c r="B220" t="s">
        <v>78</v>
      </c>
      <c r="C220" t="s">
        <v>77</v>
      </c>
      <c r="D220" t="s">
        <v>87</v>
      </c>
      <c r="E220" t="s">
        <v>98</v>
      </c>
      <c r="F220">
        <v>560</v>
      </c>
      <c r="G220" s="12">
        <v>1691.2</v>
      </c>
    </row>
    <row r="221" spans="1:7" x14ac:dyDescent="0.3">
      <c r="A221">
        <v>2005</v>
      </c>
      <c r="B221" t="s">
        <v>89</v>
      </c>
      <c r="C221" t="s">
        <v>77</v>
      </c>
      <c r="D221" t="s">
        <v>87</v>
      </c>
      <c r="E221" t="s">
        <v>90</v>
      </c>
      <c r="F221">
        <v>647</v>
      </c>
      <c r="G221" s="12">
        <v>2115.69</v>
      </c>
    </row>
    <row r="222" spans="1:7" x14ac:dyDescent="0.3">
      <c r="A222">
        <v>2006</v>
      </c>
      <c r="B222" t="s">
        <v>67</v>
      </c>
      <c r="C222" t="s">
        <v>77</v>
      </c>
      <c r="D222" t="s">
        <v>87</v>
      </c>
      <c r="E222" t="s">
        <v>90</v>
      </c>
      <c r="F222">
        <v>737</v>
      </c>
      <c r="G222" s="12">
        <v>2122.56</v>
      </c>
    </row>
    <row r="223" spans="1:7" x14ac:dyDescent="0.3">
      <c r="A223">
        <v>2005</v>
      </c>
      <c r="B223" t="s">
        <v>97</v>
      </c>
      <c r="C223" t="s">
        <v>77</v>
      </c>
      <c r="D223" t="s">
        <v>87</v>
      </c>
      <c r="E223" t="s">
        <v>88</v>
      </c>
      <c r="F223">
        <v>643</v>
      </c>
      <c r="G223" s="12">
        <v>2507.6999999999998</v>
      </c>
    </row>
    <row r="224" spans="1:7" x14ac:dyDescent="0.3">
      <c r="A224">
        <v>2006</v>
      </c>
      <c r="B224" t="s">
        <v>78</v>
      </c>
      <c r="C224" t="s">
        <v>77</v>
      </c>
      <c r="D224" t="s">
        <v>87</v>
      </c>
      <c r="E224" t="s">
        <v>98</v>
      </c>
      <c r="F224">
        <v>942</v>
      </c>
      <c r="G224" s="12">
        <v>3758.58</v>
      </c>
    </row>
    <row r="225" spans="1:7" x14ac:dyDescent="0.3">
      <c r="A225">
        <v>2007</v>
      </c>
      <c r="B225" t="s">
        <v>84</v>
      </c>
      <c r="C225" t="s">
        <v>77</v>
      </c>
      <c r="D225" t="s">
        <v>87</v>
      </c>
      <c r="E225" t="s">
        <v>90</v>
      </c>
      <c r="F225">
        <v>558</v>
      </c>
      <c r="G225" s="12">
        <v>1478.7</v>
      </c>
    </row>
    <row r="226" spans="1:7" x14ac:dyDescent="0.3">
      <c r="A226">
        <v>2007</v>
      </c>
      <c r="B226" t="s">
        <v>95</v>
      </c>
      <c r="C226" t="s">
        <v>77</v>
      </c>
      <c r="D226" t="s">
        <v>87</v>
      </c>
      <c r="E226" t="s">
        <v>90</v>
      </c>
      <c r="F226">
        <v>974</v>
      </c>
      <c r="G226" s="12">
        <v>3652.5</v>
      </c>
    </row>
    <row r="227" spans="1:7" x14ac:dyDescent="0.3">
      <c r="A227">
        <v>2005</v>
      </c>
      <c r="B227" t="s">
        <v>97</v>
      </c>
      <c r="C227" t="s">
        <v>77</v>
      </c>
      <c r="D227" t="s">
        <v>87</v>
      </c>
      <c r="E227" t="s">
        <v>90</v>
      </c>
      <c r="F227">
        <v>900</v>
      </c>
      <c r="G227" s="12">
        <v>2043</v>
      </c>
    </row>
    <row r="228" spans="1:7" x14ac:dyDescent="0.3">
      <c r="A228">
        <v>2005</v>
      </c>
      <c r="B228" t="s">
        <v>89</v>
      </c>
      <c r="C228" t="s">
        <v>77</v>
      </c>
      <c r="D228" t="s">
        <v>87</v>
      </c>
      <c r="E228" t="s">
        <v>90</v>
      </c>
      <c r="F228">
        <v>904</v>
      </c>
      <c r="G228" s="12">
        <v>3064.56</v>
      </c>
    </row>
    <row r="229" spans="1:7" x14ac:dyDescent="0.3">
      <c r="A229">
        <v>2006</v>
      </c>
      <c r="B229" t="s">
        <v>67</v>
      </c>
      <c r="C229" t="s">
        <v>77</v>
      </c>
      <c r="D229" t="s">
        <v>87</v>
      </c>
      <c r="E229" t="s">
        <v>90</v>
      </c>
      <c r="F229">
        <v>911</v>
      </c>
      <c r="G229" s="12">
        <v>2796.77</v>
      </c>
    </row>
    <row r="230" spans="1:7" x14ac:dyDescent="0.3">
      <c r="A230">
        <v>2007</v>
      </c>
      <c r="B230" t="s">
        <v>93</v>
      </c>
      <c r="C230" t="s">
        <v>77</v>
      </c>
      <c r="D230" t="s">
        <v>87</v>
      </c>
      <c r="E230" t="s">
        <v>90</v>
      </c>
      <c r="F230">
        <v>890</v>
      </c>
      <c r="G230" s="12">
        <v>2225</v>
      </c>
    </row>
    <row r="231" spans="1:7" x14ac:dyDescent="0.3">
      <c r="A231">
        <v>2007</v>
      </c>
      <c r="B231" t="s">
        <v>96</v>
      </c>
      <c r="C231" t="s">
        <v>77</v>
      </c>
      <c r="D231" t="s">
        <v>87</v>
      </c>
      <c r="E231" t="s">
        <v>90</v>
      </c>
      <c r="F231">
        <v>570</v>
      </c>
      <c r="G231" s="12">
        <v>1145.7</v>
      </c>
    </row>
    <row r="232" spans="1:7" x14ac:dyDescent="0.3">
      <c r="A232">
        <v>2006</v>
      </c>
      <c r="B232" t="s">
        <v>96</v>
      </c>
      <c r="C232" t="s">
        <v>77</v>
      </c>
      <c r="D232" t="s">
        <v>87</v>
      </c>
      <c r="E232" t="s">
        <v>90</v>
      </c>
      <c r="F232">
        <v>512</v>
      </c>
      <c r="G232" s="12">
        <v>1536</v>
      </c>
    </row>
    <row r="233" spans="1:7" x14ac:dyDescent="0.3">
      <c r="A233">
        <v>2007</v>
      </c>
      <c r="B233" t="s">
        <v>67</v>
      </c>
      <c r="C233" t="s">
        <v>77</v>
      </c>
      <c r="D233" t="s">
        <v>87</v>
      </c>
      <c r="E233" t="s">
        <v>90</v>
      </c>
      <c r="F233">
        <v>823</v>
      </c>
      <c r="G233" s="12">
        <v>2469</v>
      </c>
    </row>
    <row r="234" spans="1:7" x14ac:dyDescent="0.3">
      <c r="A234">
        <v>2007</v>
      </c>
      <c r="B234" t="s">
        <v>82</v>
      </c>
      <c r="C234" t="s">
        <v>77</v>
      </c>
      <c r="D234" t="s">
        <v>87</v>
      </c>
      <c r="E234" t="s">
        <v>88</v>
      </c>
      <c r="F234">
        <v>572</v>
      </c>
      <c r="G234" s="12">
        <v>2019.16</v>
      </c>
    </row>
    <row r="235" spans="1:7" x14ac:dyDescent="0.3">
      <c r="A235">
        <v>2006</v>
      </c>
      <c r="B235" t="s">
        <v>89</v>
      </c>
      <c r="C235" t="s">
        <v>77</v>
      </c>
      <c r="D235" t="s">
        <v>87</v>
      </c>
      <c r="E235" t="s">
        <v>88</v>
      </c>
      <c r="F235">
        <v>858</v>
      </c>
      <c r="G235" s="12">
        <v>3380.52</v>
      </c>
    </row>
    <row r="236" spans="1:7" x14ac:dyDescent="0.3">
      <c r="A236">
        <v>2005</v>
      </c>
      <c r="B236" t="s">
        <v>82</v>
      </c>
      <c r="C236" t="s">
        <v>77</v>
      </c>
      <c r="D236" t="s">
        <v>87</v>
      </c>
      <c r="E236" t="s">
        <v>90</v>
      </c>
      <c r="F236">
        <v>991</v>
      </c>
      <c r="G236" s="12">
        <v>2437.86</v>
      </c>
    </row>
    <row r="237" spans="1:7" x14ac:dyDescent="0.3">
      <c r="A237">
        <v>2007</v>
      </c>
      <c r="B237" t="s">
        <v>93</v>
      </c>
      <c r="C237" t="s">
        <v>77</v>
      </c>
      <c r="D237" t="s">
        <v>87</v>
      </c>
      <c r="E237" t="s">
        <v>98</v>
      </c>
      <c r="F237">
        <v>740</v>
      </c>
      <c r="G237" s="12">
        <v>1531.8</v>
      </c>
    </row>
    <row r="238" spans="1:7" x14ac:dyDescent="0.3">
      <c r="A238">
        <v>2006</v>
      </c>
      <c r="B238" t="s">
        <v>82</v>
      </c>
      <c r="C238" t="s">
        <v>77</v>
      </c>
      <c r="D238" t="s">
        <v>87</v>
      </c>
      <c r="E238" t="s">
        <v>90</v>
      </c>
      <c r="F238">
        <v>589</v>
      </c>
      <c r="G238" s="12">
        <v>1943.7</v>
      </c>
    </row>
    <row r="239" spans="1:7" x14ac:dyDescent="0.3">
      <c r="A239">
        <v>2007</v>
      </c>
      <c r="B239" t="s">
        <v>86</v>
      </c>
      <c r="C239" t="s">
        <v>77</v>
      </c>
      <c r="D239" t="s">
        <v>87</v>
      </c>
      <c r="E239" t="s">
        <v>88</v>
      </c>
      <c r="F239">
        <v>920</v>
      </c>
      <c r="G239" s="12">
        <v>2714</v>
      </c>
    </row>
    <row r="240" spans="1:7" x14ac:dyDescent="0.3">
      <c r="A240">
        <v>2005</v>
      </c>
      <c r="B240" t="s">
        <v>89</v>
      </c>
      <c r="C240" t="s">
        <v>77</v>
      </c>
      <c r="D240" t="s">
        <v>87</v>
      </c>
      <c r="E240" t="s">
        <v>90</v>
      </c>
      <c r="F240">
        <v>589</v>
      </c>
      <c r="G240" s="12">
        <v>1884.8</v>
      </c>
    </row>
    <row r="241" spans="1:7" x14ac:dyDescent="0.3">
      <c r="A241">
        <v>2007</v>
      </c>
      <c r="B241" t="s">
        <v>97</v>
      </c>
      <c r="C241" t="s">
        <v>77</v>
      </c>
      <c r="D241" t="s">
        <v>87</v>
      </c>
      <c r="E241" t="s">
        <v>88</v>
      </c>
      <c r="F241">
        <v>621</v>
      </c>
      <c r="G241" s="12">
        <v>2285.2800000000002</v>
      </c>
    </row>
    <row r="242" spans="1:7" x14ac:dyDescent="0.3">
      <c r="A242">
        <v>2005</v>
      </c>
      <c r="B242" t="s">
        <v>96</v>
      </c>
      <c r="C242" t="s">
        <v>77</v>
      </c>
      <c r="D242" t="s">
        <v>87</v>
      </c>
      <c r="E242" t="s">
        <v>90</v>
      </c>
      <c r="F242">
        <v>897</v>
      </c>
      <c r="G242" s="12">
        <v>1874.73</v>
      </c>
    </row>
    <row r="243" spans="1:7" x14ac:dyDescent="0.3">
      <c r="A243">
        <v>2005</v>
      </c>
      <c r="B243" t="s">
        <v>96</v>
      </c>
      <c r="C243" t="s">
        <v>77</v>
      </c>
      <c r="D243" t="s">
        <v>87</v>
      </c>
      <c r="E243" t="s">
        <v>98</v>
      </c>
      <c r="F243">
        <v>650</v>
      </c>
      <c r="G243" s="12">
        <v>2515.5</v>
      </c>
    </row>
    <row r="244" spans="1:7" x14ac:dyDescent="0.3">
      <c r="A244">
        <v>2007</v>
      </c>
      <c r="B244" t="s">
        <v>93</v>
      </c>
      <c r="C244" t="s">
        <v>77</v>
      </c>
      <c r="D244" t="s">
        <v>87</v>
      </c>
      <c r="E244" t="s">
        <v>90</v>
      </c>
      <c r="F244">
        <v>871</v>
      </c>
      <c r="G244" s="12">
        <v>3440.45</v>
      </c>
    </row>
    <row r="245" spans="1:7" x14ac:dyDescent="0.3">
      <c r="A245">
        <v>2006</v>
      </c>
      <c r="B245" t="s">
        <v>89</v>
      </c>
      <c r="C245" t="s">
        <v>77</v>
      </c>
      <c r="D245" t="s">
        <v>87</v>
      </c>
      <c r="E245" t="s">
        <v>90</v>
      </c>
      <c r="F245">
        <v>834</v>
      </c>
      <c r="G245" s="12">
        <v>2860.62</v>
      </c>
    </row>
    <row r="246" spans="1:7" x14ac:dyDescent="0.3">
      <c r="A246">
        <v>2005</v>
      </c>
      <c r="B246" t="s">
        <v>97</v>
      </c>
      <c r="C246" t="s">
        <v>77</v>
      </c>
      <c r="D246" t="s">
        <v>87</v>
      </c>
      <c r="E246" t="s">
        <v>98</v>
      </c>
      <c r="F246">
        <v>989</v>
      </c>
      <c r="G246" s="12">
        <v>2472.5</v>
      </c>
    </row>
    <row r="247" spans="1:7" x14ac:dyDescent="0.3">
      <c r="A247">
        <v>2005</v>
      </c>
      <c r="B247" t="s">
        <v>67</v>
      </c>
      <c r="C247" t="s">
        <v>77</v>
      </c>
      <c r="D247" t="s">
        <v>87</v>
      </c>
      <c r="E247" t="s">
        <v>90</v>
      </c>
      <c r="F247">
        <v>631</v>
      </c>
      <c r="G247" s="12">
        <v>1621.67</v>
      </c>
    </row>
    <row r="248" spans="1:7" x14ac:dyDescent="0.3">
      <c r="A248">
        <v>2005</v>
      </c>
      <c r="B248" t="s">
        <v>95</v>
      </c>
      <c r="C248" t="s">
        <v>77</v>
      </c>
      <c r="D248" t="s">
        <v>87</v>
      </c>
      <c r="E248" t="s">
        <v>88</v>
      </c>
      <c r="F248">
        <v>912</v>
      </c>
      <c r="G248" s="12">
        <v>3629.76</v>
      </c>
    </row>
    <row r="249" spans="1:7" x14ac:dyDescent="0.3">
      <c r="A249">
        <v>2005</v>
      </c>
      <c r="B249" t="s">
        <v>82</v>
      </c>
      <c r="C249" t="s">
        <v>77</v>
      </c>
      <c r="D249" t="s">
        <v>87</v>
      </c>
      <c r="E249" t="s">
        <v>90</v>
      </c>
      <c r="F249">
        <v>561</v>
      </c>
      <c r="G249" s="12">
        <v>1458.6</v>
      </c>
    </row>
    <row r="250" spans="1:7" x14ac:dyDescent="0.3">
      <c r="A250">
        <v>2007</v>
      </c>
      <c r="B250" t="s">
        <v>95</v>
      </c>
      <c r="C250" t="s">
        <v>77</v>
      </c>
      <c r="D250" t="s">
        <v>87</v>
      </c>
      <c r="E250" t="s">
        <v>98</v>
      </c>
      <c r="F250">
        <v>670</v>
      </c>
      <c r="G250" s="12">
        <v>1547.7</v>
      </c>
    </row>
    <row r="251" spans="1:7" x14ac:dyDescent="0.3">
      <c r="A251">
        <v>2007</v>
      </c>
      <c r="B251" t="s">
        <v>78</v>
      </c>
      <c r="C251" t="s">
        <v>77</v>
      </c>
      <c r="D251" t="s">
        <v>87</v>
      </c>
      <c r="E251" t="s">
        <v>90</v>
      </c>
      <c r="F251">
        <v>783</v>
      </c>
      <c r="G251" s="12">
        <v>1706.94</v>
      </c>
    </row>
    <row r="252" spans="1:7" x14ac:dyDescent="0.3">
      <c r="A252">
        <v>2006</v>
      </c>
      <c r="B252" t="s">
        <v>74</v>
      </c>
      <c r="C252" t="s">
        <v>77</v>
      </c>
      <c r="D252" t="s">
        <v>87</v>
      </c>
      <c r="E252" t="s">
        <v>90</v>
      </c>
      <c r="F252">
        <v>725</v>
      </c>
      <c r="G252" s="12">
        <v>2827.5</v>
      </c>
    </row>
    <row r="253" spans="1:7" x14ac:dyDescent="0.3">
      <c r="A253">
        <v>2007</v>
      </c>
      <c r="B253" t="s">
        <v>82</v>
      </c>
      <c r="C253" t="s">
        <v>77</v>
      </c>
      <c r="D253" t="s">
        <v>87</v>
      </c>
      <c r="E253" t="s">
        <v>98</v>
      </c>
      <c r="F253">
        <v>842</v>
      </c>
      <c r="G253" s="12">
        <v>1978.7</v>
      </c>
    </row>
    <row r="254" spans="1:7" x14ac:dyDescent="0.3">
      <c r="A254">
        <v>2006</v>
      </c>
      <c r="B254" t="s">
        <v>93</v>
      </c>
      <c r="C254" t="s">
        <v>77</v>
      </c>
      <c r="D254" t="s">
        <v>87</v>
      </c>
      <c r="E254" t="s">
        <v>88</v>
      </c>
      <c r="F254">
        <v>976</v>
      </c>
      <c r="G254" s="12">
        <v>3533.12</v>
      </c>
    </row>
    <row r="255" spans="1:7" x14ac:dyDescent="0.3">
      <c r="A255">
        <v>2007</v>
      </c>
      <c r="B255" t="s">
        <v>93</v>
      </c>
      <c r="C255" t="s">
        <v>77</v>
      </c>
      <c r="D255" t="s">
        <v>87</v>
      </c>
      <c r="E255" t="s">
        <v>98</v>
      </c>
      <c r="F255">
        <v>665</v>
      </c>
      <c r="G255" s="12">
        <v>2134.65</v>
      </c>
    </row>
    <row r="256" spans="1:7" x14ac:dyDescent="0.3">
      <c r="A256">
        <v>2006</v>
      </c>
      <c r="B256" t="s">
        <v>84</v>
      </c>
      <c r="C256" t="s">
        <v>77</v>
      </c>
      <c r="D256" t="s">
        <v>87</v>
      </c>
      <c r="E256" t="s">
        <v>98</v>
      </c>
      <c r="F256">
        <v>770</v>
      </c>
      <c r="G256" s="12">
        <v>3056.9</v>
      </c>
    </row>
    <row r="257" spans="1:7" x14ac:dyDescent="0.3">
      <c r="A257">
        <v>2006</v>
      </c>
      <c r="B257" t="s">
        <v>84</v>
      </c>
      <c r="C257" t="s">
        <v>77</v>
      </c>
      <c r="D257" t="s">
        <v>87</v>
      </c>
      <c r="E257" t="s">
        <v>90</v>
      </c>
      <c r="F257">
        <v>884</v>
      </c>
      <c r="G257" s="12">
        <v>2846.48</v>
      </c>
    </row>
    <row r="258" spans="1:7" x14ac:dyDescent="0.3">
      <c r="A258">
        <v>2007</v>
      </c>
      <c r="B258" t="s">
        <v>71</v>
      </c>
      <c r="C258" t="s">
        <v>77</v>
      </c>
      <c r="D258" t="s">
        <v>87</v>
      </c>
      <c r="E258" t="s">
        <v>90</v>
      </c>
      <c r="F258">
        <v>710</v>
      </c>
      <c r="G258" s="12">
        <v>1718.2</v>
      </c>
    </row>
    <row r="259" spans="1:7" x14ac:dyDescent="0.3">
      <c r="A259">
        <v>2005</v>
      </c>
      <c r="B259" t="s">
        <v>82</v>
      </c>
      <c r="C259" t="s">
        <v>77</v>
      </c>
      <c r="D259" t="s">
        <v>87</v>
      </c>
      <c r="E259" t="s">
        <v>88</v>
      </c>
      <c r="F259">
        <v>983</v>
      </c>
      <c r="G259" s="12">
        <v>3705.91</v>
      </c>
    </row>
    <row r="260" spans="1:7" x14ac:dyDescent="0.3">
      <c r="A260">
        <v>2007</v>
      </c>
      <c r="B260" t="s">
        <v>78</v>
      </c>
      <c r="C260" t="s">
        <v>77</v>
      </c>
      <c r="D260" t="s">
        <v>87</v>
      </c>
      <c r="E260" t="s">
        <v>88</v>
      </c>
      <c r="F260">
        <v>945</v>
      </c>
      <c r="G260" s="12">
        <v>3430.35</v>
      </c>
    </row>
    <row r="261" spans="1:7" x14ac:dyDescent="0.3">
      <c r="A261">
        <v>2007</v>
      </c>
      <c r="B261" t="s">
        <v>89</v>
      </c>
      <c r="C261" t="s">
        <v>77</v>
      </c>
      <c r="D261" t="s">
        <v>87</v>
      </c>
      <c r="E261" t="s">
        <v>90</v>
      </c>
      <c r="F261">
        <v>994</v>
      </c>
      <c r="G261" s="12">
        <v>2763.32</v>
      </c>
    </row>
    <row r="262" spans="1:7" x14ac:dyDescent="0.3">
      <c r="A262">
        <v>2007</v>
      </c>
      <c r="B262" t="s">
        <v>74</v>
      </c>
      <c r="C262" t="s">
        <v>77</v>
      </c>
      <c r="D262" t="s">
        <v>87</v>
      </c>
      <c r="E262" t="s">
        <v>88</v>
      </c>
      <c r="F262">
        <v>731</v>
      </c>
      <c r="G262" s="12">
        <v>2288.0300000000002</v>
      </c>
    </row>
    <row r="263" spans="1:7" x14ac:dyDescent="0.3">
      <c r="A263">
        <v>2005</v>
      </c>
      <c r="B263" t="s">
        <v>84</v>
      </c>
      <c r="C263" t="s">
        <v>77</v>
      </c>
      <c r="D263" t="s">
        <v>87</v>
      </c>
      <c r="E263" t="s">
        <v>90</v>
      </c>
      <c r="F263">
        <v>882</v>
      </c>
      <c r="G263" s="12">
        <v>2231.46</v>
      </c>
    </row>
    <row r="264" spans="1:7" x14ac:dyDescent="0.3">
      <c r="A264">
        <v>2005</v>
      </c>
      <c r="B264" t="s">
        <v>67</v>
      </c>
      <c r="C264" t="s">
        <v>77</v>
      </c>
      <c r="D264" t="s">
        <v>87</v>
      </c>
      <c r="E264" t="s">
        <v>88</v>
      </c>
      <c r="F264">
        <v>949</v>
      </c>
      <c r="G264" s="12">
        <v>3236.09</v>
      </c>
    </row>
    <row r="265" spans="1:7" x14ac:dyDescent="0.3">
      <c r="A265">
        <v>2005</v>
      </c>
      <c r="B265" t="s">
        <v>95</v>
      </c>
      <c r="C265" t="s">
        <v>77</v>
      </c>
      <c r="D265" t="s">
        <v>87</v>
      </c>
      <c r="E265" t="s">
        <v>90</v>
      </c>
      <c r="F265">
        <v>717</v>
      </c>
      <c r="G265" s="12">
        <v>2545.35</v>
      </c>
    </row>
    <row r="266" spans="1:7" x14ac:dyDescent="0.3">
      <c r="A266">
        <v>2007</v>
      </c>
      <c r="B266" t="s">
        <v>97</v>
      </c>
      <c r="C266" t="s">
        <v>77</v>
      </c>
      <c r="D266" t="s">
        <v>87</v>
      </c>
      <c r="E266" t="s">
        <v>98</v>
      </c>
      <c r="F266">
        <v>730</v>
      </c>
      <c r="G266" s="12">
        <v>2525.8000000000002</v>
      </c>
    </row>
    <row r="267" spans="1:7" x14ac:dyDescent="0.3">
      <c r="A267">
        <v>2007</v>
      </c>
      <c r="B267" t="s">
        <v>71</v>
      </c>
      <c r="C267" t="s">
        <v>77</v>
      </c>
      <c r="D267" t="s">
        <v>87</v>
      </c>
      <c r="E267" t="s">
        <v>90</v>
      </c>
      <c r="F267">
        <v>679</v>
      </c>
      <c r="G267" s="12">
        <v>2593.7800000000002</v>
      </c>
    </row>
    <row r="268" spans="1:7" x14ac:dyDescent="0.3">
      <c r="A268">
        <v>2006</v>
      </c>
      <c r="B268" t="s">
        <v>82</v>
      </c>
      <c r="C268" t="s">
        <v>77</v>
      </c>
      <c r="D268" t="s">
        <v>87</v>
      </c>
      <c r="E268" t="s">
        <v>88</v>
      </c>
      <c r="F268">
        <v>736</v>
      </c>
      <c r="G268" s="12">
        <v>1751.68</v>
      </c>
    </row>
    <row r="269" spans="1:7" x14ac:dyDescent="0.3">
      <c r="A269">
        <v>2005</v>
      </c>
      <c r="B269" t="s">
        <v>97</v>
      </c>
      <c r="C269" t="s">
        <v>77</v>
      </c>
      <c r="D269" t="s">
        <v>87</v>
      </c>
      <c r="E269" t="s">
        <v>88</v>
      </c>
      <c r="F269">
        <v>685</v>
      </c>
      <c r="G269" s="12">
        <v>1876.9</v>
      </c>
    </row>
    <row r="270" spans="1:7" x14ac:dyDescent="0.3">
      <c r="A270">
        <v>2006</v>
      </c>
      <c r="B270" t="s">
        <v>97</v>
      </c>
      <c r="C270" t="s">
        <v>77</v>
      </c>
      <c r="D270" t="s">
        <v>87</v>
      </c>
      <c r="E270" t="s">
        <v>90</v>
      </c>
      <c r="F270">
        <v>724</v>
      </c>
      <c r="G270" s="12">
        <v>1723.12</v>
      </c>
    </row>
    <row r="271" spans="1:7" x14ac:dyDescent="0.3">
      <c r="A271">
        <v>2007</v>
      </c>
      <c r="B271" t="s">
        <v>96</v>
      </c>
      <c r="C271" t="s">
        <v>77</v>
      </c>
      <c r="D271" t="s">
        <v>87</v>
      </c>
      <c r="E271" t="s">
        <v>90</v>
      </c>
      <c r="F271">
        <v>514</v>
      </c>
      <c r="G271" s="12">
        <v>1814.42</v>
      </c>
    </row>
    <row r="272" spans="1:7" x14ac:dyDescent="0.3">
      <c r="A272">
        <v>2007</v>
      </c>
      <c r="B272" t="s">
        <v>82</v>
      </c>
      <c r="C272" t="s">
        <v>77</v>
      </c>
      <c r="D272" t="s">
        <v>80</v>
      </c>
      <c r="E272" t="s">
        <v>83</v>
      </c>
      <c r="F272">
        <v>615</v>
      </c>
      <c r="G272" s="12">
        <v>1894.2</v>
      </c>
    </row>
    <row r="273" spans="1:7" x14ac:dyDescent="0.3">
      <c r="A273">
        <v>2007</v>
      </c>
      <c r="B273" t="s">
        <v>74</v>
      </c>
      <c r="C273" t="s">
        <v>77</v>
      </c>
      <c r="D273" t="s">
        <v>80</v>
      </c>
      <c r="E273" t="s">
        <v>81</v>
      </c>
      <c r="F273">
        <v>704</v>
      </c>
      <c r="G273" s="12">
        <v>2471.04</v>
      </c>
    </row>
    <row r="274" spans="1:7" x14ac:dyDescent="0.3">
      <c r="A274">
        <v>2006</v>
      </c>
      <c r="B274" t="s">
        <v>71</v>
      </c>
      <c r="C274" t="s">
        <v>77</v>
      </c>
      <c r="D274" t="s">
        <v>80</v>
      </c>
      <c r="E274" t="s">
        <v>85</v>
      </c>
      <c r="F274">
        <v>806</v>
      </c>
      <c r="G274" s="12">
        <v>1781.26</v>
      </c>
    </row>
    <row r="275" spans="1:7" x14ac:dyDescent="0.3">
      <c r="A275">
        <v>2005</v>
      </c>
      <c r="B275" t="s">
        <v>96</v>
      </c>
      <c r="C275" t="s">
        <v>77</v>
      </c>
      <c r="D275" t="s">
        <v>80</v>
      </c>
      <c r="E275" t="s">
        <v>91</v>
      </c>
      <c r="F275">
        <v>729</v>
      </c>
      <c r="G275" s="12">
        <v>2383.83</v>
      </c>
    </row>
    <row r="276" spans="1:7" x14ac:dyDescent="0.3">
      <c r="A276">
        <v>2006</v>
      </c>
      <c r="B276" t="s">
        <v>89</v>
      </c>
      <c r="C276" t="s">
        <v>77</v>
      </c>
      <c r="D276" t="s">
        <v>80</v>
      </c>
      <c r="E276" t="s">
        <v>83</v>
      </c>
      <c r="F276">
        <v>729</v>
      </c>
      <c r="G276" s="12">
        <v>1880.82</v>
      </c>
    </row>
    <row r="277" spans="1:7" x14ac:dyDescent="0.3">
      <c r="A277">
        <v>2005</v>
      </c>
      <c r="B277" t="s">
        <v>93</v>
      </c>
      <c r="C277" t="s">
        <v>77</v>
      </c>
      <c r="D277" t="s">
        <v>80</v>
      </c>
      <c r="E277" t="s">
        <v>83</v>
      </c>
      <c r="F277">
        <v>588</v>
      </c>
      <c r="G277" s="12">
        <v>2299.08</v>
      </c>
    </row>
    <row r="278" spans="1:7" x14ac:dyDescent="0.3">
      <c r="A278">
        <v>2005</v>
      </c>
      <c r="B278" t="s">
        <v>78</v>
      </c>
      <c r="C278" t="s">
        <v>77</v>
      </c>
      <c r="D278" t="s">
        <v>80</v>
      </c>
      <c r="E278" t="s">
        <v>81</v>
      </c>
      <c r="F278">
        <v>560</v>
      </c>
      <c r="G278" s="12">
        <v>2066.4</v>
      </c>
    </row>
    <row r="279" spans="1:7" x14ac:dyDescent="0.3">
      <c r="A279">
        <v>2005</v>
      </c>
      <c r="B279" t="s">
        <v>96</v>
      </c>
      <c r="C279" t="s">
        <v>77</v>
      </c>
      <c r="D279" t="s">
        <v>80</v>
      </c>
      <c r="E279" t="s">
        <v>91</v>
      </c>
      <c r="F279">
        <v>903</v>
      </c>
      <c r="G279" s="12">
        <v>2447.13</v>
      </c>
    </row>
    <row r="280" spans="1:7" x14ac:dyDescent="0.3">
      <c r="A280">
        <v>2007</v>
      </c>
      <c r="B280" t="s">
        <v>97</v>
      </c>
      <c r="C280" t="s">
        <v>77</v>
      </c>
      <c r="D280" t="s">
        <v>80</v>
      </c>
      <c r="E280" t="s">
        <v>85</v>
      </c>
      <c r="F280">
        <v>803</v>
      </c>
      <c r="G280" s="12">
        <v>3027.31</v>
      </c>
    </row>
    <row r="281" spans="1:7" x14ac:dyDescent="0.3">
      <c r="A281">
        <v>2006</v>
      </c>
      <c r="B281" t="s">
        <v>74</v>
      </c>
      <c r="C281" t="s">
        <v>77</v>
      </c>
      <c r="D281" t="s">
        <v>80</v>
      </c>
      <c r="E281" t="s">
        <v>91</v>
      </c>
      <c r="F281">
        <v>552</v>
      </c>
      <c r="G281" s="12">
        <v>1672.56</v>
      </c>
    </row>
    <row r="282" spans="1:7" x14ac:dyDescent="0.3">
      <c r="A282">
        <v>2005</v>
      </c>
      <c r="B282" t="s">
        <v>82</v>
      </c>
      <c r="C282" t="s">
        <v>77</v>
      </c>
      <c r="D282" t="s">
        <v>80</v>
      </c>
      <c r="E282" t="s">
        <v>85</v>
      </c>
      <c r="F282">
        <v>647</v>
      </c>
      <c r="G282" s="12">
        <v>1792.19</v>
      </c>
    </row>
    <row r="283" spans="1:7" x14ac:dyDescent="0.3">
      <c r="A283">
        <v>2006</v>
      </c>
      <c r="B283" t="s">
        <v>71</v>
      </c>
      <c r="C283" t="s">
        <v>77</v>
      </c>
      <c r="D283" t="s">
        <v>80</v>
      </c>
      <c r="E283" t="s">
        <v>85</v>
      </c>
      <c r="F283">
        <v>767</v>
      </c>
      <c r="G283" s="12">
        <v>2876.25</v>
      </c>
    </row>
    <row r="284" spans="1:7" x14ac:dyDescent="0.3">
      <c r="A284">
        <v>2007</v>
      </c>
      <c r="B284" t="s">
        <v>95</v>
      </c>
      <c r="C284" t="s">
        <v>77</v>
      </c>
      <c r="D284" t="s">
        <v>80</v>
      </c>
      <c r="E284" t="s">
        <v>91</v>
      </c>
      <c r="F284">
        <v>810</v>
      </c>
      <c r="G284" s="12">
        <v>2786.4</v>
      </c>
    </row>
    <row r="285" spans="1:7" x14ac:dyDescent="0.3">
      <c r="A285">
        <v>2007</v>
      </c>
      <c r="B285" t="s">
        <v>82</v>
      </c>
      <c r="C285" t="s">
        <v>77</v>
      </c>
      <c r="D285" t="s">
        <v>80</v>
      </c>
      <c r="E285" t="s">
        <v>83</v>
      </c>
      <c r="F285">
        <v>510</v>
      </c>
      <c r="G285" s="12">
        <v>1407.6</v>
      </c>
    </row>
    <row r="286" spans="1:7" x14ac:dyDescent="0.3">
      <c r="A286">
        <v>2006</v>
      </c>
      <c r="B286" t="s">
        <v>84</v>
      </c>
      <c r="C286" t="s">
        <v>77</v>
      </c>
      <c r="D286" t="s">
        <v>80</v>
      </c>
      <c r="E286" t="s">
        <v>83</v>
      </c>
      <c r="F286">
        <v>705</v>
      </c>
      <c r="G286" s="12">
        <v>1628.55</v>
      </c>
    </row>
    <row r="287" spans="1:7" x14ac:dyDescent="0.3">
      <c r="A287">
        <v>2007</v>
      </c>
      <c r="B287" t="s">
        <v>95</v>
      </c>
      <c r="C287" t="s">
        <v>77</v>
      </c>
      <c r="D287" t="s">
        <v>80</v>
      </c>
      <c r="E287" t="s">
        <v>85</v>
      </c>
      <c r="F287">
        <v>858</v>
      </c>
      <c r="G287" s="12">
        <v>2737.02</v>
      </c>
    </row>
    <row r="288" spans="1:7" x14ac:dyDescent="0.3">
      <c r="A288">
        <v>2005</v>
      </c>
      <c r="B288" t="s">
        <v>96</v>
      </c>
      <c r="C288" t="s">
        <v>77</v>
      </c>
      <c r="D288" t="s">
        <v>80</v>
      </c>
      <c r="E288" t="s">
        <v>81</v>
      </c>
      <c r="F288">
        <v>955</v>
      </c>
      <c r="G288" s="12">
        <v>2989.15</v>
      </c>
    </row>
    <row r="289" spans="1:7" x14ac:dyDescent="0.3">
      <c r="A289">
        <v>2006</v>
      </c>
      <c r="B289" t="s">
        <v>78</v>
      </c>
      <c r="C289" t="s">
        <v>77</v>
      </c>
      <c r="D289" t="s">
        <v>80</v>
      </c>
      <c r="E289" t="s">
        <v>81</v>
      </c>
      <c r="F289">
        <v>685</v>
      </c>
      <c r="G289" s="12">
        <v>2116.65</v>
      </c>
    </row>
    <row r="290" spans="1:7" x14ac:dyDescent="0.3">
      <c r="A290">
        <v>2005</v>
      </c>
      <c r="B290" t="s">
        <v>74</v>
      </c>
      <c r="C290" t="s">
        <v>77</v>
      </c>
      <c r="D290" t="s">
        <v>80</v>
      </c>
      <c r="E290" t="s">
        <v>85</v>
      </c>
      <c r="F290">
        <v>773</v>
      </c>
      <c r="G290" s="12">
        <v>2434.9499999999998</v>
      </c>
    </row>
    <row r="291" spans="1:7" x14ac:dyDescent="0.3">
      <c r="A291">
        <v>2007</v>
      </c>
      <c r="B291" t="s">
        <v>95</v>
      </c>
      <c r="C291" t="s">
        <v>77</v>
      </c>
      <c r="D291" t="s">
        <v>80</v>
      </c>
      <c r="E291" t="s">
        <v>85</v>
      </c>
      <c r="F291">
        <v>925</v>
      </c>
      <c r="G291" s="12">
        <v>2479</v>
      </c>
    </row>
    <row r="292" spans="1:7" x14ac:dyDescent="0.3">
      <c r="A292">
        <v>2007</v>
      </c>
      <c r="B292" t="s">
        <v>89</v>
      </c>
      <c r="C292" t="s">
        <v>77</v>
      </c>
      <c r="D292" t="s">
        <v>80</v>
      </c>
      <c r="E292" t="s">
        <v>91</v>
      </c>
      <c r="F292">
        <v>758</v>
      </c>
      <c r="G292" s="12">
        <v>2516.56</v>
      </c>
    </row>
    <row r="293" spans="1:7" x14ac:dyDescent="0.3">
      <c r="A293">
        <v>2005</v>
      </c>
      <c r="B293" t="s">
        <v>82</v>
      </c>
      <c r="C293" t="s">
        <v>77</v>
      </c>
      <c r="D293" t="s">
        <v>80</v>
      </c>
      <c r="E293" t="s">
        <v>83</v>
      </c>
      <c r="F293">
        <v>930</v>
      </c>
      <c r="G293" s="12">
        <v>3692.1</v>
      </c>
    </row>
    <row r="294" spans="1:7" x14ac:dyDescent="0.3">
      <c r="A294">
        <v>2006</v>
      </c>
      <c r="B294" t="s">
        <v>84</v>
      </c>
      <c r="C294" t="s">
        <v>77</v>
      </c>
      <c r="D294" t="s">
        <v>80</v>
      </c>
      <c r="E294" t="s">
        <v>85</v>
      </c>
      <c r="F294">
        <v>724</v>
      </c>
      <c r="G294" s="12">
        <v>1643.48</v>
      </c>
    </row>
    <row r="295" spans="1:7" x14ac:dyDescent="0.3">
      <c r="A295">
        <v>2005</v>
      </c>
      <c r="B295" t="s">
        <v>95</v>
      </c>
      <c r="C295" t="s">
        <v>77</v>
      </c>
      <c r="D295" t="s">
        <v>80</v>
      </c>
      <c r="E295" t="s">
        <v>85</v>
      </c>
      <c r="F295">
        <v>737</v>
      </c>
      <c r="G295" s="12">
        <v>2859.56</v>
      </c>
    </row>
    <row r="296" spans="1:7" x14ac:dyDescent="0.3">
      <c r="A296">
        <v>2005</v>
      </c>
      <c r="B296" t="s">
        <v>89</v>
      </c>
      <c r="C296" t="s">
        <v>77</v>
      </c>
      <c r="D296" t="s">
        <v>80</v>
      </c>
      <c r="E296" t="s">
        <v>83</v>
      </c>
      <c r="F296">
        <v>707</v>
      </c>
      <c r="G296" s="12">
        <v>2792.65</v>
      </c>
    </row>
    <row r="297" spans="1:7" x14ac:dyDescent="0.3">
      <c r="A297">
        <v>2007</v>
      </c>
      <c r="B297" t="s">
        <v>84</v>
      </c>
      <c r="C297" t="s">
        <v>77</v>
      </c>
      <c r="D297" t="s">
        <v>80</v>
      </c>
      <c r="E297" t="s">
        <v>81</v>
      </c>
      <c r="F297">
        <v>517</v>
      </c>
      <c r="G297" s="12">
        <v>1566.51</v>
      </c>
    </row>
    <row r="298" spans="1:7" x14ac:dyDescent="0.3">
      <c r="A298">
        <v>2006</v>
      </c>
      <c r="B298" t="s">
        <v>84</v>
      </c>
      <c r="C298" t="s">
        <v>77</v>
      </c>
      <c r="D298" t="s">
        <v>80</v>
      </c>
      <c r="E298" t="s">
        <v>85</v>
      </c>
      <c r="F298">
        <v>593</v>
      </c>
      <c r="G298" s="12">
        <v>1666.33</v>
      </c>
    </row>
    <row r="299" spans="1:7" x14ac:dyDescent="0.3">
      <c r="A299">
        <v>2005</v>
      </c>
      <c r="B299" t="s">
        <v>86</v>
      </c>
      <c r="C299" t="s">
        <v>77</v>
      </c>
      <c r="D299" t="s">
        <v>80</v>
      </c>
      <c r="E299" t="s">
        <v>91</v>
      </c>
      <c r="F299">
        <v>778</v>
      </c>
      <c r="G299" s="12">
        <v>2474.04</v>
      </c>
    </row>
    <row r="300" spans="1:7" x14ac:dyDescent="0.3">
      <c r="A300">
        <v>2007</v>
      </c>
      <c r="B300" t="s">
        <v>82</v>
      </c>
      <c r="C300" t="s">
        <v>77</v>
      </c>
      <c r="D300" t="s">
        <v>80</v>
      </c>
      <c r="E300" t="s">
        <v>81</v>
      </c>
      <c r="F300">
        <v>715</v>
      </c>
      <c r="G300" s="12">
        <v>2059.1999999999998</v>
      </c>
    </row>
    <row r="301" spans="1:7" x14ac:dyDescent="0.3">
      <c r="A301">
        <v>2007</v>
      </c>
      <c r="B301" t="s">
        <v>74</v>
      </c>
      <c r="C301" t="s">
        <v>77</v>
      </c>
      <c r="D301" t="s">
        <v>80</v>
      </c>
      <c r="E301" t="s">
        <v>85</v>
      </c>
      <c r="F301">
        <v>790</v>
      </c>
      <c r="G301" s="12">
        <v>2670.2</v>
      </c>
    </row>
    <row r="302" spans="1:7" x14ac:dyDescent="0.3">
      <c r="A302">
        <v>2006</v>
      </c>
      <c r="B302" t="s">
        <v>95</v>
      </c>
      <c r="C302" t="s">
        <v>77</v>
      </c>
      <c r="D302" t="s">
        <v>80</v>
      </c>
      <c r="E302" t="s">
        <v>81</v>
      </c>
      <c r="F302">
        <v>993</v>
      </c>
      <c r="G302" s="12">
        <v>2412.9899999999998</v>
      </c>
    </row>
    <row r="303" spans="1:7" x14ac:dyDescent="0.3">
      <c r="A303">
        <v>2007</v>
      </c>
      <c r="B303" t="s">
        <v>89</v>
      </c>
      <c r="C303" t="s">
        <v>77</v>
      </c>
      <c r="D303" t="s">
        <v>80</v>
      </c>
      <c r="E303" t="s">
        <v>83</v>
      </c>
      <c r="F303">
        <v>650</v>
      </c>
      <c r="G303" s="12">
        <v>2437.5</v>
      </c>
    </row>
    <row r="304" spans="1:7" x14ac:dyDescent="0.3">
      <c r="A304">
        <v>2007</v>
      </c>
      <c r="B304" t="s">
        <v>86</v>
      </c>
      <c r="C304" t="s">
        <v>77</v>
      </c>
      <c r="D304" t="s">
        <v>80</v>
      </c>
      <c r="E304" t="s">
        <v>81</v>
      </c>
      <c r="F304">
        <v>603</v>
      </c>
      <c r="G304" s="12">
        <v>1507.5</v>
      </c>
    </row>
    <row r="305" spans="1:7" x14ac:dyDescent="0.3">
      <c r="A305">
        <v>2006</v>
      </c>
      <c r="B305" t="s">
        <v>78</v>
      </c>
      <c r="C305" t="s">
        <v>77</v>
      </c>
      <c r="D305" t="s">
        <v>80</v>
      </c>
      <c r="E305" t="s">
        <v>91</v>
      </c>
      <c r="F305">
        <v>778</v>
      </c>
      <c r="G305" s="12">
        <v>1587.12</v>
      </c>
    </row>
    <row r="306" spans="1:7" x14ac:dyDescent="0.3">
      <c r="A306">
        <v>2005</v>
      </c>
      <c r="B306" t="s">
        <v>84</v>
      </c>
      <c r="C306" t="s">
        <v>77</v>
      </c>
      <c r="D306" t="s">
        <v>80</v>
      </c>
      <c r="E306" t="s">
        <v>91</v>
      </c>
      <c r="F306">
        <v>874</v>
      </c>
      <c r="G306" s="12">
        <v>2919.16</v>
      </c>
    </row>
    <row r="307" spans="1:7" x14ac:dyDescent="0.3">
      <c r="A307">
        <v>2005</v>
      </c>
      <c r="B307" t="s">
        <v>71</v>
      </c>
      <c r="C307" t="s">
        <v>77</v>
      </c>
      <c r="D307" t="s">
        <v>80</v>
      </c>
      <c r="E307" t="s">
        <v>91</v>
      </c>
      <c r="F307">
        <v>656</v>
      </c>
      <c r="G307" s="12">
        <v>2374.7199999999998</v>
      </c>
    </row>
    <row r="308" spans="1:7" x14ac:dyDescent="0.3">
      <c r="A308">
        <v>2006</v>
      </c>
      <c r="B308" t="s">
        <v>82</v>
      </c>
      <c r="C308" t="s">
        <v>77</v>
      </c>
      <c r="D308" t="s">
        <v>80</v>
      </c>
      <c r="E308" t="s">
        <v>81</v>
      </c>
      <c r="F308">
        <v>883</v>
      </c>
      <c r="G308" s="12">
        <v>2922.73</v>
      </c>
    </row>
    <row r="309" spans="1:7" x14ac:dyDescent="0.3">
      <c r="A309">
        <v>2006</v>
      </c>
      <c r="B309" t="s">
        <v>89</v>
      </c>
      <c r="C309" t="s">
        <v>77</v>
      </c>
      <c r="D309" t="s">
        <v>80</v>
      </c>
      <c r="E309" t="s">
        <v>85</v>
      </c>
      <c r="F309">
        <v>773</v>
      </c>
      <c r="G309" s="12">
        <v>2148.94</v>
      </c>
    </row>
    <row r="310" spans="1:7" x14ac:dyDescent="0.3">
      <c r="A310">
        <v>2005</v>
      </c>
      <c r="B310" t="s">
        <v>89</v>
      </c>
      <c r="C310" t="s">
        <v>77</v>
      </c>
      <c r="D310" t="s">
        <v>80</v>
      </c>
      <c r="E310" t="s">
        <v>83</v>
      </c>
      <c r="F310">
        <v>957</v>
      </c>
      <c r="G310" s="12">
        <v>3368.64</v>
      </c>
    </row>
    <row r="311" spans="1:7" x14ac:dyDescent="0.3">
      <c r="A311">
        <v>2006</v>
      </c>
      <c r="B311" t="s">
        <v>67</v>
      </c>
      <c r="C311" t="s">
        <v>77</v>
      </c>
      <c r="D311" t="s">
        <v>80</v>
      </c>
      <c r="E311" t="s">
        <v>83</v>
      </c>
      <c r="F311">
        <v>804</v>
      </c>
      <c r="G311" s="12">
        <v>2026.08</v>
      </c>
    </row>
    <row r="312" spans="1:7" x14ac:dyDescent="0.3">
      <c r="A312">
        <v>2006</v>
      </c>
      <c r="B312" t="s">
        <v>95</v>
      </c>
      <c r="C312" t="s">
        <v>77</v>
      </c>
      <c r="D312" t="s">
        <v>80</v>
      </c>
      <c r="E312" t="s">
        <v>81</v>
      </c>
      <c r="F312">
        <v>568</v>
      </c>
      <c r="G312" s="12">
        <v>1874.4</v>
      </c>
    </row>
    <row r="313" spans="1:7" x14ac:dyDescent="0.3">
      <c r="A313">
        <v>2005</v>
      </c>
      <c r="B313" t="s">
        <v>67</v>
      </c>
      <c r="C313" t="s">
        <v>77</v>
      </c>
      <c r="D313" t="s">
        <v>80</v>
      </c>
      <c r="E313" t="s">
        <v>83</v>
      </c>
      <c r="F313">
        <v>552</v>
      </c>
      <c r="G313" s="12">
        <v>1479.36</v>
      </c>
    </row>
    <row r="314" spans="1:7" x14ac:dyDescent="0.3">
      <c r="A314">
        <v>2007</v>
      </c>
      <c r="B314" t="s">
        <v>71</v>
      </c>
      <c r="C314" t="s">
        <v>77</v>
      </c>
      <c r="D314" t="s">
        <v>80</v>
      </c>
      <c r="E314" t="s">
        <v>81</v>
      </c>
      <c r="F314">
        <v>626</v>
      </c>
      <c r="G314" s="12">
        <v>2347.5</v>
      </c>
    </row>
    <row r="315" spans="1:7" x14ac:dyDescent="0.3">
      <c r="A315">
        <v>2005</v>
      </c>
      <c r="B315" t="s">
        <v>86</v>
      </c>
      <c r="C315" t="s">
        <v>77</v>
      </c>
      <c r="D315" t="s">
        <v>80</v>
      </c>
      <c r="E315" t="s">
        <v>85</v>
      </c>
      <c r="F315">
        <v>667</v>
      </c>
      <c r="G315" s="12">
        <v>1834.25</v>
      </c>
    </row>
    <row r="316" spans="1:7" x14ac:dyDescent="0.3">
      <c r="A316">
        <v>2006</v>
      </c>
      <c r="B316" t="s">
        <v>93</v>
      </c>
      <c r="C316" t="s">
        <v>77</v>
      </c>
      <c r="D316" t="s">
        <v>80</v>
      </c>
      <c r="E316" t="s">
        <v>81</v>
      </c>
      <c r="F316">
        <v>934</v>
      </c>
      <c r="G316" s="12">
        <v>2036.12</v>
      </c>
    </row>
    <row r="317" spans="1:7" x14ac:dyDescent="0.3">
      <c r="A317">
        <v>2005</v>
      </c>
      <c r="B317" t="s">
        <v>74</v>
      </c>
      <c r="C317" t="s">
        <v>77</v>
      </c>
      <c r="D317" t="s">
        <v>80</v>
      </c>
      <c r="E317" t="s">
        <v>91</v>
      </c>
      <c r="F317">
        <v>925</v>
      </c>
      <c r="G317" s="12">
        <v>2099.75</v>
      </c>
    </row>
    <row r="318" spans="1:7" x14ac:dyDescent="0.3">
      <c r="A318">
        <v>2005</v>
      </c>
      <c r="B318" t="s">
        <v>82</v>
      </c>
      <c r="C318" t="s">
        <v>77</v>
      </c>
      <c r="D318" t="s">
        <v>80</v>
      </c>
      <c r="E318" t="s">
        <v>85</v>
      </c>
      <c r="F318">
        <v>877</v>
      </c>
      <c r="G318" s="12">
        <v>2166.19</v>
      </c>
    </row>
    <row r="319" spans="1:7" x14ac:dyDescent="0.3">
      <c r="A319">
        <v>2007</v>
      </c>
      <c r="B319" t="s">
        <v>96</v>
      </c>
      <c r="C319" t="s">
        <v>77</v>
      </c>
      <c r="D319" t="s">
        <v>80</v>
      </c>
      <c r="E319" t="s">
        <v>85</v>
      </c>
      <c r="F319">
        <v>638</v>
      </c>
      <c r="G319" s="12">
        <v>1952.28</v>
      </c>
    </row>
    <row r="320" spans="1:7" x14ac:dyDescent="0.3">
      <c r="A320">
        <v>2006</v>
      </c>
      <c r="B320" t="s">
        <v>71</v>
      </c>
      <c r="C320" t="s">
        <v>77</v>
      </c>
      <c r="D320" t="s">
        <v>72</v>
      </c>
      <c r="E320" t="s">
        <v>73</v>
      </c>
      <c r="F320">
        <v>904</v>
      </c>
      <c r="G320" s="12">
        <v>2260</v>
      </c>
    </row>
    <row r="321" spans="1:7" x14ac:dyDescent="0.3">
      <c r="A321">
        <v>2007</v>
      </c>
      <c r="B321" t="s">
        <v>84</v>
      </c>
      <c r="C321" t="s">
        <v>77</v>
      </c>
      <c r="D321" t="s">
        <v>72</v>
      </c>
      <c r="E321" t="s">
        <v>73</v>
      </c>
      <c r="F321">
        <v>557</v>
      </c>
      <c r="G321" s="12">
        <v>1542.89</v>
      </c>
    </row>
    <row r="322" spans="1:7" x14ac:dyDescent="0.3">
      <c r="A322">
        <v>2007</v>
      </c>
      <c r="B322" t="s">
        <v>93</v>
      </c>
      <c r="C322" t="s">
        <v>77</v>
      </c>
      <c r="D322" t="s">
        <v>72</v>
      </c>
      <c r="E322" t="s">
        <v>73</v>
      </c>
      <c r="F322">
        <v>653</v>
      </c>
      <c r="G322" s="12">
        <v>1972.06</v>
      </c>
    </row>
    <row r="323" spans="1:7" x14ac:dyDescent="0.3">
      <c r="A323">
        <v>2005</v>
      </c>
      <c r="B323" t="s">
        <v>96</v>
      </c>
      <c r="C323" t="s">
        <v>77</v>
      </c>
      <c r="D323" t="s">
        <v>72</v>
      </c>
      <c r="E323" t="s">
        <v>73</v>
      </c>
      <c r="F323">
        <v>555</v>
      </c>
      <c r="G323" s="12">
        <v>1481.85</v>
      </c>
    </row>
    <row r="324" spans="1:7" x14ac:dyDescent="0.3">
      <c r="A324">
        <v>2005</v>
      </c>
      <c r="B324" t="s">
        <v>71</v>
      </c>
      <c r="C324" t="s">
        <v>77</v>
      </c>
      <c r="D324" t="s">
        <v>72</v>
      </c>
      <c r="E324" t="s">
        <v>94</v>
      </c>
      <c r="F324">
        <v>935</v>
      </c>
      <c r="G324" s="12">
        <v>3702.6</v>
      </c>
    </row>
    <row r="325" spans="1:7" x14ac:dyDescent="0.3">
      <c r="A325">
        <v>2005</v>
      </c>
      <c r="B325" t="s">
        <v>82</v>
      </c>
      <c r="C325" t="s">
        <v>77</v>
      </c>
      <c r="D325" t="s">
        <v>72</v>
      </c>
      <c r="E325" t="s">
        <v>94</v>
      </c>
      <c r="F325">
        <v>962</v>
      </c>
      <c r="G325" s="12">
        <v>3674.84</v>
      </c>
    </row>
    <row r="326" spans="1:7" x14ac:dyDescent="0.3">
      <c r="A326">
        <v>2007</v>
      </c>
      <c r="B326" t="s">
        <v>89</v>
      </c>
      <c r="C326" t="s">
        <v>77</v>
      </c>
      <c r="D326" t="s">
        <v>72</v>
      </c>
      <c r="E326" t="s">
        <v>94</v>
      </c>
      <c r="F326">
        <v>786</v>
      </c>
      <c r="G326" s="12">
        <v>2876.76</v>
      </c>
    </row>
    <row r="327" spans="1:7" x14ac:dyDescent="0.3">
      <c r="A327">
        <v>2006</v>
      </c>
      <c r="B327" t="s">
        <v>97</v>
      </c>
      <c r="C327" t="s">
        <v>77</v>
      </c>
      <c r="D327" t="s">
        <v>72</v>
      </c>
      <c r="E327" t="s">
        <v>100</v>
      </c>
      <c r="F327">
        <v>633</v>
      </c>
      <c r="G327" s="12">
        <v>2519.34</v>
      </c>
    </row>
    <row r="328" spans="1:7" x14ac:dyDescent="0.3">
      <c r="A328">
        <v>2007</v>
      </c>
      <c r="B328" t="s">
        <v>82</v>
      </c>
      <c r="C328" t="s">
        <v>77</v>
      </c>
      <c r="D328" t="s">
        <v>72</v>
      </c>
      <c r="E328" t="s">
        <v>94</v>
      </c>
      <c r="F328">
        <v>783</v>
      </c>
      <c r="G328" s="12">
        <v>2176.7399999999998</v>
      </c>
    </row>
    <row r="329" spans="1:7" x14ac:dyDescent="0.3">
      <c r="A329">
        <v>2006</v>
      </c>
      <c r="B329" t="s">
        <v>84</v>
      </c>
      <c r="C329" t="s">
        <v>77</v>
      </c>
      <c r="D329" t="s">
        <v>72</v>
      </c>
      <c r="E329" t="s">
        <v>94</v>
      </c>
      <c r="F329">
        <v>583</v>
      </c>
      <c r="G329" s="12">
        <v>1842.28</v>
      </c>
    </row>
    <row r="330" spans="1:7" x14ac:dyDescent="0.3">
      <c r="A330">
        <v>2007</v>
      </c>
      <c r="B330" t="s">
        <v>78</v>
      </c>
      <c r="C330" t="s">
        <v>77</v>
      </c>
      <c r="D330" t="s">
        <v>72</v>
      </c>
      <c r="E330" t="s">
        <v>73</v>
      </c>
      <c r="F330">
        <v>756</v>
      </c>
      <c r="G330" s="12">
        <v>2094.12</v>
      </c>
    </row>
    <row r="331" spans="1:7" x14ac:dyDescent="0.3">
      <c r="A331">
        <v>2007</v>
      </c>
      <c r="B331" t="s">
        <v>67</v>
      </c>
      <c r="C331" t="s">
        <v>77</v>
      </c>
      <c r="D331" t="s">
        <v>72</v>
      </c>
      <c r="E331" t="s">
        <v>94</v>
      </c>
      <c r="F331">
        <v>674</v>
      </c>
      <c r="G331" s="12">
        <v>1853.5</v>
      </c>
    </row>
    <row r="332" spans="1:7" x14ac:dyDescent="0.3">
      <c r="A332">
        <v>2006</v>
      </c>
      <c r="B332" t="s">
        <v>82</v>
      </c>
      <c r="C332" t="s">
        <v>77</v>
      </c>
      <c r="D332" t="s">
        <v>72</v>
      </c>
      <c r="E332" t="s">
        <v>73</v>
      </c>
      <c r="F332">
        <v>843</v>
      </c>
      <c r="G332" s="12">
        <v>2731.32</v>
      </c>
    </row>
    <row r="333" spans="1:7" x14ac:dyDescent="0.3">
      <c r="A333">
        <v>2005</v>
      </c>
      <c r="B333" t="s">
        <v>71</v>
      </c>
      <c r="C333" t="s">
        <v>77</v>
      </c>
      <c r="D333" t="s">
        <v>72</v>
      </c>
      <c r="E333" t="s">
        <v>94</v>
      </c>
      <c r="F333">
        <v>819</v>
      </c>
      <c r="G333" s="12">
        <v>1670.76</v>
      </c>
    </row>
    <row r="334" spans="1:7" x14ac:dyDescent="0.3">
      <c r="A334">
        <v>2007</v>
      </c>
      <c r="B334" t="s">
        <v>93</v>
      </c>
      <c r="C334" t="s">
        <v>77</v>
      </c>
      <c r="D334" t="s">
        <v>72</v>
      </c>
      <c r="E334" t="s">
        <v>94</v>
      </c>
      <c r="F334">
        <v>903</v>
      </c>
      <c r="G334" s="12">
        <v>1914.36</v>
      </c>
    </row>
    <row r="335" spans="1:7" x14ac:dyDescent="0.3">
      <c r="A335">
        <v>2005</v>
      </c>
      <c r="B335" t="s">
        <v>78</v>
      </c>
      <c r="C335" t="s">
        <v>77</v>
      </c>
      <c r="D335" t="s">
        <v>72</v>
      </c>
      <c r="E335" t="s">
        <v>100</v>
      </c>
      <c r="F335">
        <v>675</v>
      </c>
      <c r="G335" s="12">
        <v>1856.25</v>
      </c>
    </row>
    <row r="336" spans="1:7" x14ac:dyDescent="0.3">
      <c r="A336">
        <v>2005</v>
      </c>
      <c r="B336" t="s">
        <v>93</v>
      </c>
      <c r="C336" t="s">
        <v>77</v>
      </c>
      <c r="D336" t="s">
        <v>72</v>
      </c>
      <c r="E336" t="s">
        <v>100</v>
      </c>
      <c r="F336">
        <v>827</v>
      </c>
      <c r="G336" s="12">
        <v>2166.7399999999998</v>
      </c>
    </row>
    <row r="337" spans="1:7" x14ac:dyDescent="0.3">
      <c r="A337">
        <v>2006</v>
      </c>
      <c r="B337" t="s">
        <v>89</v>
      </c>
      <c r="C337" t="s">
        <v>77</v>
      </c>
      <c r="D337" t="s">
        <v>72</v>
      </c>
      <c r="E337" t="s">
        <v>100</v>
      </c>
      <c r="F337">
        <v>524</v>
      </c>
      <c r="G337" s="12">
        <v>1875.92</v>
      </c>
    </row>
    <row r="338" spans="1:7" x14ac:dyDescent="0.3">
      <c r="A338">
        <v>2007</v>
      </c>
      <c r="B338" t="s">
        <v>97</v>
      </c>
      <c r="C338" t="s">
        <v>77</v>
      </c>
      <c r="D338" t="s">
        <v>72</v>
      </c>
      <c r="E338" t="s">
        <v>73</v>
      </c>
      <c r="F338">
        <v>671</v>
      </c>
      <c r="G338" s="12">
        <v>2455.86</v>
      </c>
    </row>
    <row r="339" spans="1:7" x14ac:dyDescent="0.3">
      <c r="A339">
        <v>2005</v>
      </c>
      <c r="B339" t="s">
        <v>67</v>
      </c>
      <c r="C339" t="s">
        <v>77</v>
      </c>
      <c r="D339" t="s">
        <v>72</v>
      </c>
      <c r="E339" t="s">
        <v>100</v>
      </c>
      <c r="F339">
        <v>800</v>
      </c>
      <c r="G339" s="12">
        <v>1648</v>
      </c>
    </row>
    <row r="340" spans="1:7" x14ac:dyDescent="0.3">
      <c r="A340">
        <v>2005</v>
      </c>
      <c r="B340" t="s">
        <v>95</v>
      </c>
      <c r="C340" t="s">
        <v>77</v>
      </c>
      <c r="D340" t="s">
        <v>72</v>
      </c>
      <c r="E340" t="s">
        <v>73</v>
      </c>
      <c r="F340">
        <v>844</v>
      </c>
      <c r="G340" s="12">
        <v>3224.08</v>
      </c>
    </row>
    <row r="341" spans="1:7" x14ac:dyDescent="0.3">
      <c r="A341">
        <v>2007</v>
      </c>
      <c r="B341" t="s">
        <v>95</v>
      </c>
      <c r="C341" t="s">
        <v>77</v>
      </c>
      <c r="D341" t="s">
        <v>72</v>
      </c>
      <c r="E341" t="s">
        <v>100</v>
      </c>
      <c r="F341">
        <v>555</v>
      </c>
      <c r="G341" s="12">
        <v>1182.1500000000001</v>
      </c>
    </row>
    <row r="342" spans="1:7" x14ac:dyDescent="0.3">
      <c r="A342">
        <v>2006</v>
      </c>
      <c r="B342" t="s">
        <v>95</v>
      </c>
      <c r="C342" t="s">
        <v>77</v>
      </c>
      <c r="D342" t="s">
        <v>72</v>
      </c>
      <c r="E342" t="s">
        <v>73</v>
      </c>
      <c r="F342">
        <v>903</v>
      </c>
      <c r="G342" s="12">
        <v>2600.64</v>
      </c>
    </row>
    <row r="343" spans="1:7" x14ac:dyDescent="0.3">
      <c r="A343">
        <v>2007</v>
      </c>
      <c r="B343" t="s">
        <v>78</v>
      </c>
      <c r="C343" t="s">
        <v>77</v>
      </c>
      <c r="D343" t="s">
        <v>72</v>
      </c>
      <c r="E343" t="s">
        <v>100</v>
      </c>
      <c r="F343">
        <v>776</v>
      </c>
      <c r="G343" s="12">
        <v>3041.92</v>
      </c>
    </row>
    <row r="344" spans="1:7" x14ac:dyDescent="0.3">
      <c r="A344">
        <v>2006</v>
      </c>
      <c r="B344" t="s">
        <v>84</v>
      </c>
      <c r="C344" t="s">
        <v>77</v>
      </c>
      <c r="D344" t="s">
        <v>72</v>
      </c>
      <c r="E344" t="s">
        <v>94</v>
      </c>
      <c r="F344">
        <v>516</v>
      </c>
      <c r="G344" s="12">
        <v>1640.88</v>
      </c>
    </row>
    <row r="345" spans="1:7" x14ac:dyDescent="0.3">
      <c r="A345">
        <v>2006</v>
      </c>
      <c r="B345" t="s">
        <v>89</v>
      </c>
      <c r="C345" t="s">
        <v>77</v>
      </c>
      <c r="D345" t="s">
        <v>72</v>
      </c>
      <c r="E345" t="s">
        <v>94</v>
      </c>
      <c r="F345">
        <v>798</v>
      </c>
      <c r="G345" s="12">
        <v>1787.52</v>
      </c>
    </row>
    <row r="346" spans="1:7" x14ac:dyDescent="0.3">
      <c r="A346">
        <v>2005</v>
      </c>
      <c r="B346" t="s">
        <v>86</v>
      </c>
      <c r="C346" t="s">
        <v>77</v>
      </c>
      <c r="D346" t="s">
        <v>72</v>
      </c>
      <c r="E346" t="s">
        <v>94</v>
      </c>
      <c r="F346">
        <v>614</v>
      </c>
      <c r="G346" s="12">
        <v>2406.88</v>
      </c>
    </row>
    <row r="347" spans="1:7" x14ac:dyDescent="0.3">
      <c r="A347">
        <v>2006</v>
      </c>
      <c r="B347" t="s">
        <v>84</v>
      </c>
      <c r="C347" t="s">
        <v>77</v>
      </c>
      <c r="D347" t="s">
        <v>72</v>
      </c>
      <c r="E347" t="s">
        <v>73</v>
      </c>
      <c r="F347">
        <v>951</v>
      </c>
      <c r="G347" s="12">
        <v>2329.9499999999998</v>
      </c>
    </row>
    <row r="348" spans="1:7" x14ac:dyDescent="0.3">
      <c r="A348">
        <v>2007</v>
      </c>
      <c r="B348" t="s">
        <v>89</v>
      </c>
      <c r="C348" t="s">
        <v>77</v>
      </c>
      <c r="D348" t="s">
        <v>72</v>
      </c>
      <c r="E348" t="s">
        <v>100</v>
      </c>
      <c r="F348">
        <v>503</v>
      </c>
      <c r="G348" s="12">
        <v>1996.91</v>
      </c>
    </row>
    <row r="349" spans="1:7" x14ac:dyDescent="0.3">
      <c r="A349">
        <v>2005</v>
      </c>
      <c r="B349" t="s">
        <v>74</v>
      </c>
      <c r="C349" t="s">
        <v>77</v>
      </c>
      <c r="D349" t="s">
        <v>72</v>
      </c>
      <c r="E349" t="s">
        <v>100</v>
      </c>
      <c r="F349">
        <v>590</v>
      </c>
      <c r="G349" s="12">
        <v>2147.6</v>
      </c>
    </row>
    <row r="350" spans="1:7" x14ac:dyDescent="0.3">
      <c r="A350">
        <v>2005</v>
      </c>
      <c r="B350" t="s">
        <v>84</v>
      </c>
      <c r="C350" t="s">
        <v>77</v>
      </c>
      <c r="D350" t="s">
        <v>72</v>
      </c>
      <c r="E350" t="s">
        <v>94</v>
      </c>
      <c r="F350">
        <v>762</v>
      </c>
      <c r="G350" s="12">
        <v>1790.7</v>
      </c>
    </row>
    <row r="351" spans="1:7" x14ac:dyDescent="0.3">
      <c r="A351">
        <v>2005</v>
      </c>
      <c r="B351" t="s">
        <v>93</v>
      </c>
      <c r="C351" t="s">
        <v>77</v>
      </c>
      <c r="D351" t="s">
        <v>72</v>
      </c>
      <c r="E351" t="s">
        <v>100</v>
      </c>
      <c r="F351">
        <v>819</v>
      </c>
      <c r="G351" s="12">
        <v>3104.01</v>
      </c>
    </row>
    <row r="352" spans="1:7" x14ac:dyDescent="0.3">
      <c r="A352">
        <v>2005</v>
      </c>
      <c r="B352" t="s">
        <v>82</v>
      </c>
      <c r="C352" t="s">
        <v>77</v>
      </c>
      <c r="D352" t="s">
        <v>72</v>
      </c>
      <c r="E352" t="s">
        <v>100</v>
      </c>
      <c r="F352">
        <v>528</v>
      </c>
      <c r="G352" s="12">
        <v>1832.16</v>
      </c>
    </row>
    <row r="353" spans="1:7" x14ac:dyDescent="0.3">
      <c r="A353">
        <v>2007</v>
      </c>
      <c r="B353" t="s">
        <v>97</v>
      </c>
      <c r="C353" t="s">
        <v>77</v>
      </c>
      <c r="D353" t="s">
        <v>72</v>
      </c>
      <c r="E353" t="s">
        <v>73</v>
      </c>
      <c r="F353">
        <v>669</v>
      </c>
      <c r="G353" s="12">
        <v>1485.18</v>
      </c>
    </row>
    <row r="354" spans="1:7" x14ac:dyDescent="0.3">
      <c r="A354">
        <v>2007</v>
      </c>
      <c r="B354" t="s">
        <v>96</v>
      </c>
      <c r="C354" t="s">
        <v>77</v>
      </c>
      <c r="D354" t="s">
        <v>72</v>
      </c>
      <c r="E354" t="s">
        <v>94</v>
      </c>
      <c r="F354">
        <v>831</v>
      </c>
      <c r="G354" s="12">
        <v>2891.88</v>
      </c>
    </row>
    <row r="355" spans="1:7" x14ac:dyDescent="0.3">
      <c r="A355">
        <v>2007</v>
      </c>
      <c r="B355" t="s">
        <v>95</v>
      </c>
      <c r="C355" t="s">
        <v>77</v>
      </c>
      <c r="D355" t="s">
        <v>72</v>
      </c>
      <c r="E355" t="s">
        <v>73</v>
      </c>
      <c r="F355">
        <v>894</v>
      </c>
      <c r="G355" s="12">
        <v>2503.1999999999998</v>
      </c>
    </row>
    <row r="356" spans="1:7" x14ac:dyDescent="0.3">
      <c r="A356">
        <v>2007</v>
      </c>
      <c r="B356" t="s">
        <v>86</v>
      </c>
      <c r="C356" t="s">
        <v>77</v>
      </c>
      <c r="D356" t="s">
        <v>72</v>
      </c>
      <c r="E356" t="s">
        <v>94</v>
      </c>
      <c r="F356">
        <v>925</v>
      </c>
      <c r="G356" s="12">
        <v>2987.75</v>
      </c>
    </row>
    <row r="357" spans="1:7" x14ac:dyDescent="0.3">
      <c r="A357">
        <v>2007</v>
      </c>
      <c r="B357" t="s">
        <v>97</v>
      </c>
      <c r="C357" t="s">
        <v>77</v>
      </c>
      <c r="D357" t="s">
        <v>72</v>
      </c>
      <c r="E357" t="s">
        <v>94</v>
      </c>
      <c r="F357">
        <v>814</v>
      </c>
      <c r="G357" s="12">
        <v>2865.28</v>
      </c>
    </row>
    <row r="358" spans="1:7" x14ac:dyDescent="0.3">
      <c r="A358">
        <v>2005</v>
      </c>
      <c r="B358" t="s">
        <v>84</v>
      </c>
      <c r="C358" t="s">
        <v>77</v>
      </c>
      <c r="D358" t="s">
        <v>72</v>
      </c>
      <c r="E358" t="s">
        <v>94</v>
      </c>
      <c r="F358">
        <v>552</v>
      </c>
      <c r="G358" s="12">
        <v>2086.56</v>
      </c>
    </row>
    <row r="359" spans="1:7" x14ac:dyDescent="0.3">
      <c r="A359">
        <v>2006</v>
      </c>
      <c r="B359" t="s">
        <v>84</v>
      </c>
      <c r="C359" t="s">
        <v>77</v>
      </c>
      <c r="D359" t="s">
        <v>72</v>
      </c>
      <c r="E359" t="s">
        <v>94</v>
      </c>
      <c r="F359">
        <v>513</v>
      </c>
      <c r="G359" s="12">
        <v>1549.26</v>
      </c>
    </row>
    <row r="360" spans="1:7" x14ac:dyDescent="0.3">
      <c r="A360">
        <v>2005</v>
      </c>
      <c r="B360" t="s">
        <v>97</v>
      </c>
      <c r="C360" t="s">
        <v>77</v>
      </c>
      <c r="D360" t="s">
        <v>72</v>
      </c>
      <c r="E360" t="s">
        <v>100</v>
      </c>
      <c r="F360">
        <v>566</v>
      </c>
      <c r="G360" s="12">
        <v>1482.92</v>
      </c>
    </row>
    <row r="361" spans="1:7" x14ac:dyDescent="0.3">
      <c r="A361">
        <v>2007</v>
      </c>
      <c r="B361" t="s">
        <v>93</v>
      </c>
      <c r="C361" t="s">
        <v>77</v>
      </c>
      <c r="D361" t="s">
        <v>72</v>
      </c>
      <c r="E361" t="s">
        <v>94</v>
      </c>
      <c r="F361">
        <v>981</v>
      </c>
      <c r="G361" s="12">
        <v>2148.39</v>
      </c>
    </row>
    <row r="362" spans="1:7" x14ac:dyDescent="0.3">
      <c r="A362">
        <v>2005</v>
      </c>
      <c r="B362" t="s">
        <v>74</v>
      </c>
      <c r="C362" t="s">
        <v>77</v>
      </c>
      <c r="D362" t="s">
        <v>72</v>
      </c>
      <c r="E362" t="s">
        <v>73</v>
      </c>
      <c r="F362">
        <v>580</v>
      </c>
      <c r="G362" s="12">
        <v>2035.8</v>
      </c>
    </row>
    <row r="363" spans="1:7" x14ac:dyDescent="0.3">
      <c r="A363">
        <v>2005</v>
      </c>
      <c r="B363" t="s">
        <v>71</v>
      </c>
      <c r="C363" t="s">
        <v>77</v>
      </c>
      <c r="D363" t="s">
        <v>72</v>
      </c>
      <c r="E363" t="s">
        <v>94</v>
      </c>
      <c r="F363">
        <v>766</v>
      </c>
      <c r="G363" s="12">
        <v>2841.86</v>
      </c>
    </row>
    <row r="364" spans="1:7" x14ac:dyDescent="0.3">
      <c r="A364">
        <v>2005</v>
      </c>
      <c r="B364" t="s">
        <v>97</v>
      </c>
      <c r="C364" t="s">
        <v>77</v>
      </c>
      <c r="D364" t="s">
        <v>72</v>
      </c>
      <c r="E364" t="s">
        <v>100</v>
      </c>
      <c r="F364">
        <v>891</v>
      </c>
      <c r="G364" s="12">
        <v>3189.78</v>
      </c>
    </row>
    <row r="365" spans="1:7" x14ac:dyDescent="0.3">
      <c r="A365">
        <v>2007</v>
      </c>
      <c r="B365" t="s">
        <v>89</v>
      </c>
      <c r="C365" t="s">
        <v>77</v>
      </c>
      <c r="D365" t="s">
        <v>72</v>
      </c>
      <c r="E365" t="s">
        <v>100</v>
      </c>
      <c r="F365">
        <v>602</v>
      </c>
      <c r="G365" s="12">
        <v>1679.58</v>
      </c>
    </row>
    <row r="366" spans="1:7" x14ac:dyDescent="0.3">
      <c r="A366">
        <v>2007</v>
      </c>
      <c r="B366" t="s">
        <v>89</v>
      </c>
      <c r="C366" t="s">
        <v>77</v>
      </c>
      <c r="D366" t="s">
        <v>72</v>
      </c>
      <c r="E366" t="s">
        <v>73</v>
      </c>
      <c r="F366">
        <v>976</v>
      </c>
      <c r="G366" s="12">
        <v>2898.72</v>
      </c>
    </row>
    <row r="367" spans="1:7" x14ac:dyDescent="0.3">
      <c r="A367">
        <v>2006</v>
      </c>
      <c r="B367" t="s">
        <v>86</v>
      </c>
      <c r="C367" t="s">
        <v>77</v>
      </c>
      <c r="D367" t="s">
        <v>72</v>
      </c>
      <c r="E367" t="s">
        <v>73</v>
      </c>
      <c r="F367">
        <v>852</v>
      </c>
      <c r="G367" s="12">
        <v>1746.6</v>
      </c>
    </row>
    <row r="368" spans="1:7" x14ac:dyDescent="0.3">
      <c r="A368">
        <v>2005</v>
      </c>
      <c r="B368" t="s">
        <v>82</v>
      </c>
      <c r="C368" t="s">
        <v>77</v>
      </c>
      <c r="D368" t="s">
        <v>72</v>
      </c>
      <c r="E368" t="s">
        <v>73</v>
      </c>
      <c r="F368">
        <v>626</v>
      </c>
      <c r="G368" s="12">
        <v>2134.66</v>
      </c>
    </row>
    <row r="369" spans="1:7" x14ac:dyDescent="0.3">
      <c r="A369">
        <v>2006</v>
      </c>
      <c r="B369" t="s">
        <v>67</v>
      </c>
      <c r="C369" t="s">
        <v>77</v>
      </c>
      <c r="D369" t="s">
        <v>72</v>
      </c>
      <c r="E369" t="s">
        <v>94</v>
      </c>
      <c r="F369">
        <v>914</v>
      </c>
      <c r="G369" s="12">
        <v>2650.6</v>
      </c>
    </row>
    <row r="370" spans="1:7" x14ac:dyDescent="0.3">
      <c r="A370">
        <v>2005</v>
      </c>
      <c r="B370" t="s">
        <v>84</v>
      </c>
      <c r="C370" t="s">
        <v>77</v>
      </c>
      <c r="D370" t="s">
        <v>72</v>
      </c>
      <c r="E370" t="s">
        <v>73</v>
      </c>
      <c r="F370">
        <v>701</v>
      </c>
      <c r="G370" s="12">
        <v>1759.51</v>
      </c>
    </row>
    <row r="371" spans="1:7" x14ac:dyDescent="0.3">
      <c r="A371">
        <v>2005</v>
      </c>
      <c r="B371" t="s">
        <v>86</v>
      </c>
      <c r="C371" t="s">
        <v>77</v>
      </c>
      <c r="D371" t="s">
        <v>72</v>
      </c>
      <c r="E371" t="s">
        <v>73</v>
      </c>
      <c r="F371">
        <v>890</v>
      </c>
      <c r="G371" s="12">
        <v>3301.9</v>
      </c>
    </row>
    <row r="372" spans="1:7" x14ac:dyDescent="0.3">
      <c r="A372">
        <v>2006</v>
      </c>
      <c r="B372" t="s">
        <v>71</v>
      </c>
      <c r="C372" t="s">
        <v>77</v>
      </c>
      <c r="D372" t="s">
        <v>69</v>
      </c>
      <c r="E372" t="s">
        <v>70</v>
      </c>
      <c r="F372">
        <v>536</v>
      </c>
      <c r="G372" s="12">
        <v>1972.48</v>
      </c>
    </row>
    <row r="373" spans="1:7" x14ac:dyDescent="0.3">
      <c r="A373">
        <v>2006</v>
      </c>
      <c r="B373" t="s">
        <v>96</v>
      </c>
      <c r="C373" t="s">
        <v>77</v>
      </c>
      <c r="D373" t="s">
        <v>69</v>
      </c>
      <c r="E373" t="s">
        <v>76</v>
      </c>
      <c r="F373">
        <v>766</v>
      </c>
      <c r="G373" s="12">
        <v>1646.9</v>
      </c>
    </row>
    <row r="374" spans="1:7" x14ac:dyDescent="0.3">
      <c r="A374">
        <v>2005</v>
      </c>
      <c r="B374" t="s">
        <v>71</v>
      </c>
      <c r="C374" t="s">
        <v>77</v>
      </c>
      <c r="D374" t="s">
        <v>69</v>
      </c>
      <c r="E374" t="s">
        <v>70</v>
      </c>
      <c r="F374">
        <v>727</v>
      </c>
      <c r="G374" s="12">
        <v>1773.88</v>
      </c>
    </row>
    <row r="375" spans="1:7" x14ac:dyDescent="0.3">
      <c r="A375">
        <v>2007</v>
      </c>
      <c r="B375" t="s">
        <v>74</v>
      </c>
      <c r="C375" t="s">
        <v>77</v>
      </c>
      <c r="D375" t="s">
        <v>69</v>
      </c>
      <c r="E375" t="s">
        <v>70</v>
      </c>
      <c r="F375">
        <v>891</v>
      </c>
      <c r="G375" s="12">
        <v>2200.77</v>
      </c>
    </row>
    <row r="376" spans="1:7" x14ac:dyDescent="0.3">
      <c r="A376">
        <v>2007</v>
      </c>
      <c r="B376" t="s">
        <v>71</v>
      </c>
      <c r="C376" t="s">
        <v>77</v>
      </c>
      <c r="D376" t="s">
        <v>69</v>
      </c>
      <c r="E376" t="s">
        <v>70</v>
      </c>
      <c r="F376">
        <v>688</v>
      </c>
      <c r="G376" s="12">
        <v>1699.36</v>
      </c>
    </row>
    <row r="377" spans="1:7" x14ac:dyDescent="0.3">
      <c r="A377">
        <v>2007</v>
      </c>
      <c r="B377" t="s">
        <v>74</v>
      </c>
      <c r="C377" t="s">
        <v>77</v>
      </c>
      <c r="D377" t="s">
        <v>69</v>
      </c>
      <c r="E377" t="s">
        <v>76</v>
      </c>
      <c r="F377">
        <v>649</v>
      </c>
      <c r="G377" s="12">
        <v>2375.34</v>
      </c>
    </row>
    <row r="378" spans="1:7" x14ac:dyDescent="0.3">
      <c r="A378">
        <v>2005</v>
      </c>
      <c r="B378" t="s">
        <v>95</v>
      </c>
      <c r="C378" t="s">
        <v>77</v>
      </c>
      <c r="D378" t="s">
        <v>69</v>
      </c>
      <c r="E378" t="s">
        <v>99</v>
      </c>
      <c r="F378">
        <v>963</v>
      </c>
      <c r="G378" s="12">
        <v>3110.49</v>
      </c>
    </row>
    <row r="379" spans="1:7" x14ac:dyDescent="0.3">
      <c r="A379">
        <v>2007</v>
      </c>
      <c r="B379" t="s">
        <v>78</v>
      </c>
      <c r="C379" t="s">
        <v>77</v>
      </c>
      <c r="D379" t="s">
        <v>69</v>
      </c>
      <c r="E379" t="s">
        <v>70</v>
      </c>
      <c r="F379">
        <v>865</v>
      </c>
      <c r="G379" s="12">
        <v>2707.45</v>
      </c>
    </row>
    <row r="380" spans="1:7" x14ac:dyDescent="0.3">
      <c r="A380">
        <v>2007</v>
      </c>
      <c r="B380" t="s">
        <v>97</v>
      </c>
      <c r="C380" t="s">
        <v>77</v>
      </c>
      <c r="D380" t="s">
        <v>69</v>
      </c>
      <c r="E380" t="s">
        <v>70</v>
      </c>
      <c r="F380">
        <v>836</v>
      </c>
      <c r="G380" s="12">
        <v>2666.84</v>
      </c>
    </row>
    <row r="381" spans="1:7" x14ac:dyDescent="0.3">
      <c r="A381">
        <v>2007</v>
      </c>
      <c r="B381" t="s">
        <v>71</v>
      </c>
      <c r="C381" t="s">
        <v>77</v>
      </c>
      <c r="D381" t="s">
        <v>69</v>
      </c>
      <c r="E381" t="s">
        <v>70</v>
      </c>
      <c r="F381">
        <v>655</v>
      </c>
      <c r="G381" s="12">
        <v>2587.25</v>
      </c>
    </row>
    <row r="382" spans="1:7" x14ac:dyDescent="0.3">
      <c r="A382">
        <v>2006</v>
      </c>
      <c r="B382" t="s">
        <v>95</v>
      </c>
      <c r="C382" t="s">
        <v>77</v>
      </c>
      <c r="D382" t="s">
        <v>69</v>
      </c>
      <c r="E382" t="s">
        <v>76</v>
      </c>
      <c r="F382">
        <v>579</v>
      </c>
      <c r="G382" s="12">
        <v>1540.14</v>
      </c>
    </row>
    <row r="383" spans="1:7" x14ac:dyDescent="0.3">
      <c r="A383">
        <v>2006</v>
      </c>
      <c r="B383" t="s">
        <v>95</v>
      </c>
      <c r="C383" t="s">
        <v>77</v>
      </c>
      <c r="D383" t="s">
        <v>69</v>
      </c>
      <c r="E383" t="s">
        <v>70</v>
      </c>
      <c r="F383">
        <v>851</v>
      </c>
      <c r="G383" s="12">
        <v>3267.84</v>
      </c>
    </row>
    <row r="384" spans="1:7" x14ac:dyDescent="0.3">
      <c r="A384">
        <v>2006</v>
      </c>
      <c r="B384" t="s">
        <v>78</v>
      </c>
      <c r="C384" t="s">
        <v>77</v>
      </c>
      <c r="D384" t="s">
        <v>69</v>
      </c>
      <c r="E384" t="s">
        <v>99</v>
      </c>
      <c r="F384">
        <v>862</v>
      </c>
      <c r="G384" s="12">
        <v>2120.52</v>
      </c>
    </row>
    <row r="385" spans="1:7" x14ac:dyDescent="0.3">
      <c r="A385">
        <v>2006</v>
      </c>
      <c r="B385" t="s">
        <v>82</v>
      </c>
      <c r="C385" t="s">
        <v>77</v>
      </c>
      <c r="D385" t="s">
        <v>69</v>
      </c>
      <c r="E385" t="s">
        <v>70</v>
      </c>
      <c r="F385">
        <v>815</v>
      </c>
      <c r="G385" s="12">
        <v>2665.05</v>
      </c>
    </row>
    <row r="386" spans="1:7" x14ac:dyDescent="0.3">
      <c r="A386">
        <v>2007</v>
      </c>
      <c r="B386" t="s">
        <v>96</v>
      </c>
      <c r="C386" t="s">
        <v>77</v>
      </c>
      <c r="D386" t="s">
        <v>69</v>
      </c>
      <c r="E386" t="s">
        <v>92</v>
      </c>
      <c r="F386">
        <v>676</v>
      </c>
      <c r="G386" s="12">
        <v>1419.6</v>
      </c>
    </row>
    <row r="387" spans="1:7" x14ac:dyDescent="0.3">
      <c r="A387">
        <v>2005</v>
      </c>
      <c r="B387" t="s">
        <v>86</v>
      </c>
      <c r="C387" t="s">
        <v>77</v>
      </c>
      <c r="D387" t="s">
        <v>69</v>
      </c>
      <c r="E387" t="s">
        <v>92</v>
      </c>
      <c r="F387">
        <v>781</v>
      </c>
      <c r="G387" s="12">
        <v>1796.3</v>
      </c>
    </row>
    <row r="388" spans="1:7" x14ac:dyDescent="0.3">
      <c r="A388">
        <v>2007</v>
      </c>
      <c r="B388" t="s">
        <v>71</v>
      </c>
      <c r="C388" t="s">
        <v>77</v>
      </c>
      <c r="D388" t="s">
        <v>69</v>
      </c>
      <c r="E388" t="s">
        <v>92</v>
      </c>
      <c r="F388">
        <v>761</v>
      </c>
      <c r="G388" s="12">
        <v>2716.77</v>
      </c>
    </row>
    <row r="389" spans="1:7" x14ac:dyDescent="0.3">
      <c r="A389">
        <v>2007</v>
      </c>
      <c r="B389" t="s">
        <v>84</v>
      </c>
      <c r="C389" t="s">
        <v>77</v>
      </c>
      <c r="D389" t="s">
        <v>69</v>
      </c>
      <c r="E389" t="s">
        <v>76</v>
      </c>
      <c r="F389">
        <v>516</v>
      </c>
      <c r="G389" s="12">
        <v>1166.1600000000001</v>
      </c>
    </row>
    <row r="390" spans="1:7" x14ac:dyDescent="0.3">
      <c r="A390">
        <v>2005</v>
      </c>
      <c r="B390" t="s">
        <v>71</v>
      </c>
      <c r="C390" t="s">
        <v>77</v>
      </c>
      <c r="D390" t="s">
        <v>69</v>
      </c>
      <c r="E390" t="s">
        <v>70</v>
      </c>
      <c r="F390">
        <v>734</v>
      </c>
      <c r="G390" s="12">
        <v>1695.54</v>
      </c>
    </row>
    <row r="391" spans="1:7" x14ac:dyDescent="0.3">
      <c r="A391">
        <v>2007</v>
      </c>
      <c r="B391" t="s">
        <v>67</v>
      </c>
      <c r="C391" t="s">
        <v>77</v>
      </c>
      <c r="D391" t="s">
        <v>69</v>
      </c>
      <c r="E391" t="s">
        <v>70</v>
      </c>
      <c r="F391">
        <v>534</v>
      </c>
      <c r="G391" s="12">
        <v>1431.12</v>
      </c>
    </row>
    <row r="392" spans="1:7" x14ac:dyDescent="0.3">
      <c r="A392">
        <v>2007</v>
      </c>
      <c r="B392" t="s">
        <v>82</v>
      </c>
      <c r="C392" t="s">
        <v>77</v>
      </c>
      <c r="D392" t="s">
        <v>69</v>
      </c>
      <c r="E392" t="s">
        <v>70</v>
      </c>
      <c r="F392">
        <v>950</v>
      </c>
      <c r="G392" s="12">
        <v>2023.5</v>
      </c>
    </row>
    <row r="393" spans="1:7" x14ac:dyDescent="0.3">
      <c r="A393">
        <v>2007</v>
      </c>
      <c r="B393" t="s">
        <v>97</v>
      </c>
      <c r="C393" t="s">
        <v>77</v>
      </c>
      <c r="D393" t="s">
        <v>69</v>
      </c>
      <c r="E393" t="s">
        <v>99</v>
      </c>
      <c r="F393">
        <v>998</v>
      </c>
      <c r="G393" s="12">
        <v>3473.04</v>
      </c>
    </row>
    <row r="394" spans="1:7" x14ac:dyDescent="0.3">
      <c r="A394">
        <v>2005</v>
      </c>
      <c r="B394" t="s">
        <v>71</v>
      </c>
      <c r="C394" t="s">
        <v>77</v>
      </c>
      <c r="D394" t="s">
        <v>69</v>
      </c>
      <c r="E394" t="s">
        <v>70</v>
      </c>
      <c r="F394">
        <v>781</v>
      </c>
      <c r="G394" s="12">
        <v>1835.35</v>
      </c>
    </row>
    <row r="395" spans="1:7" x14ac:dyDescent="0.3">
      <c r="A395">
        <v>2007</v>
      </c>
      <c r="B395" t="s">
        <v>89</v>
      </c>
      <c r="C395" t="s">
        <v>77</v>
      </c>
      <c r="D395" t="s">
        <v>69</v>
      </c>
      <c r="E395" t="s">
        <v>92</v>
      </c>
      <c r="F395">
        <v>885</v>
      </c>
      <c r="G395" s="12">
        <v>3442.65</v>
      </c>
    </row>
    <row r="396" spans="1:7" x14ac:dyDescent="0.3">
      <c r="A396">
        <v>2006</v>
      </c>
      <c r="B396" t="s">
        <v>96</v>
      </c>
      <c r="C396" t="s">
        <v>77</v>
      </c>
      <c r="D396" t="s">
        <v>69</v>
      </c>
      <c r="E396" t="s">
        <v>99</v>
      </c>
      <c r="F396">
        <v>836</v>
      </c>
      <c r="G396" s="12">
        <v>2666.84</v>
      </c>
    </row>
    <row r="397" spans="1:7" x14ac:dyDescent="0.3">
      <c r="A397">
        <v>2007</v>
      </c>
      <c r="B397" t="s">
        <v>78</v>
      </c>
      <c r="C397" t="s">
        <v>77</v>
      </c>
      <c r="D397" t="s">
        <v>69</v>
      </c>
      <c r="E397" t="s">
        <v>76</v>
      </c>
      <c r="F397">
        <v>557</v>
      </c>
      <c r="G397" s="12">
        <v>1899.37</v>
      </c>
    </row>
    <row r="398" spans="1:7" x14ac:dyDescent="0.3">
      <c r="A398">
        <v>2006</v>
      </c>
      <c r="B398" t="s">
        <v>89</v>
      </c>
      <c r="C398" t="s">
        <v>77</v>
      </c>
      <c r="D398" t="s">
        <v>69</v>
      </c>
      <c r="E398" t="s">
        <v>70</v>
      </c>
      <c r="F398">
        <v>921</v>
      </c>
      <c r="G398" s="12">
        <v>2984.04</v>
      </c>
    </row>
    <row r="399" spans="1:7" x14ac:dyDescent="0.3">
      <c r="A399">
        <v>2005</v>
      </c>
      <c r="B399" t="s">
        <v>78</v>
      </c>
      <c r="C399" t="s">
        <v>77</v>
      </c>
      <c r="D399" t="s">
        <v>69</v>
      </c>
      <c r="E399" t="s">
        <v>76</v>
      </c>
      <c r="F399">
        <v>773</v>
      </c>
      <c r="G399" s="12">
        <v>2744.15</v>
      </c>
    </row>
    <row r="400" spans="1:7" x14ac:dyDescent="0.3">
      <c r="A400">
        <v>2005</v>
      </c>
      <c r="B400" t="s">
        <v>71</v>
      </c>
      <c r="C400" t="s">
        <v>77</v>
      </c>
      <c r="D400" t="s">
        <v>69</v>
      </c>
      <c r="E400" t="s">
        <v>76</v>
      </c>
      <c r="F400">
        <v>512</v>
      </c>
      <c r="G400" s="12">
        <v>2027.52</v>
      </c>
    </row>
    <row r="401" spans="1:7" x14ac:dyDescent="0.3">
      <c r="A401">
        <v>2006</v>
      </c>
      <c r="B401" t="s">
        <v>96</v>
      </c>
      <c r="C401" t="s">
        <v>77</v>
      </c>
      <c r="D401" t="s">
        <v>69</v>
      </c>
      <c r="E401" t="s">
        <v>99</v>
      </c>
      <c r="F401">
        <v>660</v>
      </c>
      <c r="G401" s="12">
        <v>1821.6</v>
      </c>
    </row>
    <row r="402" spans="1:7" x14ac:dyDescent="0.3">
      <c r="A402">
        <v>2007</v>
      </c>
      <c r="B402" t="s">
        <v>74</v>
      </c>
      <c r="C402" t="s">
        <v>77</v>
      </c>
      <c r="D402" t="s">
        <v>69</v>
      </c>
      <c r="E402" t="s">
        <v>76</v>
      </c>
      <c r="F402">
        <v>514</v>
      </c>
      <c r="G402" s="12">
        <v>1870.96</v>
      </c>
    </row>
    <row r="403" spans="1:7" x14ac:dyDescent="0.3">
      <c r="A403">
        <v>2007</v>
      </c>
      <c r="B403" t="s">
        <v>86</v>
      </c>
      <c r="C403" t="s">
        <v>77</v>
      </c>
      <c r="D403" t="s">
        <v>69</v>
      </c>
      <c r="E403" t="s">
        <v>76</v>
      </c>
      <c r="F403">
        <v>750</v>
      </c>
      <c r="G403" s="12">
        <v>1522.5</v>
      </c>
    </row>
    <row r="404" spans="1:7" x14ac:dyDescent="0.3">
      <c r="A404">
        <v>2005</v>
      </c>
      <c r="B404" t="s">
        <v>71</v>
      </c>
      <c r="C404" t="s">
        <v>77</v>
      </c>
      <c r="D404" t="s">
        <v>69</v>
      </c>
      <c r="E404" t="s">
        <v>92</v>
      </c>
      <c r="F404">
        <v>874</v>
      </c>
      <c r="G404" s="12">
        <v>2010.2</v>
      </c>
    </row>
    <row r="405" spans="1:7" x14ac:dyDescent="0.3">
      <c r="A405">
        <v>2006</v>
      </c>
      <c r="B405" t="s">
        <v>96</v>
      </c>
      <c r="C405" t="s">
        <v>77</v>
      </c>
      <c r="D405" t="s">
        <v>69</v>
      </c>
      <c r="E405" t="s">
        <v>70</v>
      </c>
      <c r="F405">
        <v>719</v>
      </c>
      <c r="G405" s="12">
        <v>1495.52</v>
      </c>
    </row>
    <row r="406" spans="1:7" x14ac:dyDescent="0.3">
      <c r="A406">
        <v>2005</v>
      </c>
      <c r="B406" t="s">
        <v>78</v>
      </c>
      <c r="C406" t="s">
        <v>77</v>
      </c>
      <c r="D406" t="s">
        <v>69</v>
      </c>
      <c r="E406" t="s">
        <v>99</v>
      </c>
      <c r="F406">
        <v>784</v>
      </c>
      <c r="G406" s="12">
        <v>1756.16</v>
      </c>
    </row>
    <row r="407" spans="1:7" x14ac:dyDescent="0.3">
      <c r="A407">
        <v>2005</v>
      </c>
      <c r="B407" t="s">
        <v>74</v>
      </c>
      <c r="C407" t="s">
        <v>77</v>
      </c>
      <c r="D407" t="s">
        <v>69</v>
      </c>
      <c r="E407" t="s">
        <v>99</v>
      </c>
      <c r="F407">
        <v>839</v>
      </c>
      <c r="G407" s="12">
        <v>1946.48</v>
      </c>
    </row>
    <row r="408" spans="1:7" x14ac:dyDescent="0.3">
      <c r="A408">
        <v>2005</v>
      </c>
      <c r="B408" t="s">
        <v>67</v>
      </c>
      <c r="C408" t="s">
        <v>77</v>
      </c>
      <c r="D408" t="s">
        <v>69</v>
      </c>
      <c r="E408" t="s">
        <v>99</v>
      </c>
      <c r="F408">
        <v>916</v>
      </c>
      <c r="G408" s="12">
        <v>2418.2399999999998</v>
      </c>
    </row>
    <row r="409" spans="1:7" x14ac:dyDescent="0.3">
      <c r="A409">
        <v>2006</v>
      </c>
      <c r="B409" t="s">
        <v>74</v>
      </c>
      <c r="C409" t="s">
        <v>77</v>
      </c>
      <c r="D409" t="s">
        <v>69</v>
      </c>
      <c r="E409" t="s">
        <v>92</v>
      </c>
      <c r="F409">
        <v>883</v>
      </c>
      <c r="G409" s="12">
        <v>3443.7</v>
      </c>
    </row>
    <row r="410" spans="1:7" x14ac:dyDescent="0.3">
      <c r="A410">
        <v>2005</v>
      </c>
      <c r="B410" t="s">
        <v>71</v>
      </c>
      <c r="C410" t="s">
        <v>77</v>
      </c>
      <c r="D410" t="s">
        <v>69</v>
      </c>
      <c r="E410" t="s">
        <v>70</v>
      </c>
      <c r="F410">
        <v>957</v>
      </c>
      <c r="G410" s="12">
        <v>3521.76</v>
      </c>
    </row>
    <row r="411" spans="1:7" x14ac:dyDescent="0.3">
      <c r="A411">
        <v>2007</v>
      </c>
      <c r="B411" t="s">
        <v>84</v>
      </c>
      <c r="C411" t="s">
        <v>77</v>
      </c>
      <c r="D411" t="s">
        <v>69</v>
      </c>
      <c r="E411" t="s">
        <v>99</v>
      </c>
      <c r="F411">
        <v>678</v>
      </c>
      <c r="G411" s="12">
        <v>1918.74</v>
      </c>
    </row>
    <row r="412" spans="1:7" x14ac:dyDescent="0.3">
      <c r="A412">
        <v>2007</v>
      </c>
      <c r="B412" t="s">
        <v>67</v>
      </c>
      <c r="C412" t="s">
        <v>77</v>
      </c>
      <c r="D412" t="s">
        <v>69</v>
      </c>
      <c r="E412" t="s">
        <v>70</v>
      </c>
      <c r="F412">
        <v>869</v>
      </c>
      <c r="G412" s="12">
        <v>2841.63</v>
      </c>
    </row>
    <row r="413" spans="1:7" x14ac:dyDescent="0.3">
      <c r="A413">
        <v>2006</v>
      </c>
      <c r="B413" t="s">
        <v>93</v>
      </c>
      <c r="C413" t="s">
        <v>77</v>
      </c>
      <c r="D413" t="s">
        <v>69</v>
      </c>
      <c r="E413" t="s">
        <v>92</v>
      </c>
      <c r="F413">
        <v>622</v>
      </c>
      <c r="G413" s="12">
        <v>2413.36</v>
      </c>
    </row>
    <row r="414" spans="1:7" x14ac:dyDescent="0.3">
      <c r="A414">
        <v>2006</v>
      </c>
      <c r="B414" t="s">
        <v>78</v>
      </c>
      <c r="C414" t="s">
        <v>77</v>
      </c>
      <c r="D414" t="s">
        <v>69</v>
      </c>
      <c r="E414" t="s">
        <v>70</v>
      </c>
      <c r="F414">
        <v>647</v>
      </c>
      <c r="G414" s="12">
        <v>1850.42</v>
      </c>
    </row>
    <row r="415" spans="1:7" x14ac:dyDescent="0.3">
      <c r="A415">
        <v>2007</v>
      </c>
      <c r="B415" t="s">
        <v>82</v>
      </c>
      <c r="C415" t="s">
        <v>77</v>
      </c>
      <c r="D415" t="s">
        <v>69</v>
      </c>
      <c r="E415" t="s">
        <v>70</v>
      </c>
      <c r="F415">
        <v>721</v>
      </c>
      <c r="G415" s="12">
        <v>1701.56</v>
      </c>
    </row>
    <row r="416" spans="1:7" x14ac:dyDescent="0.3">
      <c r="A416">
        <v>2007</v>
      </c>
      <c r="B416" t="s">
        <v>67</v>
      </c>
      <c r="C416" t="s">
        <v>77</v>
      </c>
      <c r="D416" t="s">
        <v>69</v>
      </c>
      <c r="E416" t="s">
        <v>70</v>
      </c>
      <c r="F416">
        <v>948</v>
      </c>
      <c r="G416" s="12">
        <v>3630.84</v>
      </c>
    </row>
    <row r="417" spans="1:7" x14ac:dyDescent="0.3">
      <c r="A417">
        <v>2005</v>
      </c>
      <c r="B417" t="s">
        <v>78</v>
      </c>
      <c r="C417" t="s">
        <v>77</v>
      </c>
      <c r="D417" t="s">
        <v>69</v>
      </c>
      <c r="E417" t="s">
        <v>92</v>
      </c>
      <c r="F417">
        <v>545</v>
      </c>
      <c r="G417" s="12">
        <v>1455.15</v>
      </c>
    </row>
    <row r="418" spans="1:7" x14ac:dyDescent="0.3">
      <c r="A418">
        <v>2006</v>
      </c>
      <c r="B418" t="s">
        <v>71</v>
      </c>
      <c r="C418" t="s">
        <v>77</v>
      </c>
      <c r="D418" t="s">
        <v>69</v>
      </c>
      <c r="E418" t="s">
        <v>76</v>
      </c>
      <c r="F418">
        <v>535</v>
      </c>
      <c r="G418" s="12">
        <v>1423.1</v>
      </c>
    </row>
    <row r="419" spans="1:7" x14ac:dyDescent="0.3">
      <c r="A419">
        <v>2005</v>
      </c>
      <c r="B419" t="s">
        <v>78</v>
      </c>
      <c r="C419" t="s">
        <v>77</v>
      </c>
      <c r="D419" t="s">
        <v>69</v>
      </c>
      <c r="E419" t="s">
        <v>70</v>
      </c>
      <c r="F419">
        <v>835</v>
      </c>
      <c r="G419" s="12">
        <v>2897.45</v>
      </c>
    </row>
    <row r="420" spans="1:7" x14ac:dyDescent="0.3">
      <c r="A420">
        <v>2007</v>
      </c>
      <c r="B420" t="s">
        <v>82</v>
      </c>
      <c r="C420" t="s">
        <v>77</v>
      </c>
      <c r="D420" t="s">
        <v>69</v>
      </c>
      <c r="E420" t="s">
        <v>76</v>
      </c>
      <c r="F420">
        <v>608</v>
      </c>
      <c r="G420" s="12">
        <v>1957.76</v>
      </c>
    </row>
    <row r="421" spans="1:7" x14ac:dyDescent="0.3">
      <c r="A421">
        <v>2007</v>
      </c>
      <c r="B421" t="s">
        <v>67</v>
      </c>
      <c r="C421" t="s">
        <v>77</v>
      </c>
      <c r="D421" t="s">
        <v>69</v>
      </c>
      <c r="E421" t="s">
        <v>99</v>
      </c>
      <c r="F421">
        <v>945</v>
      </c>
      <c r="G421" s="12">
        <v>2249.1</v>
      </c>
    </row>
    <row r="422" spans="1:7" x14ac:dyDescent="0.3">
      <c r="A422">
        <v>2005</v>
      </c>
      <c r="B422" t="s">
        <v>67</v>
      </c>
      <c r="C422" t="s">
        <v>77</v>
      </c>
      <c r="D422" t="s">
        <v>69</v>
      </c>
      <c r="E422" t="s">
        <v>76</v>
      </c>
      <c r="F422">
        <v>637</v>
      </c>
      <c r="G422" s="12">
        <v>2497.04</v>
      </c>
    </row>
    <row r="423" spans="1:7" x14ac:dyDescent="0.3">
      <c r="A423">
        <v>2006</v>
      </c>
      <c r="B423" t="s">
        <v>86</v>
      </c>
      <c r="C423" t="s">
        <v>68</v>
      </c>
      <c r="D423" t="s">
        <v>87</v>
      </c>
      <c r="E423" t="s">
        <v>88</v>
      </c>
      <c r="F423">
        <v>703</v>
      </c>
      <c r="G423" s="12">
        <v>1553.63</v>
      </c>
    </row>
    <row r="424" spans="1:7" x14ac:dyDescent="0.3">
      <c r="A424">
        <v>2005</v>
      </c>
      <c r="B424" t="s">
        <v>71</v>
      </c>
      <c r="C424" t="s">
        <v>68</v>
      </c>
      <c r="D424" t="s">
        <v>87</v>
      </c>
      <c r="E424" t="s">
        <v>90</v>
      </c>
      <c r="F424">
        <v>744</v>
      </c>
      <c r="G424" s="12">
        <v>2217.12</v>
      </c>
    </row>
    <row r="425" spans="1:7" x14ac:dyDescent="0.3">
      <c r="A425">
        <v>2006</v>
      </c>
      <c r="B425" t="s">
        <v>74</v>
      </c>
      <c r="C425" t="s">
        <v>68</v>
      </c>
      <c r="D425" t="s">
        <v>87</v>
      </c>
      <c r="E425" t="s">
        <v>90</v>
      </c>
      <c r="F425">
        <v>939</v>
      </c>
      <c r="G425" s="12">
        <v>2319.33</v>
      </c>
    </row>
    <row r="426" spans="1:7" x14ac:dyDescent="0.3">
      <c r="A426">
        <v>2006</v>
      </c>
      <c r="B426" t="s">
        <v>96</v>
      </c>
      <c r="C426" t="s">
        <v>68</v>
      </c>
      <c r="D426" t="s">
        <v>87</v>
      </c>
      <c r="E426" t="s">
        <v>90</v>
      </c>
      <c r="F426">
        <v>604</v>
      </c>
      <c r="G426" s="12">
        <v>1963</v>
      </c>
    </row>
    <row r="427" spans="1:7" x14ac:dyDescent="0.3">
      <c r="A427">
        <v>2007</v>
      </c>
      <c r="B427" t="s">
        <v>86</v>
      </c>
      <c r="C427" t="s">
        <v>68</v>
      </c>
      <c r="D427" t="s">
        <v>87</v>
      </c>
      <c r="E427" t="s">
        <v>88</v>
      </c>
      <c r="F427">
        <v>583</v>
      </c>
      <c r="G427" s="12">
        <v>1953.05</v>
      </c>
    </row>
    <row r="428" spans="1:7" x14ac:dyDescent="0.3">
      <c r="A428">
        <v>2005</v>
      </c>
      <c r="B428" t="s">
        <v>82</v>
      </c>
      <c r="C428" t="s">
        <v>68</v>
      </c>
      <c r="D428" t="s">
        <v>87</v>
      </c>
      <c r="E428" t="s">
        <v>88</v>
      </c>
      <c r="F428">
        <v>768</v>
      </c>
      <c r="G428" s="12">
        <v>2188.8000000000002</v>
      </c>
    </row>
    <row r="429" spans="1:7" x14ac:dyDescent="0.3">
      <c r="A429">
        <v>2007</v>
      </c>
      <c r="B429" t="s">
        <v>86</v>
      </c>
      <c r="C429" t="s">
        <v>68</v>
      </c>
      <c r="D429" t="s">
        <v>87</v>
      </c>
      <c r="E429" t="s">
        <v>98</v>
      </c>
      <c r="F429">
        <v>823</v>
      </c>
      <c r="G429" s="12">
        <v>2658.29</v>
      </c>
    </row>
    <row r="430" spans="1:7" x14ac:dyDescent="0.3">
      <c r="A430">
        <v>2005</v>
      </c>
      <c r="B430" t="s">
        <v>74</v>
      </c>
      <c r="C430" t="s">
        <v>68</v>
      </c>
      <c r="D430" t="s">
        <v>87</v>
      </c>
      <c r="E430" t="s">
        <v>90</v>
      </c>
      <c r="F430">
        <v>983</v>
      </c>
      <c r="G430" s="12">
        <v>2064.3000000000002</v>
      </c>
    </row>
    <row r="431" spans="1:7" x14ac:dyDescent="0.3">
      <c r="A431">
        <v>2006</v>
      </c>
      <c r="B431" t="s">
        <v>96</v>
      </c>
      <c r="C431" t="s">
        <v>68</v>
      </c>
      <c r="D431" t="s">
        <v>87</v>
      </c>
      <c r="E431" t="s">
        <v>90</v>
      </c>
      <c r="F431">
        <v>627</v>
      </c>
      <c r="G431" s="12">
        <v>2276.0100000000002</v>
      </c>
    </row>
    <row r="432" spans="1:7" x14ac:dyDescent="0.3">
      <c r="A432">
        <v>2006</v>
      </c>
      <c r="B432" t="s">
        <v>74</v>
      </c>
      <c r="C432" t="s">
        <v>68</v>
      </c>
      <c r="D432" t="s">
        <v>87</v>
      </c>
      <c r="E432" t="s">
        <v>88</v>
      </c>
      <c r="F432">
        <v>572</v>
      </c>
      <c r="G432" s="12">
        <v>1538.68</v>
      </c>
    </row>
    <row r="433" spans="1:7" x14ac:dyDescent="0.3">
      <c r="A433">
        <v>2007</v>
      </c>
      <c r="B433" t="s">
        <v>67</v>
      </c>
      <c r="C433" t="s">
        <v>68</v>
      </c>
      <c r="D433" t="s">
        <v>87</v>
      </c>
      <c r="E433" t="s">
        <v>88</v>
      </c>
      <c r="F433">
        <v>511</v>
      </c>
      <c r="G433" s="12">
        <v>1047.55</v>
      </c>
    </row>
    <row r="434" spans="1:7" x14ac:dyDescent="0.3">
      <c r="A434">
        <v>2006</v>
      </c>
      <c r="B434" t="s">
        <v>95</v>
      </c>
      <c r="C434" t="s">
        <v>68</v>
      </c>
      <c r="D434" t="s">
        <v>87</v>
      </c>
      <c r="E434" t="s">
        <v>90</v>
      </c>
      <c r="F434">
        <v>695</v>
      </c>
      <c r="G434" s="12">
        <v>2168.4</v>
      </c>
    </row>
    <row r="435" spans="1:7" x14ac:dyDescent="0.3">
      <c r="A435">
        <v>2005</v>
      </c>
      <c r="B435" t="s">
        <v>84</v>
      </c>
      <c r="C435" t="s">
        <v>68</v>
      </c>
      <c r="D435" t="s">
        <v>87</v>
      </c>
      <c r="E435" t="s">
        <v>90</v>
      </c>
      <c r="F435">
        <v>966</v>
      </c>
      <c r="G435" s="12">
        <v>3574.2</v>
      </c>
    </row>
    <row r="436" spans="1:7" x14ac:dyDescent="0.3">
      <c r="A436">
        <v>2007</v>
      </c>
      <c r="B436" t="s">
        <v>74</v>
      </c>
      <c r="C436" t="s">
        <v>68</v>
      </c>
      <c r="D436" t="s">
        <v>87</v>
      </c>
      <c r="E436" t="s">
        <v>98</v>
      </c>
      <c r="F436">
        <v>856</v>
      </c>
      <c r="G436" s="12">
        <v>2174.2399999999998</v>
      </c>
    </row>
    <row r="437" spans="1:7" x14ac:dyDescent="0.3">
      <c r="A437">
        <v>2007</v>
      </c>
      <c r="B437" t="s">
        <v>71</v>
      </c>
      <c r="C437" t="s">
        <v>68</v>
      </c>
      <c r="D437" t="s">
        <v>87</v>
      </c>
      <c r="E437" t="s">
        <v>90</v>
      </c>
      <c r="F437">
        <v>915</v>
      </c>
      <c r="G437" s="12">
        <v>3220.8</v>
      </c>
    </row>
    <row r="438" spans="1:7" x14ac:dyDescent="0.3">
      <c r="A438">
        <v>2007</v>
      </c>
      <c r="B438" t="s">
        <v>89</v>
      </c>
      <c r="C438" t="s">
        <v>68</v>
      </c>
      <c r="D438" t="s">
        <v>87</v>
      </c>
      <c r="E438" t="s">
        <v>88</v>
      </c>
      <c r="F438">
        <v>644</v>
      </c>
      <c r="G438" s="12">
        <v>1667.96</v>
      </c>
    </row>
    <row r="439" spans="1:7" x14ac:dyDescent="0.3">
      <c r="A439">
        <v>2005</v>
      </c>
      <c r="B439" t="s">
        <v>95</v>
      </c>
      <c r="C439" t="s">
        <v>68</v>
      </c>
      <c r="D439" t="s">
        <v>87</v>
      </c>
      <c r="E439" t="s">
        <v>98</v>
      </c>
      <c r="F439">
        <v>747</v>
      </c>
      <c r="G439" s="12">
        <v>2300.7600000000002</v>
      </c>
    </row>
    <row r="440" spans="1:7" x14ac:dyDescent="0.3">
      <c r="A440">
        <v>2007</v>
      </c>
      <c r="B440" t="s">
        <v>82</v>
      </c>
      <c r="C440" t="s">
        <v>68</v>
      </c>
      <c r="D440" t="s">
        <v>87</v>
      </c>
      <c r="E440" t="s">
        <v>90</v>
      </c>
      <c r="F440">
        <v>520</v>
      </c>
      <c r="G440" s="12">
        <v>1367.6</v>
      </c>
    </row>
    <row r="441" spans="1:7" x14ac:dyDescent="0.3">
      <c r="A441">
        <v>2006</v>
      </c>
      <c r="B441" t="s">
        <v>89</v>
      </c>
      <c r="C441" t="s">
        <v>68</v>
      </c>
      <c r="D441" t="s">
        <v>87</v>
      </c>
      <c r="E441" t="s">
        <v>98</v>
      </c>
      <c r="F441">
        <v>919</v>
      </c>
      <c r="G441" s="12">
        <v>2931.61</v>
      </c>
    </row>
    <row r="442" spans="1:7" x14ac:dyDescent="0.3">
      <c r="A442">
        <v>2006</v>
      </c>
      <c r="B442" t="s">
        <v>93</v>
      </c>
      <c r="C442" t="s">
        <v>68</v>
      </c>
      <c r="D442" t="s">
        <v>87</v>
      </c>
      <c r="E442" t="s">
        <v>98</v>
      </c>
      <c r="F442">
        <v>926</v>
      </c>
      <c r="G442" s="12">
        <v>2555.7600000000002</v>
      </c>
    </row>
    <row r="443" spans="1:7" x14ac:dyDescent="0.3">
      <c r="A443">
        <v>2006</v>
      </c>
      <c r="B443" t="s">
        <v>78</v>
      </c>
      <c r="C443" t="s">
        <v>68</v>
      </c>
      <c r="D443" t="s">
        <v>87</v>
      </c>
      <c r="E443" t="s">
        <v>98</v>
      </c>
      <c r="F443">
        <v>703</v>
      </c>
      <c r="G443" s="12">
        <v>1989.49</v>
      </c>
    </row>
    <row r="444" spans="1:7" x14ac:dyDescent="0.3">
      <c r="A444">
        <v>2007</v>
      </c>
      <c r="B444" t="s">
        <v>89</v>
      </c>
      <c r="C444" t="s">
        <v>68</v>
      </c>
      <c r="D444" t="s">
        <v>87</v>
      </c>
      <c r="E444" t="s">
        <v>88</v>
      </c>
      <c r="F444">
        <v>979</v>
      </c>
      <c r="G444" s="12">
        <v>1997.16</v>
      </c>
    </row>
    <row r="445" spans="1:7" x14ac:dyDescent="0.3">
      <c r="A445">
        <v>2005</v>
      </c>
      <c r="B445" t="s">
        <v>95</v>
      </c>
      <c r="C445" t="s">
        <v>68</v>
      </c>
      <c r="D445" t="s">
        <v>87</v>
      </c>
      <c r="E445" t="s">
        <v>90</v>
      </c>
      <c r="F445">
        <v>806</v>
      </c>
      <c r="G445" s="12">
        <v>2643.68</v>
      </c>
    </row>
    <row r="446" spans="1:7" x14ac:dyDescent="0.3">
      <c r="A446">
        <v>2006</v>
      </c>
      <c r="B446" t="s">
        <v>84</v>
      </c>
      <c r="C446" t="s">
        <v>68</v>
      </c>
      <c r="D446" t="s">
        <v>87</v>
      </c>
      <c r="E446" t="s">
        <v>90</v>
      </c>
      <c r="F446">
        <v>730</v>
      </c>
      <c r="G446" s="12">
        <v>1898</v>
      </c>
    </row>
    <row r="447" spans="1:7" x14ac:dyDescent="0.3">
      <c r="A447">
        <v>2007</v>
      </c>
      <c r="B447" t="s">
        <v>74</v>
      </c>
      <c r="C447" t="s">
        <v>68</v>
      </c>
      <c r="D447" t="s">
        <v>87</v>
      </c>
      <c r="E447" t="s">
        <v>90</v>
      </c>
      <c r="F447">
        <v>846</v>
      </c>
      <c r="G447" s="12">
        <v>2961</v>
      </c>
    </row>
    <row r="448" spans="1:7" x14ac:dyDescent="0.3">
      <c r="A448">
        <v>2006</v>
      </c>
      <c r="B448" t="s">
        <v>97</v>
      </c>
      <c r="C448" t="s">
        <v>68</v>
      </c>
      <c r="D448" t="s">
        <v>87</v>
      </c>
      <c r="E448" t="s">
        <v>90</v>
      </c>
      <c r="F448">
        <v>794</v>
      </c>
      <c r="G448" s="12">
        <v>1992.94</v>
      </c>
    </row>
    <row r="449" spans="1:7" x14ac:dyDescent="0.3">
      <c r="A449">
        <v>2005</v>
      </c>
      <c r="B449" t="s">
        <v>86</v>
      </c>
      <c r="C449" t="s">
        <v>68</v>
      </c>
      <c r="D449" t="s">
        <v>87</v>
      </c>
      <c r="E449" t="s">
        <v>90</v>
      </c>
      <c r="F449">
        <v>793</v>
      </c>
      <c r="G449" s="12">
        <v>2497.9499999999998</v>
      </c>
    </row>
    <row r="450" spans="1:7" x14ac:dyDescent="0.3">
      <c r="A450">
        <v>2006</v>
      </c>
      <c r="B450" t="s">
        <v>96</v>
      </c>
      <c r="C450" t="s">
        <v>68</v>
      </c>
      <c r="D450" t="s">
        <v>87</v>
      </c>
      <c r="E450" t="s">
        <v>98</v>
      </c>
      <c r="F450">
        <v>891</v>
      </c>
      <c r="G450" s="12">
        <v>3109.59</v>
      </c>
    </row>
    <row r="451" spans="1:7" x14ac:dyDescent="0.3">
      <c r="A451">
        <v>2005</v>
      </c>
      <c r="B451" t="s">
        <v>93</v>
      </c>
      <c r="C451" t="s">
        <v>68</v>
      </c>
      <c r="D451" t="s">
        <v>87</v>
      </c>
      <c r="E451" t="s">
        <v>98</v>
      </c>
      <c r="F451">
        <v>853</v>
      </c>
      <c r="G451" s="12">
        <v>2362.81</v>
      </c>
    </row>
    <row r="452" spans="1:7" x14ac:dyDescent="0.3">
      <c r="A452">
        <v>2007</v>
      </c>
      <c r="B452" t="s">
        <v>97</v>
      </c>
      <c r="C452" t="s">
        <v>68</v>
      </c>
      <c r="D452" t="s">
        <v>87</v>
      </c>
      <c r="E452" t="s">
        <v>90</v>
      </c>
      <c r="F452">
        <v>539</v>
      </c>
      <c r="G452" s="12">
        <v>1891.89</v>
      </c>
    </row>
    <row r="453" spans="1:7" x14ac:dyDescent="0.3">
      <c r="A453">
        <v>2007</v>
      </c>
      <c r="B453" t="s">
        <v>96</v>
      </c>
      <c r="C453" t="s">
        <v>68</v>
      </c>
      <c r="D453" t="s">
        <v>87</v>
      </c>
      <c r="E453" t="s">
        <v>90</v>
      </c>
      <c r="F453">
        <v>711</v>
      </c>
      <c r="G453" s="12">
        <v>1763.28</v>
      </c>
    </row>
    <row r="454" spans="1:7" x14ac:dyDescent="0.3">
      <c r="A454">
        <v>2007</v>
      </c>
      <c r="B454" t="s">
        <v>82</v>
      </c>
      <c r="C454" t="s">
        <v>68</v>
      </c>
      <c r="D454" t="s">
        <v>87</v>
      </c>
      <c r="E454" t="s">
        <v>90</v>
      </c>
      <c r="F454">
        <v>885</v>
      </c>
      <c r="G454" s="12">
        <v>1858.5</v>
      </c>
    </row>
    <row r="455" spans="1:7" x14ac:dyDescent="0.3">
      <c r="A455">
        <v>2006</v>
      </c>
      <c r="B455" t="s">
        <v>95</v>
      </c>
      <c r="C455" t="s">
        <v>68</v>
      </c>
      <c r="D455" t="s">
        <v>87</v>
      </c>
      <c r="E455" t="s">
        <v>90</v>
      </c>
      <c r="F455">
        <v>645</v>
      </c>
      <c r="G455" s="12">
        <v>1876.95</v>
      </c>
    </row>
    <row r="456" spans="1:7" x14ac:dyDescent="0.3">
      <c r="A456">
        <v>2005</v>
      </c>
      <c r="B456" t="s">
        <v>96</v>
      </c>
      <c r="C456" t="s">
        <v>68</v>
      </c>
      <c r="D456" t="s">
        <v>87</v>
      </c>
      <c r="E456" t="s">
        <v>90</v>
      </c>
      <c r="F456">
        <v>640</v>
      </c>
      <c r="G456" s="12">
        <v>1478.4</v>
      </c>
    </row>
    <row r="457" spans="1:7" x14ac:dyDescent="0.3">
      <c r="A457">
        <v>2005</v>
      </c>
      <c r="B457" t="s">
        <v>74</v>
      </c>
      <c r="C457" t="s">
        <v>68</v>
      </c>
      <c r="D457" t="s">
        <v>87</v>
      </c>
      <c r="E457" t="s">
        <v>88</v>
      </c>
      <c r="F457">
        <v>877</v>
      </c>
      <c r="G457" s="12">
        <v>3253.67</v>
      </c>
    </row>
    <row r="458" spans="1:7" x14ac:dyDescent="0.3">
      <c r="A458">
        <v>2007</v>
      </c>
      <c r="B458" t="s">
        <v>84</v>
      </c>
      <c r="C458" t="s">
        <v>68</v>
      </c>
      <c r="D458" t="s">
        <v>87</v>
      </c>
      <c r="E458" t="s">
        <v>88</v>
      </c>
      <c r="F458">
        <v>865</v>
      </c>
      <c r="G458" s="12">
        <v>3269.7</v>
      </c>
    </row>
    <row r="459" spans="1:7" x14ac:dyDescent="0.3">
      <c r="A459">
        <v>2006</v>
      </c>
      <c r="B459" t="s">
        <v>71</v>
      </c>
      <c r="C459" t="s">
        <v>68</v>
      </c>
      <c r="D459" t="s">
        <v>87</v>
      </c>
      <c r="E459" t="s">
        <v>98</v>
      </c>
      <c r="F459">
        <v>908</v>
      </c>
      <c r="G459" s="12">
        <v>2796.64</v>
      </c>
    </row>
    <row r="460" spans="1:7" x14ac:dyDescent="0.3">
      <c r="A460">
        <v>2005</v>
      </c>
      <c r="B460" t="s">
        <v>71</v>
      </c>
      <c r="C460" t="s">
        <v>68</v>
      </c>
      <c r="D460" t="s">
        <v>87</v>
      </c>
      <c r="E460" t="s">
        <v>90</v>
      </c>
      <c r="F460">
        <v>642</v>
      </c>
      <c r="G460" s="12">
        <v>1836.12</v>
      </c>
    </row>
    <row r="461" spans="1:7" x14ac:dyDescent="0.3">
      <c r="A461">
        <v>2005</v>
      </c>
      <c r="B461" t="s">
        <v>86</v>
      </c>
      <c r="C461" t="s">
        <v>68</v>
      </c>
      <c r="D461" t="s">
        <v>87</v>
      </c>
      <c r="E461" t="s">
        <v>90</v>
      </c>
      <c r="F461">
        <v>920</v>
      </c>
      <c r="G461" s="12">
        <v>3109.6</v>
      </c>
    </row>
    <row r="462" spans="1:7" x14ac:dyDescent="0.3">
      <c r="A462">
        <v>2007</v>
      </c>
      <c r="B462" t="s">
        <v>67</v>
      </c>
      <c r="C462" t="s">
        <v>68</v>
      </c>
      <c r="D462" t="s">
        <v>87</v>
      </c>
      <c r="E462" t="s">
        <v>88</v>
      </c>
      <c r="F462">
        <v>649</v>
      </c>
      <c r="G462" s="12">
        <v>2557.06</v>
      </c>
    </row>
    <row r="463" spans="1:7" x14ac:dyDescent="0.3">
      <c r="A463">
        <v>2005</v>
      </c>
      <c r="B463" t="s">
        <v>86</v>
      </c>
      <c r="C463" t="s">
        <v>68</v>
      </c>
      <c r="D463" t="s">
        <v>87</v>
      </c>
      <c r="E463" t="s">
        <v>90</v>
      </c>
      <c r="F463">
        <v>846</v>
      </c>
      <c r="G463" s="12">
        <v>1717.38</v>
      </c>
    </row>
    <row r="464" spans="1:7" x14ac:dyDescent="0.3">
      <c r="A464">
        <v>2006</v>
      </c>
      <c r="B464" t="s">
        <v>84</v>
      </c>
      <c r="C464" t="s">
        <v>68</v>
      </c>
      <c r="D464" t="s">
        <v>87</v>
      </c>
      <c r="E464" t="s">
        <v>98</v>
      </c>
      <c r="F464">
        <v>576</v>
      </c>
      <c r="G464" s="12">
        <v>1365.12</v>
      </c>
    </row>
    <row r="465" spans="1:7" x14ac:dyDescent="0.3">
      <c r="A465">
        <v>2005</v>
      </c>
      <c r="B465" t="s">
        <v>86</v>
      </c>
      <c r="C465" t="s">
        <v>68</v>
      </c>
      <c r="D465" t="s">
        <v>87</v>
      </c>
      <c r="E465" t="s">
        <v>88</v>
      </c>
      <c r="F465">
        <v>819</v>
      </c>
      <c r="G465" s="12">
        <v>3046.68</v>
      </c>
    </row>
    <row r="466" spans="1:7" x14ac:dyDescent="0.3">
      <c r="A466">
        <v>2007</v>
      </c>
      <c r="B466" t="s">
        <v>84</v>
      </c>
      <c r="C466" t="s">
        <v>68</v>
      </c>
      <c r="D466" t="s">
        <v>87</v>
      </c>
      <c r="E466" t="s">
        <v>88</v>
      </c>
      <c r="F466">
        <v>814</v>
      </c>
      <c r="G466" s="12">
        <v>2328.04</v>
      </c>
    </row>
    <row r="467" spans="1:7" x14ac:dyDescent="0.3">
      <c r="A467">
        <v>2006</v>
      </c>
      <c r="B467" t="s">
        <v>97</v>
      </c>
      <c r="C467" t="s">
        <v>68</v>
      </c>
      <c r="D467" t="s">
        <v>87</v>
      </c>
      <c r="E467" t="s">
        <v>98</v>
      </c>
      <c r="F467">
        <v>787</v>
      </c>
      <c r="G467" s="12">
        <v>2038.33</v>
      </c>
    </row>
    <row r="468" spans="1:7" x14ac:dyDescent="0.3">
      <c r="A468">
        <v>2007</v>
      </c>
      <c r="B468" t="s">
        <v>67</v>
      </c>
      <c r="C468" t="s">
        <v>68</v>
      </c>
      <c r="D468" t="s">
        <v>87</v>
      </c>
      <c r="E468" t="s">
        <v>98</v>
      </c>
      <c r="F468">
        <v>572</v>
      </c>
      <c r="G468" s="12">
        <v>1355.64</v>
      </c>
    </row>
    <row r="469" spans="1:7" x14ac:dyDescent="0.3">
      <c r="A469">
        <v>2007</v>
      </c>
      <c r="B469" t="s">
        <v>82</v>
      </c>
      <c r="C469" t="s">
        <v>68</v>
      </c>
      <c r="D469" t="s">
        <v>87</v>
      </c>
      <c r="E469" t="s">
        <v>88</v>
      </c>
      <c r="F469">
        <v>781</v>
      </c>
      <c r="G469" s="12">
        <v>2827.22</v>
      </c>
    </row>
    <row r="470" spans="1:7" x14ac:dyDescent="0.3">
      <c r="A470">
        <v>2005</v>
      </c>
      <c r="B470" t="s">
        <v>71</v>
      </c>
      <c r="C470" t="s">
        <v>68</v>
      </c>
      <c r="D470" t="s">
        <v>87</v>
      </c>
      <c r="E470" t="s">
        <v>98</v>
      </c>
      <c r="F470">
        <v>685</v>
      </c>
      <c r="G470" s="12">
        <v>1465.9</v>
      </c>
    </row>
    <row r="471" spans="1:7" x14ac:dyDescent="0.3">
      <c r="A471">
        <v>2005</v>
      </c>
      <c r="B471" t="s">
        <v>78</v>
      </c>
      <c r="C471" t="s">
        <v>68</v>
      </c>
      <c r="D471" t="s">
        <v>87</v>
      </c>
      <c r="E471" t="s">
        <v>90</v>
      </c>
      <c r="F471">
        <v>736</v>
      </c>
      <c r="G471" s="12">
        <v>1972.48</v>
      </c>
    </row>
    <row r="472" spans="1:7" x14ac:dyDescent="0.3">
      <c r="A472">
        <v>2005</v>
      </c>
      <c r="B472" t="s">
        <v>67</v>
      </c>
      <c r="C472" t="s">
        <v>68</v>
      </c>
      <c r="D472" t="s">
        <v>87</v>
      </c>
      <c r="E472" t="s">
        <v>90</v>
      </c>
      <c r="F472">
        <v>913</v>
      </c>
      <c r="G472" s="12">
        <v>2958.12</v>
      </c>
    </row>
    <row r="473" spans="1:7" x14ac:dyDescent="0.3">
      <c r="A473">
        <v>2006</v>
      </c>
      <c r="B473" t="s">
        <v>95</v>
      </c>
      <c r="C473" t="s">
        <v>68</v>
      </c>
      <c r="D473" t="s">
        <v>87</v>
      </c>
      <c r="E473" t="s">
        <v>88</v>
      </c>
      <c r="F473">
        <v>503</v>
      </c>
      <c r="G473" s="12">
        <v>1182.05</v>
      </c>
    </row>
    <row r="474" spans="1:7" x14ac:dyDescent="0.3">
      <c r="A474">
        <v>2006</v>
      </c>
      <c r="B474" t="s">
        <v>86</v>
      </c>
      <c r="C474" t="s">
        <v>68</v>
      </c>
      <c r="D474" t="s">
        <v>87</v>
      </c>
      <c r="E474" t="s">
        <v>88</v>
      </c>
      <c r="F474">
        <v>938</v>
      </c>
      <c r="G474" s="12">
        <v>2316.86</v>
      </c>
    </row>
    <row r="475" spans="1:7" x14ac:dyDescent="0.3">
      <c r="A475">
        <v>2005</v>
      </c>
      <c r="B475" t="s">
        <v>84</v>
      </c>
      <c r="C475" t="s">
        <v>68</v>
      </c>
      <c r="D475" t="s">
        <v>87</v>
      </c>
      <c r="E475" t="s">
        <v>98</v>
      </c>
      <c r="F475">
        <v>980</v>
      </c>
      <c r="G475" s="12">
        <v>3087</v>
      </c>
    </row>
    <row r="476" spans="1:7" x14ac:dyDescent="0.3">
      <c r="A476">
        <v>2007</v>
      </c>
      <c r="B476" t="s">
        <v>78</v>
      </c>
      <c r="C476" t="s">
        <v>68</v>
      </c>
      <c r="D476" t="s">
        <v>87</v>
      </c>
      <c r="E476" t="s">
        <v>90</v>
      </c>
      <c r="F476">
        <v>913</v>
      </c>
      <c r="G476" s="12">
        <v>3569.83</v>
      </c>
    </row>
    <row r="477" spans="1:7" x14ac:dyDescent="0.3">
      <c r="A477">
        <v>2005</v>
      </c>
      <c r="B477" t="s">
        <v>93</v>
      </c>
      <c r="C477" t="s">
        <v>68</v>
      </c>
      <c r="D477" t="s">
        <v>87</v>
      </c>
      <c r="E477" t="s">
        <v>88</v>
      </c>
      <c r="F477">
        <v>902</v>
      </c>
      <c r="G477" s="12">
        <v>2850.32</v>
      </c>
    </row>
    <row r="478" spans="1:7" x14ac:dyDescent="0.3">
      <c r="A478">
        <v>2007</v>
      </c>
      <c r="B478" t="s">
        <v>95</v>
      </c>
      <c r="C478" t="s">
        <v>68</v>
      </c>
      <c r="D478" t="s">
        <v>87</v>
      </c>
      <c r="E478" t="s">
        <v>98</v>
      </c>
      <c r="F478">
        <v>813</v>
      </c>
      <c r="G478" s="12">
        <v>2447.13</v>
      </c>
    </row>
    <row r="479" spans="1:7" x14ac:dyDescent="0.3">
      <c r="A479">
        <v>2006</v>
      </c>
      <c r="B479" t="s">
        <v>86</v>
      </c>
      <c r="C479" t="s">
        <v>68</v>
      </c>
      <c r="D479" t="s">
        <v>87</v>
      </c>
      <c r="E479" t="s">
        <v>98</v>
      </c>
      <c r="F479">
        <v>714</v>
      </c>
      <c r="G479" s="12">
        <v>1663.62</v>
      </c>
    </row>
    <row r="480" spans="1:7" x14ac:dyDescent="0.3">
      <c r="A480">
        <v>2006</v>
      </c>
      <c r="B480" t="s">
        <v>74</v>
      </c>
      <c r="C480" t="s">
        <v>68</v>
      </c>
      <c r="D480" t="s">
        <v>87</v>
      </c>
      <c r="E480" t="s">
        <v>88</v>
      </c>
      <c r="F480">
        <v>720</v>
      </c>
      <c r="G480" s="12">
        <v>2534.4</v>
      </c>
    </row>
    <row r="481" spans="1:7" x14ac:dyDescent="0.3">
      <c r="A481">
        <v>2006</v>
      </c>
      <c r="B481" t="s">
        <v>95</v>
      </c>
      <c r="C481" t="s">
        <v>68</v>
      </c>
      <c r="D481" t="s">
        <v>87</v>
      </c>
      <c r="E481" t="s">
        <v>90</v>
      </c>
      <c r="F481">
        <v>981</v>
      </c>
      <c r="G481" s="12">
        <v>2099.34</v>
      </c>
    </row>
    <row r="482" spans="1:7" x14ac:dyDescent="0.3">
      <c r="A482">
        <v>2005</v>
      </c>
      <c r="B482" t="s">
        <v>82</v>
      </c>
      <c r="C482" t="s">
        <v>68</v>
      </c>
      <c r="D482" t="s">
        <v>80</v>
      </c>
      <c r="E482" t="s">
        <v>91</v>
      </c>
      <c r="F482">
        <v>919</v>
      </c>
      <c r="G482" s="12">
        <v>2196.41</v>
      </c>
    </row>
    <row r="483" spans="1:7" x14ac:dyDescent="0.3">
      <c r="A483">
        <v>2006</v>
      </c>
      <c r="B483" t="s">
        <v>97</v>
      </c>
      <c r="C483" t="s">
        <v>68</v>
      </c>
      <c r="D483" t="s">
        <v>80</v>
      </c>
      <c r="E483" t="s">
        <v>81</v>
      </c>
      <c r="F483">
        <v>815</v>
      </c>
      <c r="G483" s="12">
        <v>2901.4</v>
      </c>
    </row>
    <row r="484" spans="1:7" x14ac:dyDescent="0.3">
      <c r="A484">
        <v>2006</v>
      </c>
      <c r="B484" t="s">
        <v>74</v>
      </c>
      <c r="C484" t="s">
        <v>68</v>
      </c>
      <c r="D484" t="s">
        <v>80</v>
      </c>
      <c r="E484" t="s">
        <v>91</v>
      </c>
      <c r="F484">
        <v>513</v>
      </c>
      <c r="G484" s="12">
        <v>1395.36</v>
      </c>
    </row>
    <row r="485" spans="1:7" x14ac:dyDescent="0.3">
      <c r="A485">
        <v>2005</v>
      </c>
      <c r="B485" t="s">
        <v>71</v>
      </c>
      <c r="C485" t="s">
        <v>68</v>
      </c>
      <c r="D485" t="s">
        <v>80</v>
      </c>
      <c r="E485" t="s">
        <v>83</v>
      </c>
      <c r="F485">
        <v>675</v>
      </c>
      <c r="G485" s="12">
        <v>2457</v>
      </c>
    </row>
    <row r="486" spans="1:7" x14ac:dyDescent="0.3">
      <c r="A486">
        <v>2005</v>
      </c>
      <c r="B486" t="s">
        <v>95</v>
      </c>
      <c r="C486" t="s">
        <v>68</v>
      </c>
      <c r="D486" t="s">
        <v>80</v>
      </c>
      <c r="E486" t="s">
        <v>85</v>
      </c>
      <c r="F486">
        <v>901</v>
      </c>
      <c r="G486" s="12">
        <v>2234.48</v>
      </c>
    </row>
    <row r="487" spans="1:7" x14ac:dyDescent="0.3">
      <c r="A487">
        <v>2007</v>
      </c>
      <c r="B487" t="s">
        <v>86</v>
      </c>
      <c r="C487" t="s">
        <v>68</v>
      </c>
      <c r="D487" t="s">
        <v>80</v>
      </c>
      <c r="E487" t="s">
        <v>91</v>
      </c>
      <c r="F487">
        <v>818</v>
      </c>
      <c r="G487" s="12">
        <v>1963.2</v>
      </c>
    </row>
    <row r="488" spans="1:7" x14ac:dyDescent="0.3">
      <c r="A488">
        <v>2007</v>
      </c>
      <c r="B488" t="s">
        <v>71</v>
      </c>
      <c r="C488" t="s">
        <v>68</v>
      </c>
      <c r="D488" t="s">
        <v>80</v>
      </c>
      <c r="E488" t="s">
        <v>85</v>
      </c>
      <c r="F488">
        <v>874</v>
      </c>
      <c r="G488" s="12">
        <v>3469.78</v>
      </c>
    </row>
    <row r="489" spans="1:7" x14ac:dyDescent="0.3">
      <c r="A489">
        <v>2005</v>
      </c>
      <c r="B489" t="s">
        <v>93</v>
      </c>
      <c r="C489" t="s">
        <v>68</v>
      </c>
      <c r="D489" t="s">
        <v>80</v>
      </c>
      <c r="E489" t="s">
        <v>91</v>
      </c>
      <c r="F489">
        <v>866</v>
      </c>
      <c r="G489" s="12">
        <v>3160.9</v>
      </c>
    </row>
    <row r="490" spans="1:7" x14ac:dyDescent="0.3">
      <c r="A490">
        <v>2007</v>
      </c>
      <c r="B490" t="s">
        <v>78</v>
      </c>
      <c r="C490" t="s">
        <v>68</v>
      </c>
      <c r="D490" t="s">
        <v>80</v>
      </c>
      <c r="E490" t="s">
        <v>91</v>
      </c>
      <c r="F490">
        <v>580</v>
      </c>
      <c r="G490" s="12">
        <v>2314.1999999999998</v>
      </c>
    </row>
    <row r="491" spans="1:7" x14ac:dyDescent="0.3">
      <c r="A491">
        <v>2006</v>
      </c>
      <c r="B491" t="s">
        <v>96</v>
      </c>
      <c r="C491" t="s">
        <v>68</v>
      </c>
      <c r="D491" t="s">
        <v>80</v>
      </c>
      <c r="E491" t="s">
        <v>85</v>
      </c>
      <c r="F491">
        <v>928</v>
      </c>
      <c r="G491" s="12">
        <v>3452.16</v>
      </c>
    </row>
    <row r="492" spans="1:7" x14ac:dyDescent="0.3">
      <c r="A492">
        <v>2006</v>
      </c>
      <c r="B492" t="s">
        <v>71</v>
      </c>
      <c r="C492" t="s">
        <v>68</v>
      </c>
      <c r="D492" t="s">
        <v>80</v>
      </c>
      <c r="E492" t="s">
        <v>85</v>
      </c>
      <c r="F492">
        <v>925</v>
      </c>
      <c r="G492" s="12">
        <v>2423.5</v>
      </c>
    </row>
    <row r="493" spans="1:7" x14ac:dyDescent="0.3">
      <c r="A493">
        <v>2006</v>
      </c>
      <c r="B493" t="s">
        <v>84</v>
      </c>
      <c r="C493" t="s">
        <v>68</v>
      </c>
      <c r="D493" t="s">
        <v>80</v>
      </c>
      <c r="E493" t="s">
        <v>81</v>
      </c>
      <c r="F493">
        <v>957</v>
      </c>
      <c r="G493" s="12">
        <v>2325.5100000000002</v>
      </c>
    </row>
    <row r="494" spans="1:7" x14ac:dyDescent="0.3">
      <c r="A494">
        <v>2007</v>
      </c>
      <c r="B494" t="s">
        <v>93</v>
      </c>
      <c r="C494" t="s">
        <v>68</v>
      </c>
      <c r="D494" t="s">
        <v>80</v>
      </c>
      <c r="E494" t="s">
        <v>91</v>
      </c>
      <c r="F494">
        <v>718</v>
      </c>
      <c r="G494" s="12">
        <v>2491.46</v>
      </c>
    </row>
    <row r="495" spans="1:7" x14ac:dyDescent="0.3">
      <c r="A495">
        <v>2006</v>
      </c>
      <c r="B495" t="s">
        <v>71</v>
      </c>
      <c r="C495" t="s">
        <v>68</v>
      </c>
      <c r="D495" t="s">
        <v>80</v>
      </c>
      <c r="E495" t="s">
        <v>81</v>
      </c>
      <c r="F495">
        <v>701</v>
      </c>
      <c r="G495" s="12">
        <v>2530.61</v>
      </c>
    </row>
    <row r="496" spans="1:7" x14ac:dyDescent="0.3">
      <c r="A496">
        <v>2005</v>
      </c>
      <c r="B496" t="s">
        <v>89</v>
      </c>
      <c r="C496" t="s">
        <v>68</v>
      </c>
      <c r="D496" t="s">
        <v>80</v>
      </c>
      <c r="E496" t="s">
        <v>81</v>
      </c>
      <c r="F496">
        <v>717</v>
      </c>
      <c r="G496" s="12">
        <v>1534.38</v>
      </c>
    </row>
    <row r="497" spans="1:7" x14ac:dyDescent="0.3">
      <c r="A497">
        <v>2005</v>
      </c>
      <c r="B497" t="s">
        <v>71</v>
      </c>
      <c r="C497" t="s">
        <v>68</v>
      </c>
      <c r="D497" t="s">
        <v>80</v>
      </c>
      <c r="E497" t="s">
        <v>91</v>
      </c>
      <c r="F497">
        <v>802</v>
      </c>
      <c r="G497" s="12">
        <v>2646.6</v>
      </c>
    </row>
    <row r="498" spans="1:7" x14ac:dyDescent="0.3">
      <c r="A498">
        <v>2007</v>
      </c>
      <c r="B498" t="s">
        <v>82</v>
      </c>
      <c r="C498" t="s">
        <v>68</v>
      </c>
      <c r="D498" t="s">
        <v>80</v>
      </c>
      <c r="E498" t="s">
        <v>81</v>
      </c>
      <c r="F498">
        <v>869</v>
      </c>
      <c r="G498" s="12">
        <v>3015.43</v>
      </c>
    </row>
    <row r="499" spans="1:7" x14ac:dyDescent="0.3">
      <c r="A499">
        <v>2006</v>
      </c>
      <c r="B499" t="s">
        <v>89</v>
      </c>
      <c r="C499" t="s">
        <v>68</v>
      </c>
      <c r="D499" t="s">
        <v>80</v>
      </c>
      <c r="E499" t="s">
        <v>83</v>
      </c>
      <c r="F499">
        <v>814</v>
      </c>
      <c r="G499" s="12">
        <v>2946.68</v>
      </c>
    </row>
    <row r="500" spans="1:7" x14ac:dyDescent="0.3">
      <c r="A500">
        <v>2007</v>
      </c>
      <c r="B500" t="s">
        <v>78</v>
      </c>
      <c r="C500" t="s">
        <v>68</v>
      </c>
      <c r="D500" t="s">
        <v>80</v>
      </c>
      <c r="E500" t="s">
        <v>83</v>
      </c>
      <c r="F500">
        <v>756</v>
      </c>
      <c r="G500" s="12">
        <v>2275.56</v>
      </c>
    </row>
    <row r="501" spans="1:7" x14ac:dyDescent="0.3">
      <c r="A501">
        <v>2005</v>
      </c>
      <c r="B501" t="s">
        <v>84</v>
      </c>
      <c r="C501" t="s">
        <v>68</v>
      </c>
      <c r="D501" t="s">
        <v>80</v>
      </c>
      <c r="E501" t="s">
        <v>83</v>
      </c>
      <c r="F501">
        <v>630</v>
      </c>
      <c r="G501" s="12">
        <v>2047.5</v>
      </c>
    </row>
    <row r="502" spans="1:7" x14ac:dyDescent="0.3">
      <c r="A502">
        <v>2005</v>
      </c>
      <c r="B502" t="s">
        <v>78</v>
      </c>
      <c r="C502" t="s">
        <v>68</v>
      </c>
      <c r="D502" t="s">
        <v>80</v>
      </c>
      <c r="E502" t="s">
        <v>81</v>
      </c>
      <c r="F502">
        <v>686</v>
      </c>
      <c r="G502" s="12">
        <v>1372</v>
      </c>
    </row>
    <row r="503" spans="1:7" x14ac:dyDescent="0.3">
      <c r="A503">
        <v>2007</v>
      </c>
      <c r="B503" t="s">
        <v>86</v>
      </c>
      <c r="C503" t="s">
        <v>68</v>
      </c>
      <c r="D503" t="s">
        <v>80</v>
      </c>
      <c r="E503" t="s">
        <v>91</v>
      </c>
      <c r="F503">
        <v>943</v>
      </c>
      <c r="G503" s="12">
        <v>2348.0700000000002</v>
      </c>
    </row>
    <row r="504" spans="1:7" x14ac:dyDescent="0.3">
      <c r="A504">
        <v>2007</v>
      </c>
      <c r="B504" t="s">
        <v>74</v>
      </c>
      <c r="C504" t="s">
        <v>68</v>
      </c>
      <c r="D504" t="s">
        <v>80</v>
      </c>
      <c r="E504" t="s">
        <v>81</v>
      </c>
      <c r="F504">
        <v>546</v>
      </c>
      <c r="G504" s="12">
        <v>1457.82</v>
      </c>
    </row>
    <row r="505" spans="1:7" x14ac:dyDescent="0.3">
      <c r="A505">
        <v>2007</v>
      </c>
      <c r="B505" t="s">
        <v>67</v>
      </c>
      <c r="C505" t="s">
        <v>68</v>
      </c>
      <c r="D505" t="s">
        <v>80</v>
      </c>
      <c r="E505" t="s">
        <v>81</v>
      </c>
      <c r="F505">
        <v>625</v>
      </c>
      <c r="G505" s="12">
        <v>2018.75</v>
      </c>
    </row>
    <row r="506" spans="1:7" x14ac:dyDescent="0.3">
      <c r="A506">
        <v>2005</v>
      </c>
      <c r="B506" t="s">
        <v>89</v>
      </c>
      <c r="C506" t="s">
        <v>68</v>
      </c>
      <c r="D506" t="s">
        <v>80</v>
      </c>
      <c r="E506" t="s">
        <v>81</v>
      </c>
      <c r="F506">
        <v>872</v>
      </c>
      <c r="G506" s="12">
        <v>2214.88</v>
      </c>
    </row>
    <row r="507" spans="1:7" x14ac:dyDescent="0.3">
      <c r="A507">
        <v>2006</v>
      </c>
      <c r="B507" t="s">
        <v>96</v>
      </c>
      <c r="C507" t="s">
        <v>68</v>
      </c>
      <c r="D507" t="s">
        <v>80</v>
      </c>
      <c r="E507" t="s">
        <v>83</v>
      </c>
      <c r="F507">
        <v>792</v>
      </c>
      <c r="G507" s="12">
        <v>2185.92</v>
      </c>
    </row>
    <row r="508" spans="1:7" x14ac:dyDescent="0.3">
      <c r="A508">
        <v>2005</v>
      </c>
      <c r="B508" t="s">
        <v>74</v>
      </c>
      <c r="C508" t="s">
        <v>68</v>
      </c>
      <c r="D508" t="s">
        <v>80</v>
      </c>
      <c r="E508" t="s">
        <v>81</v>
      </c>
      <c r="F508">
        <v>703</v>
      </c>
      <c r="G508" s="12">
        <v>2312.87</v>
      </c>
    </row>
    <row r="509" spans="1:7" x14ac:dyDescent="0.3">
      <c r="A509">
        <v>2005</v>
      </c>
      <c r="B509" t="s">
        <v>84</v>
      </c>
      <c r="C509" t="s">
        <v>68</v>
      </c>
      <c r="D509" t="s">
        <v>80</v>
      </c>
      <c r="E509" t="s">
        <v>83</v>
      </c>
      <c r="F509">
        <v>788</v>
      </c>
      <c r="G509" s="12">
        <v>1843.92</v>
      </c>
    </row>
    <row r="510" spans="1:7" x14ac:dyDescent="0.3">
      <c r="A510">
        <v>2006</v>
      </c>
      <c r="B510" t="s">
        <v>86</v>
      </c>
      <c r="C510" t="s">
        <v>68</v>
      </c>
      <c r="D510" t="s">
        <v>80</v>
      </c>
      <c r="E510" t="s">
        <v>91</v>
      </c>
      <c r="F510">
        <v>719</v>
      </c>
      <c r="G510" s="12">
        <v>1833.45</v>
      </c>
    </row>
    <row r="511" spans="1:7" x14ac:dyDescent="0.3">
      <c r="A511">
        <v>2007</v>
      </c>
      <c r="B511" t="s">
        <v>82</v>
      </c>
      <c r="C511" t="s">
        <v>68</v>
      </c>
      <c r="D511" t="s">
        <v>80</v>
      </c>
      <c r="E511" t="s">
        <v>91</v>
      </c>
      <c r="F511">
        <v>902</v>
      </c>
      <c r="G511" s="12">
        <v>3463.68</v>
      </c>
    </row>
    <row r="512" spans="1:7" x14ac:dyDescent="0.3">
      <c r="A512">
        <v>2005</v>
      </c>
      <c r="B512" t="s">
        <v>84</v>
      </c>
      <c r="C512" t="s">
        <v>68</v>
      </c>
      <c r="D512" t="s">
        <v>80</v>
      </c>
      <c r="E512" t="s">
        <v>91</v>
      </c>
      <c r="F512">
        <v>669</v>
      </c>
      <c r="G512" s="12">
        <v>2408.4</v>
      </c>
    </row>
    <row r="513" spans="1:7" x14ac:dyDescent="0.3">
      <c r="A513">
        <v>2005</v>
      </c>
      <c r="B513" t="s">
        <v>71</v>
      </c>
      <c r="C513" t="s">
        <v>68</v>
      </c>
      <c r="D513" t="s">
        <v>80</v>
      </c>
      <c r="E513" t="s">
        <v>85</v>
      </c>
      <c r="F513">
        <v>503</v>
      </c>
      <c r="G513" s="12">
        <v>1287.68</v>
      </c>
    </row>
    <row r="514" spans="1:7" x14ac:dyDescent="0.3">
      <c r="A514">
        <v>2005</v>
      </c>
      <c r="B514" t="s">
        <v>78</v>
      </c>
      <c r="C514" t="s">
        <v>68</v>
      </c>
      <c r="D514" t="s">
        <v>80</v>
      </c>
      <c r="E514" t="s">
        <v>91</v>
      </c>
      <c r="F514">
        <v>729</v>
      </c>
      <c r="G514" s="12">
        <v>2624.4</v>
      </c>
    </row>
    <row r="515" spans="1:7" x14ac:dyDescent="0.3">
      <c r="A515">
        <v>2007</v>
      </c>
      <c r="B515" t="s">
        <v>96</v>
      </c>
      <c r="C515" t="s">
        <v>68</v>
      </c>
      <c r="D515" t="s">
        <v>80</v>
      </c>
      <c r="E515" t="s">
        <v>81</v>
      </c>
      <c r="F515">
        <v>803</v>
      </c>
      <c r="G515" s="12">
        <v>2569.6</v>
      </c>
    </row>
    <row r="516" spans="1:7" x14ac:dyDescent="0.3">
      <c r="A516">
        <v>2007</v>
      </c>
      <c r="B516" t="s">
        <v>78</v>
      </c>
      <c r="C516" t="s">
        <v>68</v>
      </c>
      <c r="D516" t="s">
        <v>80</v>
      </c>
      <c r="E516" t="s">
        <v>91</v>
      </c>
      <c r="F516">
        <v>552</v>
      </c>
      <c r="G516" s="12">
        <v>1644.96</v>
      </c>
    </row>
    <row r="517" spans="1:7" x14ac:dyDescent="0.3">
      <c r="A517">
        <v>2006</v>
      </c>
      <c r="B517" t="s">
        <v>74</v>
      </c>
      <c r="C517" t="s">
        <v>68</v>
      </c>
      <c r="D517" t="s">
        <v>80</v>
      </c>
      <c r="E517" t="s">
        <v>81</v>
      </c>
      <c r="F517">
        <v>868</v>
      </c>
      <c r="G517" s="12">
        <v>2421.7199999999998</v>
      </c>
    </row>
    <row r="518" spans="1:7" x14ac:dyDescent="0.3">
      <c r="A518">
        <v>2005</v>
      </c>
      <c r="B518" t="s">
        <v>84</v>
      </c>
      <c r="C518" t="s">
        <v>68</v>
      </c>
      <c r="D518" t="s">
        <v>80</v>
      </c>
      <c r="E518" t="s">
        <v>85</v>
      </c>
      <c r="F518">
        <v>951</v>
      </c>
      <c r="G518" s="12">
        <v>3689.88</v>
      </c>
    </row>
    <row r="519" spans="1:7" x14ac:dyDescent="0.3">
      <c r="A519">
        <v>2005</v>
      </c>
      <c r="B519" t="s">
        <v>78</v>
      </c>
      <c r="C519" t="s">
        <v>68</v>
      </c>
      <c r="D519" t="s">
        <v>80</v>
      </c>
      <c r="E519" t="s">
        <v>85</v>
      </c>
      <c r="F519">
        <v>922</v>
      </c>
      <c r="G519" s="12">
        <v>1880.88</v>
      </c>
    </row>
    <row r="520" spans="1:7" x14ac:dyDescent="0.3">
      <c r="A520">
        <v>2007</v>
      </c>
      <c r="B520" t="s">
        <v>82</v>
      </c>
      <c r="C520" t="s">
        <v>68</v>
      </c>
      <c r="D520" t="s">
        <v>80</v>
      </c>
      <c r="E520" t="s">
        <v>81</v>
      </c>
      <c r="F520">
        <v>821</v>
      </c>
      <c r="G520" s="12">
        <v>1756.94</v>
      </c>
    </row>
    <row r="521" spans="1:7" x14ac:dyDescent="0.3">
      <c r="A521">
        <v>2005</v>
      </c>
      <c r="B521" t="s">
        <v>93</v>
      </c>
      <c r="C521" t="s">
        <v>68</v>
      </c>
      <c r="D521" t="s">
        <v>80</v>
      </c>
      <c r="E521" t="s">
        <v>91</v>
      </c>
      <c r="F521">
        <v>833</v>
      </c>
      <c r="G521" s="12">
        <v>2832.2</v>
      </c>
    </row>
    <row r="522" spans="1:7" x14ac:dyDescent="0.3">
      <c r="A522">
        <v>2007</v>
      </c>
      <c r="B522" t="s">
        <v>84</v>
      </c>
      <c r="C522" t="s">
        <v>68</v>
      </c>
      <c r="D522" t="s">
        <v>80</v>
      </c>
      <c r="E522" t="s">
        <v>85</v>
      </c>
      <c r="F522">
        <v>516</v>
      </c>
      <c r="G522" s="12">
        <v>1738.92</v>
      </c>
    </row>
    <row r="523" spans="1:7" x14ac:dyDescent="0.3">
      <c r="A523">
        <v>2006</v>
      </c>
      <c r="B523" t="s">
        <v>96</v>
      </c>
      <c r="C523" t="s">
        <v>68</v>
      </c>
      <c r="D523" t="s">
        <v>80</v>
      </c>
      <c r="E523" t="s">
        <v>81</v>
      </c>
      <c r="F523">
        <v>981</v>
      </c>
      <c r="G523" s="12">
        <v>2786.04</v>
      </c>
    </row>
    <row r="524" spans="1:7" x14ac:dyDescent="0.3">
      <c r="A524">
        <v>2007</v>
      </c>
      <c r="B524" t="s">
        <v>71</v>
      </c>
      <c r="C524" t="s">
        <v>68</v>
      </c>
      <c r="D524" t="s">
        <v>80</v>
      </c>
      <c r="E524" t="s">
        <v>91</v>
      </c>
      <c r="F524">
        <v>740</v>
      </c>
      <c r="G524" s="12">
        <v>2264.4</v>
      </c>
    </row>
    <row r="525" spans="1:7" x14ac:dyDescent="0.3">
      <c r="A525">
        <v>2006</v>
      </c>
      <c r="B525" t="s">
        <v>97</v>
      </c>
      <c r="C525" t="s">
        <v>68</v>
      </c>
      <c r="D525" t="s">
        <v>80</v>
      </c>
      <c r="E525" t="s">
        <v>85</v>
      </c>
      <c r="F525">
        <v>646</v>
      </c>
      <c r="G525" s="12">
        <v>1395.36</v>
      </c>
    </row>
    <row r="526" spans="1:7" x14ac:dyDescent="0.3">
      <c r="A526">
        <v>2006</v>
      </c>
      <c r="B526" t="s">
        <v>82</v>
      </c>
      <c r="C526" t="s">
        <v>68</v>
      </c>
      <c r="D526" t="s">
        <v>80</v>
      </c>
      <c r="E526" t="s">
        <v>83</v>
      </c>
      <c r="F526">
        <v>984</v>
      </c>
      <c r="G526" s="12">
        <v>2302.56</v>
      </c>
    </row>
    <row r="527" spans="1:7" x14ac:dyDescent="0.3">
      <c r="A527">
        <v>2007</v>
      </c>
      <c r="B527" t="s">
        <v>93</v>
      </c>
      <c r="C527" t="s">
        <v>68</v>
      </c>
      <c r="D527" t="s">
        <v>80</v>
      </c>
      <c r="E527" t="s">
        <v>85</v>
      </c>
      <c r="F527">
        <v>946</v>
      </c>
      <c r="G527" s="12">
        <v>2667.72</v>
      </c>
    </row>
    <row r="528" spans="1:7" x14ac:dyDescent="0.3">
      <c r="A528">
        <v>2005</v>
      </c>
      <c r="B528" t="s">
        <v>78</v>
      </c>
      <c r="C528" t="s">
        <v>68</v>
      </c>
      <c r="D528" t="s">
        <v>80</v>
      </c>
      <c r="E528" t="s">
        <v>81</v>
      </c>
      <c r="F528">
        <v>679</v>
      </c>
      <c r="G528" s="12">
        <v>1622.81</v>
      </c>
    </row>
    <row r="529" spans="1:7" x14ac:dyDescent="0.3">
      <c r="A529">
        <v>2005</v>
      </c>
      <c r="B529" t="s">
        <v>82</v>
      </c>
      <c r="C529" t="s">
        <v>68</v>
      </c>
      <c r="D529" t="s">
        <v>80</v>
      </c>
      <c r="E529" t="s">
        <v>83</v>
      </c>
      <c r="F529">
        <v>683</v>
      </c>
      <c r="G529" s="12">
        <v>2540.7600000000002</v>
      </c>
    </row>
    <row r="530" spans="1:7" x14ac:dyDescent="0.3">
      <c r="A530">
        <v>2005</v>
      </c>
      <c r="B530" t="s">
        <v>84</v>
      </c>
      <c r="C530" t="s">
        <v>68</v>
      </c>
      <c r="D530" t="s">
        <v>80</v>
      </c>
      <c r="E530" t="s">
        <v>91</v>
      </c>
      <c r="F530">
        <v>744</v>
      </c>
      <c r="G530" s="12">
        <v>1986.48</v>
      </c>
    </row>
    <row r="531" spans="1:7" x14ac:dyDescent="0.3">
      <c r="A531">
        <v>2007</v>
      </c>
      <c r="B531" t="s">
        <v>71</v>
      </c>
      <c r="C531" t="s">
        <v>68</v>
      </c>
      <c r="D531" t="s">
        <v>80</v>
      </c>
      <c r="E531" t="s">
        <v>83</v>
      </c>
      <c r="F531">
        <v>543</v>
      </c>
      <c r="G531" s="12">
        <v>1324.92</v>
      </c>
    </row>
    <row r="532" spans="1:7" x14ac:dyDescent="0.3">
      <c r="A532">
        <v>2007</v>
      </c>
      <c r="B532" t="s">
        <v>89</v>
      </c>
      <c r="C532" t="s">
        <v>68</v>
      </c>
      <c r="D532" t="s">
        <v>80</v>
      </c>
      <c r="E532" t="s">
        <v>85</v>
      </c>
      <c r="F532">
        <v>778</v>
      </c>
      <c r="G532" s="12">
        <v>2987.52</v>
      </c>
    </row>
    <row r="533" spans="1:7" x14ac:dyDescent="0.3">
      <c r="A533">
        <v>2005</v>
      </c>
      <c r="B533" t="s">
        <v>78</v>
      </c>
      <c r="C533" t="s">
        <v>68</v>
      </c>
      <c r="D533" t="s">
        <v>80</v>
      </c>
      <c r="E533" t="s">
        <v>83</v>
      </c>
      <c r="F533">
        <v>596</v>
      </c>
      <c r="G533" s="12">
        <v>2264.8000000000002</v>
      </c>
    </row>
    <row r="534" spans="1:7" x14ac:dyDescent="0.3">
      <c r="A534">
        <v>2005</v>
      </c>
      <c r="B534" t="s">
        <v>93</v>
      </c>
      <c r="C534" t="s">
        <v>68</v>
      </c>
      <c r="D534" t="s">
        <v>80</v>
      </c>
      <c r="E534" t="s">
        <v>83</v>
      </c>
      <c r="F534">
        <v>945</v>
      </c>
      <c r="G534" s="12">
        <v>3609.9</v>
      </c>
    </row>
    <row r="535" spans="1:7" x14ac:dyDescent="0.3">
      <c r="A535">
        <v>2007</v>
      </c>
      <c r="B535" t="s">
        <v>84</v>
      </c>
      <c r="C535" t="s">
        <v>68</v>
      </c>
      <c r="D535" t="s">
        <v>80</v>
      </c>
      <c r="E535" t="s">
        <v>85</v>
      </c>
      <c r="F535">
        <v>789</v>
      </c>
      <c r="G535" s="12">
        <v>2422.23</v>
      </c>
    </row>
    <row r="536" spans="1:7" x14ac:dyDescent="0.3">
      <c r="A536">
        <v>2006</v>
      </c>
      <c r="B536" t="s">
        <v>67</v>
      </c>
      <c r="C536" t="s">
        <v>68</v>
      </c>
      <c r="D536" t="s">
        <v>80</v>
      </c>
      <c r="E536" t="s">
        <v>85</v>
      </c>
      <c r="F536">
        <v>913</v>
      </c>
      <c r="G536" s="12">
        <v>3615.48</v>
      </c>
    </row>
    <row r="537" spans="1:7" x14ac:dyDescent="0.3">
      <c r="A537">
        <v>2007</v>
      </c>
      <c r="B537" t="s">
        <v>78</v>
      </c>
      <c r="C537" t="s">
        <v>68</v>
      </c>
      <c r="D537" t="s">
        <v>80</v>
      </c>
      <c r="E537" t="s">
        <v>91</v>
      </c>
      <c r="F537">
        <v>616</v>
      </c>
      <c r="G537" s="12">
        <v>2420.88</v>
      </c>
    </row>
    <row r="538" spans="1:7" x14ac:dyDescent="0.3">
      <c r="A538">
        <v>2006</v>
      </c>
      <c r="B538" t="s">
        <v>95</v>
      </c>
      <c r="C538" t="s">
        <v>68</v>
      </c>
      <c r="D538" t="s">
        <v>80</v>
      </c>
      <c r="E538" t="s">
        <v>83</v>
      </c>
      <c r="F538">
        <v>505</v>
      </c>
      <c r="G538" s="12">
        <v>1732.15</v>
      </c>
    </row>
    <row r="539" spans="1:7" x14ac:dyDescent="0.3">
      <c r="A539">
        <v>2006</v>
      </c>
      <c r="B539" t="s">
        <v>97</v>
      </c>
      <c r="C539" t="s">
        <v>68</v>
      </c>
      <c r="D539" t="s">
        <v>80</v>
      </c>
      <c r="E539" t="s">
        <v>91</v>
      </c>
      <c r="F539">
        <v>571</v>
      </c>
      <c r="G539" s="12">
        <v>1199.0999999999999</v>
      </c>
    </row>
    <row r="540" spans="1:7" x14ac:dyDescent="0.3">
      <c r="A540">
        <v>2005</v>
      </c>
      <c r="B540" t="s">
        <v>71</v>
      </c>
      <c r="C540" t="s">
        <v>68</v>
      </c>
      <c r="D540" t="s">
        <v>80</v>
      </c>
      <c r="E540" t="s">
        <v>81</v>
      </c>
      <c r="F540">
        <v>930</v>
      </c>
      <c r="G540" s="12">
        <v>3227.1</v>
      </c>
    </row>
    <row r="541" spans="1:7" x14ac:dyDescent="0.3">
      <c r="A541">
        <v>2006</v>
      </c>
      <c r="B541" t="s">
        <v>78</v>
      </c>
      <c r="C541" t="s">
        <v>68</v>
      </c>
      <c r="D541" t="s">
        <v>80</v>
      </c>
      <c r="E541" t="s">
        <v>83</v>
      </c>
      <c r="F541">
        <v>939</v>
      </c>
      <c r="G541" s="12">
        <v>3136.26</v>
      </c>
    </row>
    <row r="542" spans="1:7" x14ac:dyDescent="0.3">
      <c r="A542">
        <v>2006</v>
      </c>
      <c r="B542" t="s">
        <v>84</v>
      </c>
      <c r="C542" t="s">
        <v>68</v>
      </c>
      <c r="D542" t="s">
        <v>80</v>
      </c>
      <c r="E542" t="s">
        <v>83</v>
      </c>
      <c r="F542">
        <v>683</v>
      </c>
      <c r="G542" s="12">
        <v>1748.48</v>
      </c>
    </row>
    <row r="543" spans="1:7" x14ac:dyDescent="0.3">
      <c r="A543">
        <v>2005</v>
      </c>
      <c r="B543" t="s">
        <v>86</v>
      </c>
      <c r="C543" t="s">
        <v>68</v>
      </c>
      <c r="D543" t="s">
        <v>80</v>
      </c>
      <c r="E543" t="s">
        <v>91</v>
      </c>
      <c r="F543">
        <v>706</v>
      </c>
      <c r="G543" s="12">
        <v>2619.2600000000002</v>
      </c>
    </row>
    <row r="544" spans="1:7" x14ac:dyDescent="0.3">
      <c r="A544">
        <v>2007</v>
      </c>
      <c r="B544" t="s">
        <v>97</v>
      </c>
      <c r="C544" t="s">
        <v>68</v>
      </c>
      <c r="D544" t="s">
        <v>80</v>
      </c>
      <c r="E544" t="s">
        <v>81</v>
      </c>
      <c r="F544">
        <v>608</v>
      </c>
      <c r="G544" s="12">
        <v>1513.92</v>
      </c>
    </row>
    <row r="545" spans="1:7" x14ac:dyDescent="0.3">
      <c r="A545">
        <v>2007</v>
      </c>
      <c r="B545" t="s">
        <v>93</v>
      </c>
      <c r="C545" t="s">
        <v>68</v>
      </c>
      <c r="D545" t="s">
        <v>80</v>
      </c>
      <c r="E545" t="s">
        <v>83</v>
      </c>
      <c r="F545">
        <v>556</v>
      </c>
      <c r="G545" s="12">
        <v>1228.76</v>
      </c>
    </row>
    <row r="546" spans="1:7" x14ac:dyDescent="0.3">
      <c r="A546">
        <v>2007</v>
      </c>
      <c r="B546" t="s">
        <v>71</v>
      </c>
      <c r="C546" t="s">
        <v>68</v>
      </c>
      <c r="D546" t="s">
        <v>72</v>
      </c>
      <c r="E546" t="s">
        <v>73</v>
      </c>
      <c r="F546">
        <v>992</v>
      </c>
      <c r="G546" s="12">
        <v>3412.48</v>
      </c>
    </row>
    <row r="547" spans="1:7" x14ac:dyDescent="0.3">
      <c r="A547">
        <v>2006</v>
      </c>
      <c r="B547" t="s">
        <v>74</v>
      </c>
      <c r="C547" t="s">
        <v>68</v>
      </c>
      <c r="D547" t="s">
        <v>72</v>
      </c>
      <c r="E547" t="s">
        <v>73</v>
      </c>
      <c r="F547">
        <v>647</v>
      </c>
      <c r="G547" s="12">
        <v>2076.87</v>
      </c>
    </row>
    <row r="548" spans="1:7" x14ac:dyDescent="0.3">
      <c r="A548">
        <v>2005</v>
      </c>
      <c r="B548" t="s">
        <v>86</v>
      </c>
      <c r="C548" t="s">
        <v>68</v>
      </c>
      <c r="D548" t="s">
        <v>72</v>
      </c>
      <c r="E548" t="s">
        <v>94</v>
      </c>
      <c r="F548">
        <v>848</v>
      </c>
      <c r="G548" s="12">
        <v>3281.76</v>
      </c>
    </row>
    <row r="549" spans="1:7" x14ac:dyDescent="0.3">
      <c r="A549">
        <v>2007</v>
      </c>
      <c r="B549" t="s">
        <v>95</v>
      </c>
      <c r="C549" t="s">
        <v>68</v>
      </c>
      <c r="D549" t="s">
        <v>72</v>
      </c>
      <c r="E549" t="s">
        <v>73</v>
      </c>
      <c r="F549">
        <v>882</v>
      </c>
      <c r="G549" s="12">
        <v>2716.56</v>
      </c>
    </row>
    <row r="550" spans="1:7" x14ac:dyDescent="0.3">
      <c r="A550">
        <v>2007</v>
      </c>
      <c r="B550" t="s">
        <v>67</v>
      </c>
      <c r="C550" t="s">
        <v>68</v>
      </c>
      <c r="D550" t="s">
        <v>72</v>
      </c>
      <c r="E550" t="s">
        <v>94</v>
      </c>
      <c r="F550">
        <v>730</v>
      </c>
      <c r="G550" s="12">
        <v>2664.5</v>
      </c>
    </row>
    <row r="551" spans="1:7" x14ac:dyDescent="0.3">
      <c r="A551">
        <v>2006</v>
      </c>
      <c r="B551" t="s">
        <v>96</v>
      </c>
      <c r="C551" t="s">
        <v>68</v>
      </c>
      <c r="D551" t="s">
        <v>72</v>
      </c>
      <c r="E551" t="s">
        <v>94</v>
      </c>
      <c r="F551">
        <v>693</v>
      </c>
      <c r="G551" s="12">
        <v>1517.67</v>
      </c>
    </row>
    <row r="552" spans="1:7" x14ac:dyDescent="0.3">
      <c r="A552">
        <v>2007</v>
      </c>
      <c r="B552" t="s">
        <v>84</v>
      </c>
      <c r="C552" t="s">
        <v>68</v>
      </c>
      <c r="D552" t="s">
        <v>72</v>
      </c>
      <c r="E552" t="s">
        <v>94</v>
      </c>
      <c r="F552">
        <v>759</v>
      </c>
      <c r="G552" s="12">
        <v>2003.76</v>
      </c>
    </row>
    <row r="553" spans="1:7" x14ac:dyDescent="0.3">
      <c r="A553">
        <v>2006</v>
      </c>
      <c r="B553" t="s">
        <v>84</v>
      </c>
      <c r="C553" t="s">
        <v>68</v>
      </c>
      <c r="D553" t="s">
        <v>72</v>
      </c>
      <c r="E553" t="s">
        <v>94</v>
      </c>
      <c r="F553">
        <v>766</v>
      </c>
      <c r="G553" s="12">
        <v>1654.56</v>
      </c>
    </row>
    <row r="554" spans="1:7" x14ac:dyDescent="0.3">
      <c r="A554">
        <v>2005</v>
      </c>
      <c r="B554" t="s">
        <v>93</v>
      </c>
      <c r="C554" t="s">
        <v>68</v>
      </c>
      <c r="D554" t="s">
        <v>72</v>
      </c>
      <c r="E554" t="s">
        <v>94</v>
      </c>
      <c r="F554">
        <v>923</v>
      </c>
      <c r="G554" s="12">
        <v>2815.15</v>
      </c>
    </row>
    <row r="555" spans="1:7" x14ac:dyDescent="0.3">
      <c r="A555">
        <v>2007</v>
      </c>
      <c r="B555" t="s">
        <v>95</v>
      </c>
      <c r="C555" t="s">
        <v>68</v>
      </c>
      <c r="D555" t="s">
        <v>72</v>
      </c>
      <c r="E555" t="s">
        <v>73</v>
      </c>
      <c r="F555">
        <v>678</v>
      </c>
      <c r="G555" s="12">
        <v>1966.2</v>
      </c>
    </row>
    <row r="556" spans="1:7" x14ac:dyDescent="0.3">
      <c r="A556">
        <v>2005</v>
      </c>
      <c r="B556" t="s">
        <v>97</v>
      </c>
      <c r="C556" t="s">
        <v>68</v>
      </c>
      <c r="D556" t="s">
        <v>72</v>
      </c>
      <c r="E556" t="s">
        <v>73</v>
      </c>
      <c r="F556">
        <v>570</v>
      </c>
      <c r="G556" s="12">
        <v>2006.4</v>
      </c>
    </row>
    <row r="557" spans="1:7" x14ac:dyDescent="0.3">
      <c r="A557">
        <v>2005</v>
      </c>
      <c r="B557" t="s">
        <v>95</v>
      </c>
      <c r="C557" t="s">
        <v>68</v>
      </c>
      <c r="D557" t="s">
        <v>72</v>
      </c>
      <c r="E557" t="s">
        <v>94</v>
      </c>
      <c r="F557">
        <v>570</v>
      </c>
      <c r="G557" s="12">
        <v>1772.7</v>
      </c>
    </row>
    <row r="558" spans="1:7" x14ac:dyDescent="0.3">
      <c r="A558">
        <v>2005</v>
      </c>
      <c r="B558" t="s">
        <v>97</v>
      </c>
      <c r="C558" t="s">
        <v>68</v>
      </c>
      <c r="D558" t="s">
        <v>72</v>
      </c>
      <c r="E558" t="s">
        <v>73</v>
      </c>
      <c r="F558">
        <v>845</v>
      </c>
      <c r="G558" s="12">
        <v>3143.4</v>
      </c>
    </row>
    <row r="559" spans="1:7" x14ac:dyDescent="0.3">
      <c r="A559">
        <v>2005</v>
      </c>
      <c r="B559" t="s">
        <v>71</v>
      </c>
      <c r="C559" t="s">
        <v>68</v>
      </c>
      <c r="D559" t="s">
        <v>72</v>
      </c>
      <c r="E559" t="s">
        <v>94</v>
      </c>
      <c r="F559">
        <v>646</v>
      </c>
      <c r="G559" s="12">
        <v>1317.84</v>
      </c>
    </row>
    <row r="560" spans="1:7" x14ac:dyDescent="0.3">
      <c r="A560">
        <v>2006</v>
      </c>
      <c r="B560" t="s">
        <v>96</v>
      </c>
      <c r="C560" t="s">
        <v>68</v>
      </c>
      <c r="D560" t="s">
        <v>72</v>
      </c>
      <c r="E560" t="s">
        <v>73</v>
      </c>
      <c r="F560">
        <v>511</v>
      </c>
      <c r="G560" s="12">
        <v>1732.29</v>
      </c>
    </row>
    <row r="561" spans="1:7" x14ac:dyDescent="0.3">
      <c r="A561">
        <v>2005</v>
      </c>
      <c r="B561" t="s">
        <v>82</v>
      </c>
      <c r="C561" t="s">
        <v>68</v>
      </c>
      <c r="D561" t="s">
        <v>72</v>
      </c>
      <c r="E561" t="s">
        <v>100</v>
      </c>
      <c r="F561">
        <v>877</v>
      </c>
      <c r="G561" s="12">
        <v>3279.98</v>
      </c>
    </row>
    <row r="562" spans="1:7" x14ac:dyDescent="0.3">
      <c r="A562">
        <v>2006</v>
      </c>
      <c r="B562" t="s">
        <v>93</v>
      </c>
      <c r="C562" t="s">
        <v>68</v>
      </c>
      <c r="D562" t="s">
        <v>72</v>
      </c>
      <c r="E562" t="s">
        <v>94</v>
      </c>
      <c r="F562">
        <v>872</v>
      </c>
      <c r="G562" s="12">
        <v>3226.4</v>
      </c>
    </row>
    <row r="563" spans="1:7" x14ac:dyDescent="0.3">
      <c r="A563">
        <v>2007</v>
      </c>
      <c r="B563" t="s">
        <v>78</v>
      </c>
      <c r="C563" t="s">
        <v>68</v>
      </c>
      <c r="D563" t="s">
        <v>72</v>
      </c>
      <c r="E563" t="s">
        <v>73</v>
      </c>
      <c r="F563">
        <v>711</v>
      </c>
      <c r="G563" s="12">
        <v>2275.1999999999998</v>
      </c>
    </row>
    <row r="564" spans="1:7" x14ac:dyDescent="0.3">
      <c r="A564">
        <v>2005</v>
      </c>
      <c r="B564" t="s">
        <v>93</v>
      </c>
      <c r="C564" t="s">
        <v>68</v>
      </c>
      <c r="D564" t="s">
        <v>72</v>
      </c>
      <c r="E564" t="s">
        <v>94</v>
      </c>
      <c r="F564">
        <v>509</v>
      </c>
      <c r="G564" s="12">
        <v>1430.29</v>
      </c>
    </row>
    <row r="565" spans="1:7" x14ac:dyDescent="0.3">
      <c r="A565">
        <v>2006</v>
      </c>
      <c r="B565" t="s">
        <v>97</v>
      </c>
      <c r="C565" t="s">
        <v>68</v>
      </c>
      <c r="D565" t="s">
        <v>72</v>
      </c>
      <c r="E565" t="s">
        <v>73</v>
      </c>
      <c r="F565">
        <v>896</v>
      </c>
      <c r="G565" s="12">
        <v>3386.88</v>
      </c>
    </row>
    <row r="566" spans="1:7" x14ac:dyDescent="0.3">
      <c r="A566">
        <v>2006</v>
      </c>
      <c r="B566" t="s">
        <v>96</v>
      </c>
      <c r="C566" t="s">
        <v>68</v>
      </c>
      <c r="D566" t="s">
        <v>72</v>
      </c>
      <c r="E566" t="s">
        <v>100</v>
      </c>
      <c r="F566">
        <v>896</v>
      </c>
      <c r="G566" s="12">
        <v>2903.04</v>
      </c>
    </row>
    <row r="567" spans="1:7" x14ac:dyDescent="0.3">
      <c r="A567">
        <v>2006</v>
      </c>
      <c r="B567" t="s">
        <v>71</v>
      </c>
      <c r="C567" t="s">
        <v>68</v>
      </c>
      <c r="D567" t="s">
        <v>72</v>
      </c>
      <c r="E567" t="s">
        <v>94</v>
      </c>
      <c r="F567">
        <v>927</v>
      </c>
      <c r="G567" s="12">
        <v>1909.62</v>
      </c>
    </row>
    <row r="568" spans="1:7" x14ac:dyDescent="0.3">
      <c r="A568">
        <v>2005</v>
      </c>
      <c r="B568" t="s">
        <v>67</v>
      </c>
      <c r="C568" t="s">
        <v>68</v>
      </c>
      <c r="D568" t="s">
        <v>72</v>
      </c>
      <c r="E568" t="s">
        <v>73</v>
      </c>
      <c r="F568">
        <v>529</v>
      </c>
      <c r="G568" s="12">
        <v>1899.11</v>
      </c>
    </row>
    <row r="569" spans="1:7" x14ac:dyDescent="0.3">
      <c r="A569">
        <v>2005</v>
      </c>
      <c r="B569" t="s">
        <v>84</v>
      </c>
      <c r="C569" t="s">
        <v>68</v>
      </c>
      <c r="D569" t="s">
        <v>72</v>
      </c>
      <c r="E569" t="s">
        <v>73</v>
      </c>
      <c r="F569">
        <v>919</v>
      </c>
      <c r="G569" s="12">
        <v>1883.95</v>
      </c>
    </row>
    <row r="570" spans="1:7" x14ac:dyDescent="0.3">
      <c r="A570">
        <v>2006</v>
      </c>
      <c r="B570" t="s">
        <v>96</v>
      </c>
      <c r="C570" t="s">
        <v>68</v>
      </c>
      <c r="D570" t="s">
        <v>72</v>
      </c>
      <c r="E570" t="s">
        <v>100</v>
      </c>
      <c r="F570">
        <v>693</v>
      </c>
      <c r="G570" s="12">
        <v>2716.56</v>
      </c>
    </row>
    <row r="571" spans="1:7" x14ac:dyDescent="0.3">
      <c r="A571">
        <v>2006</v>
      </c>
      <c r="B571" t="s">
        <v>67</v>
      </c>
      <c r="C571" t="s">
        <v>68</v>
      </c>
      <c r="D571" t="s">
        <v>72</v>
      </c>
      <c r="E571" t="s">
        <v>100</v>
      </c>
      <c r="F571">
        <v>962</v>
      </c>
      <c r="G571" s="12">
        <v>3116.88</v>
      </c>
    </row>
    <row r="572" spans="1:7" x14ac:dyDescent="0.3">
      <c r="A572">
        <v>2006</v>
      </c>
      <c r="B572" t="s">
        <v>96</v>
      </c>
      <c r="C572" t="s">
        <v>68</v>
      </c>
      <c r="D572" t="s">
        <v>72</v>
      </c>
      <c r="E572" t="s">
        <v>100</v>
      </c>
      <c r="F572">
        <v>932</v>
      </c>
      <c r="G572" s="12">
        <v>1985.16</v>
      </c>
    </row>
    <row r="573" spans="1:7" x14ac:dyDescent="0.3">
      <c r="A573">
        <v>2007</v>
      </c>
      <c r="B573" t="s">
        <v>82</v>
      </c>
      <c r="C573" t="s">
        <v>68</v>
      </c>
      <c r="D573" t="s">
        <v>72</v>
      </c>
      <c r="E573" t="s">
        <v>94</v>
      </c>
      <c r="F573">
        <v>726</v>
      </c>
      <c r="G573" s="12">
        <v>1749.66</v>
      </c>
    </row>
    <row r="574" spans="1:7" x14ac:dyDescent="0.3">
      <c r="A574">
        <v>2005</v>
      </c>
      <c r="B574" t="s">
        <v>84</v>
      </c>
      <c r="C574" t="s">
        <v>68</v>
      </c>
      <c r="D574" t="s">
        <v>72</v>
      </c>
      <c r="E574" t="s">
        <v>73</v>
      </c>
      <c r="F574">
        <v>701</v>
      </c>
      <c r="G574" s="12">
        <v>2390.41</v>
      </c>
    </row>
    <row r="575" spans="1:7" x14ac:dyDescent="0.3">
      <c r="A575">
        <v>2007</v>
      </c>
      <c r="B575" t="s">
        <v>67</v>
      </c>
      <c r="C575" t="s">
        <v>68</v>
      </c>
      <c r="D575" t="s">
        <v>72</v>
      </c>
      <c r="E575" t="s">
        <v>100</v>
      </c>
      <c r="F575">
        <v>650</v>
      </c>
      <c r="G575" s="12">
        <v>1716</v>
      </c>
    </row>
    <row r="576" spans="1:7" x14ac:dyDescent="0.3">
      <c r="A576">
        <v>2005</v>
      </c>
      <c r="B576" t="s">
        <v>74</v>
      </c>
      <c r="C576" t="s">
        <v>68</v>
      </c>
      <c r="D576" t="s">
        <v>72</v>
      </c>
      <c r="E576" t="s">
        <v>100</v>
      </c>
      <c r="F576">
        <v>598</v>
      </c>
      <c r="G576" s="12">
        <v>1985.36</v>
      </c>
    </row>
    <row r="577" spans="1:7" x14ac:dyDescent="0.3">
      <c r="A577">
        <v>2007</v>
      </c>
      <c r="B577" t="s">
        <v>95</v>
      </c>
      <c r="C577" t="s">
        <v>68</v>
      </c>
      <c r="D577" t="s">
        <v>72</v>
      </c>
      <c r="E577" t="s">
        <v>94</v>
      </c>
      <c r="F577">
        <v>543</v>
      </c>
      <c r="G577" s="12">
        <v>1476.96</v>
      </c>
    </row>
    <row r="578" spans="1:7" x14ac:dyDescent="0.3">
      <c r="A578">
        <v>2005</v>
      </c>
      <c r="B578" t="s">
        <v>86</v>
      </c>
      <c r="C578" t="s">
        <v>68</v>
      </c>
      <c r="D578" t="s">
        <v>72</v>
      </c>
      <c r="E578" t="s">
        <v>73</v>
      </c>
      <c r="F578">
        <v>709</v>
      </c>
      <c r="G578" s="12">
        <v>1985.2</v>
      </c>
    </row>
    <row r="579" spans="1:7" x14ac:dyDescent="0.3">
      <c r="A579">
        <v>2007</v>
      </c>
      <c r="B579" t="s">
        <v>71</v>
      </c>
      <c r="C579" t="s">
        <v>68</v>
      </c>
      <c r="D579" t="s">
        <v>72</v>
      </c>
      <c r="E579" t="s">
        <v>73</v>
      </c>
      <c r="F579">
        <v>907</v>
      </c>
      <c r="G579" s="12">
        <v>2058.89</v>
      </c>
    </row>
    <row r="580" spans="1:7" x14ac:dyDescent="0.3">
      <c r="A580">
        <v>2005</v>
      </c>
      <c r="B580" t="s">
        <v>78</v>
      </c>
      <c r="C580" t="s">
        <v>68</v>
      </c>
      <c r="D580" t="s">
        <v>72</v>
      </c>
      <c r="E580" t="s">
        <v>100</v>
      </c>
      <c r="F580">
        <v>893</v>
      </c>
      <c r="G580" s="12">
        <v>2812.95</v>
      </c>
    </row>
    <row r="581" spans="1:7" x14ac:dyDescent="0.3">
      <c r="A581">
        <v>2005</v>
      </c>
      <c r="B581" t="s">
        <v>74</v>
      </c>
      <c r="C581" t="s">
        <v>68</v>
      </c>
      <c r="D581" t="s">
        <v>72</v>
      </c>
      <c r="E581" t="s">
        <v>73</v>
      </c>
      <c r="F581">
        <v>775</v>
      </c>
      <c r="G581" s="12">
        <v>2123.5</v>
      </c>
    </row>
    <row r="582" spans="1:7" x14ac:dyDescent="0.3">
      <c r="A582">
        <v>2006</v>
      </c>
      <c r="B582" t="s">
        <v>67</v>
      </c>
      <c r="C582" t="s">
        <v>68</v>
      </c>
      <c r="D582" t="s">
        <v>72</v>
      </c>
      <c r="E582" t="s">
        <v>94</v>
      </c>
      <c r="F582">
        <v>740</v>
      </c>
      <c r="G582" s="12">
        <v>1998</v>
      </c>
    </row>
    <row r="583" spans="1:7" x14ac:dyDescent="0.3">
      <c r="A583">
        <v>2007</v>
      </c>
      <c r="B583" t="s">
        <v>82</v>
      </c>
      <c r="C583" t="s">
        <v>68</v>
      </c>
      <c r="D583" t="s">
        <v>72</v>
      </c>
      <c r="E583" t="s">
        <v>94</v>
      </c>
      <c r="F583">
        <v>539</v>
      </c>
      <c r="G583" s="12">
        <v>1665.51</v>
      </c>
    </row>
    <row r="584" spans="1:7" x14ac:dyDescent="0.3">
      <c r="A584">
        <v>2005</v>
      </c>
      <c r="B584" t="s">
        <v>86</v>
      </c>
      <c r="C584" t="s">
        <v>68</v>
      </c>
      <c r="D584" t="s">
        <v>72</v>
      </c>
      <c r="E584" t="s">
        <v>73</v>
      </c>
      <c r="F584">
        <v>842</v>
      </c>
      <c r="G584" s="12">
        <v>2568.1</v>
      </c>
    </row>
    <row r="585" spans="1:7" x14ac:dyDescent="0.3">
      <c r="A585">
        <v>2006</v>
      </c>
      <c r="B585" t="s">
        <v>89</v>
      </c>
      <c r="C585" t="s">
        <v>68</v>
      </c>
      <c r="D585" t="s">
        <v>72</v>
      </c>
      <c r="E585" t="s">
        <v>100</v>
      </c>
      <c r="F585">
        <v>950</v>
      </c>
      <c r="G585" s="12">
        <v>3277.5</v>
      </c>
    </row>
    <row r="586" spans="1:7" x14ac:dyDescent="0.3">
      <c r="A586">
        <v>2006</v>
      </c>
      <c r="B586" t="s">
        <v>95</v>
      </c>
      <c r="C586" t="s">
        <v>68</v>
      </c>
      <c r="D586" t="s">
        <v>72</v>
      </c>
      <c r="E586" t="s">
        <v>94</v>
      </c>
      <c r="F586">
        <v>912</v>
      </c>
      <c r="G586" s="12">
        <v>3556.8</v>
      </c>
    </row>
    <row r="587" spans="1:7" x14ac:dyDescent="0.3">
      <c r="A587">
        <v>2007</v>
      </c>
      <c r="B587" t="s">
        <v>96</v>
      </c>
      <c r="C587" t="s">
        <v>68</v>
      </c>
      <c r="D587" t="s">
        <v>72</v>
      </c>
      <c r="E587" t="s">
        <v>100</v>
      </c>
      <c r="F587">
        <v>640</v>
      </c>
      <c r="G587" s="12">
        <v>1984</v>
      </c>
    </row>
    <row r="588" spans="1:7" x14ac:dyDescent="0.3">
      <c r="A588">
        <v>2006</v>
      </c>
      <c r="B588" t="s">
        <v>71</v>
      </c>
      <c r="C588" t="s">
        <v>68</v>
      </c>
      <c r="D588" t="s">
        <v>72</v>
      </c>
      <c r="E588" t="s">
        <v>94</v>
      </c>
      <c r="F588">
        <v>700</v>
      </c>
      <c r="G588" s="12">
        <v>2030</v>
      </c>
    </row>
    <row r="589" spans="1:7" x14ac:dyDescent="0.3">
      <c r="A589">
        <v>2005</v>
      </c>
      <c r="B589" t="s">
        <v>89</v>
      </c>
      <c r="C589" t="s">
        <v>68</v>
      </c>
      <c r="D589" t="s">
        <v>72</v>
      </c>
      <c r="E589" t="s">
        <v>100</v>
      </c>
      <c r="F589">
        <v>784</v>
      </c>
      <c r="G589" s="12">
        <v>1936.48</v>
      </c>
    </row>
    <row r="590" spans="1:7" x14ac:dyDescent="0.3">
      <c r="A590">
        <v>2007</v>
      </c>
      <c r="B590" t="s">
        <v>89</v>
      </c>
      <c r="C590" t="s">
        <v>68</v>
      </c>
      <c r="D590" t="s">
        <v>72</v>
      </c>
      <c r="E590" t="s">
        <v>73</v>
      </c>
      <c r="F590">
        <v>868</v>
      </c>
      <c r="G590" s="12">
        <v>2282.84</v>
      </c>
    </row>
    <row r="591" spans="1:7" x14ac:dyDescent="0.3">
      <c r="A591">
        <v>2005</v>
      </c>
      <c r="B591" t="s">
        <v>82</v>
      </c>
      <c r="C591" t="s">
        <v>68</v>
      </c>
      <c r="D591" t="s">
        <v>72</v>
      </c>
      <c r="E591" t="s">
        <v>73</v>
      </c>
      <c r="F591">
        <v>622</v>
      </c>
      <c r="G591" s="12">
        <v>1436.82</v>
      </c>
    </row>
    <row r="592" spans="1:7" x14ac:dyDescent="0.3">
      <c r="A592">
        <v>2006</v>
      </c>
      <c r="B592" t="s">
        <v>67</v>
      </c>
      <c r="C592" t="s">
        <v>68</v>
      </c>
      <c r="D592" t="s">
        <v>72</v>
      </c>
      <c r="E592" t="s">
        <v>94</v>
      </c>
      <c r="F592">
        <v>605</v>
      </c>
      <c r="G592" s="12">
        <v>1524.6</v>
      </c>
    </row>
    <row r="593" spans="1:7" x14ac:dyDescent="0.3">
      <c r="A593">
        <v>2005</v>
      </c>
      <c r="B593" t="s">
        <v>96</v>
      </c>
      <c r="C593" t="s">
        <v>68</v>
      </c>
      <c r="D593" t="s">
        <v>72</v>
      </c>
      <c r="E593" t="s">
        <v>73</v>
      </c>
      <c r="F593">
        <v>810</v>
      </c>
      <c r="G593" s="12">
        <v>2762.1</v>
      </c>
    </row>
    <row r="594" spans="1:7" x14ac:dyDescent="0.3">
      <c r="A594">
        <v>2007</v>
      </c>
      <c r="B594" t="s">
        <v>84</v>
      </c>
      <c r="C594" t="s">
        <v>68</v>
      </c>
      <c r="D594" t="s">
        <v>72</v>
      </c>
      <c r="E594" t="s">
        <v>94</v>
      </c>
      <c r="F594">
        <v>859</v>
      </c>
      <c r="G594" s="12">
        <v>2748.8</v>
      </c>
    </row>
    <row r="595" spans="1:7" x14ac:dyDescent="0.3">
      <c r="A595">
        <v>2006</v>
      </c>
      <c r="B595" t="s">
        <v>84</v>
      </c>
      <c r="C595" t="s">
        <v>68</v>
      </c>
      <c r="D595" t="s">
        <v>72</v>
      </c>
      <c r="E595" t="s">
        <v>73</v>
      </c>
      <c r="F595">
        <v>829</v>
      </c>
      <c r="G595" s="12">
        <v>2346.0700000000002</v>
      </c>
    </row>
    <row r="596" spans="1:7" x14ac:dyDescent="0.3">
      <c r="A596">
        <v>2007</v>
      </c>
      <c r="B596" t="s">
        <v>93</v>
      </c>
      <c r="C596" t="s">
        <v>68</v>
      </c>
      <c r="D596" t="s">
        <v>72</v>
      </c>
      <c r="E596" t="s">
        <v>94</v>
      </c>
      <c r="F596">
        <v>887</v>
      </c>
      <c r="G596" s="12">
        <v>2767.44</v>
      </c>
    </row>
    <row r="597" spans="1:7" x14ac:dyDescent="0.3">
      <c r="A597">
        <v>2006</v>
      </c>
      <c r="B597" t="s">
        <v>78</v>
      </c>
      <c r="C597" t="s">
        <v>68</v>
      </c>
      <c r="D597" t="s">
        <v>72</v>
      </c>
      <c r="E597" t="s">
        <v>100</v>
      </c>
      <c r="F597">
        <v>730</v>
      </c>
      <c r="G597" s="12">
        <v>2555</v>
      </c>
    </row>
    <row r="598" spans="1:7" x14ac:dyDescent="0.3">
      <c r="A598">
        <v>2007</v>
      </c>
      <c r="B598" t="s">
        <v>96</v>
      </c>
      <c r="C598" t="s">
        <v>68</v>
      </c>
      <c r="D598" t="s">
        <v>72</v>
      </c>
      <c r="E598" t="s">
        <v>94</v>
      </c>
      <c r="F598">
        <v>905</v>
      </c>
      <c r="G598" s="12">
        <v>3230.85</v>
      </c>
    </row>
    <row r="599" spans="1:7" x14ac:dyDescent="0.3">
      <c r="A599">
        <v>2006</v>
      </c>
      <c r="B599" t="s">
        <v>82</v>
      </c>
      <c r="C599" t="s">
        <v>68</v>
      </c>
      <c r="D599" t="s">
        <v>72</v>
      </c>
      <c r="E599" t="s">
        <v>94</v>
      </c>
      <c r="F599">
        <v>925</v>
      </c>
      <c r="G599" s="12">
        <v>2812</v>
      </c>
    </row>
    <row r="600" spans="1:7" x14ac:dyDescent="0.3">
      <c r="A600">
        <v>2007</v>
      </c>
      <c r="B600" t="s">
        <v>97</v>
      </c>
      <c r="C600" t="s">
        <v>68</v>
      </c>
      <c r="D600" t="s">
        <v>72</v>
      </c>
      <c r="E600" t="s">
        <v>100</v>
      </c>
      <c r="F600">
        <v>524</v>
      </c>
      <c r="G600" s="12">
        <v>1545.8</v>
      </c>
    </row>
    <row r="601" spans="1:7" x14ac:dyDescent="0.3">
      <c r="A601">
        <v>2007</v>
      </c>
      <c r="B601" t="s">
        <v>96</v>
      </c>
      <c r="C601" t="s">
        <v>68</v>
      </c>
      <c r="D601" t="s">
        <v>72</v>
      </c>
      <c r="E601" t="s">
        <v>73</v>
      </c>
      <c r="F601">
        <v>648</v>
      </c>
      <c r="G601" s="12">
        <v>2404.08</v>
      </c>
    </row>
    <row r="602" spans="1:7" x14ac:dyDescent="0.3">
      <c r="A602">
        <v>2005</v>
      </c>
      <c r="B602" t="s">
        <v>86</v>
      </c>
      <c r="C602" t="s">
        <v>68</v>
      </c>
      <c r="D602" t="s">
        <v>72</v>
      </c>
      <c r="E602" t="s">
        <v>94</v>
      </c>
      <c r="F602">
        <v>812</v>
      </c>
      <c r="G602" s="12">
        <v>2135.56</v>
      </c>
    </row>
    <row r="603" spans="1:7" x14ac:dyDescent="0.3">
      <c r="A603">
        <v>2006</v>
      </c>
      <c r="B603" t="s">
        <v>78</v>
      </c>
      <c r="C603" t="s">
        <v>68</v>
      </c>
      <c r="D603" t="s">
        <v>72</v>
      </c>
      <c r="E603" t="s">
        <v>94</v>
      </c>
      <c r="F603">
        <v>615</v>
      </c>
      <c r="G603" s="12">
        <v>2355.4499999999998</v>
      </c>
    </row>
    <row r="604" spans="1:7" x14ac:dyDescent="0.3">
      <c r="A604">
        <v>2005</v>
      </c>
      <c r="B604" t="s">
        <v>97</v>
      </c>
      <c r="C604" t="s">
        <v>68</v>
      </c>
      <c r="D604" t="s">
        <v>72</v>
      </c>
      <c r="E604" t="s">
        <v>94</v>
      </c>
      <c r="F604">
        <v>980</v>
      </c>
      <c r="G604" s="12">
        <v>2401</v>
      </c>
    </row>
    <row r="605" spans="1:7" x14ac:dyDescent="0.3">
      <c r="A605">
        <v>2006</v>
      </c>
      <c r="B605" t="s">
        <v>95</v>
      </c>
      <c r="C605" t="s">
        <v>68</v>
      </c>
      <c r="D605" t="s">
        <v>72</v>
      </c>
      <c r="E605" t="s">
        <v>100</v>
      </c>
      <c r="F605">
        <v>528</v>
      </c>
      <c r="G605" s="12">
        <v>1309.44</v>
      </c>
    </row>
    <row r="606" spans="1:7" x14ac:dyDescent="0.3">
      <c r="A606">
        <v>2005</v>
      </c>
      <c r="B606" t="s">
        <v>86</v>
      </c>
      <c r="C606" t="s">
        <v>68</v>
      </c>
      <c r="D606" t="s">
        <v>72</v>
      </c>
      <c r="E606" t="s">
        <v>100</v>
      </c>
      <c r="F606">
        <v>833</v>
      </c>
      <c r="G606" s="12">
        <v>1790.95</v>
      </c>
    </row>
    <row r="607" spans="1:7" x14ac:dyDescent="0.3">
      <c r="A607">
        <v>2007</v>
      </c>
      <c r="B607" t="s">
        <v>86</v>
      </c>
      <c r="C607" t="s">
        <v>68</v>
      </c>
      <c r="D607" t="s">
        <v>72</v>
      </c>
      <c r="E607" t="s">
        <v>73</v>
      </c>
      <c r="F607">
        <v>831</v>
      </c>
      <c r="G607" s="12">
        <v>2717.37</v>
      </c>
    </row>
    <row r="608" spans="1:7" x14ac:dyDescent="0.3">
      <c r="A608">
        <v>2006</v>
      </c>
      <c r="B608" t="s">
        <v>74</v>
      </c>
      <c r="C608" t="s">
        <v>68</v>
      </c>
      <c r="D608" t="s">
        <v>72</v>
      </c>
      <c r="E608" t="s">
        <v>73</v>
      </c>
      <c r="F608">
        <v>720</v>
      </c>
      <c r="G608" s="12">
        <v>1591.2</v>
      </c>
    </row>
    <row r="609" spans="1:7" x14ac:dyDescent="0.3">
      <c r="A609">
        <v>2006</v>
      </c>
      <c r="B609" t="s">
        <v>86</v>
      </c>
      <c r="C609" t="s">
        <v>68</v>
      </c>
      <c r="D609" t="s">
        <v>72</v>
      </c>
      <c r="E609" t="s">
        <v>94</v>
      </c>
      <c r="F609">
        <v>711</v>
      </c>
      <c r="G609" s="12">
        <v>2189.88</v>
      </c>
    </row>
    <row r="610" spans="1:7" x14ac:dyDescent="0.3">
      <c r="A610">
        <v>2006</v>
      </c>
      <c r="B610" t="s">
        <v>82</v>
      </c>
      <c r="C610" t="s">
        <v>68</v>
      </c>
      <c r="D610" t="s">
        <v>72</v>
      </c>
      <c r="E610" t="s">
        <v>94</v>
      </c>
      <c r="F610">
        <v>983</v>
      </c>
      <c r="G610" s="12">
        <v>3932</v>
      </c>
    </row>
    <row r="611" spans="1:7" x14ac:dyDescent="0.3">
      <c r="A611">
        <v>2007</v>
      </c>
      <c r="B611" t="s">
        <v>97</v>
      </c>
      <c r="C611" t="s">
        <v>68</v>
      </c>
      <c r="D611" t="s">
        <v>72</v>
      </c>
      <c r="E611" t="s">
        <v>73</v>
      </c>
      <c r="F611">
        <v>771</v>
      </c>
      <c r="G611" s="12">
        <v>1927.5</v>
      </c>
    </row>
    <row r="612" spans="1:7" x14ac:dyDescent="0.3">
      <c r="A612">
        <v>2006</v>
      </c>
      <c r="B612" t="s">
        <v>74</v>
      </c>
      <c r="C612" t="s">
        <v>68</v>
      </c>
      <c r="D612" t="s">
        <v>72</v>
      </c>
      <c r="E612" t="s">
        <v>73</v>
      </c>
      <c r="F612">
        <v>949</v>
      </c>
      <c r="G612" s="12">
        <v>2903.94</v>
      </c>
    </row>
    <row r="613" spans="1:7" x14ac:dyDescent="0.3">
      <c r="A613">
        <v>2005</v>
      </c>
      <c r="B613" t="s">
        <v>86</v>
      </c>
      <c r="C613" t="s">
        <v>68</v>
      </c>
      <c r="D613" t="s">
        <v>72</v>
      </c>
      <c r="E613" t="s">
        <v>73</v>
      </c>
      <c r="F613">
        <v>628</v>
      </c>
      <c r="G613" s="12">
        <v>1990.76</v>
      </c>
    </row>
    <row r="614" spans="1:7" x14ac:dyDescent="0.3">
      <c r="A614">
        <v>2006</v>
      </c>
      <c r="B614" t="s">
        <v>96</v>
      </c>
      <c r="C614" t="s">
        <v>68</v>
      </c>
      <c r="D614" t="s">
        <v>72</v>
      </c>
      <c r="E614" t="s">
        <v>94</v>
      </c>
      <c r="F614">
        <v>708</v>
      </c>
      <c r="G614" s="12">
        <v>2067.36</v>
      </c>
    </row>
    <row r="615" spans="1:7" x14ac:dyDescent="0.3">
      <c r="A615">
        <v>2006</v>
      </c>
      <c r="B615" t="s">
        <v>86</v>
      </c>
      <c r="C615" t="s">
        <v>68</v>
      </c>
      <c r="D615" t="s">
        <v>72</v>
      </c>
      <c r="E615" t="s">
        <v>94</v>
      </c>
      <c r="F615">
        <v>722</v>
      </c>
      <c r="G615" s="12">
        <v>2483.6799999999998</v>
      </c>
    </row>
    <row r="616" spans="1:7" x14ac:dyDescent="0.3">
      <c r="A616">
        <v>2006</v>
      </c>
      <c r="B616" t="s">
        <v>93</v>
      </c>
      <c r="C616" t="s">
        <v>68</v>
      </c>
      <c r="D616" t="s">
        <v>72</v>
      </c>
      <c r="E616" t="s">
        <v>94</v>
      </c>
      <c r="F616">
        <v>827</v>
      </c>
      <c r="G616" s="12">
        <v>2522.35</v>
      </c>
    </row>
    <row r="617" spans="1:7" x14ac:dyDescent="0.3">
      <c r="A617">
        <v>2007</v>
      </c>
      <c r="B617" t="s">
        <v>96</v>
      </c>
      <c r="C617" t="s">
        <v>68</v>
      </c>
      <c r="D617" t="s">
        <v>72</v>
      </c>
      <c r="E617" t="s">
        <v>73</v>
      </c>
      <c r="F617">
        <v>933</v>
      </c>
      <c r="G617" s="12">
        <v>2687.04</v>
      </c>
    </row>
    <row r="618" spans="1:7" x14ac:dyDescent="0.3">
      <c r="A618">
        <v>2005</v>
      </c>
      <c r="B618" t="s">
        <v>74</v>
      </c>
      <c r="C618" t="s">
        <v>68</v>
      </c>
      <c r="D618" t="s">
        <v>72</v>
      </c>
      <c r="E618" t="s">
        <v>100</v>
      </c>
      <c r="F618">
        <v>546</v>
      </c>
      <c r="G618" s="12">
        <v>2020.2</v>
      </c>
    </row>
    <row r="619" spans="1:7" x14ac:dyDescent="0.3">
      <c r="A619">
        <v>2007</v>
      </c>
      <c r="B619" t="s">
        <v>74</v>
      </c>
      <c r="C619" t="s">
        <v>68</v>
      </c>
      <c r="D619" t="s">
        <v>72</v>
      </c>
      <c r="E619" t="s">
        <v>94</v>
      </c>
      <c r="F619">
        <v>947</v>
      </c>
      <c r="G619" s="12">
        <v>3503.9</v>
      </c>
    </row>
    <row r="620" spans="1:7" x14ac:dyDescent="0.3">
      <c r="A620">
        <v>2005</v>
      </c>
      <c r="B620" t="s">
        <v>86</v>
      </c>
      <c r="C620" t="s">
        <v>68</v>
      </c>
      <c r="D620" t="s">
        <v>72</v>
      </c>
      <c r="E620" t="s">
        <v>73</v>
      </c>
      <c r="F620">
        <v>732</v>
      </c>
      <c r="G620" s="12">
        <v>1837.32</v>
      </c>
    </row>
    <row r="621" spans="1:7" x14ac:dyDescent="0.3">
      <c r="A621">
        <v>2005</v>
      </c>
      <c r="B621" t="s">
        <v>71</v>
      </c>
      <c r="C621" t="s">
        <v>68</v>
      </c>
      <c r="D621" t="s">
        <v>72</v>
      </c>
      <c r="E621" t="s">
        <v>94</v>
      </c>
      <c r="F621">
        <v>542</v>
      </c>
      <c r="G621" s="12">
        <v>1669.36</v>
      </c>
    </row>
    <row r="622" spans="1:7" x14ac:dyDescent="0.3">
      <c r="A622">
        <v>2006</v>
      </c>
      <c r="B622" t="s">
        <v>71</v>
      </c>
      <c r="C622" t="s">
        <v>68</v>
      </c>
      <c r="D622" t="s">
        <v>72</v>
      </c>
      <c r="E622" t="s">
        <v>94</v>
      </c>
      <c r="F622">
        <v>589</v>
      </c>
      <c r="G622" s="12">
        <v>1413.6</v>
      </c>
    </row>
    <row r="623" spans="1:7" x14ac:dyDescent="0.3">
      <c r="A623">
        <v>2006</v>
      </c>
      <c r="B623" t="s">
        <v>93</v>
      </c>
      <c r="C623" t="s">
        <v>68</v>
      </c>
      <c r="D623" t="s">
        <v>72</v>
      </c>
      <c r="E623" t="s">
        <v>73</v>
      </c>
      <c r="F623">
        <v>696</v>
      </c>
      <c r="G623" s="12">
        <v>2526.48</v>
      </c>
    </row>
    <row r="624" spans="1:7" x14ac:dyDescent="0.3">
      <c r="A624">
        <v>2007</v>
      </c>
      <c r="B624" t="s">
        <v>67</v>
      </c>
      <c r="C624" t="s">
        <v>68</v>
      </c>
      <c r="D624" t="s">
        <v>69</v>
      </c>
      <c r="E624" t="s">
        <v>70</v>
      </c>
      <c r="F624">
        <v>805</v>
      </c>
      <c r="G624" s="12">
        <v>3187.8</v>
      </c>
    </row>
    <row r="625" spans="1:7" x14ac:dyDescent="0.3">
      <c r="A625">
        <v>2007</v>
      </c>
      <c r="B625" t="s">
        <v>67</v>
      </c>
      <c r="C625" t="s">
        <v>68</v>
      </c>
      <c r="D625" t="s">
        <v>69</v>
      </c>
      <c r="E625" t="s">
        <v>70</v>
      </c>
      <c r="F625">
        <v>547</v>
      </c>
      <c r="G625" s="12">
        <v>1247.1600000000001</v>
      </c>
    </row>
    <row r="626" spans="1:7" x14ac:dyDescent="0.3">
      <c r="A626">
        <v>2006</v>
      </c>
      <c r="B626" t="s">
        <v>86</v>
      </c>
      <c r="C626" t="s">
        <v>68</v>
      </c>
      <c r="D626" t="s">
        <v>69</v>
      </c>
      <c r="E626" t="s">
        <v>70</v>
      </c>
      <c r="F626">
        <v>731</v>
      </c>
      <c r="G626" s="12">
        <v>2485.4</v>
      </c>
    </row>
    <row r="627" spans="1:7" x14ac:dyDescent="0.3">
      <c r="A627">
        <v>2005</v>
      </c>
      <c r="B627" t="s">
        <v>96</v>
      </c>
      <c r="C627" t="s">
        <v>68</v>
      </c>
      <c r="D627" t="s">
        <v>69</v>
      </c>
      <c r="E627" t="s">
        <v>99</v>
      </c>
      <c r="F627">
        <v>640</v>
      </c>
      <c r="G627" s="12">
        <v>1574.4</v>
      </c>
    </row>
    <row r="628" spans="1:7" x14ac:dyDescent="0.3">
      <c r="A628">
        <v>2005</v>
      </c>
      <c r="B628" t="s">
        <v>95</v>
      </c>
      <c r="C628" t="s">
        <v>68</v>
      </c>
      <c r="D628" t="s">
        <v>69</v>
      </c>
      <c r="E628" t="s">
        <v>92</v>
      </c>
      <c r="F628">
        <v>671</v>
      </c>
      <c r="G628" s="12">
        <v>2663.87</v>
      </c>
    </row>
    <row r="629" spans="1:7" x14ac:dyDescent="0.3">
      <c r="A629">
        <v>2005</v>
      </c>
      <c r="B629" t="s">
        <v>89</v>
      </c>
      <c r="C629" t="s">
        <v>68</v>
      </c>
      <c r="D629" t="s">
        <v>69</v>
      </c>
      <c r="E629" t="s">
        <v>92</v>
      </c>
      <c r="F629">
        <v>506</v>
      </c>
      <c r="G629" s="12">
        <v>1781.12</v>
      </c>
    </row>
    <row r="630" spans="1:7" x14ac:dyDescent="0.3">
      <c r="A630">
        <v>2006</v>
      </c>
      <c r="B630" t="s">
        <v>93</v>
      </c>
      <c r="C630" t="s">
        <v>68</v>
      </c>
      <c r="D630" t="s">
        <v>69</v>
      </c>
      <c r="E630" t="s">
        <v>76</v>
      </c>
      <c r="F630">
        <v>847</v>
      </c>
      <c r="G630" s="12">
        <v>2337.7199999999998</v>
      </c>
    </row>
    <row r="631" spans="1:7" x14ac:dyDescent="0.3">
      <c r="A631">
        <v>2006</v>
      </c>
      <c r="B631" t="s">
        <v>84</v>
      </c>
      <c r="C631" t="s">
        <v>68</v>
      </c>
      <c r="D631" t="s">
        <v>69</v>
      </c>
      <c r="E631" t="s">
        <v>70</v>
      </c>
      <c r="F631">
        <v>527</v>
      </c>
      <c r="G631" s="12">
        <v>1754.91</v>
      </c>
    </row>
    <row r="632" spans="1:7" x14ac:dyDescent="0.3">
      <c r="A632">
        <v>2007</v>
      </c>
      <c r="B632" t="s">
        <v>74</v>
      </c>
      <c r="C632" t="s">
        <v>68</v>
      </c>
      <c r="D632" t="s">
        <v>69</v>
      </c>
      <c r="E632" t="s">
        <v>99</v>
      </c>
      <c r="F632">
        <v>817</v>
      </c>
      <c r="G632" s="12">
        <v>2736.95</v>
      </c>
    </row>
    <row r="633" spans="1:7" x14ac:dyDescent="0.3">
      <c r="A633">
        <v>2005</v>
      </c>
      <c r="B633" t="s">
        <v>97</v>
      </c>
      <c r="C633" t="s">
        <v>68</v>
      </c>
      <c r="D633" t="s">
        <v>69</v>
      </c>
      <c r="E633" t="s">
        <v>92</v>
      </c>
      <c r="F633">
        <v>673</v>
      </c>
      <c r="G633" s="12">
        <v>2301.66</v>
      </c>
    </row>
    <row r="634" spans="1:7" x14ac:dyDescent="0.3">
      <c r="A634">
        <v>2005</v>
      </c>
      <c r="B634" t="s">
        <v>96</v>
      </c>
      <c r="C634" t="s">
        <v>68</v>
      </c>
      <c r="D634" t="s">
        <v>69</v>
      </c>
      <c r="E634" t="s">
        <v>76</v>
      </c>
      <c r="F634">
        <v>674</v>
      </c>
      <c r="G634" s="12">
        <v>1954.6</v>
      </c>
    </row>
    <row r="635" spans="1:7" x14ac:dyDescent="0.3">
      <c r="A635">
        <v>2005</v>
      </c>
      <c r="B635" t="s">
        <v>96</v>
      </c>
      <c r="C635" t="s">
        <v>68</v>
      </c>
      <c r="D635" t="s">
        <v>69</v>
      </c>
      <c r="E635" t="s">
        <v>76</v>
      </c>
      <c r="F635">
        <v>668</v>
      </c>
      <c r="G635" s="12">
        <v>2324.64</v>
      </c>
    </row>
    <row r="636" spans="1:7" x14ac:dyDescent="0.3">
      <c r="A636">
        <v>2006</v>
      </c>
      <c r="B636" t="s">
        <v>89</v>
      </c>
      <c r="C636" t="s">
        <v>68</v>
      </c>
      <c r="D636" t="s">
        <v>69</v>
      </c>
      <c r="E636" t="s">
        <v>76</v>
      </c>
      <c r="F636">
        <v>697</v>
      </c>
      <c r="G636" s="12">
        <v>1986.45</v>
      </c>
    </row>
    <row r="637" spans="1:7" x14ac:dyDescent="0.3">
      <c r="A637">
        <v>2007</v>
      </c>
      <c r="B637" t="s">
        <v>82</v>
      </c>
      <c r="C637" t="s">
        <v>68</v>
      </c>
      <c r="D637" t="s">
        <v>69</v>
      </c>
      <c r="E637" t="s">
        <v>70</v>
      </c>
      <c r="F637">
        <v>531</v>
      </c>
      <c r="G637" s="12">
        <v>1062</v>
      </c>
    </row>
    <row r="638" spans="1:7" x14ac:dyDescent="0.3">
      <c r="A638">
        <v>2005</v>
      </c>
      <c r="B638" t="s">
        <v>97</v>
      </c>
      <c r="C638" t="s">
        <v>68</v>
      </c>
      <c r="D638" t="s">
        <v>69</v>
      </c>
      <c r="E638" t="s">
        <v>70</v>
      </c>
      <c r="F638">
        <v>668</v>
      </c>
      <c r="G638" s="12">
        <v>2177.6799999999998</v>
      </c>
    </row>
    <row r="639" spans="1:7" x14ac:dyDescent="0.3">
      <c r="A639">
        <v>2006</v>
      </c>
      <c r="B639" t="s">
        <v>82</v>
      </c>
      <c r="C639" t="s">
        <v>68</v>
      </c>
      <c r="D639" t="s">
        <v>69</v>
      </c>
      <c r="E639" t="s">
        <v>76</v>
      </c>
      <c r="F639">
        <v>742</v>
      </c>
      <c r="G639" s="12">
        <v>1617.56</v>
      </c>
    </row>
    <row r="640" spans="1:7" x14ac:dyDescent="0.3">
      <c r="A640">
        <v>2005</v>
      </c>
      <c r="B640" t="s">
        <v>67</v>
      </c>
      <c r="C640" t="s">
        <v>68</v>
      </c>
      <c r="D640" t="s">
        <v>69</v>
      </c>
      <c r="E640" t="s">
        <v>76</v>
      </c>
      <c r="F640">
        <v>822</v>
      </c>
      <c r="G640" s="12">
        <v>2260.5</v>
      </c>
    </row>
    <row r="641" spans="1:7" x14ac:dyDescent="0.3">
      <c r="A641">
        <v>2006</v>
      </c>
      <c r="B641" t="s">
        <v>95</v>
      </c>
      <c r="C641" t="s">
        <v>68</v>
      </c>
      <c r="D641" t="s">
        <v>69</v>
      </c>
      <c r="E641" t="s">
        <v>76</v>
      </c>
      <c r="F641">
        <v>1000</v>
      </c>
      <c r="G641" s="12">
        <v>2380</v>
      </c>
    </row>
    <row r="642" spans="1:7" x14ac:dyDescent="0.3">
      <c r="A642">
        <v>2006</v>
      </c>
      <c r="B642" t="s">
        <v>84</v>
      </c>
      <c r="C642" t="s">
        <v>68</v>
      </c>
      <c r="D642" t="s">
        <v>69</v>
      </c>
      <c r="E642" t="s">
        <v>99</v>
      </c>
      <c r="F642">
        <v>668</v>
      </c>
      <c r="G642" s="12">
        <v>2478.2800000000002</v>
      </c>
    </row>
    <row r="643" spans="1:7" x14ac:dyDescent="0.3">
      <c r="A643">
        <v>2006</v>
      </c>
      <c r="B643" t="s">
        <v>86</v>
      </c>
      <c r="C643" t="s">
        <v>68</v>
      </c>
      <c r="D643" t="s">
        <v>69</v>
      </c>
      <c r="E643" t="s">
        <v>76</v>
      </c>
      <c r="F643">
        <v>846</v>
      </c>
      <c r="G643" s="12">
        <v>3079.44</v>
      </c>
    </row>
    <row r="644" spans="1:7" x14ac:dyDescent="0.3">
      <c r="A644">
        <v>2006</v>
      </c>
      <c r="B644" t="s">
        <v>78</v>
      </c>
      <c r="C644" t="s">
        <v>68</v>
      </c>
      <c r="D644" t="s">
        <v>69</v>
      </c>
      <c r="E644" t="s">
        <v>76</v>
      </c>
      <c r="F644">
        <v>600</v>
      </c>
      <c r="G644" s="12">
        <v>1620</v>
      </c>
    </row>
    <row r="645" spans="1:7" x14ac:dyDescent="0.3">
      <c r="A645">
        <v>2006</v>
      </c>
      <c r="B645" t="s">
        <v>71</v>
      </c>
      <c r="C645" t="s">
        <v>68</v>
      </c>
      <c r="D645" t="s">
        <v>69</v>
      </c>
      <c r="E645" t="s">
        <v>99</v>
      </c>
      <c r="F645">
        <v>656</v>
      </c>
      <c r="G645" s="12">
        <v>1856.48</v>
      </c>
    </row>
    <row r="646" spans="1:7" x14ac:dyDescent="0.3">
      <c r="A646">
        <v>2006</v>
      </c>
      <c r="B646" t="s">
        <v>84</v>
      </c>
      <c r="C646" t="s">
        <v>68</v>
      </c>
      <c r="D646" t="s">
        <v>69</v>
      </c>
      <c r="E646" t="s">
        <v>99</v>
      </c>
      <c r="F646">
        <v>994</v>
      </c>
      <c r="G646" s="12">
        <v>2803.08</v>
      </c>
    </row>
    <row r="647" spans="1:7" x14ac:dyDescent="0.3">
      <c r="A647">
        <v>2006</v>
      </c>
      <c r="B647" t="s">
        <v>67</v>
      </c>
      <c r="C647" t="s">
        <v>68</v>
      </c>
      <c r="D647" t="s">
        <v>69</v>
      </c>
      <c r="E647" t="s">
        <v>92</v>
      </c>
      <c r="F647">
        <v>823</v>
      </c>
      <c r="G647" s="12">
        <v>2156.2600000000002</v>
      </c>
    </row>
    <row r="648" spans="1:7" x14ac:dyDescent="0.3">
      <c r="A648">
        <v>2005</v>
      </c>
      <c r="B648" t="s">
        <v>78</v>
      </c>
      <c r="C648" t="s">
        <v>68</v>
      </c>
      <c r="D648" t="s">
        <v>69</v>
      </c>
      <c r="E648" t="s">
        <v>76</v>
      </c>
      <c r="F648">
        <v>738</v>
      </c>
      <c r="G648" s="12">
        <v>1505.52</v>
      </c>
    </row>
    <row r="649" spans="1:7" x14ac:dyDescent="0.3">
      <c r="A649">
        <v>2007</v>
      </c>
      <c r="B649" t="s">
        <v>93</v>
      </c>
      <c r="C649" t="s">
        <v>68</v>
      </c>
      <c r="D649" t="s">
        <v>69</v>
      </c>
      <c r="E649" t="s">
        <v>92</v>
      </c>
      <c r="F649">
        <v>809</v>
      </c>
      <c r="G649" s="12">
        <v>2386.5500000000002</v>
      </c>
    </row>
    <row r="650" spans="1:7" x14ac:dyDescent="0.3">
      <c r="A650">
        <v>2006</v>
      </c>
      <c r="B650" t="s">
        <v>67</v>
      </c>
      <c r="C650" t="s">
        <v>68</v>
      </c>
      <c r="D650" t="s">
        <v>69</v>
      </c>
      <c r="E650" t="s">
        <v>70</v>
      </c>
      <c r="F650">
        <v>701</v>
      </c>
      <c r="G650" s="12">
        <v>2593.6999999999998</v>
      </c>
    </row>
    <row r="651" spans="1:7" x14ac:dyDescent="0.3">
      <c r="A651">
        <v>2006</v>
      </c>
      <c r="B651" t="s">
        <v>86</v>
      </c>
      <c r="C651" t="s">
        <v>68</v>
      </c>
      <c r="D651" t="s">
        <v>69</v>
      </c>
      <c r="E651" t="s">
        <v>70</v>
      </c>
      <c r="F651">
        <v>970</v>
      </c>
      <c r="G651" s="12">
        <v>2648.1</v>
      </c>
    </row>
    <row r="652" spans="1:7" x14ac:dyDescent="0.3">
      <c r="A652">
        <v>2005</v>
      </c>
      <c r="B652" t="s">
        <v>78</v>
      </c>
      <c r="C652" t="s">
        <v>68</v>
      </c>
      <c r="D652" t="s">
        <v>69</v>
      </c>
      <c r="E652" t="s">
        <v>99</v>
      </c>
      <c r="F652">
        <v>964</v>
      </c>
      <c r="G652" s="12">
        <v>2400.36</v>
      </c>
    </row>
    <row r="653" spans="1:7" x14ac:dyDescent="0.3">
      <c r="A653">
        <v>2005</v>
      </c>
      <c r="B653" t="s">
        <v>84</v>
      </c>
      <c r="C653" t="s">
        <v>68</v>
      </c>
      <c r="D653" t="s">
        <v>69</v>
      </c>
      <c r="E653" t="s">
        <v>99</v>
      </c>
      <c r="F653">
        <v>600</v>
      </c>
      <c r="G653" s="12">
        <v>1950</v>
      </c>
    </row>
    <row r="654" spans="1:7" x14ac:dyDescent="0.3">
      <c r="A654">
        <v>2005</v>
      </c>
      <c r="B654" t="s">
        <v>82</v>
      </c>
      <c r="C654" t="s">
        <v>68</v>
      </c>
      <c r="D654" t="s">
        <v>69</v>
      </c>
      <c r="E654" t="s">
        <v>92</v>
      </c>
      <c r="F654">
        <v>887</v>
      </c>
      <c r="G654" s="12">
        <v>2838.4</v>
      </c>
    </row>
    <row r="655" spans="1:7" x14ac:dyDescent="0.3">
      <c r="A655">
        <v>2006</v>
      </c>
      <c r="B655" t="s">
        <v>78</v>
      </c>
      <c r="C655" t="s">
        <v>68</v>
      </c>
      <c r="D655" t="s">
        <v>69</v>
      </c>
      <c r="E655" t="s">
        <v>92</v>
      </c>
      <c r="F655">
        <v>751</v>
      </c>
      <c r="G655" s="12">
        <v>2185.41</v>
      </c>
    </row>
    <row r="656" spans="1:7" x14ac:dyDescent="0.3">
      <c r="A656">
        <v>2007</v>
      </c>
      <c r="B656" t="s">
        <v>84</v>
      </c>
      <c r="C656" t="s">
        <v>68</v>
      </c>
      <c r="D656" t="s">
        <v>69</v>
      </c>
      <c r="E656" t="s">
        <v>70</v>
      </c>
      <c r="F656">
        <v>548</v>
      </c>
      <c r="G656" s="12">
        <v>2109.8000000000002</v>
      </c>
    </row>
    <row r="657" spans="1:7" x14ac:dyDescent="0.3">
      <c r="A657">
        <v>2006</v>
      </c>
      <c r="B657" t="s">
        <v>84</v>
      </c>
      <c r="C657" t="s">
        <v>68</v>
      </c>
      <c r="D657" t="s">
        <v>69</v>
      </c>
      <c r="E657" t="s">
        <v>92</v>
      </c>
      <c r="F657">
        <v>648</v>
      </c>
      <c r="G657" s="12">
        <v>1723.68</v>
      </c>
    </row>
    <row r="658" spans="1:7" x14ac:dyDescent="0.3">
      <c r="A658">
        <v>2007</v>
      </c>
      <c r="B658" t="s">
        <v>96</v>
      </c>
      <c r="C658" t="s">
        <v>68</v>
      </c>
      <c r="D658" t="s">
        <v>69</v>
      </c>
      <c r="E658" t="s">
        <v>92</v>
      </c>
      <c r="F658">
        <v>736</v>
      </c>
      <c r="G658" s="12">
        <v>2141.7600000000002</v>
      </c>
    </row>
    <row r="659" spans="1:7" x14ac:dyDescent="0.3">
      <c r="A659">
        <v>2007</v>
      </c>
      <c r="B659" t="s">
        <v>95</v>
      </c>
      <c r="C659" t="s">
        <v>68</v>
      </c>
      <c r="D659" t="s">
        <v>69</v>
      </c>
      <c r="E659" t="s">
        <v>76</v>
      </c>
      <c r="F659">
        <v>836</v>
      </c>
      <c r="G659" s="12">
        <v>3302.2</v>
      </c>
    </row>
    <row r="660" spans="1:7" x14ac:dyDescent="0.3">
      <c r="A660">
        <v>2005</v>
      </c>
      <c r="B660" t="s">
        <v>78</v>
      </c>
      <c r="C660" t="s">
        <v>68</v>
      </c>
      <c r="D660" t="s">
        <v>69</v>
      </c>
      <c r="E660" t="s">
        <v>70</v>
      </c>
      <c r="F660">
        <v>898</v>
      </c>
      <c r="G660" s="12">
        <v>1939.68</v>
      </c>
    </row>
    <row r="661" spans="1:7" x14ac:dyDescent="0.3">
      <c r="A661">
        <v>2005</v>
      </c>
      <c r="B661" t="s">
        <v>71</v>
      </c>
      <c r="C661" t="s">
        <v>68</v>
      </c>
      <c r="D661" t="s">
        <v>69</v>
      </c>
      <c r="E661" t="s">
        <v>70</v>
      </c>
      <c r="F661">
        <v>725</v>
      </c>
      <c r="G661" s="12">
        <v>2428.75</v>
      </c>
    </row>
    <row r="662" spans="1:7" x14ac:dyDescent="0.3">
      <c r="A662">
        <v>2005</v>
      </c>
      <c r="B662" t="s">
        <v>96</v>
      </c>
      <c r="C662" t="s">
        <v>68</v>
      </c>
      <c r="D662" t="s">
        <v>69</v>
      </c>
      <c r="E662" t="s">
        <v>76</v>
      </c>
      <c r="F662">
        <v>667</v>
      </c>
      <c r="G662" s="12">
        <v>1827.58</v>
      </c>
    </row>
    <row r="663" spans="1:7" x14ac:dyDescent="0.3">
      <c r="A663">
        <v>2005</v>
      </c>
      <c r="B663" t="s">
        <v>97</v>
      </c>
      <c r="C663" t="s">
        <v>68</v>
      </c>
      <c r="D663" t="s">
        <v>69</v>
      </c>
      <c r="E663" t="s">
        <v>92</v>
      </c>
      <c r="F663">
        <v>889</v>
      </c>
      <c r="G663" s="12">
        <v>1991.36</v>
      </c>
    </row>
    <row r="664" spans="1:7" x14ac:dyDescent="0.3">
      <c r="A664">
        <v>2007</v>
      </c>
      <c r="B664" t="s">
        <v>82</v>
      </c>
      <c r="C664" t="s">
        <v>68</v>
      </c>
      <c r="D664" t="s">
        <v>69</v>
      </c>
      <c r="E664" t="s">
        <v>76</v>
      </c>
      <c r="F664">
        <v>606</v>
      </c>
      <c r="G664" s="12">
        <v>1830.12</v>
      </c>
    </row>
    <row r="665" spans="1:7" x14ac:dyDescent="0.3">
      <c r="A665">
        <v>2007</v>
      </c>
      <c r="B665" t="s">
        <v>86</v>
      </c>
      <c r="C665" t="s">
        <v>68</v>
      </c>
      <c r="D665" t="s">
        <v>69</v>
      </c>
      <c r="E665" t="s">
        <v>99</v>
      </c>
      <c r="F665">
        <v>745</v>
      </c>
      <c r="G665" s="12">
        <v>1758.2</v>
      </c>
    </row>
    <row r="666" spans="1:7" x14ac:dyDescent="0.3">
      <c r="A666">
        <v>2006</v>
      </c>
      <c r="B666" t="s">
        <v>93</v>
      </c>
      <c r="C666" t="s">
        <v>68</v>
      </c>
      <c r="D666" t="s">
        <v>69</v>
      </c>
      <c r="E666" t="s">
        <v>92</v>
      </c>
      <c r="F666">
        <v>963</v>
      </c>
      <c r="G666" s="12">
        <v>2908.26</v>
      </c>
    </row>
    <row r="667" spans="1:7" x14ac:dyDescent="0.3">
      <c r="A667">
        <v>2007</v>
      </c>
      <c r="B667" t="s">
        <v>86</v>
      </c>
      <c r="C667" t="s">
        <v>68</v>
      </c>
      <c r="D667" t="s">
        <v>69</v>
      </c>
      <c r="E667" t="s">
        <v>76</v>
      </c>
      <c r="F667">
        <v>798</v>
      </c>
      <c r="G667" s="12">
        <v>1995</v>
      </c>
    </row>
    <row r="668" spans="1:7" x14ac:dyDescent="0.3">
      <c r="A668">
        <v>2005</v>
      </c>
      <c r="B668" t="s">
        <v>89</v>
      </c>
      <c r="C668" t="s">
        <v>68</v>
      </c>
      <c r="D668" t="s">
        <v>69</v>
      </c>
      <c r="E668" t="s">
        <v>70</v>
      </c>
      <c r="F668">
        <v>554</v>
      </c>
      <c r="G668" s="12">
        <v>1202.18</v>
      </c>
    </row>
    <row r="669" spans="1:7" x14ac:dyDescent="0.3">
      <c r="A669">
        <v>2005</v>
      </c>
      <c r="B669" t="s">
        <v>84</v>
      </c>
      <c r="C669" t="s">
        <v>68</v>
      </c>
      <c r="D669" t="s">
        <v>69</v>
      </c>
      <c r="E669" t="s">
        <v>92</v>
      </c>
      <c r="F669">
        <v>753</v>
      </c>
      <c r="G669" s="12">
        <v>1769.55</v>
      </c>
    </row>
    <row r="670" spans="1:7" x14ac:dyDescent="0.3">
      <c r="A670">
        <v>2006</v>
      </c>
      <c r="B670" t="s">
        <v>67</v>
      </c>
      <c r="C670" t="s">
        <v>68</v>
      </c>
      <c r="D670" t="s">
        <v>69</v>
      </c>
      <c r="E670" t="s">
        <v>99</v>
      </c>
      <c r="F670">
        <v>995</v>
      </c>
      <c r="G670" s="12">
        <v>3900.4</v>
      </c>
    </row>
    <row r="671" spans="1:7" x14ac:dyDescent="0.3">
      <c r="A671">
        <v>2005</v>
      </c>
      <c r="B671" t="s">
        <v>74</v>
      </c>
      <c r="C671" t="s">
        <v>68</v>
      </c>
      <c r="D671" t="s">
        <v>69</v>
      </c>
      <c r="E671" t="s">
        <v>92</v>
      </c>
      <c r="F671">
        <v>858</v>
      </c>
      <c r="G671" s="12">
        <v>2342.34</v>
      </c>
    </row>
    <row r="672" spans="1:7" x14ac:dyDescent="0.3">
      <c r="A672">
        <v>2005</v>
      </c>
      <c r="B672" t="s">
        <v>78</v>
      </c>
      <c r="C672" t="s">
        <v>68</v>
      </c>
      <c r="D672" t="s">
        <v>69</v>
      </c>
      <c r="E672" t="s">
        <v>99</v>
      </c>
      <c r="F672">
        <v>952</v>
      </c>
      <c r="G672" s="12">
        <v>2399.04</v>
      </c>
    </row>
    <row r="673" spans="1:7" x14ac:dyDescent="0.3">
      <c r="A673">
        <v>2006</v>
      </c>
      <c r="B673" t="s">
        <v>86</v>
      </c>
      <c r="C673" t="s">
        <v>68</v>
      </c>
      <c r="D673" t="s">
        <v>69</v>
      </c>
      <c r="E673" t="s">
        <v>92</v>
      </c>
      <c r="F673">
        <v>547</v>
      </c>
      <c r="G673" s="12">
        <v>1717.58</v>
      </c>
    </row>
    <row r="674" spans="1:7" x14ac:dyDescent="0.3">
      <c r="A674">
        <v>2005</v>
      </c>
      <c r="B674" t="s">
        <v>93</v>
      </c>
      <c r="C674" t="s">
        <v>68</v>
      </c>
      <c r="D674" t="s">
        <v>69</v>
      </c>
      <c r="E674" t="s">
        <v>70</v>
      </c>
      <c r="F674">
        <v>803</v>
      </c>
      <c r="G674" s="12">
        <v>2449.15</v>
      </c>
    </row>
    <row r="675" spans="1:7" x14ac:dyDescent="0.3">
      <c r="A675">
        <v>2007</v>
      </c>
      <c r="B675" t="s">
        <v>74</v>
      </c>
      <c r="C675" t="s">
        <v>68</v>
      </c>
      <c r="D675" t="s">
        <v>69</v>
      </c>
      <c r="E675" t="s">
        <v>76</v>
      </c>
      <c r="F675">
        <v>538</v>
      </c>
      <c r="G675" s="12">
        <v>1753.88</v>
      </c>
    </row>
    <row r="676" spans="1:7" x14ac:dyDescent="0.3">
      <c r="A676">
        <v>2007</v>
      </c>
      <c r="B676" t="s">
        <v>82</v>
      </c>
      <c r="C676" t="s">
        <v>79</v>
      </c>
      <c r="D676" t="s">
        <v>87</v>
      </c>
      <c r="E676" t="s">
        <v>90</v>
      </c>
      <c r="F676">
        <v>984</v>
      </c>
      <c r="G676" s="12">
        <v>1987.68</v>
      </c>
    </row>
    <row r="677" spans="1:7" x14ac:dyDescent="0.3">
      <c r="A677">
        <v>2005</v>
      </c>
      <c r="B677" t="s">
        <v>74</v>
      </c>
      <c r="C677" t="s">
        <v>79</v>
      </c>
      <c r="D677" t="s">
        <v>87</v>
      </c>
      <c r="E677" t="s">
        <v>88</v>
      </c>
      <c r="F677">
        <v>687</v>
      </c>
      <c r="G677" s="12">
        <v>2397.63</v>
      </c>
    </row>
    <row r="678" spans="1:7" x14ac:dyDescent="0.3">
      <c r="A678">
        <v>2007</v>
      </c>
      <c r="B678" t="s">
        <v>71</v>
      </c>
      <c r="C678" t="s">
        <v>79</v>
      </c>
      <c r="D678" t="s">
        <v>87</v>
      </c>
      <c r="E678" t="s">
        <v>88</v>
      </c>
      <c r="F678">
        <v>943</v>
      </c>
      <c r="G678" s="12">
        <v>1886</v>
      </c>
    </row>
    <row r="679" spans="1:7" x14ac:dyDescent="0.3">
      <c r="A679">
        <v>2007</v>
      </c>
      <c r="B679" t="s">
        <v>95</v>
      </c>
      <c r="C679" t="s">
        <v>79</v>
      </c>
      <c r="D679" t="s">
        <v>87</v>
      </c>
      <c r="E679" t="s">
        <v>88</v>
      </c>
      <c r="F679">
        <v>509</v>
      </c>
      <c r="G679" s="12">
        <v>1812.04</v>
      </c>
    </row>
    <row r="680" spans="1:7" x14ac:dyDescent="0.3">
      <c r="A680">
        <v>2005</v>
      </c>
      <c r="B680" t="s">
        <v>82</v>
      </c>
      <c r="C680" t="s">
        <v>79</v>
      </c>
      <c r="D680" t="s">
        <v>87</v>
      </c>
      <c r="E680" t="s">
        <v>90</v>
      </c>
      <c r="F680">
        <v>775</v>
      </c>
      <c r="G680" s="12">
        <v>1860</v>
      </c>
    </row>
    <row r="681" spans="1:7" x14ac:dyDescent="0.3">
      <c r="A681">
        <v>2007</v>
      </c>
      <c r="B681" t="s">
        <v>84</v>
      </c>
      <c r="C681" t="s">
        <v>79</v>
      </c>
      <c r="D681" t="s">
        <v>87</v>
      </c>
      <c r="E681" t="s">
        <v>90</v>
      </c>
      <c r="F681">
        <v>800</v>
      </c>
      <c r="G681" s="12">
        <v>1976</v>
      </c>
    </row>
    <row r="682" spans="1:7" x14ac:dyDescent="0.3">
      <c r="A682">
        <v>2007</v>
      </c>
      <c r="B682" t="s">
        <v>86</v>
      </c>
      <c r="C682" t="s">
        <v>79</v>
      </c>
      <c r="D682" t="s">
        <v>87</v>
      </c>
      <c r="E682" t="s">
        <v>90</v>
      </c>
      <c r="F682">
        <v>714</v>
      </c>
      <c r="G682" s="12">
        <v>2134.86</v>
      </c>
    </row>
    <row r="683" spans="1:7" x14ac:dyDescent="0.3">
      <c r="A683">
        <v>2007</v>
      </c>
      <c r="B683" t="s">
        <v>67</v>
      </c>
      <c r="C683" t="s">
        <v>79</v>
      </c>
      <c r="D683" t="s">
        <v>87</v>
      </c>
      <c r="E683" t="s">
        <v>90</v>
      </c>
      <c r="F683">
        <v>672</v>
      </c>
      <c r="G683" s="12">
        <v>1881.6</v>
      </c>
    </row>
    <row r="684" spans="1:7" x14ac:dyDescent="0.3">
      <c r="A684">
        <v>2006</v>
      </c>
      <c r="B684" t="s">
        <v>82</v>
      </c>
      <c r="C684" t="s">
        <v>79</v>
      </c>
      <c r="D684" t="s">
        <v>87</v>
      </c>
      <c r="E684" t="s">
        <v>90</v>
      </c>
      <c r="F684">
        <v>959</v>
      </c>
      <c r="G684" s="12">
        <v>2378.3200000000002</v>
      </c>
    </row>
    <row r="685" spans="1:7" x14ac:dyDescent="0.3">
      <c r="A685">
        <v>2006</v>
      </c>
      <c r="B685" t="s">
        <v>74</v>
      </c>
      <c r="C685" t="s">
        <v>79</v>
      </c>
      <c r="D685" t="s">
        <v>87</v>
      </c>
      <c r="E685" t="s">
        <v>90</v>
      </c>
      <c r="F685">
        <v>980</v>
      </c>
      <c r="G685" s="12">
        <v>3145.8</v>
      </c>
    </row>
    <row r="686" spans="1:7" x14ac:dyDescent="0.3">
      <c r="A686">
        <v>2007</v>
      </c>
      <c r="B686" t="s">
        <v>84</v>
      </c>
      <c r="C686" t="s">
        <v>79</v>
      </c>
      <c r="D686" t="s">
        <v>87</v>
      </c>
      <c r="E686" t="s">
        <v>88</v>
      </c>
      <c r="F686">
        <v>876</v>
      </c>
      <c r="G686" s="12">
        <v>3162.36</v>
      </c>
    </row>
    <row r="687" spans="1:7" x14ac:dyDescent="0.3">
      <c r="A687">
        <v>2005</v>
      </c>
      <c r="B687" t="s">
        <v>97</v>
      </c>
      <c r="C687" t="s">
        <v>79</v>
      </c>
      <c r="D687" t="s">
        <v>87</v>
      </c>
      <c r="E687" t="s">
        <v>90</v>
      </c>
      <c r="F687">
        <v>985</v>
      </c>
      <c r="G687" s="12">
        <v>3506.6</v>
      </c>
    </row>
    <row r="688" spans="1:7" x14ac:dyDescent="0.3">
      <c r="A688">
        <v>2007</v>
      </c>
      <c r="B688" t="s">
        <v>97</v>
      </c>
      <c r="C688" t="s">
        <v>79</v>
      </c>
      <c r="D688" t="s">
        <v>87</v>
      </c>
      <c r="E688" t="s">
        <v>90</v>
      </c>
      <c r="F688">
        <v>913</v>
      </c>
      <c r="G688" s="12">
        <v>2547.27</v>
      </c>
    </row>
    <row r="689" spans="1:7" x14ac:dyDescent="0.3">
      <c r="A689">
        <v>2006</v>
      </c>
      <c r="B689" t="s">
        <v>95</v>
      </c>
      <c r="C689" t="s">
        <v>79</v>
      </c>
      <c r="D689" t="s">
        <v>87</v>
      </c>
      <c r="E689" t="s">
        <v>90</v>
      </c>
      <c r="F689">
        <v>553</v>
      </c>
      <c r="G689" s="12">
        <v>1625.82</v>
      </c>
    </row>
    <row r="690" spans="1:7" x14ac:dyDescent="0.3">
      <c r="A690">
        <v>2007</v>
      </c>
      <c r="B690" t="s">
        <v>86</v>
      </c>
      <c r="C690" t="s">
        <v>79</v>
      </c>
      <c r="D690" t="s">
        <v>87</v>
      </c>
      <c r="E690" t="s">
        <v>90</v>
      </c>
      <c r="F690">
        <v>629</v>
      </c>
      <c r="G690" s="12">
        <v>2056.83</v>
      </c>
    </row>
    <row r="691" spans="1:7" x14ac:dyDescent="0.3">
      <c r="A691">
        <v>2005</v>
      </c>
      <c r="B691" t="s">
        <v>97</v>
      </c>
      <c r="C691" t="s">
        <v>79</v>
      </c>
      <c r="D691" t="s">
        <v>87</v>
      </c>
      <c r="E691" t="s">
        <v>88</v>
      </c>
      <c r="F691">
        <v>665</v>
      </c>
      <c r="G691" s="12">
        <v>1416.45</v>
      </c>
    </row>
    <row r="692" spans="1:7" x14ac:dyDescent="0.3">
      <c r="A692">
        <v>2005</v>
      </c>
      <c r="B692" t="s">
        <v>82</v>
      </c>
      <c r="C692" t="s">
        <v>79</v>
      </c>
      <c r="D692" t="s">
        <v>87</v>
      </c>
      <c r="E692" t="s">
        <v>88</v>
      </c>
      <c r="F692">
        <v>614</v>
      </c>
      <c r="G692" s="12">
        <v>2443.7199999999998</v>
      </c>
    </row>
    <row r="693" spans="1:7" x14ac:dyDescent="0.3">
      <c r="A693">
        <v>2007</v>
      </c>
      <c r="B693" t="s">
        <v>67</v>
      </c>
      <c r="C693" t="s">
        <v>79</v>
      </c>
      <c r="D693" t="s">
        <v>87</v>
      </c>
      <c r="E693" t="s">
        <v>90</v>
      </c>
      <c r="F693">
        <v>727</v>
      </c>
      <c r="G693" s="12">
        <v>2050.14</v>
      </c>
    </row>
    <row r="694" spans="1:7" x14ac:dyDescent="0.3">
      <c r="A694">
        <v>2005</v>
      </c>
      <c r="B694" t="s">
        <v>97</v>
      </c>
      <c r="C694" t="s">
        <v>79</v>
      </c>
      <c r="D694" t="s">
        <v>87</v>
      </c>
      <c r="E694" t="s">
        <v>88</v>
      </c>
      <c r="F694">
        <v>992</v>
      </c>
      <c r="G694" s="12">
        <v>3888.64</v>
      </c>
    </row>
    <row r="695" spans="1:7" x14ac:dyDescent="0.3">
      <c r="A695">
        <v>2006</v>
      </c>
      <c r="B695" t="s">
        <v>78</v>
      </c>
      <c r="C695" t="s">
        <v>79</v>
      </c>
      <c r="D695" t="s">
        <v>87</v>
      </c>
      <c r="E695" t="s">
        <v>90</v>
      </c>
      <c r="F695">
        <v>535</v>
      </c>
      <c r="G695" s="12">
        <v>1551.5</v>
      </c>
    </row>
    <row r="696" spans="1:7" x14ac:dyDescent="0.3">
      <c r="A696">
        <v>2007</v>
      </c>
      <c r="B696" t="s">
        <v>67</v>
      </c>
      <c r="C696" t="s">
        <v>79</v>
      </c>
      <c r="D696" t="s">
        <v>87</v>
      </c>
      <c r="E696" t="s">
        <v>90</v>
      </c>
      <c r="F696">
        <v>749</v>
      </c>
      <c r="G696" s="12">
        <v>1505.49</v>
      </c>
    </row>
    <row r="697" spans="1:7" x14ac:dyDescent="0.3">
      <c r="A697">
        <v>2005</v>
      </c>
      <c r="B697" t="s">
        <v>95</v>
      </c>
      <c r="C697" t="s">
        <v>79</v>
      </c>
      <c r="D697" t="s">
        <v>87</v>
      </c>
      <c r="E697" t="s">
        <v>98</v>
      </c>
      <c r="F697">
        <v>922</v>
      </c>
      <c r="G697" s="12">
        <v>2387.98</v>
      </c>
    </row>
    <row r="698" spans="1:7" x14ac:dyDescent="0.3">
      <c r="A698">
        <v>2005</v>
      </c>
      <c r="B698" t="s">
        <v>78</v>
      </c>
      <c r="C698" t="s">
        <v>79</v>
      </c>
      <c r="D698" t="s">
        <v>87</v>
      </c>
      <c r="E698" t="s">
        <v>90</v>
      </c>
      <c r="F698">
        <v>674</v>
      </c>
      <c r="G698" s="12">
        <v>1846.76</v>
      </c>
    </row>
    <row r="699" spans="1:7" x14ac:dyDescent="0.3">
      <c r="A699">
        <v>2005</v>
      </c>
      <c r="B699" t="s">
        <v>89</v>
      </c>
      <c r="C699" t="s">
        <v>79</v>
      </c>
      <c r="D699" t="s">
        <v>87</v>
      </c>
      <c r="E699" t="s">
        <v>90</v>
      </c>
      <c r="F699">
        <v>801</v>
      </c>
      <c r="G699" s="12">
        <v>2531.16</v>
      </c>
    </row>
    <row r="700" spans="1:7" x14ac:dyDescent="0.3">
      <c r="A700">
        <v>2005</v>
      </c>
      <c r="B700" t="s">
        <v>74</v>
      </c>
      <c r="C700" t="s">
        <v>79</v>
      </c>
      <c r="D700" t="s">
        <v>87</v>
      </c>
      <c r="E700" t="s">
        <v>90</v>
      </c>
      <c r="F700">
        <v>646</v>
      </c>
      <c r="G700" s="12">
        <v>2344.98</v>
      </c>
    </row>
    <row r="701" spans="1:7" x14ac:dyDescent="0.3">
      <c r="A701">
        <v>2006</v>
      </c>
      <c r="B701" t="s">
        <v>82</v>
      </c>
      <c r="C701" t="s">
        <v>79</v>
      </c>
      <c r="D701" t="s">
        <v>87</v>
      </c>
      <c r="E701" t="s">
        <v>88</v>
      </c>
      <c r="F701">
        <v>964</v>
      </c>
      <c r="G701" s="12">
        <v>2217.1999999999998</v>
      </c>
    </row>
    <row r="702" spans="1:7" x14ac:dyDescent="0.3">
      <c r="A702">
        <v>2005</v>
      </c>
      <c r="B702" t="s">
        <v>97</v>
      </c>
      <c r="C702" t="s">
        <v>79</v>
      </c>
      <c r="D702" t="s">
        <v>87</v>
      </c>
      <c r="E702" t="s">
        <v>90</v>
      </c>
      <c r="F702">
        <v>789</v>
      </c>
      <c r="G702" s="12">
        <v>2524.8000000000002</v>
      </c>
    </row>
    <row r="703" spans="1:7" x14ac:dyDescent="0.3">
      <c r="A703">
        <v>2005</v>
      </c>
      <c r="B703" t="s">
        <v>71</v>
      </c>
      <c r="C703" t="s">
        <v>79</v>
      </c>
      <c r="D703" t="s">
        <v>87</v>
      </c>
      <c r="E703" t="s">
        <v>88</v>
      </c>
      <c r="F703">
        <v>520</v>
      </c>
      <c r="G703" s="12">
        <v>1258.4000000000001</v>
      </c>
    </row>
    <row r="704" spans="1:7" x14ac:dyDescent="0.3">
      <c r="A704">
        <v>2006</v>
      </c>
      <c r="B704" t="s">
        <v>93</v>
      </c>
      <c r="C704" t="s">
        <v>79</v>
      </c>
      <c r="D704" t="s">
        <v>87</v>
      </c>
      <c r="E704" t="s">
        <v>88</v>
      </c>
      <c r="F704">
        <v>887</v>
      </c>
      <c r="G704" s="12">
        <v>3281.9</v>
      </c>
    </row>
    <row r="705" spans="1:7" x14ac:dyDescent="0.3">
      <c r="A705">
        <v>2005</v>
      </c>
      <c r="B705" t="s">
        <v>67</v>
      </c>
      <c r="C705" t="s">
        <v>79</v>
      </c>
      <c r="D705" t="s">
        <v>87</v>
      </c>
      <c r="E705" t="s">
        <v>90</v>
      </c>
      <c r="F705">
        <v>629</v>
      </c>
      <c r="G705" s="12">
        <v>2113.44</v>
      </c>
    </row>
    <row r="706" spans="1:7" x14ac:dyDescent="0.3">
      <c r="A706">
        <v>2006</v>
      </c>
      <c r="B706" t="s">
        <v>97</v>
      </c>
      <c r="C706" t="s">
        <v>79</v>
      </c>
      <c r="D706" t="s">
        <v>87</v>
      </c>
      <c r="E706" t="s">
        <v>88</v>
      </c>
      <c r="F706">
        <v>734</v>
      </c>
      <c r="G706" s="12">
        <v>2216.6799999999998</v>
      </c>
    </row>
    <row r="707" spans="1:7" x14ac:dyDescent="0.3">
      <c r="A707">
        <v>2007</v>
      </c>
      <c r="B707" t="s">
        <v>97</v>
      </c>
      <c r="C707" t="s">
        <v>79</v>
      </c>
      <c r="D707" t="s">
        <v>87</v>
      </c>
      <c r="E707" t="s">
        <v>90</v>
      </c>
      <c r="F707">
        <v>724</v>
      </c>
      <c r="G707" s="12">
        <v>1976.52</v>
      </c>
    </row>
    <row r="708" spans="1:7" x14ac:dyDescent="0.3">
      <c r="A708">
        <v>2005</v>
      </c>
      <c r="B708" t="s">
        <v>96</v>
      </c>
      <c r="C708" t="s">
        <v>79</v>
      </c>
      <c r="D708" t="s">
        <v>87</v>
      </c>
      <c r="E708" t="s">
        <v>98</v>
      </c>
      <c r="F708">
        <v>719</v>
      </c>
      <c r="G708" s="12">
        <v>2782.53</v>
      </c>
    </row>
    <row r="709" spans="1:7" x14ac:dyDescent="0.3">
      <c r="A709">
        <v>2005</v>
      </c>
      <c r="B709" t="s">
        <v>96</v>
      </c>
      <c r="C709" t="s">
        <v>79</v>
      </c>
      <c r="D709" t="s">
        <v>87</v>
      </c>
      <c r="E709" t="s">
        <v>88</v>
      </c>
      <c r="F709">
        <v>941</v>
      </c>
      <c r="G709" s="12">
        <v>2465.42</v>
      </c>
    </row>
    <row r="710" spans="1:7" x14ac:dyDescent="0.3">
      <c r="A710">
        <v>2006</v>
      </c>
      <c r="B710" t="s">
        <v>71</v>
      </c>
      <c r="C710" t="s">
        <v>79</v>
      </c>
      <c r="D710" t="s">
        <v>87</v>
      </c>
      <c r="E710" t="s">
        <v>90</v>
      </c>
      <c r="F710">
        <v>808</v>
      </c>
      <c r="G710" s="12">
        <v>3215.84</v>
      </c>
    </row>
    <row r="711" spans="1:7" x14ac:dyDescent="0.3">
      <c r="A711">
        <v>2005</v>
      </c>
      <c r="B711" t="s">
        <v>89</v>
      </c>
      <c r="C711" t="s">
        <v>79</v>
      </c>
      <c r="D711" t="s">
        <v>87</v>
      </c>
      <c r="E711" t="s">
        <v>98</v>
      </c>
      <c r="F711">
        <v>711</v>
      </c>
      <c r="G711" s="12">
        <v>1521.54</v>
      </c>
    </row>
    <row r="712" spans="1:7" x14ac:dyDescent="0.3">
      <c r="A712">
        <v>2006</v>
      </c>
      <c r="B712" t="s">
        <v>82</v>
      </c>
      <c r="C712" t="s">
        <v>79</v>
      </c>
      <c r="D712" t="s">
        <v>87</v>
      </c>
      <c r="E712" t="s">
        <v>98</v>
      </c>
      <c r="F712">
        <v>526</v>
      </c>
      <c r="G712" s="12">
        <v>1893.6</v>
      </c>
    </row>
    <row r="713" spans="1:7" x14ac:dyDescent="0.3">
      <c r="A713">
        <v>2005</v>
      </c>
      <c r="B713" t="s">
        <v>97</v>
      </c>
      <c r="C713" t="s">
        <v>79</v>
      </c>
      <c r="D713" t="s">
        <v>87</v>
      </c>
      <c r="E713" t="s">
        <v>90</v>
      </c>
      <c r="F713">
        <v>664</v>
      </c>
      <c r="G713" s="12">
        <v>2609.52</v>
      </c>
    </row>
    <row r="714" spans="1:7" x14ac:dyDescent="0.3">
      <c r="A714">
        <v>2005</v>
      </c>
      <c r="B714" t="s">
        <v>95</v>
      </c>
      <c r="C714" t="s">
        <v>79</v>
      </c>
      <c r="D714" t="s">
        <v>87</v>
      </c>
      <c r="E714" t="s">
        <v>90</v>
      </c>
      <c r="F714">
        <v>946</v>
      </c>
      <c r="G714" s="12">
        <v>3632.64</v>
      </c>
    </row>
    <row r="715" spans="1:7" x14ac:dyDescent="0.3">
      <c r="A715">
        <v>2007</v>
      </c>
      <c r="B715" t="s">
        <v>82</v>
      </c>
      <c r="C715" t="s">
        <v>79</v>
      </c>
      <c r="D715" t="s">
        <v>87</v>
      </c>
      <c r="E715" t="s">
        <v>98</v>
      </c>
      <c r="F715">
        <v>657</v>
      </c>
      <c r="G715" s="12">
        <v>2450.61</v>
      </c>
    </row>
    <row r="716" spans="1:7" x14ac:dyDescent="0.3">
      <c r="A716">
        <v>2006</v>
      </c>
      <c r="B716" t="s">
        <v>86</v>
      </c>
      <c r="C716" t="s">
        <v>79</v>
      </c>
      <c r="D716" t="s">
        <v>87</v>
      </c>
      <c r="E716" t="s">
        <v>98</v>
      </c>
      <c r="F716">
        <v>928</v>
      </c>
      <c r="G716" s="12">
        <v>2802.56</v>
      </c>
    </row>
    <row r="717" spans="1:7" x14ac:dyDescent="0.3">
      <c r="A717">
        <v>2007</v>
      </c>
      <c r="B717" t="s">
        <v>89</v>
      </c>
      <c r="C717" t="s">
        <v>79</v>
      </c>
      <c r="D717" t="s">
        <v>87</v>
      </c>
      <c r="E717" t="s">
        <v>90</v>
      </c>
      <c r="F717">
        <v>719</v>
      </c>
      <c r="G717" s="12">
        <v>2243.2800000000002</v>
      </c>
    </row>
    <row r="718" spans="1:7" x14ac:dyDescent="0.3">
      <c r="A718">
        <v>2005</v>
      </c>
      <c r="B718" t="s">
        <v>93</v>
      </c>
      <c r="C718" t="s">
        <v>79</v>
      </c>
      <c r="D718" t="s">
        <v>87</v>
      </c>
      <c r="E718" t="s">
        <v>98</v>
      </c>
      <c r="F718">
        <v>728</v>
      </c>
      <c r="G718" s="12">
        <v>2096.64</v>
      </c>
    </row>
    <row r="719" spans="1:7" x14ac:dyDescent="0.3">
      <c r="A719">
        <v>2007</v>
      </c>
      <c r="B719" t="s">
        <v>71</v>
      </c>
      <c r="C719" t="s">
        <v>79</v>
      </c>
      <c r="D719" t="s">
        <v>87</v>
      </c>
      <c r="E719" t="s">
        <v>98</v>
      </c>
      <c r="F719">
        <v>929</v>
      </c>
      <c r="G719" s="12">
        <v>2183.15</v>
      </c>
    </row>
    <row r="720" spans="1:7" x14ac:dyDescent="0.3">
      <c r="A720">
        <v>2005</v>
      </c>
      <c r="B720" t="s">
        <v>96</v>
      </c>
      <c r="C720" t="s">
        <v>79</v>
      </c>
      <c r="D720" t="s">
        <v>87</v>
      </c>
      <c r="E720" t="s">
        <v>90</v>
      </c>
      <c r="F720">
        <v>885</v>
      </c>
      <c r="G720" s="12">
        <v>2451.4499999999998</v>
      </c>
    </row>
    <row r="721" spans="1:7" x14ac:dyDescent="0.3">
      <c r="A721">
        <v>2005</v>
      </c>
      <c r="B721" t="s">
        <v>97</v>
      </c>
      <c r="C721" t="s">
        <v>79</v>
      </c>
      <c r="D721" t="s">
        <v>87</v>
      </c>
      <c r="E721" t="s">
        <v>90</v>
      </c>
      <c r="F721">
        <v>844</v>
      </c>
      <c r="G721" s="12">
        <v>1738.64</v>
      </c>
    </row>
    <row r="722" spans="1:7" x14ac:dyDescent="0.3">
      <c r="A722">
        <v>2007</v>
      </c>
      <c r="B722" t="s">
        <v>78</v>
      </c>
      <c r="C722" t="s">
        <v>79</v>
      </c>
      <c r="D722" t="s">
        <v>87</v>
      </c>
      <c r="E722" t="s">
        <v>90</v>
      </c>
      <c r="F722">
        <v>574</v>
      </c>
      <c r="G722" s="12">
        <v>1790.88</v>
      </c>
    </row>
    <row r="723" spans="1:7" x14ac:dyDescent="0.3">
      <c r="A723">
        <v>2006</v>
      </c>
      <c r="B723" t="s">
        <v>97</v>
      </c>
      <c r="C723" t="s">
        <v>79</v>
      </c>
      <c r="D723" t="s">
        <v>87</v>
      </c>
      <c r="E723" t="s">
        <v>90</v>
      </c>
      <c r="F723">
        <v>680</v>
      </c>
      <c r="G723" s="12">
        <v>2230.4</v>
      </c>
    </row>
    <row r="724" spans="1:7" x14ac:dyDescent="0.3">
      <c r="A724">
        <v>2005</v>
      </c>
      <c r="B724" t="s">
        <v>95</v>
      </c>
      <c r="C724" t="s">
        <v>79</v>
      </c>
      <c r="D724" t="s">
        <v>87</v>
      </c>
      <c r="E724" t="s">
        <v>88</v>
      </c>
      <c r="F724">
        <v>916</v>
      </c>
      <c r="G724" s="12">
        <v>3224.32</v>
      </c>
    </row>
    <row r="725" spans="1:7" x14ac:dyDescent="0.3">
      <c r="A725">
        <v>2007</v>
      </c>
      <c r="B725" t="s">
        <v>74</v>
      </c>
      <c r="C725" t="s">
        <v>79</v>
      </c>
      <c r="D725" t="s">
        <v>87</v>
      </c>
      <c r="E725" t="s">
        <v>90</v>
      </c>
      <c r="F725">
        <v>529</v>
      </c>
      <c r="G725" s="12">
        <v>1465.33</v>
      </c>
    </row>
    <row r="726" spans="1:7" x14ac:dyDescent="0.3">
      <c r="A726">
        <v>2005</v>
      </c>
      <c r="B726" t="s">
        <v>78</v>
      </c>
      <c r="C726" t="s">
        <v>79</v>
      </c>
      <c r="D726" t="s">
        <v>87</v>
      </c>
      <c r="E726" t="s">
        <v>90</v>
      </c>
      <c r="F726">
        <v>704</v>
      </c>
      <c r="G726" s="12">
        <v>1640.32</v>
      </c>
    </row>
    <row r="727" spans="1:7" x14ac:dyDescent="0.3">
      <c r="A727">
        <v>2005</v>
      </c>
      <c r="B727" t="s">
        <v>78</v>
      </c>
      <c r="C727" t="s">
        <v>79</v>
      </c>
      <c r="D727" t="s">
        <v>87</v>
      </c>
      <c r="E727" t="s">
        <v>90</v>
      </c>
      <c r="F727">
        <v>750</v>
      </c>
      <c r="G727" s="12">
        <v>2587.5</v>
      </c>
    </row>
    <row r="728" spans="1:7" x14ac:dyDescent="0.3">
      <c r="A728">
        <v>2005</v>
      </c>
      <c r="B728" t="s">
        <v>84</v>
      </c>
      <c r="C728" t="s">
        <v>79</v>
      </c>
      <c r="D728" t="s">
        <v>87</v>
      </c>
      <c r="E728" t="s">
        <v>88</v>
      </c>
      <c r="F728">
        <v>833</v>
      </c>
      <c r="G728" s="12">
        <v>2390.71</v>
      </c>
    </row>
    <row r="729" spans="1:7" x14ac:dyDescent="0.3">
      <c r="A729">
        <v>2007</v>
      </c>
      <c r="B729" t="s">
        <v>97</v>
      </c>
      <c r="C729" t="s">
        <v>79</v>
      </c>
      <c r="D729" t="s">
        <v>87</v>
      </c>
      <c r="E729" t="s">
        <v>90</v>
      </c>
      <c r="F729">
        <v>779</v>
      </c>
      <c r="G729" s="12">
        <v>2079.9299999999998</v>
      </c>
    </row>
    <row r="730" spans="1:7" x14ac:dyDescent="0.3">
      <c r="A730">
        <v>2005</v>
      </c>
      <c r="B730" t="s">
        <v>95</v>
      </c>
      <c r="C730" t="s">
        <v>79</v>
      </c>
      <c r="D730" t="s">
        <v>87</v>
      </c>
      <c r="E730" t="s">
        <v>90</v>
      </c>
      <c r="F730">
        <v>754</v>
      </c>
      <c r="G730" s="12">
        <v>2925.52</v>
      </c>
    </row>
    <row r="731" spans="1:7" x14ac:dyDescent="0.3">
      <c r="A731">
        <v>2005</v>
      </c>
      <c r="B731" t="s">
        <v>82</v>
      </c>
      <c r="C731" t="s">
        <v>79</v>
      </c>
      <c r="D731" t="s">
        <v>87</v>
      </c>
      <c r="E731" t="s">
        <v>98</v>
      </c>
      <c r="F731">
        <v>684</v>
      </c>
      <c r="G731" s="12">
        <v>2708.64</v>
      </c>
    </row>
    <row r="732" spans="1:7" x14ac:dyDescent="0.3">
      <c r="A732">
        <v>2005</v>
      </c>
      <c r="B732" t="s">
        <v>78</v>
      </c>
      <c r="C732" t="s">
        <v>79</v>
      </c>
      <c r="D732" t="s">
        <v>87</v>
      </c>
      <c r="E732" t="s">
        <v>88</v>
      </c>
      <c r="F732">
        <v>734</v>
      </c>
      <c r="G732" s="12">
        <v>1607.46</v>
      </c>
    </row>
    <row r="733" spans="1:7" x14ac:dyDescent="0.3">
      <c r="A733">
        <v>2005</v>
      </c>
      <c r="B733" t="s">
        <v>89</v>
      </c>
      <c r="C733" t="s">
        <v>79</v>
      </c>
      <c r="D733" t="s">
        <v>87</v>
      </c>
      <c r="E733" t="s">
        <v>98</v>
      </c>
      <c r="F733">
        <v>850</v>
      </c>
      <c r="G733" s="12">
        <v>2235.5</v>
      </c>
    </row>
    <row r="734" spans="1:7" x14ac:dyDescent="0.3">
      <c r="A734">
        <v>2005</v>
      </c>
      <c r="B734" t="s">
        <v>86</v>
      </c>
      <c r="C734" t="s">
        <v>79</v>
      </c>
      <c r="D734" t="s">
        <v>87</v>
      </c>
      <c r="E734" t="s">
        <v>90</v>
      </c>
      <c r="F734">
        <v>749</v>
      </c>
      <c r="G734" s="12">
        <v>1760.15</v>
      </c>
    </row>
    <row r="735" spans="1:7" x14ac:dyDescent="0.3">
      <c r="A735">
        <v>2007</v>
      </c>
      <c r="B735" t="s">
        <v>78</v>
      </c>
      <c r="C735" t="s">
        <v>79</v>
      </c>
      <c r="D735" t="s">
        <v>87</v>
      </c>
      <c r="E735" t="s">
        <v>90</v>
      </c>
      <c r="F735">
        <v>602</v>
      </c>
      <c r="G735" s="12">
        <v>1342.46</v>
      </c>
    </row>
    <row r="736" spans="1:7" x14ac:dyDescent="0.3">
      <c r="A736">
        <v>2005</v>
      </c>
      <c r="B736" t="s">
        <v>96</v>
      </c>
      <c r="C736" t="s">
        <v>79</v>
      </c>
      <c r="D736" t="s">
        <v>87</v>
      </c>
      <c r="E736" t="s">
        <v>90</v>
      </c>
      <c r="F736">
        <v>529</v>
      </c>
      <c r="G736" s="12">
        <v>1327.79</v>
      </c>
    </row>
    <row r="737" spans="1:7" x14ac:dyDescent="0.3">
      <c r="A737">
        <v>2005</v>
      </c>
      <c r="B737" t="s">
        <v>78</v>
      </c>
      <c r="C737" t="s">
        <v>79</v>
      </c>
      <c r="D737" t="s">
        <v>80</v>
      </c>
      <c r="E737" t="s">
        <v>81</v>
      </c>
      <c r="F737">
        <v>739</v>
      </c>
      <c r="G737" s="12">
        <v>1707.09</v>
      </c>
    </row>
    <row r="738" spans="1:7" x14ac:dyDescent="0.3">
      <c r="A738">
        <v>2007</v>
      </c>
      <c r="B738" t="s">
        <v>84</v>
      </c>
      <c r="C738" t="s">
        <v>79</v>
      </c>
      <c r="D738" t="s">
        <v>80</v>
      </c>
      <c r="E738" t="s">
        <v>85</v>
      </c>
      <c r="F738">
        <v>714</v>
      </c>
      <c r="G738" s="12">
        <v>1856.4</v>
      </c>
    </row>
    <row r="739" spans="1:7" x14ac:dyDescent="0.3">
      <c r="A739">
        <v>2007</v>
      </c>
      <c r="B739" t="s">
        <v>96</v>
      </c>
      <c r="C739" t="s">
        <v>79</v>
      </c>
      <c r="D739" t="s">
        <v>80</v>
      </c>
      <c r="E739" t="s">
        <v>81</v>
      </c>
      <c r="F739">
        <v>930</v>
      </c>
      <c r="G739" s="12">
        <v>2408.6999999999998</v>
      </c>
    </row>
    <row r="740" spans="1:7" x14ac:dyDescent="0.3">
      <c r="A740">
        <v>2005</v>
      </c>
      <c r="B740" t="s">
        <v>67</v>
      </c>
      <c r="C740" t="s">
        <v>79</v>
      </c>
      <c r="D740" t="s">
        <v>80</v>
      </c>
      <c r="E740" t="s">
        <v>81</v>
      </c>
      <c r="F740">
        <v>727</v>
      </c>
      <c r="G740" s="12">
        <v>2006.52</v>
      </c>
    </row>
    <row r="741" spans="1:7" x14ac:dyDescent="0.3">
      <c r="A741">
        <v>2007</v>
      </c>
      <c r="B741" t="s">
        <v>89</v>
      </c>
      <c r="C741" t="s">
        <v>79</v>
      </c>
      <c r="D741" t="s">
        <v>80</v>
      </c>
      <c r="E741" t="s">
        <v>83</v>
      </c>
      <c r="F741">
        <v>770</v>
      </c>
      <c r="G741" s="12">
        <v>1817.2</v>
      </c>
    </row>
    <row r="742" spans="1:7" x14ac:dyDescent="0.3">
      <c r="A742">
        <v>2007</v>
      </c>
      <c r="B742" t="s">
        <v>71</v>
      </c>
      <c r="C742" t="s">
        <v>79</v>
      </c>
      <c r="D742" t="s">
        <v>80</v>
      </c>
      <c r="E742" t="s">
        <v>81</v>
      </c>
      <c r="F742">
        <v>686</v>
      </c>
      <c r="G742" s="12">
        <v>1996.26</v>
      </c>
    </row>
    <row r="743" spans="1:7" x14ac:dyDescent="0.3">
      <c r="A743">
        <v>2005</v>
      </c>
      <c r="B743" t="s">
        <v>95</v>
      </c>
      <c r="C743" t="s">
        <v>79</v>
      </c>
      <c r="D743" t="s">
        <v>80</v>
      </c>
      <c r="E743" t="s">
        <v>83</v>
      </c>
      <c r="F743">
        <v>681</v>
      </c>
      <c r="G743" s="12">
        <v>1695.69</v>
      </c>
    </row>
    <row r="744" spans="1:7" x14ac:dyDescent="0.3">
      <c r="A744">
        <v>2006</v>
      </c>
      <c r="B744" t="s">
        <v>95</v>
      </c>
      <c r="C744" t="s">
        <v>79</v>
      </c>
      <c r="D744" t="s">
        <v>80</v>
      </c>
      <c r="E744" t="s">
        <v>81</v>
      </c>
      <c r="F744">
        <v>673</v>
      </c>
      <c r="G744" s="12">
        <v>2591.0500000000002</v>
      </c>
    </row>
    <row r="745" spans="1:7" x14ac:dyDescent="0.3">
      <c r="A745">
        <v>2005</v>
      </c>
      <c r="B745" t="s">
        <v>82</v>
      </c>
      <c r="C745" t="s">
        <v>79</v>
      </c>
      <c r="D745" t="s">
        <v>80</v>
      </c>
      <c r="E745" t="s">
        <v>91</v>
      </c>
      <c r="F745">
        <v>934</v>
      </c>
      <c r="G745" s="12">
        <v>2783.32</v>
      </c>
    </row>
    <row r="746" spans="1:7" x14ac:dyDescent="0.3">
      <c r="A746">
        <v>2005</v>
      </c>
      <c r="B746" t="s">
        <v>93</v>
      </c>
      <c r="C746" t="s">
        <v>79</v>
      </c>
      <c r="D746" t="s">
        <v>80</v>
      </c>
      <c r="E746" t="s">
        <v>91</v>
      </c>
      <c r="F746">
        <v>956</v>
      </c>
      <c r="G746" s="12">
        <v>2934.92</v>
      </c>
    </row>
    <row r="747" spans="1:7" x14ac:dyDescent="0.3">
      <c r="A747">
        <v>2006</v>
      </c>
      <c r="B747" t="s">
        <v>96</v>
      </c>
      <c r="C747" t="s">
        <v>79</v>
      </c>
      <c r="D747" t="s">
        <v>80</v>
      </c>
      <c r="E747" t="s">
        <v>83</v>
      </c>
      <c r="F747">
        <v>929</v>
      </c>
      <c r="G747" s="12">
        <v>3056.41</v>
      </c>
    </row>
    <row r="748" spans="1:7" x14ac:dyDescent="0.3">
      <c r="A748">
        <v>2006</v>
      </c>
      <c r="B748" t="s">
        <v>71</v>
      </c>
      <c r="C748" t="s">
        <v>79</v>
      </c>
      <c r="D748" t="s">
        <v>80</v>
      </c>
      <c r="E748" t="s">
        <v>81</v>
      </c>
      <c r="F748">
        <v>596</v>
      </c>
      <c r="G748" s="12">
        <v>1519.8</v>
      </c>
    </row>
    <row r="749" spans="1:7" x14ac:dyDescent="0.3">
      <c r="A749">
        <v>2007</v>
      </c>
      <c r="B749" t="s">
        <v>84</v>
      </c>
      <c r="C749" t="s">
        <v>79</v>
      </c>
      <c r="D749" t="s">
        <v>80</v>
      </c>
      <c r="E749" t="s">
        <v>81</v>
      </c>
      <c r="F749">
        <v>702</v>
      </c>
      <c r="G749" s="12">
        <v>1649.7</v>
      </c>
    </row>
    <row r="750" spans="1:7" x14ac:dyDescent="0.3">
      <c r="A750">
        <v>2006</v>
      </c>
      <c r="B750" t="s">
        <v>95</v>
      </c>
      <c r="C750" t="s">
        <v>79</v>
      </c>
      <c r="D750" t="s">
        <v>80</v>
      </c>
      <c r="E750" t="s">
        <v>91</v>
      </c>
      <c r="F750">
        <v>736</v>
      </c>
      <c r="G750" s="12">
        <v>2708.48</v>
      </c>
    </row>
    <row r="751" spans="1:7" x14ac:dyDescent="0.3">
      <c r="A751">
        <v>2006</v>
      </c>
      <c r="B751" t="s">
        <v>71</v>
      </c>
      <c r="C751" t="s">
        <v>79</v>
      </c>
      <c r="D751" t="s">
        <v>80</v>
      </c>
      <c r="E751" t="s">
        <v>81</v>
      </c>
      <c r="F751">
        <v>715</v>
      </c>
      <c r="G751" s="12">
        <v>2588.3000000000002</v>
      </c>
    </row>
    <row r="752" spans="1:7" x14ac:dyDescent="0.3">
      <c r="A752">
        <v>2005</v>
      </c>
      <c r="B752" t="s">
        <v>78</v>
      </c>
      <c r="C752" t="s">
        <v>79</v>
      </c>
      <c r="D752" t="s">
        <v>80</v>
      </c>
      <c r="E752" t="s">
        <v>83</v>
      </c>
      <c r="F752">
        <v>770</v>
      </c>
      <c r="G752" s="12">
        <v>2972.2</v>
      </c>
    </row>
    <row r="753" spans="1:7" x14ac:dyDescent="0.3">
      <c r="A753">
        <v>2005</v>
      </c>
      <c r="B753" t="s">
        <v>89</v>
      </c>
      <c r="C753" t="s">
        <v>79</v>
      </c>
      <c r="D753" t="s">
        <v>80</v>
      </c>
      <c r="E753" t="s">
        <v>81</v>
      </c>
      <c r="F753">
        <v>692</v>
      </c>
      <c r="G753" s="12">
        <v>1806.12</v>
      </c>
    </row>
    <row r="754" spans="1:7" x14ac:dyDescent="0.3">
      <c r="A754">
        <v>2005</v>
      </c>
      <c r="B754" t="s">
        <v>71</v>
      </c>
      <c r="C754" t="s">
        <v>79</v>
      </c>
      <c r="D754" t="s">
        <v>80</v>
      </c>
      <c r="E754" t="s">
        <v>83</v>
      </c>
      <c r="F754">
        <v>783</v>
      </c>
      <c r="G754" s="12">
        <v>2646.54</v>
      </c>
    </row>
    <row r="755" spans="1:7" x14ac:dyDescent="0.3">
      <c r="A755">
        <v>2005</v>
      </c>
      <c r="B755" t="s">
        <v>74</v>
      </c>
      <c r="C755" t="s">
        <v>79</v>
      </c>
      <c r="D755" t="s">
        <v>80</v>
      </c>
      <c r="E755" t="s">
        <v>83</v>
      </c>
      <c r="F755">
        <v>823</v>
      </c>
      <c r="G755" s="12">
        <v>2073.96</v>
      </c>
    </row>
    <row r="756" spans="1:7" x14ac:dyDescent="0.3">
      <c r="A756">
        <v>2005</v>
      </c>
      <c r="B756" t="s">
        <v>78</v>
      </c>
      <c r="C756" t="s">
        <v>79</v>
      </c>
      <c r="D756" t="s">
        <v>80</v>
      </c>
      <c r="E756" t="s">
        <v>83</v>
      </c>
      <c r="F756">
        <v>892</v>
      </c>
      <c r="G756" s="12">
        <v>3175.52</v>
      </c>
    </row>
    <row r="757" spans="1:7" x14ac:dyDescent="0.3">
      <c r="A757">
        <v>2007</v>
      </c>
      <c r="B757" t="s">
        <v>67</v>
      </c>
      <c r="C757" t="s">
        <v>79</v>
      </c>
      <c r="D757" t="s">
        <v>80</v>
      </c>
      <c r="E757" t="s">
        <v>81</v>
      </c>
      <c r="F757">
        <v>885</v>
      </c>
      <c r="G757" s="12">
        <v>2902.8</v>
      </c>
    </row>
    <row r="758" spans="1:7" x14ac:dyDescent="0.3">
      <c r="A758">
        <v>2007</v>
      </c>
      <c r="B758" t="s">
        <v>96</v>
      </c>
      <c r="C758" t="s">
        <v>79</v>
      </c>
      <c r="D758" t="s">
        <v>80</v>
      </c>
      <c r="E758" t="s">
        <v>91</v>
      </c>
      <c r="F758">
        <v>574</v>
      </c>
      <c r="G758" s="12">
        <v>1739.22</v>
      </c>
    </row>
    <row r="759" spans="1:7" x14ac:dyDescent="0.3">
      <c r="A759">
        <v>2007</v>
      </c>
      <c r="B759" t="s">
        <v>71</v>
      </c>
      <c r="C759" t="s">
        <v>79</v>
      </c>
      <c r="D759" t="s">
        <v>80</v>
      </c>
      <c r="E759" t="s">
        <v>91</v>
      </c>
      <c r="F759">
        <v>817</v>
      </c>
      <c r="G759" s="12">
        <v>3145.45</v>
      </c>
    </row>
    <row r="760" spans="1:7" x14ac:dyDescent="0.3">
      <c r="A760">
        <v>2006</v>
      </c>
      <c r="B760" t="s">
        <v>67</v>
      </c>
      <c r="C760" t="s">
        <v>79</v>
      </c>
      <c r="D760" t="s">
        <v>80</v>
      </c>
      <c r="E760" t="s">
        <v>91</v>
      </c>
      <c r="F760">
        <v>611</v>
      </c>
      <c r="G760" s="12">
        <v>1270.8800000000001</v>
      </c>
    </row>
    <row r="761" spans="1:7" x14ac:dyDescent="0.3">
      <c r="A761">
        <v>2006</v>
      </c>
      <c r="B761" t="s">
        <v>95</v>
      </c>
      <c r="C761" t="s">
        <v>79</v>
      </c>
      <c r="D761" t="s">
        <v>80</v>
      </c>
      <c r="E761" t="s">
        <v>81</v>
      </c>
      <c r="F761">
        <v>888</v>
      </c>
      <c r="G761" s="12">
        <v>1838.16</v>
      </c>
    </row>
    <row r="762" spans="1:7" x14ac:dyDescent="0.3">
      <c r="A762">
        <v>2006</v>
      </c>
      <c r="B762" t="s">
        <v>74</v>
      </c>
      <c r="C762" t="s">
        <v>79</v>
      </c>
      <c r="D762" t="s">
        <v>80</v>
      </c>
      <c r="E762" t="s">
        <v>81</v>
      </c>
      <c r="F762">
        <v>802</v>
      </c>
      <c r="G762" s="12">
        <v>2365.9</v>
      </c>
    </row>
    <row r="763" spans="1:7" x14ac:dyDescent="0.3">
      <c r="A763">
        <v>2006</v>
      </c>
      <c r="B763" t="s">
        <v>95</v>
      </c>
      <c r="C763" t="s">
        <v>79</v>
      </c>
      <c r="D763" t="s">
        <v>80</v>
      </c>
      <c r="E763" t="s">
        <v>81</v>
      </c>
      <c r="F763">
        <v>884</v>
      </c>
      <c r="G763" s="12">
        <v>3253.12</v>
      </c>
    </row>
    <row r="764" spans="1:7" x14ac:dyDescent="0.3">
      <c r="A764">
        <v>2007</v>
      </c>
      <c r="B764" t="s">
        <v>78</v>
      </c>
      <c r="C764" t="s">
        <v>79</v>
      </c>
      <c r="D764" t="s">
        <v>80</v>
      </c>
      <c r="E764" t="s">
        <v>91</v>
      </c>
      <c r="F764">
        <v>918</v>
      </c>
      <c r="G764" s="12">
        <v>1982.88</v>
      </c>
    </row>
    <row r="765" spans="1:7" x14ac:dyDescent="0.3">
      <c r="A765">
        <v>2005</v>
      </c>
      <c r="B765" t="s">
        <v>74</v>
      </c>
      <c r="C765" t="s">
        <v>79</v>
      </c>
      <c r="D765" t="s">
        <v>80</v>
      </c>
      <c r="E765" t="s">
        <v>91</v>
      </c>
      <c r="F765">
        <v>604</v>
      </c>
      <c r="G765" s="12">
        <v>1528.12</v>
      </c>
    </row>
    <row r="766" spans="1:7" x14ac:dyDescent="0.3">
      <c r="A766">
        <v>2005</v>
      </c>
      <c r="B766" t="s">
        <v>93</v>
      </c>
      <c r="C766" t="s">
        <v>79</v>
      </c>
      <c r="D766" t="s">
        <v>80</v>
      </c>
      <c r="E766" t="s">
        <v>83</v>
      </c>
      <c r="F766">
        <v>775</v>
      </c>
      <c r="G766" s="12">
        <v>1852.25</v>
      </c>
    </row>
    <row r="767" spans="1:7" x14ac:dyDescent="0.3">
      <c r="A767">
        <v>2007</v>
      </c>
      <c r="B767" t="s">
        <v>74</v>
      </c>
      <c r="C767" t="s">
        <v>79</v>
      </c>
      <c r="D767" t="s">
        <v>80</v>
      </c>
      <c r="E767" t="s">
        <v>91</v>
      </c>
      <c r="F767">
        <v>558</v>
      </c>
      <c r="G767" s="12">
        <v>1964.16</v>
      </c>
    </row>
    <row r="768" spans="1:7" x14ac:dyDescent="0.3">
      <c r="A768">
        <v>2005</v>
      </c>
      <c r="B768" t="s">
        <v>97</v>
      </c>
      <c r="C768" t="s">
        <v>79</v>
      </c>
      <c r="D768" t="s">
        <v>80</v>
      </c>
      <c r="E768" t="s">
        <v>81</v>
      </c>
      <c r="F768">
        <v>738</v>
      </c>
      <c r="G768" s="12">
        <v>2214</v>
      </c>
    </row>
    <row r="769" spans="1:7" x14ac:dyDescent="0.3">
      <c r="A769">
        <v>2006</v>
      </c>
      <c r="B769" t="s">
        <v>71</v>
      </c>
      <c r="C769" t="s">
        <v>79</v>
      </c>
      <c r="D769" t="s">
        <v>80</v>
      </c>
      <c r="E769" t="s">
        <v>85</v>
      </c>
      <c r="F769">
        <v>502</v>
      </c>
      <c r="G769" s="12">
        <v>1490.94</v>
      </c>
    </row>
    <row r="770" spans="1:7" x14ac:dyDescent="0.3">
      <c r="A770">
        <v>2005</v>
      </c>
      <c r="B770" t="s">
        <v>96</v>
      </c>
      <c r="C770" t="s">
        <v>79</v>
      </c>
      <c r="D770" t="s">
        <v>80</v>
      </c>
      <c r="E770" t="s">
        <v>81</v>
      </c>
      <c r="F770">
        <v>658</v>
      </c>
      <c r="G770" s="12">
        <v>1730.54</v>
      </c>
    </row>
    <row r="771" spans="1:7" x14ac:dyDescent="0.3">
      <c r="A771">
        <v>2005</v>
      </c>
      <c r="B771" t="s">
        <v>78</v>
      </c>
      <c r="C771" t="s">
        <v>79</v>
      </c>
      <c r="D771" t="s">
        <v>80</v>
      </c>
      <c r="E771" t="s">
        <v>81</v>
      </c>
      <c r="F771">
        <v>816</v>
      </c>
      <c r="G771" s="12">
        <v>2358.2399999999998</v>
      </c>
    </row>
    <row r="772" spans="1:7" x14ac:dyDescent="0.3">
      <c r="A772">
        <v>2006</v>
      </c>
      <c r="B772" t="s">
        <v>82</v>
      </c>
      <c r="C772" t="s">
        <v>79</v>
      </c>
      <c r="D772" t="s">
        <v>80</v>
      </c>
      <c r="E772" t="s">
        <v>83</v>
      </c>
      <c r="F772">
        <v>892</v>
      </c>
      <c r="G772" s="12">
        <v>3041.72</v>
      </c>
    </row>
    <row r="773" spans="1:7" x14ac:dyDescent="0.3">
      <c r="A773">
        <v>2006</v>
      </c>
      <c r="B773" t="s">
        <v>84</v>
      </c>
      <c r="C773" t="s">
        <v>79</v>
      </c>
      <c r="D773" t="s">
        <v>80</v>
      </c>
      <c r="E773" t="s">
        <v>85</v>
      </c>
      <c r="F773">
        <v>524</v>
      </c>
      <c r="G773" s="12">
        <v>1388.6</v>
      </c>
    </row>
    <row r="774" spans="1:7" x14ac:dyDescent="0.3">
      <c r="A774">
        <v>2005</v>
      </c>
      <c r="B774" t="s">
        <v>67</v>
      </c>
      <c r="C774" t="s">
        <v>79</v>
      </c>
      <c r="D774" t="s">
        <v>80</v>
      </c>
      <c r="E774" t="s">
        <v>85</v>
      </c>
      <c r="F774">
        <v>892</v>
      </c>
      <c r="G774" s="12">
        <v>2007</v>
      </c>
    </row>
    <row r="775" spans="1:7" x14ac:dyDescent="0.3">
      <c r="A775">
        <v>2005</v>
      </c>
      <c r="B775" t="s">
        <v>93</v>
      </c>
      <c r="C775" t="s">
        <v>79</v>
      </c>
      <c r="D775" t="s">
        <v>80</v>
      </c>
      <c r="E775" t="s">
        <v>81</v>
      </c>
      <c r="F775">
        <v>862</v>
      </c>
      <c r="G775" s="12">
        <v>2982.52</v>
      </c>
    </row>
    <row r="776" spans="1:7" x14ac:dyDescent="0.3">
      <c r="A776">
        <v>2007</v>
      </c>
      <c r="B776" t="s">
        <v>93</v>
      </c>
      <c r="C776" t="s">
        <v>79</v>
      </c>
      <c r="D776" t="s">
        <v>80</v>
      </c>
      <c r="E776" t="s">
        <v>83</v>
      </c>
      <c r="F776">
        <v>933</v>
      </c>
      <c r="G776" s="12">
        <v>3498.75</v>
      </c>
    </row>
    <row r="777" spans="1:7" x14ac:dyDescent="0.3">
      <c r="A777">
        <v>2006</v>
      </c>
      <c r="B777" t="s">
        <v>86</v>
      </c>
      <c r="C777" t="s">
        <v>79</v>
      </c>
      <c r="D777" t="s">
        <v>80</v>
      </c>
      <c r="E777" t="s">
        <v>83</v>
      </c>
      <c r="F777">
        <v>755</v>
      </c>
      <c r="G777" s="12">
        <v>1532.65</v>
      </c>
    </row>
    <row r="778" spans="1:7" x14ac:dyDescent="0.3">
      <c r="A778">
        <v>2006</v>
      </c>
      <c r="B778" t="s">
        <v>67</v>
      </c>
      <c r="C778" t="s">
        <v>79</v>
      </c>
      <c r="D778" t="s">
        <v>80</v>
      </c>
      <c r="E778" t="s">
        <v>81</v>
      </c>
      <c r="F778">
        <v>632</v>
      </c>
      <c r="G778" s="12">
        <v>1813.84</v>
      </c>
    </row>
    <row r="779" spans="1:7" x14ac:dyDescent="0.3">
      <c r="A779">
        <v>2007</v>
      </c>
      <c r="B779" t="s">
        <v>93</v>
      </c>
      <c r="C779" t="s">
        <v>79</v>
      </c>
      <c r="D779" t="s">
        <v>80</v>
      </c>
      <c r="E779" t="s">
        <v>91</v>
      </c>
      <c r="F779">
        <v>984</v>
      </c>
      <c r="G779" s="12">
        <v>2351.7600000000002</v>
      </c>
    </row>
    <row r="780" spans="1:7" x14ac:dyDescent="0.3">
      <c r="A780">
        <v>2006</v>
      </c>
      <c r="B780" t="s">
        <v>74</v>
      </c>
      <c r="C780" t="s">
        <v>79</v>
      </c>
      <c r="D780" t="s">
        <v>80</v>
      </c>
      <c r="E780" t="s">
        <v>91</v>
      </c>
      <c r="F780">
        <v>508</v>
      </c>
      <c r="G780" s="12">
        <v>1198.8800000000001</v>
      </c>
    </row>
    <row r="781" spans="1:7" x14ac:dyDescent="0.3">
      <c r="A781">
        <v>2007</v>
      </c>
      <c r="B781" t="s">
        <v>97</v>
      </c>
      <c r="C781" t="s">
        <v>79</v>
      </c>
      <c r="D781" t="s">
        <v>80</v>
      </c>
      <c r="E781" t="s">
        <v>91</v>
      </c>
      <c r="F781">
        <v>750</v>
      </c>
      <c r="G781" s="12">
        <v>1860</v>
      </c>
    </row>
    <row r="782" spans="1:7" x14ac:dyDescent="0.3">
      <c r="A782">
        <v>2006</v>
      </c>
      <c r="B782" t="s">
        <v>89</v>
      </c>
      <c r="C782" t="s">
        <v>79</v>
      </c>
      <c r="D782" t="s">
        <v>80</v>
      </c>
      <c r="E782" t="s">
        <v>91</v>
      </c>
      <c r="F782">
        <v>694</v>
      </c>
      <c r="G782" s="12">
        <v>1880.74</v>
      </c>
    </row>
    <row r="783" spans="1:7" x14ac:dyDescent="0.3">
      <c r="A783">
        <v>2007</v>
      </c>
      <c r="B783" t="s">
        <v>89</v>
      </c>
      <c r="C783" t="s">
        <v>79</v>
      </c>
      <c r="D783" t="s">
        <v>80</v>
      </c>
      <c r="E783" t="s">
        <v>83</v>
      </c>
      <c r="F783">
        <v>739</v>
      </c>
      <c r="G783" s="12">
        <v>2638.23</v>
      </c>
    </row>
    <row r="784" spans="1:7" x14ac:dyDescent="0.3">
      <c r="A784">
        <v>2005</v>
      </c>
      <c r="B784" t="s">
        <v>84</v>
      </c>
      <c r="C784" t="s">
        <v>79</v>
      </c>
      <c r="D784" t="s">
        <v>80</v>
      </c>
      <c r="E784" t="s">
        <v>91</v>
      </c>
      <c r="F784">
        <v>752</v>
      </c>
      <c r="G784" s="12">
        <v>2624.48</v>
      </c>
    </row>
    <row r="785" spans="1:7" x14ac:dyDescent="0.3">
      <c r="A785">
        <v>2005</v>
      </c>
      <c r="B785" t="s">
        <v>89</v>
      </c>
      <c r="C785" t="s">
        <v>79</v>
      </c>
      <c r="D785" t="s">
        <v>80</v>
      </c>
      <c r="E785" t="s">
        <v>85</v>
      </c>
      <c r="F785">
        <v>940</v>
      </c>
      <c r="G785" s="12">
        <v>3590.8</v>
      </c>
    </row>
    <row r="786" spans="1:7" x14ac:dyDescent="0.3">
      <c r="A786">
        <v>2007</v>
      </c>
      <c r="B786" t="s">
        <v>96</v>
      </c>
      <c r="C786" t="s">
        <v>79</v>
      </c>
      <c r="D786" t="s">
        <v>80</v>
      </c>
      <c r="E786" t="s">
        <v>81</v>
      </c>
      <c r="F786">
        <v>800</v>
      </c>
      <c r="G786" s="12">
        <v>2432</v>
      </c>
    </row>
    <row r="787" spans="1:7" x14ac:dyDescent="0.3">
      <c r="A787">
        <v>2007</v>
      </c>
      <c r="B787" t="s">
        <v>93</v>
      </c>
      <c r="C787" t="s">
        <v>79</v>
      </c>
      <c r="D787" t="s">
        <v>80</v>
      </c>
      <c r="E787" t="s">
        <v>91</v>
      </c>
      <c r="F787">
        <v>680</v>
      </c>
      <c r="G787" s="12">
        <v>1387.2</v>
      </c>
    </row>
    <row r="788" spans="1:7" x14ac:dyDescent="0.3">
      <c r="A788">
        <v>2006</v>
      </c>
      <c r="B788" t="s">
        <v>86</v>
      </c>
      <c r="C788" t="s">
        <v>79</v>
      </c>
      <c r="D788" t="s">
        <v>80</v>
      </c>
      <c r="E788" t="s">
        <v>91</v>
      </c>
      <c r="F788">
        <v>888</v>
      </c>
      <c r="G788" s="12">
        <v>2015.76</v>
      </c>
    </row>
    <row r="789" spans="1:7" x14ac:dyDescent="0.3">
      <c r="A789">
        <v>2006</v>
      </c>
      <c r="B789" t="s">
        <v>97</v>
      </c>
      <c r="C789" t="s">
        <v>79</v>
      </c>
      <c r="D789" t="s">
        <v>80</v>
      </c>
      <c r="E789" t="s">
        <v>81</v>
      </c>
      <c r="F789">
        <v>895</v>
      </c>
      <c r="G789" s="12">
        <v>3553.15</v>
      </c>
    </row>
    <row r="790" spans="1:7" x14ac:dyDescent="0.3">
      <c r="A790">
        <v>2007</v>
      </c>
      <c r="B790" t="s">
        <v>96</v>
      </c>
      <c r="C790" t="s">
        <v>79</v>
      </c>
      <c r="D790" t="s">
        <v>80</v>
      </c>
      <c r="E790" t="s">
        <v>83</v>
      </c>
      <c r="F790">
        <v>775</v>
      </c>
      <c r="G790" s="12">
        <v>2379.25</v>
      </c>
    </row>
    <row r="791" spans="1:7" x14ac:dyDescent="0.3">
      <c r="A791">
        <v>2007</v>
      </c>
      <c r="B791" t="s">
        <v>96</v>
      </c>
      <c r="C791" t="s">
        <v>79</v>
      </c>
      <c r="D791" t="s">
        <v>80</v>
      </c>
      <c r="E791" t="s">
        <v>85</v>
      </c>
      <c r="F791">
        <v>771</v>
      </c>
      <c r="G791" s="12">
        <v>2505.75</v>
      </c>
    </row>
    <row r="792" spans="1:7" x14ac:dyDescent="0.3">
      <c r="A792">
        <v>2006</v>
      </c>
      <c r="B792" t="s">
        <v>93</v>
      </c>
      <c r="C792" t="s">
        <v>79</v>
      </c>
      <c r="D792" t="s">
        <v>80</v>
      </c>
      <c r="E792" t="s">
        <v>83</v>
      </c>
      <c r="F792">
        <v>556</v>
      </c>
      <c r="G792" s="12">
        <v>1490.08</v>
      </c>
    </row>
    <row r="793" spans="1:7" x14ac:dyDescent="0.3">
      <c r="A793">
        <v>2007</v>
      </c>
      <c r="B793" t="s">
        <v>95</v>
      </c>
      <c r="C793" t="s">
        <v>79</v>
      </c>
      <c r="D793" t="s">
        <v>80</v>
      </c>
      <c r="E793" t="s">
        <v>83</v>
      </c>
      <c r="F793">
        <v>952</v>
      </c>
      <c r="G793" s="12">
        <v>2513.2800000000002</v>
      </c>
    </row>
    <row r="794" spans="1:7" x14ac:dyDescent="0.3">
      <c r="A794">
        <v>2005</v>
      </c>
      <c r="B794" t="s">
        <v>74</v>
      </c>
      <c r="C794" t="s">
        <v>79</v>
      </c>
      <c r="D794" t="s">
        <v>80</v>
      </c>
      <c r="E794" t="s">
        <v>83</v>
      </c>
      <c r="F794">
        <v>531</v>
      </c>
      <c r="G794" s="12">
        <v>1343.43</v>
      </c>
    </row>
    <row r="795" spans="1:7" x14ac:dyDescent="0.3">
      <c r="A795">
        <v>2007</v>
      </c>
      <c r="B795" t="s">
        <v>86</v>
      </c>
      <c r="C795" t="s">
        <v>79</v>
      </c>
      <c r="D795" t="s">
        <v>80</v>
      </c>
      <c r="E795" t="s">
        <v>83</v>
      </c>
      <c r="F795">
        <v>954</v>
      </c>
      <c r="G795" s="12">
        <v>2222.8200000000002</v>
      </c>
    </row>
    <row r="796" spans="1:7" x14ac:dyDescent="0.3">
      <c r="A796">
        <v>2005</v>
      </c>
      <c r="B796" t="s">
        <v>82</v>
      </c>
      <c r="C796" t="s">
        <v>79</v>
      </c>
      <c r="D796" t="s">
        <v>80</v>
      </c>
      <c r="E796" t="s">
        <v>91</v>
      </c>
      <c r="F796">
        <v>815</v>
      </c>
      <c r="G796" s="12">
        <v>2029.35</v>
      </c>
    </row>
    <row r="797" spans="1:7" x14ac:dyDescent="0.3">
      <c r="A797">
        <v>2005</v>
      </c>
      <c r="B797" t="s">
        <v>96</v>
      </c>
      <c r="C797" t="s">
        <v>79</v>
      </c>
      <c r="D797" t="s">
        <v>80</v>
      </c>
      <c r="E797" t="s">
        <v>81</v>
      </c>
      <c r="F797">
        <v>874</v>
      </c>
      <c r="G797" s="12">
        <v>2875.46</v>
      </c>
    </row>
    <row r="798" spans="1:7" x14ac:dyDescent="0.3">
      <c r="A798">
        <v>2007</v>
      </c>
      <c r="B798" t="s">
        <v>74</v>
      </c>
      <c r="C798" t="s">
        <v>79</v>
      </c>
      <c r="D798" t="s">
        <v>80</v>
      </c>
      <c r="E798" t="s">
        <v>91</v>
      </c>
      <c r="F798">
        <v>590</v>
      </c>
      <c r="G798" s="12">
        <v>1728.7</v>
      </c>
    </row>
    <row r="799" spans="1:7" x14ac:dyDescent="0.3">
      <c r="A799">
        <v>2006</v>
      </c>
      <c r="B799" t="s">
        <v>78</v>
      </c>
      <c r="C799" t="s">
        <v>79</v>
      </c>
      <c r="D799" t="s">
        <v>80</v>
      </c>
      <c r="E799" t="s">
        <v>91</v>
      </c>
      <c r="F799">
        <v>870</v>
      </c>
      <c r="G799" s="12">
        <v>2757.9</v>
      </c>
    </row>
    <row r="800" spans="1:7" x14ac:dyDescent="0.3">
      <c r="A800">
        <v>2005</v>
      </c>
      <c r="B800" t="s">
        <v>78</v>
      </c>
      <c r="C800" t="s">
        <v>79</v>
      </c>
      <c r="D800" t="s">
        <v>80</v>
      </c>
      <c r="E800" t="s">
        <v>85</v>
      </c>
      <c r="F800">
        <v>627</v>
      </c>
      <c r="G800" s="12">
        <v>2213.31</v>
      </c>
    </row>
    <row r="801" spans="1:7" x14ac:dyDescent="0.3">
      <c r="A801">
        <v>2007</v>
      </c>
      <c r="B801" t="s">
        <v>82</v>
      </c>
      <c r="C801" t="s">
        <v>79</v>
      </c>
      <c r="D801" t="s">
        <v>80</v>
      </c>
      <c r="E801" t="s">
        <v>91</v>
      </c>
      <c r="F801">
        <v>820</v>
      </c>
      <c r="G801" s="12">
        <v>2509.1999999999998</v>
      </c>
    </row>
    <row r="802" spans="1:7" x14ac:dyDescent="0.3">
      <c r="A802">
        <v>2006</v>
      </c>
      <c r="B802" t="s">
        <v>89</v>
      </c>
      <c r="C802" t="s">
        <v>79</v>
      </c>
      <c r="D802" t="s">
        <v>80</v>
      </c>
      <c r="E802" t="s">
        <v>85</v>
      </c>
      <c r="F802">
        <v>582</v>
      </c>
      <c r="G802" s="12">
        <v>1309.5</v>
      </c>
    </row>
    <row r="803" spans="1:7" x14ac:dyDescent="0.3">
      <c r="A803">
        <v>2007</v>
      </c>
      <c r="B803" t="s">
        <v>93</v>
      </c>
      <c r="C803" t="s">
        <v>79</v>
      </c>
      <c r="D803" t="s">
        <v>80</v>
      </c>
      <c r="E803" t="s">
        <v>91</v>
      </c>
      <c r="F803">
        <v>994</v>
      </c>
      <c r="G803" s="12">
        <v>3091.34</v>
      </c>
    </row>
    <row r="804" spans="1:7" x14ac:dyDescent="0.3">
      <c r="A804">
        <v>2006</v>
      </c>
      <c r="B804" t="s">
        <v>89</v>
      </c>
      <c r="C804" t="s">
        <v>79</v>
      </c>
      <c r="D804" t="s">
        <v>80</v>
      </c>
      <c r="E804" t="s">
        <v>91</v>
      </c>
      <c r="F804">
        <v>957</v>
      </c>
      <c r="G804" s="12">
        <v>2976.27</v>
      </c>
    </row>
    <row r="805" spans="1:7" x14ac:dyDescent="0.3">
      <c r="A805">
        <v>2006</v>
      </c>
      <c r="B805" t="s">
        <v>71</v>
      </c>
      <c r="C805" t="s">
        <v>79</v>
      </c>
      <c r="D805" t="s">
        <v>80</v>
      </c>
      <c r="E805" t="s">
        <v>83</v>
      </c>
      <c r="F805">
        <v>575</v>
      </c>
      <c r="G805" s="12">
        <v>1903.25</v>
      </c>
    </row>
    <row r="806" spans="1:7" x14ac:dyDescent="0.3">
      <c r="A806">
        <v>2005</v>
      </c>
      <c r="B806" t="s">
        <v>82</v>
      </c>
      <c r="C806" t="s">
        <v>79</v>
      </c>
      <c r="D806" t="s">
        <v>72</v>
      </c>
      <c r="E806" t="s">
        <v>73</v>
      </c>
      <c r="F806">
        <v>528</v>
      </c>
      <c r="G806" s="12">
        <v>2064.48</v>
      </c>
    </row>
    <row r="807" spans="1:7" x14ac:dyDescent="0.3">
      <c r="A807">
        <v>2005</v>
      </c>
      <c r="B807" t="s">
        <v>82</v>
      </c>
      <c r="C807" t="s">
        <v>79</v>
      </c>
      <c r="D807" t="s">
        <v>72</v>
      </c>
      <c r="E807" t="s">
        <v>73</v>
      </c>
      <c r="F807">
        <v>664</v>
      </c>
      <c r="G807" s="12">
        <v>1513.92</v>
      </c>
    </row>
    <row r="808" spans="1:7" x14ac:dyDescent="0.3">
      <c r="A808">
        <v>2007</v>
      </c>
      <c r="B808" t="s">
        <v>84</v>
      </c>
      <c r="C808" t="s">
        <v>79</v>
      </c>
      <c r="D808" t="s">
        <v>72</v>
      </c>
      <c r="E808" t="s">
        <v>94</v>
      </c>
      <c r="F808">
        <v>790</v>
      </c>
      <c r="G808" s="12">
        <v>2456.9</v>
      </c>
    </row>
    <row r="809" spans="1:7" x14ac:dyDescent="0.3">
      <c r="A809">
        <v>2007</v>
      </c>
      <c r="B809" t="s">
        <v>84</v>
      </c>
      <c r="C809" t="s">
        <v>79</v>
      </c>
      <c r="D809" t="s">
        <v>72</v>
      </c>
      <c r="E809" t="s">
        <v>73</v>
      </c>
      <c r="F809">
        <v>534</v>
      </c>
      <c r="G809" s="12">
        <v>1244.22</v>
      </c>
    </row>
    <row r="810" spans="1:7" x14ac:dyDescent="0.3">
      <c r="A810">
        <v>2007</v>
      </c>
      <c r="B810" t="s">
        <v>67</v>
      </c>
      <c r="C810" t="s">
        <v>79</v>
      </c>
      <c r="D810" t="s">
        <v>72</v>
      </c>
      <c r="E810" t="s">
        <v>100</v>
      </c>
      <c r="F810">
        <v>630</v>
      </c>
      <c r="G810" s="12">
        <v>2186.1</v>
      </c>
    </row>
    <row r="811" spans="1:7" x14ac:dyDescent="0.3">
      <c r="A811">
        <v>2007</v>
      </c>
      <c r="B811" t="s">
        <v>89</v>
      </c>
      <c r="C811" t="s">
        <v>79</v>
      </c>
      <c r="D811" t="s">
        <v>72</v>
      </c>
      <c r="E811" t="s">
        <v>73</v>
      </c>
      <c r="F811">
        <v>651</v>
      </c>
      <c r="G811" s="12">
        <v>2180.85</v>
      </c>
    </row>
    <row r="812" spans="1:7" x14ac:dyDescent="0.3">
      <c r="A812">
        <v>2007</v>
      </c>
      <c r="B812" t="s">
        <v>71</v>
      </c>
      <c r="C812" t="s">
        <v>79</v>
      </c>
      <c r="D812" t="s">
        <v>72</v>
      </c>
      <c r="E812" t="s">
        <v>94</v>
      </c>
      <c r="F812">
        <v>958</v>
      </c>
      <c r="G812" s="12">
        <v>3170.98</v>
      </c>
    </row>
    <row r="813" spans="1:7" x14ac:dyDescent="0.3">
      <c r="A813">
        <v>2005</v>
      </c>
      <c r="B813" t="s">
        <v>71</v>
      </c>
      <c r="C813" t="s">
        <v>79</v>
      </c>
      <c r="D813" t="s">
        <v>72</v>
      </c>
      <c r="E813" t="s">
        <v>73</v>
      </c>
      <c r="F813">
        <v>759</v>
      </c>
      <c r="G813" s="12">
        <v>2474.34</v>
      </c>
    </row>
    <row r="814" spans="1:7" x14ac:dyDescent="0.3">
      <c r="A814">
        <v>2007</v>
      </c>
      <c r="B814" t="s">
        <v>96</v>
      </c>
      <c r="C814" t="s">
        <v>79</v>
      </c>
      <c r="D814" t="s">
        <v>72</v>
      </c>
      <c r="E814" t="s">
        <v>73</v>
      </c>
      <c r="F814">
        <v>506</v>
      </c>
      <c r="G814" s="12">
        <v>1401.62</v>
      </c>
    </row>
    <row r="815" spans="1:7" x14ac:dyDescent="0.3">
      <c r="A815">
        <v>2007</v>
      </c>
      <c r="B815" t="s">
        <v>96</v>
      </c>
      <c r="C815" t="s">
        <v>79</v>
      </c>
      <c r="D815" t="s">
        <v>72</v>
      </c>
      <c r="E815" t="s">
        <v>100</v>
      </c>
      <c r="F815">
        <v>689</v>
      </c>
      <c r="G815" s="12">
        <v>2611.31</v>
      </c>
    </row>
    <row r="816" spans="1:7" x14ac:dyDescent="0.3">
      <c r="A816">
        <v>2006</v>
      </c>
      <c r="B816" t="s">
        <v>89</v>
      </c>
      <c r="C816" t="s">
        <v>79</v>
      </c>
      <c r="D816" t="s">
        <v>72</v>
      </c>
      <c r="E816" t="s">
        <v>100</v>
      </c>
      <c r="F816">
        <v>771</v>
      </c>
      <c r="G816" s="12">
        <v>2336.13</v>
      </c>
    </row>
    <row r="817" spans="1:7" x14ac:dyDescent="0.3">
      <c r="A817">
        <v>2007</v>
      </c>
      <c r="B817" t="s">
        <v>74</v>
      </c>
      <c r="C817" t="s">
        <v>79</v>
      </c>
      <c r="D817" t="s">
        <v>72</v>
      </c>
      <c r="E817" t="s">
        <v>73</v>
      </c>
      <c r="F817">
        <v>666</v>
      </c>
      <c r="G817" s="12">
        <v>2124.54</v>
      </c>
    </row>
    <row r="818" spans="1:7" x14ac:dyDescent="0.3">
      <c r="A818">
        <v>2007</v>
      </c>
      <c r="B818" t="s">
        <v>74</v>
      </c>
      <c r="C818" t="s">
        <v>79</v>
      </c>
      <c r="D818" t="s">
        <v>72</v>
      </c>
      <c r="E818" t="s">
        <v>73</v>
      </c>
      <c r="F818">
        <v>944</v>
      </c>
      <c r="G818" s="12">
        <v>2926.4</v>
      </c>
    </row>
    <row r="819" spans="1:7" x14ac:dyDescent="0.3">
      <c r="A819">
        <v>2006</v>
      </c>
      <c r="B819" t="s">
        <v>84</v>
      </c>
      <c r="C819" t="s">
        <v>79</v>
      </c>
      <c r="D819" t="s">
        <v>72</v>
      </c>
      <c r="E819" t="s">
        <v>100</v>
      </c>
      <c r="F819">
        <v>623</v>
      </c>
      <c r="G819" s="12">
        <v>1619.8</v>
      </c>
    </row>
    <row r="820" spans="1:7" x14ac:dyDescent="0.3">
      <c r="A820">
        <v>2007</v>
      </c>
      <c r="B820" t="s">
        <v>67</v>
      </c>
      <c r="C820" t="s">
        <v>79</v>
      </c>
      <c r="D820" t="s">
        <v>72</v>
      </c>
      <c r="E820" t="s">
        <v>94</v>
      </c>
      <c r="F820">
        <v>647</v>
      </c>
      <c r="G820" s="12">
        <v>1462.22</v>
      </c>
    </row>
    <row r="821" spans="1:7" x14ac:dyDescent="0.3">
      <c r="A821">
        <v>2007</v>
      </c>
      <c r="B821" t="s">
        <v>93</v>
      </c>
      <c r="C821" t="s">
        <v>79</v>
      </c>
      <c r="D821" t="s">
        <v>72</v>
      </c>
      <c r="E821" t="s">
        <v>94</v>
      </c>
      <c r="F821">
        <v>793</v>
      </c>
      <c r="G821" s="12">
        <v>1586</v>
      </c>
    </row>
    <row r="822" spans="1:7" x14ac:dyDescent="0.3">
      <c r="A822">
        <v>2006</v>
      </c>
      <c r="B822" t="s">
        <v>96</v>
      </c>
      <c r="C822" t="s">
        <v>79</v>
      </c>
      <c r="D822" t="s">
        <v>72</v>
      </c>
      <c r="E822" t="s">
        <v>73</v>
      </c>
      <c r="F822">
        <v>904</v>
      </c>
      <c r="G822" s="12">
        <v>3127.84</v>
      </c>
    </row>
    <row r="823" spans="1:7" x14ac:dyDescent="0.3">
      <c r="A823">
        <v>2005</v>
      </c>
      <c r="B823" t="s">
        <v>96</v>
      </c>
      <c r="C823" t="s">
        <v>79</v>
      </c>
      <c r="D823" t="s">
        <v>72</v>
      </c>
      <c r="E823" t="s">
        <v>100</v>
      </c>
      <c r="F823">
        <v>521</v>
      </c>
      <c r="G823" s="12">
        <v>1833.92</v>
      </c>
    </row>
    <row r="824" spans="1:7" x14ac:dyDescent="0.3">
      <c r="A824">
        <v>2007</v>
      </c>
      <c r="B824" t="s">
        <v>84</v>
      </c>
      <c r="C824" t="s">
        <v>79</v>
      </c>
      <c r="D824" t="s">
        <v>72</v>
      </c>
      <c r="E824" t="s">
        <v>73</v>
      </c>
      <c r="F824">
        <v>625</v>
      </c>
      <c r="G824" s="12">
        <v>2050</v>
      </c>
    </row>
    <row r="825" spans="1:7" x14ac:dyDescent="0.3">
      <c r="A825">
        <v>2005</v>
      </c>
      <c r="B825" t="s">
        <v>71</v>
      </c>
      <c r="C825" t="s">
        <v>79</v>
      </c>
      <c r="D825" t="s">
        <v>72</v>
      </c>
      <c r="E825" t="s">
        <v>73</v>
      </c>
      <c r="F825">
        <v>993</v>
      </c>
      <c r="G825" s="12">
        <v>2651.31</v>
      </c>
    </row>
    <row r="826" spans="1:7" x14ac:dyDescent="0.3">
      <c r="A826">
        <v>2005</v>
      </c>
      <c r="B826" t="s">
        <v>95</v>
      </c>
      <c r="C826" t="s">
        <v>79</v>
      </c>
      <c r="D826" t="s">
        <v>72</v>
      </c>
      <c r="E826" t="s">
        <v>94</v>
      </c>
      <c r="F826">
        <v>663</v>
      </c>
      <c r="G826" s="12">
        <v>1922.7</v>
      </c>
    </row>
    <row r="827" spans="1:7" x14ac:dyDescent="0.3">
      <c r="A827">
        <v>2006</v>
      </c>
      <c r="B827" t="s">
        <v>71</v>
      </c>
      <c r="C827" t="s">
        <v>79</v>
      </c>
      <c r="D827" t="s">
        <v>72</v>
      </c>
      <c r="E827" t="s">
        <v>94</v>
      </c>
      <c r="F827">
        <v>592</v>
      </c>
      <c r="G827" s="12">
        <v>1444.48</v>
      </c>
    </row>
    <row r="828" spans="1:7" x14ac:dyDescent="0.3">
      <c r="A828">
        <v>2006</v>
      </c>
      <c r="B828" t="s">
        <v>82</v>
      </c>
      <c r="C828" t="s">
        <v>79</v>
      </c>
      <c r="D828" t="s">
        <v>72</v>
      </c>
      <c r="E828" t="s">
        <v>94</v>
      </c>
      <c r="F828">
        <v>725</v>
      </c>
      <c r="G828" s="12">
        <v>2211.25</v>
      </c>
    </row>
    <row r="829" spans="1:7" x14ac:dyDescent="0.3">
      <c r="A829">
        <v>2006</v>
      </c>
      <c r="B829" t="s">
        <v>74</v>
      </c>
      <c r="C829" t="s">
        <v>79</v>
      </c>
      <c r="D829" t="s">
        <v>72</v>
      </c>
      <c r="E829" t="s">
        <v>94</v>
      </c>
      <c r="F829">
        <v>732</v>
      </c>
      <c r="G829" s="12">
        <v>1639.68</v>
      </c>
    </row>
    <row r="830" spans="1:7" x14ac:dyDescent="0.3">
      <c r="A830">
        <v>2006</v>
      </c>
      <c r="B830" t="s">
        <v>78</v>
      </c>
      <c r="C830" t="s">
        <v>79</v>
      </c>
      <c r="D830" t="s">
        <v>72</v>
      </c>
      <c r="E830" t="s">
        <v>94</v>
      </c>
      <c r="F830">
        <v>511</v>
      </c>
      <c r="G830" s="12">
        <v>1696.52</v>
      </c>
    </row>
    <row r="831" spans="1:7" x14ac:dyDescent="0.3">
      <c r="A831">
        <v>2005</v>
      </c>
      <c r="B831" t="s">
        <v>71</v>
      </c>
      <c r="C831" t="s">
        <v>79</v>
      </c>
      <c r="D831" t="s">
        <v>72</v>
      </c>
      <c r="E831" t="s">
        <v>94</v>
      </c>
      <c r="F831">
        <v>644</v>
      </c>
      <c r="G831" s="12">
        <v>1835.4</v>
      </c>
    </row>
    <row r="832" spans="1:7" x14ac:dyDescent="0.3">
      <c r="A832">
        <v>2005</v>
      </c>
      <c r="B832" t="s">
        <v>86</v>
      </c>
      <c r="C832" t="s">
        <v>79</v>
      </c>
      <c r="D832" t="s">
        <v>72</v>
      </c>
      <c r="E832" t="s">
        <v>100</v>
      </c>
      <c r="F832">
        <v>559</v>
      </c>
      <c r="G832" s="12">
        <v>1855.88</v>
      </c>
    </row>
    <row r="833" spans="1:7" x14ac:dyDescent="0.3">
      <c r="A833">
        <v>2007</v>
      </c>
      <c r="B833" t="s">
        <v>86</v>
      </c>
      <c r="C833" t="s">
        <v>79</v>
      </c>
      <c r="D833" t="s">
        <v>72</v>
      </c>
      <c r="E833" t="s">
        <v>94</v>
      </c>
      <c r="F833">
        <v>903</v>
      </c>
      <c r="G833" s="12">
        <v>2438.1</v>
      </c>
    </row>
    <row r="834" spans="1:7" x14ac:dyDescent="0.3">
      <c r="A834">
        <v>2007</v>
      </c>
      <c r="B834" t="s">
        <v>74</v>
      </c>
      <c r="C834" t="s">
        <v>79</v>
      </c>
      <c r="D834" t="s">
        <v>72</v>
      </c>
      <c r="E834" t="s">
        <v>73</v>
      </c>
      <c r="F834">
        <v>764</v>
      </c>
      <c r="G834" s="12">
        <v>2849.72</v>
      </c>
    </row>
    <row r="835" spans="1:7" x14ac:dyDescent="0.3">
      <c r="A835">
        <v>2005</v>
      </c>
      <c r="B835" t="s">
        <v>89</v>
      </c>
      <c r="C835" t="s">
        <v>79</v>
      </c>
      <c r="D835" t="s">
        <v>72</v>
      </c>
      <c r="E835" t="s">
        <v>73</v>
      </c>
      <c r="F835">
        <v>627</v>
      </c>
      <c r="G835" s="12">
        <v>2062.83</v>
      </c>
    </row>
    <row r="836" spans="1:7" x14ac:dyDescent="0.3">
      <c r="A836">
        <v>2005</v>
      </c>
      <c r="B836" t="s">
        <v>89</v>
      </c>
      <c r="C836" t="s">
        <v>79</v>
      </c>
      <c r="D836" t="s">
        <v>72</v>
      </c>
      <c r="E836" t="s">
        <v>94</v>
      </c>
      <c r="F836">
        <v>962</v>
      </c>
      <c r="G836" s="12">
        <v>1943.24</v>
      </c>
    </row>
    <row r="837" spans="1:7" x14ac:dyDescent="0.3">
      <c r="A837">
        <v>2006</v>
      </c>
      <c r="B837" t="s">
        <v>84</v>
      </c>
      <c r="C837" t="s">
        <v>79</v>
      </c>
      <c r="D837" t="s">
        <v>72</v>
      </c>
      <c r="E837" t="s">
        <v>100</v>
      </c>
      <c r="F837">
        <v>720</v>
      </c>
      <c r="G837" s="12">
        <v>1800</v>
      </c>
    </row>
    <row r="838" spans="1:7" x14ac:dyDescent="0.3">
      <c r="A838">
        <v>2007</v>
      </c>
      <c r="B838" t="s">
        <v>84</v>
      </c>
      <c r="C838" t="s">
        <v>79</v>
      </c>
      <c r="D838" t="s">
        <v>72</v>
      </c>
      <c r="E838" t="s">
        <v>94</v>
      </c>
      <c r="F838">
        <v>858</v>
      </c>
      <c r="G838" s="12">
        <v>3071.64</v>
      </c>
    </row>
    <row r="839" spans="1:7" x14ac:dyDescent="0.3">
      <c r="A839">
        <v>2006</v>
      </c>
      <c r="B839" t="s">
        <v>97</v>
      </c>
      <c r="C839" t="s">
        <v>79</v>
      </c>
      <c r="D839" t="s">
        <v>72</v>
      </c>
      <c r="E839" t="s">
        <v>73</v>
      </c>
      <c r="F839">
        <v>516</v>
      </c>
      <c r="G839" s="12">
        <v>1176.48</v>
      </c>
    </row>
    <row r="840" spans="1:7" x14ac:dyDescent="0.3">
      <c r="A840">
        <v>2005</v>
      </c>
      <c r="B840" t="s">
        <v>86</v>
      </c>
      <c r="C840" t="s">
        <v>79</v>
      </c>
      <c r="D840" t="s">
        <v>72</v>
      </c>
      <c r="E840" t="s">
        <v>94</v>
      </c>
      <c r="F840">
        <v>535</v>
      </c>
      <c r="G840" s="12">
        <v>1594.3</v>
      </c>
    </row>
    <row r="841" spans="1:7" x14ac:dyDescent="0.3">
      <c r="A841">
        <v>2006</v>
      </c>
      <c r="B841" t="s">
        <v>86</v>
      </c>
      <c r="C841" t="s">
        <v>79</v>
      </c>
      <c r="D841" t="s">
        <v>72</v>
      </c>
      <c r="E841" t="s">
        <v>94</v>
      </c>
      <c r="F841">
        <v>509</v>
      </c>
      <c r="G841" s="12">
        <v>1073.99</v>
      </c>
    </row>
    <row r="842" spans="1:7" x14ac:dyDescent="0.3">
      <c r="A842">
        <v>2006</v>
      </c>
      <c r="B842" t="s">
        <v>74</v>
      </c>
      <c r="C842" t="s">
        <v>79</v>
      </c>
      <c r="D842" t="s">
        <v>72</v>
      </c>
      <c r="E842" t="s">
        <v>100</v>
      </c>
      <c r="F842">
        <v>626</v>
      </c>
      <c r="G842" s="12">
        <v>1252</v>
      </c>
    </row>
    <row r="843" spans="1:7" x14ac:dyDescent="0.3">
      <c r="A843">
        <v>2005</v>
      </c>
      <c r="B843" t="s">
        <v>67</v>
      </c>
      <c r="C843" t="s">
        <v>79</v>
      </c>
      <c r="D843" t="s">
        <v>72</v>
      </c>
      <c r="E843" t="s">
        <v>94</v>
      </c>
      <c r="F843">
        <v>925</v>
      </c>
      <c r="G843" s="12">
        <v>2007.25</v>
      </c>
    </row>
    <row r="844" spans="1:7" x14ac:dyDescent="0.3">
      <c r="A844">
        <v>2007</v>
      </c>
      <c r="B844" t="s">
        <v>78</v>
      </c>
      <c r="C844" t="s">
        <v>79</v>
      </c>
      <c r="D844" t="s">
        <v>72</v>
      </c>
      <c r="E844" t="s">
        <v>73</v>
      </c>
      <c r="F844">
        <v>656</v>
      </c>
      <c r="G844" s="12">
        <v>1725.28</v>
      </c>
    </row>
    <row r="845" spans="1:7" x14ac:dyDescent="0.3">
      <c r="A845">
        <v>2006</v>
      </c>
      <c r="B845" t="s">
        <v>93</v>
      </c>
      <c r="C845" t="s">
        <v>79</v>
      </c>
      <c r="D845" t="s">
        <v>72</v>
      </c>
      <c r="E845" t="s">
        <v>94</v>
      </c>
      <c r="F845">
        <v>993</v>
      </c>
      <c r="G845" s="12">
        <v>3167.67</v>
      </c>
    </row>
    <row r="846" spans="1:7" x14ac:dyDescent="0.3">
      <c r="A846">
        <v>2006</v>
      </c>
      <c r="B846" t="s">
        <v>74</v>
      </c>
      <c r="C846" t="s">
        <v>79</v>
      </c>
      <c r="D846" t="s">
        <v>72</v>
      </c>
      <c r="E846" t="s">
        <v>100</v>
      </c>
      <c r="F846">
        <v>989</v>
      </c>
      <c r="G846" s="12">
        <v>2175.8000000000002</v>
      </c>
    </row>
    <row r="847" spans="1:7" x14ac:dyDescent="0.3">
      <c r="A847">
        <v>2006</v>
      </c>
      <c r="B847" t="s">
        <v>74</v>
      </c>
      <c r="C847" t="s">
        <v>79</v>
      </c>
      <c r="D847" t="s">
        <v>72</v>
      </c>
      <c r="E847" t="s">
        <v>100</v>
      </c>
      <c r="F847">
        <v>693</v>
      </c>
      <c r="G847" s="12">
        <v>1718.64</v>
      </c>
    </row>
    <row r="848" spans="1:7" x14ac:dyDescent="0.3">
      <c r="A848">
        <v>2007</v>
      </c>
      <c r="B848" t="s">
        <v>86</v>
      </c>
      <c r="C848" t="s">
        <v>79</v>
      </c>
      <c r="D848" t="s">
        <v>72</v>
      </c>
      <c r="E848" t="s">
        <v>94</v>
      </c>
      <c r="F848">
        <v>536</v>
      </c>
      <c r="G848" s="12">
        <v>1908.16</v>
      </c>
    </row>
    <row r="849" spans="1:7" x14ac:dyDescent="0.3">
      <c r="A849">
        <v>2005</v>
      </c>
      <c r="B849" t="s">
        <v>93</v>
      </c>
      <c r="C849" t="s">
        <v>79</v>
      </c>
      <c r="D849" t="s">
        <v>72</v>
      </c>
      <c r="E849" t="s">
        <v>73</v>
      </c>
      <c r="F849">
        <v>795</v>
      </c>
      <c r="G849" s="12">
        <v>2750.7</v>
      </c>
    </row>
    <row r="850" spans="1:7" x14ac:dyDescent="0.3">
      <c r="A850">
        <v>2006</v>
      </c>
      <c r="B850" t="s">
        <v>71</v>
      </c>
      <c r="C850" t="s">
        <v>79</v>
      </c>
      <c r="D850" t="s">
        <v>72</v>
      </c>
      <c r="E850" t="s">
        <v>73</v>
      </c>
      <c r="F850">
        <v>976</v>
      </c>
      <c r="G850" s="12">
        <v>2283.84</v>
      </c>
    </row>
    <row r="851" spans="1:7" x14ac:dyDescent="0.3">
      <c r="A851">
        <v>2007</v>
      </c>
      <c r="B851" t="s">
        <v>86</v>
      </c>
      <c r="C851" t="s">
        <v>79</v>
      </c>
      <c r="D851" t="s">
        <v>72</v>
      </c>
      <c r="E851" t="s">
        <v>73</v>
      </c>
      <c r="F851">
        <v>528</v>
      </c>
      <c r="G851" s="12">
        <v>1177.44</v>
      </c>
    </row>
    <row r="852" spans="1:7" x14ac:dyDescent="0.3">
      <c r="A852">
        <v>2007</v>
      </c>
      <c r="B852" t="s">
        <v>82</v>
      </c>
      <c r="C852" t="s">
        <v>79</v>
      </c>
      <c r="D852" t="s">
        <v>72</v>
      </c>
      <c r="E852" t="s">
        <v>94</v>
      </c>
      <c r="F852">
        <v>980</v>
      </c>
      <c r="G852" s="12">
        <v>2979.2</v>
      </c>
    </row>
    <row r="853" spans="1:7" x14ac:dyDescent="0.3">
      <c r="A853">
        <v>2006</v>
      </c>
      <c r="B853" t="s">
        <v>97</v>
      </c>
      <c r="C853" t="s">
        <v>79</v>
      </c>
      <c r="D853" t="s">
        <v>72</v>
      </c>
      <c r="E853" t="s">
        <v>100</v>
      </c>
      <c r="F853">
        <v>800</v>
      </c>
      <c r="G853" s="12">
        <v>1976</v>
      </c>
    </row>
    <row r="854" spans="1:7" x14ac:dyDescent="0.3">
      <c r="A854">
        <v>2007</v>
      </c>
      <c r="B854" t="s">
        <v>78</v>
      </c>
      <c r="C854" t="s">
        <v>79</v>
      </c>
      <c r="D854" t="s">
        <v>72</v>
      </c>
      <c r="E854" t="s">
        <v>73</v>
      </c>
      <c r="F854">
        <v>787</v>
      </c>
      <c r="G854" s="12">
        <v>2856.81</v>
      </c>
    </row>
    <row r="855" spans="1:7" x14ac:dyDescent="0.3">
      <c r="A855">
        <v>2007</v>
      </c>
      <c r="B855" t="s">
        <v>93</v>
      </c>
      <c r="C855" t="s">
        <v>79</v>
      </c>
      <c r="D855" t="s">
        <v>72</v>
      </c>
      <c r="E855" t="s">
        <v>100</v>
      </c>
      <c r="F855">
        <v>600</v>
      </c>
      <c r="G855" s="12">
        <v>1878</v>
      </c>
    </row>
    <row r="856" spans="1:7" x14ac:dyDescent="0.3">
      <c r="A856">
        <v>2006</v>
      </c>
      <c r="B856" t="s">
        <v>71</v>
      </c>
      <c r="C856" t="s">
        <v>79</v>
      </c>
      <c r="D856" t="s">
        <v>72</v>
      </c>
      <c r="E856" t="s">
        <v>94</v>
      </c>
      <c r="F856">
        <v>704</v>
      </c>
      <c r="G856" s="12">
        <v>1619.2</v>
      </c>
    </row>
    <row r="857" spans="1:7" x14ac:dyDescent="0.3">
      <c r="A857">
        <v>2005</v>
      </c>
      <c r="B857" t="s">
        <v>93</v>
      </c>
      <c r="C857" t="s">
        <v>79</v>
      </c>
      <c r="D857" t="s">
        <v>72</v>
      </c>
      <c r="E857" t="s">
        <v>94</v>
      </c>
      <c r="F857">
        <v>566</v>
      </c>
      <c r="G857" s="12">
        <v>1398.02</v>
      </c>
    </row>
    <row r="858" spans="1:7" x14ac:dyDescent="0.3">
      <c r="A858">
        <v>2005</v>
      </c>
      <c r="B858" t="s">
        <v>78</v>
      </c>
      <c r="C858" t="s">
        <v>79</v>
      </c>
      <c r="D858" t="s">
        <v>72</v>
      </c>
      <c r="E858" t="s">
        <v>100</v>
      </c>
      <c r="F858">
        <v>611</v>
      </c>
      <c r="G858" s="12">
        <v>2107.9499999999998</v>
      </c>
    </row>
    <row r="859" spans="1:7" x14ac:dyDescent="0.3">
      <c r="A859">
        <v>2007</v>
      </c>
      <c r="B859" t="s">
        <v>95</v>
      </c>
      <c r="C859" t="s">
        <v>79</v>
      </c>
      <c r="D859" t="s">
        <v>72</v>
      </c>
      <c r="E859" t="s">
        <v>100</v>
      </c>
      <c r="F859">
        <v>800</v>
      </c>
      <c r="G859" s="12">
        <v>2952</v>
      </c>
    </row>
    <row r="860" spans="1:7" x14ac:dyDescent="0.3">
      <c r="A860">
        <v>2007</v>
      </c>
      <c r="B860" t="s">
        <v>84</v>
      </c>
      <c r="C860" t="s">
        <v>79</v>
      </c>
      <c r="D860" t="s">
        <v>72</v>
      </c>
      <c r="E860" t="s">
        <v>94</v>
      </c>
      <c r="F860">
        <v>729</v>
      </c>
      <c r="G860" s="12">
        <v>2493.1799999999998</v>
      </c>
    </row>
    <row r="861" spans="1:7" x14ac:dyDescent="0.3">
      <c r="A861">
        <v>2007</v>
      </c>
      <c r="B861" t="s">
        <v>86</v>
      </c>
      <c r="C861" t="s">
        <v>79</v>
      </c>
      <c r="D861" t="s">
        <v>69</v>
      </c>
      <c r="E861" t="s">
        <v>76</v>
      </c>
      <c r="F861">
        <v>767</v>
      </c>
      <c r="G861" s="12">
        <v>1932.84</v>
      </c>
    </row>
    <row r="862" spans="1:7" x14ac:dyDescent="0.3">
      <c r="A862">
        <v>2005</v>
      </c>
      <c r="B862" t="s">
        <v>67</v>
      </c>
      <c r="C862" t="s">
        <v>79</v>
      </c>
      <c r="D862" t="s">
        <v>69</v>
      </c>
      <c r="E862" t="s">
        <v>70</v>
      </c>
      <c r="F862">
        <v>687</v>
      </c>
      <c r="G862" s="12">
        <v>1449.57</v>
      </c>
    </row>
    <row r="863" spans="1:7" x14ac:dyDescent="0.3">
      <c r="A863">
        <v>2007</v>
      </c>
      <c r="B863" t="s">
        <v>86</v>
      </c>
      <c r="C863" t="s">
        <v>79</v>
      </c>
      <c r="D863" t="s">
        <v>69</v>
      </c>
      <c r="E863" t="s">
        <v>70</v>
      </c>
      <c r="F863">
        <v>920</v>
      </c>
      <c r="G863" s="12">
        <v>3293.6</v>
      </c>
    </row>
    <row r="864" spans="1:7" x14ac:dyDescent="0.3">
      <c r="A864">
        <v>2005</v>
      </c>
      <c r="B864" t="s">
        <v>67</v>
      </c>
      <c r="C864" t="s">
        <v>79</v>
      </c>
      <c r="D864" t="s">
        <v>69</v>
      </c>
      <c r="E864" t="s">
        <v>92</v>
      </c>
      <c r="F864">
        <v>573</v>
      </c>
      <c r="G864" s="12">
        <v>1839.33</v>
      </c>
    </row>
    <row r="865" spans="1:7" x14ac:dyDescent="0.3">
      <c r="A865">
        <v>2006</v>
      </c>
      <c r="B865" t="s">
        <v>74</v>
      </c>
      <c r="C865" t="s">
        <v>79</v>
      </c>
      <c r="D865" t="s">
        <v>69</v>
      </c>
      <c r="E865" t="s">
        <v>70</v>
      </c>
      <c r="F865">
        <v>601</v>
      </c>
      <c r="G865" s="12">
        <v>1514.52</v>
      </c>
    </row>
    <row r="866" spans="1:7" x14ac:dyDescent="0.3">
      <c r="A866">
        <v>2007</v>
      </c>
      <c r="B866" t="s">
        <v>67</v>
      </c>
      <c r="C866" t="s">
        <v>79</v>
      </c>
      <c r="D866" t="s">
        <v>69</v>
      </c>
      <c r="E866" t="s">
        <v>70</v>
      </c>
      <c r="F866">
        <v>879</v>
      </c>
      <c r="G866" s="12">
        <v>3120.45</v>
      </c>
    </row>
    <row r="867" spans="1:7" x14ac:dyDescent="0.3">
      <c r="A867">
        <v>2005</v>
      </c>
      <c r="B867" t="s">
        <v>67</v>
      </c>
      <c r="C867" t="s">
        <v>79</v>
      </c>
      <c r="D867" t="s">
        <v>69</v>
      </c>
      <c r="E867" t="s">
        <v>70</v>
      </c>
      <c r="F867">
        <v>905</v>
      </c>
      <c r="G867" s="12">
        <v>1846.2</v>
      </c>
    </row>
    <row r="868" spans="1:7" x14ac:dyDescent="0.3">
      <c r="A868">
        <v>2006</v>
      </c>
      <c r="B868" t="s">
        <v>74</v>
      </c>
      <c r="C868" t="s">
        <v>79</v>
      </c>
      <c r="D868" t="s">
        <v>69</v>
      </c>
      <c r="E868" t="s">
        <v>70</v>
      </c>
      <c r="F868">
        <v>610</v>
      </c>
      <c r="G868" s="12">
        <v>2403.4</v>
      </c>
    </row>
    <row r="869" spans="1:7" x14ac:dyDescent="0.3">
      <c r="A869">
        <v>2007</v>
      </c>
      <c r="B869" t="s">
        <v>67</v>
      </c>
      <c r="C869" t="s">
        <v>79</v>
      </c>
      <c r="D869" t="s">
        <v>69</v>
      </c>
      <c r="E869" t="s">
        <v>99</v>
      </c>
      <c r="F869">
        <v>948</v>
      </c>
      <c r="G869" s="12">
        <v>2673.36</v>
      </c>
    </row>
    <row r="870" spans="1:7" x14ac:dyDescent="0.3">
      <c r="A870">
        <v>2005</v>
      </c>
      <c r="B870" t="s">
        <v>89</v>
      </c>
      <c r="C870" t="s">
        <v>79</v>
      </c>
      <c r="D870" t="s">
        <v>69</v>
      </c>
      <c r="E870" t="s">
        <v>76</v>
      </c>
      <c r="F870">
        <v>716</v>
      </c>
      <c r="G870" s="12">
        <v>2384.2800000000002</v>
      </c>
    </row>
    <row r="871" spans="1:7" x14ac:dyDescent="0.3">
      <c r="A871">
        <v>2007</v>
      </c>
      <c r="B871" t="s">
        <v>95</v>
      </c>
      <c r="C871" t="s">
        <v>79</v>
      </c>
      <c r="D871" t="s">
        <v>69</v>
      </c>
      <c r="E871" t="s">
        <v>76</v>
      </c>
      <c r="F871">
        <v>676</v>
      </c>
      <c r="G871" s="12">
        <v>1406.08</v>
      </c>
    </row>
    <row r="872" spans="1:7" x14ac:dyDescent="0.3">
      <c r="A872">
        <v>2005</v>
      </c>
      <c r="B872" t="s">
        <v>95</v>
      </c>
      <c r="C872" t="s">
        <v>79</v>
      </c>
      <c r="D872" t="s">
        <v>69</v>
      </c>
      <c r="E872" t="s">
        <v>70</v>
      </c>
      <c r="F872">
        <v>998</v>
      </c>
      <c r="G872" s="12">
        <v>2115.7600000000002</v>
      </c>
    </row>
    <row r="873" spans="1:7" x14ac:dyDescent="0.3">
      <c r="A873">
        <v>2006</v>
      </c>
      <c r="B873" t="s">
        <v>71</v>
      </c>
      <c r="C873" t="s">
        <v>79</v>
      </c>
      <c r="D873" t="s">
        <v>69</v>
      </c>
      <c r="E873" t="s">
        <v>99</v>
      </c>
      <c r="F873">
        <v>678</v>
      </c>
      <c r="G873" s="12">
        <v>1972.98</v>
      </c>
    </row>
    <row r="874" spans="1:7" x14ac:dyDescent="0.3">
      <c r="A874">
        <v>2006</v>
      </c>
      <c r="B874" t="s">
        <v>95</v>
      </c>
      <c r="C874" t="s">
        <v>79</v>
      </c>
      <c r="D874" t="s">
        <v>69</v>
      </c>
      <c r="E874" t="s">
        <v>99</v>
      </c>
      <c r="F874">
        <v>559</v>
      </c>
      <c r="G874" s="12">
        <v>1492.53</v>
      </c>
    </row>
    <row r="875" spans="1:7" x14ac:dyDescent="0.3">
      <c r="A875">
        <v>2006</v>
      </c>
      <c r="B875" t="s">
        <v>74</v>
      </c>
      <c r="C875" t="s">
        <v>79</v>
      </c>
      <c r="D875" t="s">
        <v>69</v>
      </c>
      <c r="E875" t="s">
        <v>99</v>
      </c>
      <c r="F875">
        <v>894</v>
      </c>
      <c r="G875" s="12">
        <v>1904.22</v>
      </c>
    </row>
    <row r="876" spans="1:7" x14ac:dyDescent="0.3">
      <c r="A876">
        <v>2005</v>
      </c>
      <c r="B876" t="s">
        <v>71</v>
      </c>
      <c r="C876" t="s">
        <v>79</v>
      </c>
      <c r="D876" t="s">
        <v>69</v>
      </c>
      <c r="E876" t="s">
        <v>92</v>
      </c>
      <c r="F876">
        <v>637</v>
      </c>
      <c r="G876" s="12">
        <v>1420.51</v>
      </c>
    </row>
    <row r="877" spans="1:7" x14ac:dyDescent="0.3">
      <c r="A877">
        <v>2007</v>
      </c>
      <c r="B877" t="s">
        <v>93</v>
      </c>
      <c r="C877" t="s">
        <v>79</v>
      </c>
      <c r="D877" t="s">
        <v>69</v>
      </c>
      <c r="E877" t="s">
        <v>76</v>
      </c>
      <c r="F877">
        <v>616</v>
      </c>
      <c r="G877" s="12">
        <v>1416.8</v>
      </c>
    </row>
    <row r="878" spans="1:7" x14ac:dyDescent="0.3">
      <c r="A878">
        <v>2007</v>
      </c>
      <c r="B878" t="s">
        <v>84</v>
      </c>
      <c r="C878" t="s">
        <v>79</v>
      </c>
      <c r="D878" t="s">
        <v>69</v>
      </c>
      <c r="E878" t="s">
        <v>92</v>
      </c>
      <c r="F878">
        <v>972</v>
      </c>
      <c r="G878" s="12">
        <v>3129.84</v>
      </c>
    </row>
    <row r="879" spans="1:7" x14ac:dyDescent="0.3">
      <c r="A879">
        <v>2006</v>
      </c>
      <c r="B879" t="s">
        <v>82</v>
      </c>
      <c r="C879" t="s">
        <v>79</v>
      </c>
      <c r="D879" t="s">
        <v>69</v>
      </c>
      <c r="E879" t="s">
        <v>70</v>
      </c>
      <c r="F879">
        <v>910</v>
      </c>
      <c r="G879" s="12">
        <v>3567.2</v>
      </c>
    </row>
    <row r="880" spans="1:7" x14ac:dyDescent="0.3">
      <c r="A880">
        <v>2005</v>
      </c>
      <c r="B880" t="s">
        <v>71</v>
      </c>
      <c r="C880" t="s">
        <v>79</v>
      </c>
      <c r="D880" t="s">
        <v>69</v>
      </c>
      <c r="E880" t="s">
        <v>70</v>
      </c>
      <c r="F880">
        <v>535</v>
      </c>
      <c r="G880" s="12">
        <v>1867.15</v>
      </c>
    </row>
    <row r="881" spans="1:7" x14ac:dyDescent="0.3">
      <c r="A881">
        <v>2006</v>
      </c>
      <c r="B881" t="s">
        <v>96</v>
      </c>
      <c r="C881" t="s">
        <v>79</v>
      </c>
      <c r="D881" t="s">
        <v>69</v>
      </c>
      <c r="E881" t="s">
        <v>99</v>
      </c>
      <c r="F881">
        <v>868</v>
      </c>
      <c r="G881" s="12">
        <v>2656.08</v>
      </c>
    </row>
    <row r="882" spans="1:7" x14ac:dyDescent="0.3">
      <c r="A882">
        <v>2005</v>
      </c>
      <c r="B882" t="s">
        <v>82</v>
      </c>
      <c r="C882" t="s">
        <v>79</v>
      </c>
      <c r="D882" t="s">
        <v>69</v>
      </c>
      <c r="E882" t="s">
        <v>92</v>
      </c>
      <c r="F882">
        <v>832</v>
      </c>
      <c r="G882" s="12">
        <v>2129.92</v>
      </c>
    </row>
    <row r="883" spans="1:7" x14ac:dyDescent="0.3">
      <c r="A883">
        <v>2006</v>
      </c>
      <c r="B883" t="s">
        <v>89</v>
      </c>
      <c r="C883" t="s">
        <v>79</v>
      </c>
      <c r="D883" t="s">
        <v>69</v>
      </c>
      <c r="E883" t="s">
        <v>70</v>
      </c>
      <c r="F883">
        <v>954</v>
      </c>
      <c r="G883" s="12">
        <v>3253.14</v>
      </c>
    </row>
    <row r="884" spans="1:7" x14ac:dyDescent="0.3">
      <c r="A884">
        <v>2007</v>
      </c>
      <c r="B884" t="s">
        <v>71</v>
      </c>
      <c r="C884" t="s">
        <v>79</v>
      </c>
      <c r="D884" t="s">
        <v>69</v>
      </c>
      <c r="E884" t="s">
        <v>70</v>
      </c>
      <c r="F884">
        <v>534</v>
      </c>
      <c r="G884" s="12">
        <v>1708.8</v>
      </c>
    </row>
    <row r="885" spans="1:7" x14ac:dyDescent="0.3">
      <c r="A885">
        <v>2005</v>
      </c>
      <c r="B885" t="s">
        <v>74</v>
      </c>
      <c r="C885" t="s">
        <v>79</v>
      </c>
      <c r="D885" t="s">
        <v>69</v>
      </c>
      <c r="E885" t="s">
        <v>92</v>
      </c>
      <c r="F885">
        <v>532</v>
      </c>
      <c r="G885" s="12">
        <v>1590.68</v>
      </c>
    </row>
    <row r="886" spans="1:7" x14ac:dyDescent="0.3">
      <c r="A886">
        <v>2005</v>
      </c>
      <c r="B886" t="s">
        <v>86</v>
      </c>
      <c r="C886" t="s">
        <v>79</v>
      </c>
      <c r="D886" t="s">
        <v>69</v>
      </c>
      <c r="E886" t="s">
        <v>92</v>
      </c>
      <c r="F886">
        <v>853</v>
      </c>
      <c r="G886" s="12">
        <v>2209.27</v>
      </c>
    </row>
    <row r="887" spans="1:7" x14ac:dyDescent="0.3">
      <c r="A887">
        <v>2007</v>
      </c>
      <c r="B887" t="s">
        <v>74</v>
      </c>
      <c r="C887" t="s">
        <v>79</v>
      </c>
      <c r="D887" t="s">
        <v>69</v>
      </c>
      <c r="E887" t="s">
        <v>92</v>
      </c>
      <c r="F887">
        <v>768</v>
      </c>
      <c r="G887" s="12">
        <v>1774.08</v>
      </c>
    </row>
    <row r="888" spans="1:7" x14ac:dyDescent="0.3">
      <c r="A888">
        <v>2006</v>
      </c>
      <c r="B888" t="s">
        <v>78</v>
      </c>
      <c r="C888" t="s">
        <v>79</v>
      </c>
      <c r="D888" t="s">
        <v>69</v>
      </c>
      <c r="E888" t="s">
        <v>70</v>
      </c>
      <c r="F888">
        <v>789</v>
      </c>
      <c r="G888" s="12">
        <v>2272.3200000000002</v>
      </c>
    </row>
    <row r="889" spans="1:7" x14ac:dyDescent="0.3">
      <c r="A889">
        <v>2007</v>
      </c>
      <c r="B889" t="s">
        <v>74</v>
      </c>
      <c r="C889" t="s">
        <v>79</v>
      </c>
      <c r="D889" t="s">
        <v>69</v>
      </c>
      <c r="E889" t="s">
        <v>92</v>
      </c>
      <c r="F889">
        <v>529</v>
      </c>
      <c r="G889" s="12">
        <v>1433.59</v>
      </c>
    </row>
    <row r="890" spans="1:7" x14ac:dyDescent="0.3">
      <c r="A890">
        <v>2007</v>
      </c>
      <c r="B890" t="s">
        <v>97</v>
      </c>
      <c r="C890" t="s">
        <v>79</v>
      </c>
      <c r="D890" t="s">
        <v>69</v>
      </c>
      <c r="E890" t="s">
        <v>92</v>
      </c>
      <c r="F890">
        <v>878</v>
      </c>
      <c r="G890" s="12">
        <v>2634</v>
      </c>
    </row>
    <row r="891" spans="1:7" x14ac:dyDescent="0.3">
      <c r="A891">
        <v>2006</v>
      </c>
      <c r="B891" t="s">
        <v>96</v>
      </c>
      <c r="C891" t="s">
        <v>79</v>
      </c>
      <c r="D891" t="s">
        <v>69</v>
      </c>
      <c r="E891" t="s">
        <v>76</v>
      </c>
      <c r="F891">
        <v>986</v>
      </c>
      <c r="G891" s="12">
        <v>3796.1</v>
      </c>
    </row>
    <row r="892" spans="1:7" x14ac:dyDescent="0.3">
      <c r="A892">
        <v>2006</v>
      </c>
      <c r="B892" t="s">
        <v>97</v>
      </c>
      <c r="C892" t="s">
        <v>79</v>
      </c>
      <c r="D892" t="s">
        <v>69</v>
      </c>
      <c r="E892" t="s">
        <v>99</v>
      </c>
      <c r="F892">
        <v>610</v>
      </c>
      <c r="G892" s="12">
        <v>1708</v>
      </c>
    </row>
    <row r="893" spans="1:7" x14ac:dyDescent="0.3">
      <c r="A893">
        <v>2005</v>
      </c>
      <c r="B893" t="s">
        <v>95</v>
      </c>
      <c r="C893" t="s">
        <v>79</v>
      </c>
      <c r="D893" t="s">
        <v>69</v>
      </c>
      <c r="E893" t="s">
        <v>70</v>
      </c>
      <c r="F893">
        <v>694</v>
      </c>
      <c r="G893" s="12">
        <v>2130.58</v>
      </c>
    </row>
    <row r="894" spans="1:7" x14ac:dyDescent="0.3">
      <c r="A894">
        <v>2005</v>
      </c>
      <c r="B894" t="s">
        <v>84</v>
      </c>
      <c r="C894" t="s">
        <v>79</v>
      </c>
      <c r="D894" t="s">
        <v>69</v>
      </c>
      <c r="E894" t="s">
        <v>76</v>
      </c>
      <c r="F894">
        <v>734</v>
      </c>
      <c r="G894" s="12">
        <v>2414.86</v>
      </c>
    </row>
    <row r="895" spans="1:7" x14ac:dyDescent="0.3">
      <c r="A895">
        <v>2005</v>
      </c>
      <c r="B895" t="s">
        <v>74</v>
      </c>
      <c r="C895" t="s">
        <v>79</v>
      </c>
      <c r="D895" t="s">
        <v>69</v>
      </c>
      <c r="E895" t="s">
        <v>92</v>
      </c>
      <c r="F895">
        <v>889</v>
      </c>
      <c r="G895" s="12">
        <v>2044.7</v>
      </c>
    </row>
    <row r="896" spans="1:7" x14ac:dyDescent="0.3">
      <c r="A896">
        <v>2005</v>
      </c>
      <c r="B896" t="s">
        <v>95</v>
      </c>
      <c r="C896" t="s">
        <v>79</v>
      </c>
      <c r="D896" t="s">
        <v>69</v>
      </c>
      <c r="E896" t="s">
        <v>70</v>
      </c>
      <c r="F896">
        <v>565</v>
      </c>
      <c r="G896" s="12">
        <v>1994.45</v>
      </c>
    </row>
    <row r="897" spans="1:7" x14ac:dyDescent="0.3">
      <c r="A897">
        <v>2006</v>
      </c>
      <c r="B897" t="s">
        <v>86</v>
      </c>
      <c r="C897" t="s">
        <v>79</v>
      </c>
      <c r="D897" t="s">
        <v>69</v>
      </c>
      <c r="E897" t="s">
        <v>70</v>
      </c>
      <c r="F897">
        <v>714</v>
      </c>
      <c r="G897" s="12">
        <v>1799.28</v>
      </c>
    </row>
    <row r="898" spans="1:7" x14ac:dyDescent="0.3">
      <c r="A898">
        <v>2006</v>
      </c>
      <c r="B898" t="s">
        <v>97</v>
      </c>
      <c r="C898" t="s">
        <v>79</v>
      </c>
      <c r="D898" t="s">
        <v>69</v>
      </c>
      <c r="E898" t="s">
        <v>70</v>
      </c>
      <c r="F898">
        <v>962</v>
      </c>
      <c r="G898" s="12">
        <v>3684.46</v>
      </c>
    </row>
    <row r="899" spans="1:7" x14ac:dyDescent="0.3">
      <c r="A899">
        <v>2007</v>
      </c>
      <c r="B899" t="s">
        <v>67</v>
      </c>
      <c r="C899" t="s">
        <v>79</v>
      </c>
      <c r="D899" t="s">
        <v>69</v>
      </c>
      <c r="E899" t="s">
        <v>70</v>
      </c>
      <c r="F899">
        <v>504</v>
      </c>
      <c r="G899" s="12">
        <v>1189.44</v>
      </c>
    </row>
    <row r="900" spans="1:7" x14ac:dyDescent="0.3">
      <c r="A900">
        <v>2006</v>
      </c>
      <c r="B900" t="s">
        <v>93</v>
      </c>
      <c r="C900" t="s">
        <v>79</v>
      </c>
      <c r="D900" t="s">
        <v>69</v>
      </c>
      <c r="E900" t="s">
        <v>76</v>
      </c>
      <c r="F900">
        <v>710</v>
      </c>
      <c r="G900" s="12">
        <v>2314.6</v>
      </c>
    </row>
    <row r="901" spans="1:7" x14ac:dyDescent="0.3">
      <c r="A901">
        <v>2005</v>
      </c>
      <c r="B901" t="s">
        <v>67</v>
      </c>
      <c r="C901" t="s">
        <v>79</v>
      </c>
      <c r="D901" t="s">
        <v>69</v>
      </c>
      <c r="E901" t="s">
        <v>92</v>
      </c>
      <c r="F901">
        <v>648</v>
      </c>
      <c r="G901" s="12">
        <v>1840.32</v>
      </c>
    </row>
    <row r="902" spans="1:7" x14ac:dyDescent="0.3">
      <c r="A902">
        <v>2007</v>
      </c>
      <c r="B902" t="s">
        <v>96</v>
      </c>
      <c r="C902" t="s">
        <v>79</v>
      </c>
      <c r="D902" t="s">
        <v>69</v>
      </c>
      <c r="E902" t="s">
        <v>70</v>
      </c>
      <c r="F902">
        <v>843</v>
      </c>
      <c r="G902" s="12">
        <v>2874.63</v>
      </c>
    </row>
    <row r="903" spans="1:7" x14ac:dyDescent="0.3">
      <c r="A903">
        <v>2006</v>
      </c>
      <c r="B903" t="s">
        <v>93</v>
      </c>
      <c r="C903" t="s">
        <v>79</v>
      </c>
      <c r="D903" t="s">
        <v>69</v>
      </c>
      <c r="E903" t="s">
        <v>99</v>
      </c>
      <c r="F903">
        <v>686</v>
      </c>
      <c r="G903" s="12">
        <v>1420.02</v>
      </c>
    </row>
    <row r="904" spans="1:7" x14ac:dyDescent="0.3">
      <c r="A904">
        <v>2007</v>
      </c>
      <c r="B904" t="s">
        <v>96</v>
      </c>
      <c r="C904" t="s">
        <v>79</v>
      </c>
      <c r="D904" t="s">
        <v>69</v>
      </c>
      <c r="E904" t="s">
        <v>92</v>
      </c>
      <c r="F904">
        <v>717</v>
      </c>
      <c r="G904" s="12">
        <v>2631.39</v>
      </c>
    </row>
    <row r="905" spans="1:7" x14ac:dyDescent="0.3">
      <c r="A905">
        <v>2005</v>
      </c>
      <c r="B905" t="s">
        <v>95</v>
      </c>
      <c r="C905" t="s">
        <v>79</v>
      </c>
      <c r="D905" t="s">
        <v>69</v>
      </c>
      <c r="E905" t="s">
        <v>70</v>
      </c>
      <c r="F905">
        <v>768</v>
      </c>
      <c r="G905" s="12">
        <v>2772.48</v>
      </c>
    </row>
    <row r="906" spans="1:7" x14ac:dyDescent="0.3">
      <c r="A906">
        <v>2005</v>
      </c>
      <c r="B906" t="s">
        <v>86</v>
      </c>
      <c r="C906" t="s">
        <v>79</v>
      </c>
      <c r="D906" t="s">
        <v>69</v>
      </c>
      <c r="E906" t="s">
        <v>92</v>
      </c>
      <c r="F906">
        <v>614</v>
      </c>
      <c r="G906" s="12">
        <v>2112.16</v>
      </c>
    </row>
    <row r="907" spans="1:7" x14ac:dyDescent="0.3">
      <c r="A907">
        <v>2007</v>
      </c>
      <c r="B907" t="s">
        <v>93</v>
      </c>
      <c r="C907" t="s">
        <v>79</v>
      </c>
      <c r="D907" t="s">
        <v>69</v>
      </c>
      <c r="E907" t="s">
        <v>92</v>
      </c>
      <c r="F907">
        <v>515</v>
      </c>
      <c r="G907" s="12">
        <v>1066.05</v>
      </c>
    </row>
    <row r="908" spans="1:7" x14ac:dyDescent="0.3">
      <c r="A908">
        <v>2006</v>
      </c>
      <c r="B908" t="s">
        <v>67</v>
      </c>
      <c r="C908" t="s">
        <v>79</v>
      </c>
      <c r="D908" t="s">
        <v>69</v>
      </c>
      <c r="E908" t="s">
        <v>76</v>
      </c>
      <c r="F908">
        <v>947</v>
      </c>
      <c r="G908" s="12">
        <v>3068.28</v>
      </c>
    </row>
    <row r="909" spans="1:7" x14ac:dyDescent="0.3">
      <c r="A909">
        <v>2007</v>
      </c>
      <c r="B909" t="s">
        <v>74</v>
      </c>
      <c r="C909" t="s">
        <v>79</v>
      </c>
      <c r="D909" t="s">
        <v>69</v>
      </c>
      <c r="E909" t="s">
        <v>70</v>
      </c>
      <c r="F909">
        <v>988</v>
      </c>
      <c r="G909" s="12">
        <v>2855.32</v>
      </c>
    </row>
    <row r="910" spans="1:7" x14ac:dyDescent="0.3">
      <c r="A910">
        <v>2005</v>
      </c>
      <c r="B910" t="s">
        <v>97</v>
      </c>
      <c r="C910" t="s">
        <v>79</v>
      </c>
      <c r="D910" t="s">
        <v>69</v>
      </c>
      <c r="E910" t="s">
        <v>70</v>
      </c>
      <c r="F910">
        <v>514</v>
      </c>
      <c r="G910" s="12">
        <v>1999.46</v>
      </c>
    </row>
    <row r="911" spans="1:7" x14ac:dyDescent="0.3">
      <c r="A911">
        <v>2006</v>
      </c>
      <c r="B911" t="s">
        <v>89</v>
      </c>
      <c r="C911" t="s">
        <v>79</v>
      </c>
      <c r="D911" t="s">
        <v>69</v>
      </c>
      <c r="E911" t="s">
        <v>99</v>
      </c>
      <c r="F911">
        <v>577</v>
      </c>
      <c r="G911" s="12">
        <v>1488.66</v>
      </c>
    </row>
    <row r="912" spans="1:7" x14ac:dyDescent="0.3">
      <c r="A912">
        <v>2007</v>
      </c>
      <c r="B912" t="s">
        <v>74</v>
      </c>
      <c r="C912" t="s">
        <v>79</v>
      </c>
      <c r="D912" t="s">
        <v>69</v>
      </c>
      <c r="E912" t="s">
        <v>99</v>
      </c>
      <c r="F912">
        <v>735</v>
      </c>
      <c r="G912" s="12">
        <v>1764</v>
      </c>
    </row>
    <row r="913" spans="1:7" x14ac:dyDescent="0.3">
      <c r="A913">
        <v>2007</v>
      </c>
      <c r="B913" t="s">
        <v>93</v>
      </c>
      <c r="C913" t="s">
        <v>79</v>
      </c>
      <c r="D913" t="s">
        <v>69</v>
      </c>
      <c r="E913" t="s">
        <v>99</v>
      </c>
      <c r="F913">
        <v>602</v>
      </c>
      <c r="G913" s="12">
        <v>1727.74</v>
      </c>
    </row>
    <row r="914" spans="1:7" x14ac:dyDescent="0.3">
      <c r="A914">
        <v>2006</v>
      </c>
      <c r="B914" t="s">
        <v>93</v>
      </c>
      <c r="C914" t="s">
        <v>79</v>
      </c>
      <c r="D914" t="s">
        <v>69</v>
      </c>
      <c r="E914" t="s">
        <v>99</v>
      </c>
      <c r="F914">
        <v>994</v>
      </c>
      <c r="G914" s="12">
        <v>3121.16</v>
      </c>
    </row>
    <row r="915" spans="1:7" x14ac:dyDescent="0.3">
      <c r="A915">
        <v>2005</v>
      </c>
      <c r="B915" t="s">
        <v>86</v>
      </c>
      <c r="C915" t="s">
        <v>79</v>
      </c>
      <c r="D915" t="s">
        <v>69</v>
      </c>
      <c r="E915" t="s">
        <v>76</v>
      </c>
      <c r="F915">
        <v>660</v>
      </c>
      <c r="G915" s="12">
        <v>1650</v>
      </c>
    </row>
    <row r="916" spans="1:7" x14ac:dyDescent="0.3">
      <c r="A916">
        <v>2007</v>
      </c>
      <c r="B916" t="s">
        <v>67</v>
      </c>
      <c r="C916" t="s">
        <v>79</v>
      </c>
      <c r="D916" t="s">
        <v>69</v>
      </c>
      <c r="E916" t="s">
        <v>99</v>
      </c>
      <c r="F916">
        <v>967</v>
      </c>
      <c r="G916" s="12">
        <v>2146.7399999999998</v>
      </c>
    </row>
    <row r="917" spans="1:7" x14ac:dyDescent="0.3">
      <c r="A917">
        <v>2005</v>
      </c>
      <c r="B917" t="s">
        <v>71</v>
      </c>
      <c r="C917" t="s">
        <v>79</v>
      </c>
      <c r="D917" t="s">
        <v>69</v>
      </c>
      <c r="E917" t="s">
        <v>70</v>
      </c>
      <c r="F917">
        <v>517</v>
      </c>
      <c r="G917" s="12">
        <v>1085.7</v>
      </c>
    </row>
    <row r="918" spans="1:7" x14ac:dyDescent="0.3">
      <c r="A918">
        <v>2006</v>
      </c>
      <c r="B918" t="s">
        <v>74</v>
      </c>
      <c r="C918" t="s">
        <v>79</v>
      </c>
      <c r="D918" t="s">
        <v>69</v>
      </c>
      <c r="E918" t="s">
        <v>70</v>
      </c>
      <c r="F918">
        <v>551</v>
      </c>
      <c r="G918" s="12">
        <v>1173.6300000000001</v>
      </c>
    </row>
    <row r="919" spans="1:7" x14ac:dyDescent="0.3">
      <c r="A919">
        <v>2005</v>
      </c>
      <c r="B919" t="s">
        <v>97</v>
      </c>
      <c r="C919" t="s">
        <v>79</v>
      </c>
      <c r="D919" t="s">
        <v>69</v>
      </c>
      <c r="E919" t="s">
        <v>76</v>
      </c>
      <c r="F919">
        <v>699</v>
      </c>
      <c r="G919" s="12">
        <v>1964.19</v>
      </c>
    </row>
    <row r="920" spans="1:7" x14ac:dyDescent="0.3">
      <c r="A920">
        <v>2006</v>
      </c>
      <c r="B920" t="s">
        <v>97</v>
      </c>
      <c r="C920" t="s">
        <v>79</v>
      </c>
      <c r="D920" t="s">
        <v>69</v>
      </c>
      <c r="E920" t="s">
        <v>76</v>
      </c>
      <c r="F920">
        <v>929</v>
      </c>
      <c r="G920" s="12">
        <v>2034.51</v>
      </c>
    </row>
    <row r="921" spans="1:7" x14ac:dyDescent="0.3">
      <c r="A921">
        <v>2007</v>
      </c>
      <c r="B921" t="s">
        <v>82</v>
      </c>
      <c r="C921" t="s">
        <v>79</v>
      </c>
      <c r="D921" t="s">
        <v>69</v>
      </c>
      <c r="E921" t="s">
        <v>76</v>
      </c>
      <c r="F921">
        <v>713</v>
      </c>
      <c r="G921" s="12">
        <v>2830.61</v>
      </c>
    </row>
    <row r="922" spans="1:7" x14ac:dyDescent="0.3">
      <c r="A922">
        <v>2005</v>
      </c>
      <c r="B922" t="s">
        <v>82</v>
      </c>
      <c r="C922" t="s">
        <v>79</v>
      </c>
      <c r="D922" t="s">
        <v>69</v>
      </c>
      <c r="E922" t="s">
        <v>92</v>
      </c>
      <c r="F922">
        <v>748</v>
      </c>
      <c r="G922" s="12">
        <v>2296.36</v>
      </c>
    </row>
    <row r="923" spans="1:7" x14ac:dyDescent="0.3">
      <c r="A923">
        <v>2007</v>
      </c>
      <c r="B923" t="s">
        <v>84</v>
      </c>
      <c r="C923" t="s">
        <v>79</v>
      </c>
      <c r="D923" t="s">
        <v>69</v>
      </c>
      <c r="E923" t="s">
        <v>76</v>
      </c>
      <c r="F923">
        <v>799</v>
      </c>
      <c r="G923" s="12">
        <v>2365.04</v>
      </c>
    </row>
  </sheetData>
  <sortState xmlns:xlrd2="http://schemas.microsoft.com/office/spreadsheetml/2017/richdata2" ref="A2:G923">
    <sortCondition ref="C2:C923"/>
    <sortCondition ref="D2:D92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23"/>
  <sheetViews>
    <sheetView workbookViewId="0"/>
  </sheetViews>
  <sheetFormatPr defaultRowHeight="14.4" x14ac:dyDescent="0.3"/>
  <cols>
    <col min="1" max="1" width="5" bestFit="1" customWidth="1"/>
    <col min="2" max="2" width="10.88671875" bestFit="1" customWidth="1"/>
    <col min="3" max="3" width="6" bestFit="1" customWidth="1"/>
    <col min="4" max="4" width="9.44140625" bestFit="1" customWidth="1"/>
    <col min="5" max="5" width="14.33203125" bestFit="1" customWidth="1"/>
    <col min="6" max="6" width="5.5546875" bestFit="1" customWidth="1"/>
    <col min="7" max="7" width="10.5546875" bestFit="1" customWidth="1"/>
  </cols>
  <sheetData>
    <row r="1" spans="1:7" x14ac:dyDescent="0.3">
      <c r="A1" t="s">
        <v>17</v>
      </c>
      <c r="B1" t="s">
        <v>18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3">
      <c r="A2">
        <v>2006</v>
      </c>
      <c r="B2" t="s">
        <v>89</v>
      </c>
      <c r="C2" t="s">
        <v>75</v>
      </c>
      <c r="D2" t="s">
        <v>87</v>
      </c>
      <c r="E2" t="s">
        <v>90</v>
      </c>
      <c r="F2">
        <v>644</v>
      </c>
      <c r="G2" s="12">
        <v>1809.64</v>
      </c>
    </row>
    <row r="3" spans="1:7" x14ac:dyDescent="0.3">
      <c r="A3">
        <v>2005</v>
      </c>
      <c r="B3" t="s">
        <v>93</v>
      </c>
      <c r="C3" t="s">
        <v>75</v>
      </c>
      <c r="D3" t="s">
        <v>87</v>
      </c>
      <c r="E3" t="s">
        <v>88</v>
      </c>
      <c r="F3">
        <v>735</v>
      </c>
      <c r="G3" s="12">
        <v>2594.5500000000002</v>
      </c>
    </row>
    <row r="4" spans="1:7" x14ac:dyDescent="0.3">
      <c r="A4">
        <v>2007</v>
      </c>
      <c r="B4" t="s">
        <v>78</v>
      </c>
      <c r="C4" t="s">
        <v>75</v>
      </c>
      <c r="D4" t="s">
        <v>87</v>
      </c>
      <c r="E4" t="s">
        <v>98</v>
      </c>
      <c r="F4">
        <v>587</v>
      </c>
      <c r="G4" s="12">
        <v>1590.77</v>
      </c>
    </row>
    <row r="5" spans="1:7" x14ac:dyDescent="0.3">
      <c r="A5">
        <v>2006</v>
      </c>
      <c r="B5" t="s">
        <v>82</v>
      </c>
      <c r="C5" t="s">
        <v>75</v>
      </c>
      <c r="D5" t="s">
        <v>87</v>
      </c>
      <c r="E5" t="s">
        <v>88</v>
      </c>
      <c r="F5">
        <v>625</v>
      </c>
      <c r="G5" s="12">
        <v>1368.75</v>
      </c>
    </row>
    <row r="6" spans="1:7" x14ac:dyDescent="0.3">
      <c r="A6">
        <v>2006</v>
      </c>
      <c r="B6" t="s">
        <v>71</v>
      </c>
      <c r="C6" t="s">
        <v>75</v>
      </c>
      <c r="D6" t="s">
        <v>87</v>
      </c>
      <c r="E6" t="s">
        <v>98</v>
      </c>
      <c r="F6">
        <v>768</v>
      </c>
      <c r="G6" s="12">
        <v>2027.52</v>
      </c>
    </row>
    <row r="7" spans="1:7" x14ac:dyDescent="0.3">
      <c r="A7">
        <v>2006</v>
      </c>
      <c r="B7" t="s">
        <v>97</v>
      </c>
      <c r="C7" t="s">
        <v>75</v>
      </c>
      <c r="D7" t="s">
        <v>87</v>
      </c>
      <c r="E7" t="s">
        <v>98</v>
      </c>
      <c r="F7">
        <v>542</v>
      </c>
      <c r="G7" s="12">
        <v>2059.6</v>
      </c>
    </row>
    <row r="8" spans="1:7" x14ac:dyDescent="0.3">
      <c r="A8">
        <v>2005</v>
      </c>
      <c r="B8" t="s">
        <v>86</v>
      </c>
      <c r="C8" t="s">
        <v>75</v>
      </c>
      <c r="D8" t="s">
        <v>87</v>
      </c>
      <c r="E8" t="s">
        <v>90</v>
      </c>
      <c r="F8">
        <v>952</v>
      </c>
      <c r="G8" s="12">
        <v>3303.44</v>
      </c>
    </row>
    <row r="9" spans="1:7" x14ac:dyDescent="0.3">
      <c r="A9">
        <v>2005</v>
      </c>
      <c r="B9" t="s">
        <v>67</v>
      </c>
      <c r="C9" t="s">
        <v>75</v>
      </c>
      <c r="D9" t="s">
        <v>87</v>
      </c>
      <c r="E9" t="s">
        <v>90</v>
      </c>
      <c r="F9">
        <v>738</v>
      </c>
      <c r="G9" s="12">
        <v>2405.88</v>
      </c>
    </row>
    <row r="10" spans="1:7" x14ac:dyDescent="0.3">
      <c r="A10">
        <v>2007</v>
      </c>
      <c r="B10" t="s">
        <v>74</v>
      </c>
      <c r="C10" t="s">
        <v>75</v>
      </c>
      <c r="D10" t="s">
        <v>87</v>
      </c>
      <c r="E10" t="s">
        <v>90</v>
      </c>
      <c r="F10">
        <v>554</v>
      </c>
      <c r="G10" s="12">
        <v>1639.84</v>
      </c>
    </row>
    <row r="11" spans="1:7" x14ac:dyDescent="0.3">
      <c r="A11">
        <v>2006</v>
      </c>
      <c r="B11" t="s">
        <v>95</v>
      </c>
      <c r="C11" t="s">
        <v>75</v>
      </c>
      <c r="D11" t="s">
        <v>87</v>
      </c>
      <c r="E11" t="s">
        <v>88</v>
      </c>
      <c r="F11">
        <v>897</v>
      </c>
      <c r="G11" s="12">
        <v>1838.85</v>
      </c>
    </row>
    <row r="12" spans="1:7" x14ac:dyDescent="0.3">
      <c r="A12">
        <v>2005</v>
      </c>
      <c r="B12" t="s">
        <v>93</v>
      </c>
      <c r="C12" t="s">
        <v>75</v>
      </c>
      <c r="D12" t="s">
        <v>87</v>
      </c>
      <c r="E12" t="s">
        <v>98</v>
      </c>
      <c r="F12">
        <v>937</v>
      </c>
      <c r="G12" s="12">
        <v>2436.1999999999998</v>
      </c>
    </row>
    <row r="13" spans="1:7" x14ac:dyDescent="0.3">
      <c r="A13">
        <v>2005</v>
      </c>
      <c r="B13" t="s">
        <v>97</v>
      </c>
      <c r="C13" t="s">
        <v>75</v>
      </c>
      <c r="D13" t="s">
        <v>87</v>
      </c>
      <c r="E13" t="s">
        <v>88</v>
      </c>
      <c r="F13">
        <v>820</v>
      </c>
      <c r="G13" s="12">
        <v>1869.6</v>
      </c>
    </row>
    <row r="14" spans="1:7" x14ac:dyDescent="0.3">
      <c r="A14">
        <v>2005</v>
      </c>
      <c r="B14" t="s">
        <v>96</v>
      </c>
      <c r="C14" t="s">
        <v>75</v>
      </c>
      <c r="D14" t="s">
        <v>87</v>
      </c>
      <c r="E14" t="s">
        <v>90</v>
      </c>
      <c r="F14">
        <v>977</v>
      </c>
      <c r="G14" s="12">
        <v>2354.5700000000002</v>
      </c>
    </row>
    <row r="15" spans="1:7" x14ac:dyDescent="0.3">
      <c r="A15">
        <v>2007</v>
      </c>
      <c r="B15" t="s">
        <v>89</v>
      </c>
      <c r="C15" t="s">
        <v>75</v>
      </c>
      <c r="D15" t="s">
        <v>87</v>
      </c>
      <c r="E15" t="s">
        <v>90</v>
      </c>
      <c r="F15">
        <v>743</v>
      </c>
      <c r="G15" s="12">
        <v>2897.7</v>
      </c>
    </row>
    <row r="16" spans="1:7" x14ac:dyDescent="0.3">
      <c r="A16">
        <v>2007</v>
      </c>
      <c r="B16" t="s">
        <v>82</v>
      </c>
      <c r="C16" t="s">
        <v>75</v>
      </c>
      <c r="D16" t="s">
        <v>87</v>
      </c>
      <c r="E16" t="s">
        <v>90</v>
      </c>
      <c r="F16">
        <v>651</v>
      </c>
      <c r="G16" s="12">
        <v>2564.94</v>
      </c>
    </row>
    <row r="17" spans="1:7" x14ac:dyDescent="0.3">
      <c r="A17">
        <v>2006</v>
      </c>
      <c r="B17" t="s">
        <v>89</v>
      </c>
      <c r="C17" t="s">
        <v>75</v>
      </c>
      <c r="D17" t="s">
        <v>87</v>
      </c>
      <c r="E17" t="s">
        <v>98</v>
      </c>
      <c r="F17">
        <v>642</v>
      </c>
      <c r="G17" s="12">
        <v>2054.4</v>
      </c>
    </row>
    <row r="18" spans="1:7" x14ac:dyDescent="0.3">
      <c r="A18">
        <v>2005</v>
      </c>
      <c r="B18" t="s">
        <v>74</v>
      </c>
      <c r="C18" t="s">
        <v>75</v>
      </c>
      <c r="D18" t="s">
        <v>87</v>
      </c>
      <c r="E18" t="s">
        <v>90</v>
      </c>
      <c r="F18">
        <v>586</v>
      </c>
      <c r="G18" s="12">
        <v>1904.5</v>
      </c>
    </row>
    <row r="19" spans="1:7" x14ac:dyDescent="0.3">
      <c r="A19">
        <v>2006</v>
      </c>
      <c r="B19" t="s">
        <v>97</v>
      </c>
      <c r="C19" t="s">
        <v>75</v>
      </c>
      <c r="D19" t="s">
        <v>87</v>
      </c>
      <c r="E19" t="s">
        <v>90</v>
      </c>
      <c r="F19">
        <v>912</v>
      </c>
      <c r="G19" s="12">
        <v>2580.96</v>
      </c>
    </row>
    <row r="20" spans="1:7" x14ac:dyDescent="0.3">
      <c r="A20">
        <v>2007</v>
      </c>
      <c r="B20" t="s">
        <v>89</v>
      </c>
      <c r="C20" t="s">
        <v>75</v>
      </c>
      <c r="D20" t="s">
        <v>87</v>
      </c>
      <c r="E20" t="s">
        <v>88</v>
      </c>
      <c r="F20">
        <v>744</v>
      </c>
      <c r="G20" s="12">
        <v>2715.6</v>
      </c>
    </row>
    <row r="21" spans="1:7" x14ac:dyDescent="0.3">
      <c r="A21">
        <v>2006</v>
      </c>
      <c r="B21" t="s">
        <v>89</v>
      </c>
      <c r="C21" t="s">
        <v>75</v>
      </c>
      <c r="D21" t="s">
        <v>87</v>
      </c>
      <c r="E21" t="s">
        <v>98</v>
      </c>
      <c r="F21">
        <v>861</v>
      </c>
      <c r="G21" s="12">
        <v>1833.93</v>
      </c>
    </row>
    <row r="22" spans="1:7" x14ac:dyDescent="0.3">
      <c r="A22">
        <v>2005</v>
      </c>
      <c r="B22" t="s">
        <v>82</v>
      </c>
      <c r="C22" t="s">
        <v>75</v>
      </c>
      <c r="D22" t="s">
        <v>87</v>
      </c>
      <c r="E22" t="s">
        <v>90</v>
      </c>
      <c r="F22">
        <v>848</v>
      </c>
      <c r="G22" s="12">
        <v>2713.6</v>
      </c>
    </row>
    <row r="23" spans="1:7" x14ac:dyDescent="0.3">
      <c r="A23">
        <v>2006</v>
      </c>
      <c r="B23" t="s">
        <v>93</v>
      </c>
      <c r="C23" t="s">
        <v>75</v>
      </c>
      <c r="D23" t="s">
        <v>87</v>
      </c>
      <c r="E23" t="s">
        <v>90</v>
      </c>
      <c r="F23">
        <v>771</v>
      </c>
      <c r="G23" s="12">
        <v>1827.27</v>
      </c>
    </row>
    <row r="24" spans="1:7" x14ac:dyDescent="0.3">
      <c r="A24">
        <v>2005</v>
      </c>
      <c r="B24" t="s">
        <v>78</v>
      </c>
      <c r="C24" t="s">
        <v>75</v>
      </c>
      <c r="D24" t="s">
        <v>87</v>
      </c>
      <c r="E24" t="s">
        <v>98</v>
      </c>
      <c r="F24">
        <v>708</v>
      </c>
      <c r="G24" s="12">
        <v>2619.6</v>
      </c>
    </row>
    <row r="25" spans="1:7" x14ac:dyDescent="0.3">
      <c r="A25">
        <v>2007</v>
      </c>
      <c r="B25" t="s">
        <v>67</v>
      </c>
      <c r="C25" t="s">
        <v>75</v>
      </c>
      <c r="D25" t="s">
        <v>87</v>
      </c>
      <c r="E25" t="s">
        <v>98</v>
      </c>
      <c r="F25">
        <v>771</v>
      </c>
      <c r="G25" s="12">
        <v>2205.06</v>
      </c>
    </row>
    <row r="26" spans="1:7" x14ac:dyDescent="0.3">
      <c r="A26">
        <v>2006</v>
      </c>
      <c r="B26" t="s">
        <v>86</v>
      </c>
      <c r="C26" t="s">
        <v>75</v>
      </c>
      <c r="D26" t="s">
        <v>87</v>
      </c>
      <c r="E26" t="s">
        <v>88</v>
      </c>
      <c r="F26">
        <v>760</v>
      </c>
      <c r="G26" s="12">
        <v>1801.2</v>
      </c>
    </row>
    <row r="27" spans="1:7" x14ac:dyDescent="0.3">
      <c r="A27">
        <v>2006</v>
      </c>
      <c r="B27" t="s">
        <v>74</v>
      </c>
      <c r="C27" t="s">
        <v>75</v>
      </c>
      <c r="D27" t="s">
        <v>87</v>
      </c>
      <c r="E27" t="s">
        <v>88</v>
      </c>
      <c r="F27">
        <v>786</v>
      </c>
      <c r="G27" s="12">
        <v>2837.46</v>
      </c>
    </row>
    <row r="28" spans="1:7" x14ac:dyDescent="0.3">
      <c r="A28">
        <v>2007</v>
      </c>
      <c r="B28" t="s">
        <v>89</v>
      </c>
      <c r="C28" t="s">
        <v>75</v>
      </c>
      <c r="D28" t="s">
        <v>87</v>
      </c>
      <c r="E28" t="s">
        <v>98</v>
      </c>
      <c r="F28">
        <v>577</v>
      </c>
      <c r="G28" s="12">
        <v>1846.4</v>
      </c>
    </row>
    <row r="29" spans="1:7" x14ac:dyDescent="0.3">
      <c r="A29">
        <v>2007</v>
      </c>
      <c r="B29" t="s">
        <v>97</v>
      </c>
      <c r="C29" t="s">
        <v>75</v>
      </c>
      <c r="D29" t="s">
        <v>87</v>
      </c>
      <c r="E29" t="s">
        <v>88</v>
      </c>
      <c r="F29">
        <v>967</v>
      </c>
      <c r="G29" s="12">
        <v>2137.0700000000002</v>
      </c>
    </row>
    <row r="30" spans="1:7" x14ac:dyDescent="0.3">
      <c r="A30">
        <v>2005</v>
      </c>
      <c r="B30" t="s">
        <v>97</v>
      </c>
      <c r="C30" t="s">
        <v>75</v>
      </c>
      <c r="D30" t="s">
        <v>87</v>
      </c>
      <c r="E30" t="s">
        <v>90</v>
      </c>
      <c r="F30">
        <v>921</v>
      </c>
      <c r="G30" s="12">
        <v>3536.64</v>
      </c>
    </row>
    <row r="31" spans="1:7" x14ac:dyDescent="0.3">
      <c r="A31">
        <v>2006</v>
      </c>
      <c r="B31" t="s">
        <v>78</v>
      </c>
      <c r="C31" t="s">
        <v>75</v>
      </c>
      <c r="D31" t="s">
        <v>87</v>
      </c>
      <c r="E31" t="s">
        <v>90</v>
      </c>
      <c r="F31">
        <v>822</v>
      </c>
      <c r="G31" s="12">
        <v>1824.84</v>
      </c>
    </row>
    <row r="32" spans="1:7" x14ac:dyDescent="0.3">
      <c r="A32">
        <v>2006</v>
      </c>
      <c r="B32" t="s">
        <v>67</v>
      </c>
      <c r="C32" t="s">
        <v>75</v>
      </c>
      <c r="D32" t="s">
        <v>87</v>
      </c>
      <c r="E32" t="s">
        <v>90</v>
      </c>
      <c r="F32">
        <v>788</v>
      </c>
      <c r="G32" s="12">
        <v>2663.44</v>
      </c>
    </row>
    <row r="33" spans="1:7" x14ac:dyDescent="0.3">
      <c r="A33">
        <v>2006</v>
      </c>
      <c r="B33" t="s">
        <v>95</v>
      </c>
      <c r="C33" t="s">
        <v>75</v>
      </c>
      <c r="D33" t="s">
        <v>87</v>
      </c>
      <c r="E33" t="s">
        <v>98</v>
      </c>
      <c r="F33">
        <v>611</v>
      </c>
      <c r="G33" s="12">
        <v>1276.99</v>
      </c>
    </row>
    <row r="34" spans="1:7" x14ac:dyDescent="0.3">
      <c r="A34">
        <v>2007</v>
      </c>
      <c r="B34" t="s">
        <v>89</v>
      </c>
      <c r="C34" t="s">
        <v>75</v>
      </c>
      <c r="D34" t="s">
        <v>87</v>
      </c>
      <c r="E34" t="s">
        <v>98</v>
      </c>
      <c r="F34">
        <v>935</v>
      </c>
      <c r="G34" s="12">
        <v>3160.3</v>
      </c>
    </row>
    <row r="35" spans="1:7" x14ac:dyDescent="0.3">
      <c r="A35">
        <v>2005</v>
      </c>
      <c r="B35" t="s">
        <v>74</v>
      </c>
      <c r="C35" t="s">
        <v>75</v>
      </c>
      <c r="D35" t="s">
        <v>87</v>
      </c>
      <c r="E35" t="s">
        <v>90</v>
      </c>
      <c r="F35">
        <v>624</v>
      </c>
      <c r="G35" s="12">
        <v>1709.76</v>
      </c>
    </row>
    <row r="36" spans="1:7" x14ac:dyDescent="0.3">
      <c r="A36">
        <v>2007</v>
      </c>
      <c r="B36" t="s">
        <v>96</v>
      </c>
      <c r="C36" t="s">
        <v>75</v>
      </c>
      <c r="D36" t="s">
        <v>87</v>
      </c>
      <c r="E36" t="s">
        <v>90</v>
      </c>
      <c r="F36">
        <v>619</v>
      </c>
      <c r="G36" s="12">
        <v>1293.71</v>
      </c>
    </row>
    <row r="37" spans="1:7" x14ac:dyDescent="0.3">
      <c r="A37">
        <v>2007</v>
      </c>
      <c r="B37" t="s">
        <v>71</v>
      </c>
      <c r="C37" t="s">
        <v>75</v>
      </c>
      <c r="D37" t="s">
        <v>87</v>
      </c>
      <c r="E37" t="s">
        <v>88</v>
      </c>
      <c r="F37">
        <v>813</v>
      </c>
      <c r="G37" s="12">
        <v>3170.7</v>
      </c>
    </row>
    <row r="38" spans="1:7" x14ac:dyDescent="0.3">
      <c r="A38">
        <v>2006</v>
      </c>
      <c r="B38" t="s">
        <v>67</v>
      </c>
      <c r="C38" t="s">
        <v>75</v>
      </c>
      <c r="D38" t="s">
        <v>87</v>
      </c>
      <c r="E38" t="s">
        <v>90</v>
      </c>
      <c r="F38">
        <v>534</v>
      </c>
      <c r="G38" s="12">
        <v>1164.1199999999999</v>
      </c>
    </row>
    <row r="39" spans="1:7" x14ac:dyDescent="0.3">
      <c r="A39">
        <v>2007</v>
      </c>
      <c r="B39" t="s">
        <v>71</v>
      </c>
      <c r="C39" t="s">
        <v>75</v>
      </c>
      <c r="D39" t="s">
        <v>87</v>
      </c>
      <c r="E39" t="s">
        <v>98</v>
      </c>
      <c r="F39">
        <v>662</v>
      </c>
      <c r="G39" s="12">
        <v>2118.4</v>
      </c>
    </row>
    <row r="40" spans="1:7" x14ac:dyDescent="0.3">
      <c r="A40">
        <v>2007</v>
      </c>
      <c r="B40" t="s">
        <v>71</v>
      </c>
      <c r="C40" t="s">
        <v>75</v>
      </c>
      <c r="D40" t="s">
        <v>87</v>
      </c>
      <c r="E40" t="s">
        <v>88</v>
      </c>
      <c r="F40">
        <v>934</v>
      </c>
      <c r="G40" s="12">
        <v>2008.1</v>
      </c>
    </row>
    <row r="41" spans="1:7" x14ac:dyDescent="0.3">
      <c r="A41">
        <v>2005</v>
      </c>
      <c r="B41" t="s">
        <v>96</v>
      </c>
      <c r="C41" t="s">
        <v>75</v>
      </c>
      <c r="D41" t="s">
        <v>87</v>
      </c>
      <c r="E41" t="s">
        <v>90</v>
      </c>
      <c r="F41">
        <v>580</v>
      </c>
      <c r="G41" s="12">
        <v>1571.8</v>
      </c>
    </row>
    <row r="42" spans="1:7" x14ac:dyDescent="0.3">
      <c r="A42">
        <v>2007</v>
      </c>
      <c r="B42" t="s">
        <v>96</v>
      </c>
      <c r="C42" t="s">
        <v>75</v>
      </c>
      <c r="D42" t="s">
        <v>87</v>
      </c>
      <c r="E42" t="s">
        <v>88</v>
      </c>
      <c r="F42">
        <v>962</v>
      </c>
      <c r="G42" s="12">
        <v>2049.06</v>
      </c>
    </row>
    <row r="43" spans="1:7" x14ac:dyDescent="0.3">
      <c r="A43">
        <v>2006</v>
      </c>
      <c r="B43" t="s">
        <v>74</v>
      </c>
      <c r="C43" t="s">
        <v>75</v>
      </c>
      <c r="D43" t="s">
        <v>87</v>
      </c>
      <c r="E43" t="s">
        <v>88</v>
      </c>
      <c r="F43">
        <v>632</v>
      </c>
      <c r="G43" s="12">
        <v>1308.24</v>
      </c>
    </row>
    <row r="44" spans="1:7" x14ac:dyDescent="0.3">
      <c r="A44">
        <v>2006</v>
      </c>
      <c r="B44" t="s">
        <v>95</v>
      </c>
      <c r="C44" t="s">
        <v>75</v>
      </c>
      <c r="D44" t="s">
        <v>87</v>
      </c>
      <c r="E44" t="s">
        <v>90</v>
      </c>
      <c r="F44">
        <v>866</v>
      </c>
      <c r="G44" s="12">
        <v>1757.98</v>
      </c>
    </row>
    <row r="45" spans="1:7" x14ac:dyDescent="0.3">
      <c r="A45">
        <v>2006</v>
      </c>
      <c r="B45" t="s">
        <v>86</v>
      </c>
      <c r="C45" t="s">
        <v>75</v>
      </c>
      <c r="D45" t="s">
        <v>87</v>
      </c>
      <c r="E45" t="s">
        <v>98</v>
      </c>
      <c r="F45">
        <v>915</v>
      </c>
      <c r="G45" s="12">
        <v>1958.1</v>
      </c>
    </row>
    <row r="46" spans="1:7" x14ac:dyDescent="0.3">
      <c r="A46">
        <v>2007</v>
      </c>
      <c r="B46" t="s">
        <v>71</v>
      </c>
      <c r="C46" t="s">
        <v>75</v>
      </c>
      <c r="D46" t="s">
        <v>87</v>
      </c>
      <c r="E46" t="s">
        <v>98</v>
      </c>
      <c r="F46">
        <v>578</v>
      </c>
      <c r="G46" s="12">
        <v>1277.3800000000001</v>
      </c>
    </row>
    <row r="47" spans="1:7" x14ac:dyDescent="0.3">
      <c r="A47">
        <v>2006</v>
      </c>
      <c r="B47" t="s">
        <v>67</v>
      </c>
      <c r="C47" t="s">
        <v>75</v>
      </c>
      <c r="D47" t="s">
        <v>87</v>
      </c>
      <c r="E47" t="s">
        <v>90</v>
      </c>
      <c r="F47">
        <v>684</v>
      </c>
      <c r="G47" s="12">
        <v>1922.04</v>
      </c>
    </row>
    <row r="48" spans="1:7" x14ac:dyDescent="0.3">
      <c r="A48">
        <v>2006</v>
      </c>
      <c r="B48" t="s">
        <v>67</v>
      </c>
      <c r="C48" t="s">
        <v>75</v>
      </c>
      <c r="D48" t="s">
        <v>87</v>
      </c>
      <c r="E48" t="s">
        <v>98</v>
      </c>
      <c r="F48">
        <v>898</v>
      </c>
      <c r="G48" s="12">
        <v>2101.3200000000002</v>
      </c>
    </row>
    <row r="49" spans="1:7" x14ac:dyDescent="0.3">
      <c r="A49">
        <v>2007</v>
      </c>
      <c r="B49" t="s">
        <v>93</v>
      </c>
      <c r="C49" t="s">
        <v>75</v>
      </c>
      <c r="D49" t="s">
        <v>87</v>
      </c>
      <c r="E49" t="s">
        <v>98</v>
      </c>
      <c r="F49">
        <v>685</v>
      </c>
      <c r="G49" s="12">
        <v>1739.9</v>
      </c>
    </row>
    <row r="50" spans="1:7" x14ac:dyDescent="0.3">
      <c r="A50">
        <v>2007</v>
      </c>
      <c r="B50" t="s">
        <v>96</v>
      </c>
      <c r="C50" t="s">
        <v>75</v>
      </c>
      <c r="D50" t="s">
        <v>87</v>
      </c>
      <c r="E50" t="s">
        <v>88</v>
      </c>
      <c r="F50">
        <v>941</v>
      </c>
      <c r="G50" s="12">
        <v>3632.26</v>
      </c>
    </row>
    <row r="51" spans="1:7" x14ac:dyDescent="0.3">
      <c r="A51">
        <v>2007</v>
      </c>
      <c r="B51" t="s">
        <v>67</v>
      </c>
      <c r="C51" t="s">
        <v>75</v>
      </c>
      <c r="D51" t="s">
        <v>87</v>
      </c>
      <c r="E51" t="s">
        <v>90</v>
      </c>
      <c r="F51">
        <v>770</v>
      </c>
      <c r="G51" s="12">
        <v>2310</v>
      </c>
    </row>
    <row r="52" spans="1:7" x14ac:dyDescent="0.3">
      <c r="A52">
        <v>2005</v>
      </c>
      <c r="B52" t="s">
        <v>74</v>
      </c>
      <c r="C52" t="s">
        <v>75</v>
      </c>
      <c r="D52" t="s">
        <v>87</v>
      </c>
      <c r="E52" t="s">
        <v>88</v>
      </c>
      <c r="F52">
        <v>734</v>
      </c>
      <c r="G52" s="12">
        <v>1534.06</v>
      </c>
    </row>
    <row r="53" spans="1:7" x14ac:dyDescent="0.3">
      <c r="A53">
        <v>2007</v>
      </c>
      <c r="B53" t="s">
        <v>71</v>
      </c>
      <c r="C53" t="s">
        <v>75</v>
      </c>
      <c r="D53" t="s">
        <v>87</v>
      </c>
      <c r="E53" t="s">
        <v>90</v>
      </c>
      <c r="F53">
        <v>568</v>
      </c>
      <c r="G53" s="12">
        <v>1868.72</v>
      </c>
    </row>
    <row r="54" spans="1:7" x14ac:dyDescent="0.3">
      <c r="A54">
        <v>2005</v>
      </c>
      <c r="B54" t="s">
        <v>78</v>
      </c>
      <c r="C54" t="s">
        <v>75</v>
      </c>
      <c r="D54" t="s">
        <v>80</v>
      </c>
      <c r="E54" t="s">
        <v>91</v>
      </c>
      <c r="F54">
        <v>787</v>
      </c>
      <c r="G54" s="12">
        <v>1967.5</v>
      </c>
    </row>
    <row r="55" spans="1:7" x14ac:dyDescent="0.3">
      <c r="A55">
        <v>2007</v>
      </c>
      <c r="B55" t="s">
        <v>89</v>
      </c>
      <c r="C55" t="s">
        <v>75</v>
      </c>
      <c r="D55" t="s">
        <v>80</v>
      </c>
      <c r="E55" t="s">
        <v>83</v>
      </c>
      <c r="F55">
        <v>993</v>
      </c>
      <c r="G55" s="12">
        <v>3227.25</v>
      </c>
    </row>
    <row r="56" spans="1:7" x14ac:dyDescent="0.3">
      <c r="A56">
        <v>2007</v>
      </c>
      <c r="B56" t="s">
        <v>95</v>
      </c>
      <c r="C56" t="s">
        <v>75</v>
      </c>
      <c r="D56" t="s">
        <v>80</v>
      </c>
      <c r="E56" t="s">
        <v>85</v>
      </c>
      <c r="F56">
        <v>840</v>
      </c>
      <c r="G56" s="12">
        <v>2167.1999999999998</v>
      </c>
    </row>
    <row r="57" spans="1:7" x14ac:dyDescent="0.3">
      <c r="A57">
        <v>2005</v>
      </c>
      <c r="B57" t="s">
        <v>71</v>
      </c>
      <c r="C57" t="s">
        <v>75</v>
      </c>
      <c r="D57" t="s">
        <v>80</v>
      </c>
      <c r="E57" t="s">
        <v>91</v>
      </c>
      <c r="F57">
        <v>805</v>
      </c>
      <c r="G57" s="12">
        <v>2302.3000000000002</v>
      </c>
    </row>
    <row r="58" spans="1:7" x14ac:dyDescent="0.3">
      <c r="A58">
        <v>2006</v>
      </c>
      <c r="B58" t="s">
        <v>89</v>
      </c>
      <c r="C58" t="s">
        <v>75</v>
      </c>
      <c r="D58" t="s">
        <v>80</v>
      </c>
      <c r="E58" t="s">
        <v>83</v>
      </c>
      <c r="F58">
        <v>591</v>
      </c>
      <c r="G58" s="12">
        <v>1388.85</v>
      </c>
    </row>
    <row r="59" spans="1:7" x14ac:dyDescent="0.3">
      <c r="A59">
        <v>2007</v>
      </c>
      <c r="B59" t="s">
        <v>67</v>
      </c>
      <c r="C59" t="s">
        <v>75</v>
      </c>
      <c r="D59" t="s">
        <v>80</v>
      </c>
      <c r="E59" t="s">
        <v>81</v>
      </c>
      <c r="F59">
        <v>645</v>
      </c>
      <c r="G59" s="12">
        <v>1941.45</v>
      </c>
    </row>
    <row r="60" spans="1:7" x14ac:dyDescent="0.3">
      <c r="A60">
        <v>2005</v>
      </c>
      <c r="B60" t="s">
        <v>84</v>
      </c>
      <c r="C60" t="s">
        <v>75</v>
      </c>
      <c r="D60" t="s">
        <v>80</v>
      </c>
      <c r="E60" t="s">
        <v>85</v>
      </c>
      <c r="F60">
        <v>972</v>
      </c>
      <c r="G60" s="12">
        <v>2507.7600000000002</v>
      </c>
    </row>
    <row r="61" spans="1:7" x14ac:dyDescent="0.3">
      <c r="A61">
        <v>2005</v>
      </c>
      <c r="B61" t="s">
        <v>93</v>
      </c>
      <c r="C61" t="s">
        <v>75</v>
      </c>
      <c r="D61" t="s">
        <v>80</v>
      </c>
      <c r="E61" t="s">
        <v>91</v>
      </c>
      <c r="F61">
        <v>576</v>
      </c>
      <c r="G61" s="12">
        <v>1912.32</v>
      </c>
    </row>
    <row r="62" spans="1:7" x14ac:dyDescent="0.3">
      <c r="A62">
        <v>2007</v>
      </c>
      <c r="B62" t="s">
        <v>86</v>
      </c>
      <c r="C62" t="s">
        <v>75</v>
      </c>
      <c r="D62" t="s">
        <v>80</v>
      </c>
      <c r="E62" t="s">
        <v>91</v>
      </c>
      <c r="F62">
        <v>666</v>
      </c>
      <c r="G62" s="12">
        <v>1398.6</v>
      </c>
    </row>
    <row r="63" spans="1:7" x14ac:dyDescent="0.3">
      <c r="A63">
        <v>2007</v>
      </c>
      <c r="B63" t="s">
        <v>93</v>
      </c>
      <c r="C63" t="s">
        <v>75</v>
      </c>
      <c r="D63" t="s">
        <v>80</v>
      </c>
      <c r="E63" t="s">
        <v>83</v>
      </c>
      <c r="F63">
        <v>822</v>
      </c>
      <c r="G63" s="12">
        <v>3131.82</v>
      </c>
    </row>
    <row r="64" spans="1:7" x14ac:dyDescent="0.3">
      <c r="A64">
        <v>2007</v>
      </c>
      <c r="B64" t="s">
        <v>96</v>
      </c>
      <c r="C64" t="s">
        <v>75</v>
      </c>
      <c r="D64" t="s">
        <v>80</v>
      </c>
      <c r="E64" t="s">
        <v>83</v>
      </c>
      <c r="F64">
        <v>990</v>
      </c>
      <c r="G64" s="12">
        <v>3366</v>
      </c>
    </row>
    <row r="65" spans="1:7" x14ac:dyDescent="0.3">
      <c r="A65">
        <v>2005</v>
      </c>
      <c r="B65" t="s">
        <v>71</v>
      </c>
      <c r="C65" t="s">
        <v>75</v>
      </c>
      <c r="D65" t="s">
        <v>80</v>
      </c>
      <c r="E65" t="s">
        <v>83</v>
      </c>
      <c r="F65">
        <v>610</v>
      </c>
      <c r="G65" s="12">
        <v>2202.1</v>
      </c>
    </row>
    <row r="66" spans="1:7" x14ac:dyDescent="0.3">
      <c r="A66">
        <v>2006</v>
      </c>
      <c r="B66" t="s">
        <v>97</v>
      </c>
      <c r="C66" t="s">
        <v>75</v>
      </c>
      <c r="D66" t="s">
        <v>80</v>
      </c>
      <c r="E66" t="s">
        <v>81</v>
      </c>
      <c r="F66">
        <v>827</v>
      </c>
      <c r="G66" s="12">
        <v>2390.0300000000002</v>
      </c>
    </row>
    <row r="67" spans="1:7" x14ac:dyDescent="0.3">
      <c r="A67">
        <v>2006</v>
      </c>
      <c r="B67" t="s">
        <v>74</v>
      </c>
      <c r="C67" t="s">
        <v>75</v>
      </c>
      <c r="D67" t="s">
        <v>80</v>
      </c>
      <c r="E67" t="s">
        <v>85</v>
      </c>
      <c r="F67">
        <v>548</v>
      </c>
      <c r="G67" s="12">
        <v>2109.8000000000002</v>
      </c>
    </row>
    <row r="68" spans="1:7" x14ac:dyDescent="0.3">
      <c r="A68">
        <v>2007</v>
      </c>
      <c r="B68" t="s">
        <v>82</v>
      </c>
      <c r="C68" t="s">
        <v>75</v>
      </c>
      <c r="D68" t="s">
        <v>80</v>
      </c>
      <c r="E68" t="s">
        <v>85</v>
      </c>
      <c r="F68">
        <v>815</v>
      </c>
      <c r="G68" s="12">
        <v>1744.1</v>
      </c>
    </row>
    <row r="69" spans="1:7" x14ac:dyDescent="0.3">
      <c r="A69">
        <v>2006</v>
      </c>
      <c r="B69" t="s">
        <v>93</v>
      </c>
      <c r="C69" t="s">
        <v>75</v>
      </c>
      <c r="D69" t="s">
        <v>80</v>
      </c>
      <c r="E69" t="s">
        <v>85</v>
      </c>
      <c r="F69">
        <v>792</v>
      </c>
      <c r="G69" s="12">
        <v>3001.68</v>
      </c>
    </row>
    <row r="70" spans="1:7" x14ac:dyDescent="0.3">
      <c r="A70">
        <v>2006</v>
      </c>
      <c r="B70" t="s">
        <v>84</v>
      </c>
      <c r="C70" t="s">
        <v>75</v>
      </c>
      <c r="D70" t="s">
        <v>80</v>
      </c>
      <c r="E70" t="s">
        <v>81</v>
      </c>
      <c r="F70">
        <v>680</v>
      </c>
      <c r="G70" s="12">
        <v>2040</v>
      </c>
    </row>
    <row r="71" spans="1:7" x14ac:dyDescent="0.3">
      <c r="A71">
        <v>2006</v>
      </c>
      <c r="B71" t="s">
        <v>71</v>
      </c>
      <c r="C71" t="s">
        <v>75</v>
      </c>
      <c r="D71" t="s">
        <v>80</v>
      </c>
      <c r="E71" t="s">
        <v>81</v>
      </c>
      <c r="F71">
        <v>640</v>
      </c>
      <c r="G71" s="12">
        <v>2124.8000000000002</v>
      </c>
    </row>
    <row r="72" spans="1:7" x14ac:dyDescent="0.3">
      <c r="A72">
        <v>2007</v>
      </c>
      <c r="B72" t="s">
        <v>95</v>
      </c>
      <c r="C72" t="s">
        <v>75</v>
      </c>
      <c r="D72" t="s">
        <v>80</v>
      </c>
      <c r="E72" t="s">
        <v>81</v>
      </c>
      <c r="F72">
        <v>636</v>
      </c>
      <c r="G72" s="12">
        <v>2397.7199999999998</v>
      </c>
    </row>
    <row r="73" spans="1:7" x14ac:dyDescent="0.3">
      <c r="A73">
        <v>2006</v>
      </c>
      <c r="B73" t="s">
        <v>71</v>
      </c>
      <c r="C73" t="s">
        <v>75</v>
      </c>
      <c r="D73" t="s">
        <v>80</v>
      </c>
      <c r="E73" t="s">
        <v>81</v>
      </c>
      <c r="F73">
        <v>716</v>
      </c>
      <c r="G73" s="12">
        <v>2405.7600000000002</v>
      </c>
    </row>
    <row r="74" spans="1:7" x14ac:dyDescent="0.3">
      <c r="A74">
        <v>2006</v>
      </c>
      <c r="B74" t="s">
        <v>93</v>
      </c>
      <c r="C74" t="s">
        <v>75</v>
      </c>
      <c r="D74" t="s">
        <v>80</v>
      </c>
      <c r="E74" t="s">
        <v>85</v>
      </c>
      <c r="F74">
        <v>778</v>
      </c>
      <c r="G74" s="12">
        <v>2085.04</v>
      </c>
    </row>
    <row r="75" spans="1:7" x14ac:dyDescent="0.3">
      <c r="A75">
        <v>2006</v>
      </c>
      <c r="B75" t="s">
        <v>97</v>
      </c>
      <c r="C75" t="s">
        <v>75</v>
      </c>
      <c r="D75" t="s">
        <v>80</v>
      </c>
      <c r="E75" t="s">
        <v>85</v>
      </c>
      <c r="F75">
        <v>845</v>
      </c>
      <c r="G75" s="12">
        <v>1867.45</v>
      </c>
    </row>
    <row r="76" spans="1:7" x14ac:dyDescent="0.3">
      <c r="A76">
        <v>2005</v>
      </c>
      <c r="B76" t="s">
        <v>71</v>
      </c>
      <c r="C76" t="s">
        <v>75</v>
      </c>
      <c r="D76" t="s">
        <v>80</v>
      </c>
      <c r="E76" t="s">
        <v>83</v>
      </c>
      <c r="F76">
        <v>619</v>
      </c>
      <c r="G76" s="12">
        <v>1770.34</v>
      </c>
    </row>
    <row r="77" spans="1:7" x14ac:dyDescent="0.3">
      <c r="A77">
        <v>2005</v>
      </c>
      <c r="B77" t="s">
        <v>93</v>
      </c>
      <c r="C77" t="s">
        <v>75</v>
      </c>
      <c r="D77" t="s">
        <v>80</v>
      </c>
      <c r="E77" t="s">
        <v>81</v>
      </c>
      <c r="F77">
        <v>840</v>
      </c>
      <c r="G77" s="12">
        <v>2343.6</v>
      </c>
    </row>
    <row r="78" spans="1:7" x14ac:dyDescent="0.3">
      <c r="A78">
        <v>2006</v>
      </c>
      <c r="B78" t="s">
        <v>78</v>
      </c>
      <c r="C78" t="s">
        <v>75</v>
      </c>
      <c r="D78" t="s">
        <v>80</v>
      </c>
      <c r="E78" t="s">
        <v>83</v>
      </c>
      <c r="F78">
        <v>837</v>
      </c>
      <c r="G78" s="12">
        <v>2879.28</v>
      </c>
    </row>
    <row r="79" spans="1:7" x14ac:dyDescent="0.3">
      <c r="A79">
        <v>2006</v>
      </c>
      <c r="B79" t="s">
        <v>84</v>
      </c>
      <c r="C79" t="s">
        <v>75</v>
      </c>
      <c r="D79" t="s">
        <v>80</v>
      </c>
      <c r="E79" t="s">
        <v>85</v>
      </c>
      <c r="F79">
        <v>858</v>
      </c>
      <c r="G79" s="12">
        <v>2179.3200000000002</v>
      </c>
    </row>
    <row r="80" spans="1:7" x14ac:dyDescent="0.3">
      <c r="A80">
        <v>2007</v>
      </c>
      <c r="B80" t="s">
        <v>78</v>
      </c>
      <c r="C80" t="s">
        <v>75</v>
      </c>
      <c r="D80" t="s">
        <v>80</v>
      </c>
      <c r="E80" t="s">
        <v>81</v>
      </c>
      <c r="F80">
        <v>898</v>
      </c>
      <c r="G80" s="12">
        <v>3035.24</v>
      </c>
    </row>
    <row r="81" spans="1:7" x14ac:dyDescent="0.3">
      <c r="A81">
        <v>2007</v>
      </c>
      <c r="B81" t="s">
        <v>82</v>
      </c>
      <c r="C81" t="s">
        <v>75</v>
      </c>
      <c r="D81" t="s">
        <v>80</v>
      </c>
      <c r="E81" t="s">
        <v>85</v>
      </c>
      <c r="F81">
        <v>573</v>
      </c>
      <c r="G81" s="12">
        <v>1833.6</v>
      </c>
    </row>
    <row r="82" spans="1:7" x14ac:dyDescent="0.3">
      <c r="A82">
        <v>2006</v>
      </c>
      <c r="B82" t="s">
        <v>95</v>
      </c>
      <c r="C82" t="s">
        <v>75</v>
      </c>
      <c r="D82" t="s">
        <v>80</v>
      </c>
      <c r="E82" t="s">
        <v>85</v>
      </c>
      <c r="F82">
        <v>567</v>
      </c>
      <c r="G82" s="12">
        <v>1508.22</v>
      </c>
    </row>
    <row r="83" spans="1:7" x14ac:dyDescent="0.3">
      <c r="A83">
        <v>2007</v>
      </c>
      <c r="B83" t="s">
        <v>84</v>
      </c>
      <c r="C83" t="s">
        <v>75</v>
      </c>
      <c r="D83" t="s">
        <v>80</v>
      </c>
      <c r="E83" t="s">
        <v>81</v>
      </c>
      <c r="F83">
        <v>676</v>
      </c>
      <c r="G83" s="12">
        <v>2676.96</v>
      </c>
    </row>
    <row r="84" spans="1:7" x14ac:dyDescent="0.3">
      <c r="A84">
        <v>2005</v>
      </c>
      <c r="B84" t="s">
        <v>97</v>
      </c>
      <c r="C84" t="s">
        <v>75</v>
      </c>
      <c r="D84" t="s">
        <v>80</v>
      </c>
      <c r="E84" t="s">
        <v>81</v>
      </c>
      <c r="F84">
        <v>800</v>
      </c>
      <c r="G84" s="12">
        <v>3184</v>
      </c>
    </row>
    <row r="85" spans="1:7" x14ac:dyDescent="0.3">
      <c r="A85">
        <v>2007</v>
      </c>
      <c r="B85" t="s">
        <v>95</v>
      </c>
      <c r="C85" t="s">
        <v>75</v>
      </c>
      <c r="D85" t="s">
        <v>80</v>
      </c>
      <c r="E85" t="s">
        <v>85</v>
      </c>
      <c r="F85">
        <v>964</v>
      </c>
      <c r="G85" s="12">
        <v>3316.16</v>
      </c>
    </row>
    <row r="86" spans="1:7" x14ac:dyDescent="0.3">
      <c r="A86">
        <v>2006</v>
      </c>
      <c r="B86" t="s">
        <v>84</v>
      </c>
      <c r="C86" t="s">
        <v>75</v>
      </c>
      <c r="D86" t="s">
        <v>80</v>
      </c>
      <c r="E86" t="s">
        <v>85</v>
      </c>
      <c r="F86">
        <v>702</v>
      </c>
      <c r="G86" s="12">
        <v>1509.3</v>
      </c>
    </row>
    <row r="87" spans="1:7" x14ac:dyDescent="0.3">
      <c r="A87">
        <v>2007</v>
      </c>
      <c r="B87" t="s">
        <v>86</v>
      </c>
      <c r="C87" t="s">
        <v>75</v>
      </c>
      <c r="D87" t="s">
        <v>80</v>
      </c>
      <c r="E87" t="s">
        <v>85</v>
      </c>
      <c r="F87">
        <v>949</v>
      </c>
      <c r="G87" s="12">
        <v>2524.34</v>
      </c>
    </row>
    <row r="88" spans="1:7" x14ac:dyDescent="0.3">
      <c r="A88">
        <v>2006</v>
      </c>
      <c r="B88" t="s">
        <v>67</v>
      </c>
      <c r="C88" t="s">
        <v>75</v>
      </c>
      <c r="D88" t="s">
        <v>80</v>
      </c>
      <c r="E88" t="s">
        <v>81</v>
      </c>
      <c r="F88">
        <v>810</v>
      </c>
      <c r="G88" s="12">
        <v>2843.1</v>
      </c>
    </row>
    <row r="89" spans="1:7" x14ac:dyDescent="0.3">
      <c r="A89">
        <v>2005</v>
      </c>
      <c r="B89" t="s">
        <v>78</v>
      </c>
      <c r="C89" t="s">
        <v>75</v>
      </c>
      <c r="D89" t="s">
        <v>80</v>
      </c>
      <c r="E89" t="s">
        <v>81</v>
      </c>
      <c r="F89">
        <v>576</v>
      </c>
      <c r="G89" s="12">
        <v>1969.92</v>
      </c>
    </row>
    <row r="90" spans="1:7" x14ac:dyDescent="0.3">
      <c r="A90">
        <v>2007</v>
      </c>
      <c r="B90" t="s">
        <v>78</v>
      </c>
      <c r="C90" t="s">
        <v>75</v>
      </c>
      <c r="D90" t="s">
        <v>80</v>
      </c>
      <c r="E90" t="s">
        <v>83</v>
      </c>
      <c r="F90">
        <v>500</v>
      </c>
      <c r="G90" s="12">
        <v>1645</v>
      </c>
    </row>
    <row r="91" spans="1:7" x14ac:dyDescent="0.3">
      <c r="A91">
        <v>2007</v>
      </c>
      <c r="B91" t="s">
        <v>93</v>
      </c>
      <c r="C91" t="s">
        <v>75</v>
      </c>
      <c r="D91" t="s">
        <v>80</v>
      </c>
      <c r="E91" t="s">
        <v>83</v>
      </c>
      <c r="F91">
        <v>568</v>
      </c>
      <c r="G91" s="12">
        <v>1618.8</v>
      </c>
    </row>
    <row r="92" spans="1:7" x14ac:dyDescent="0.3">
      <c r="A92">
        <v>2005</v>
      </c>
      <c r="B92" t="s">
        <v>78</v>
      </c>
      <c r="C92" t="s">
        <v>75</v>
      </c>
      <c r="D92" t="s">
        <v>80</v>
      </c>
      <c r="E92" t="s">
        <v>91</v>
      </c>
      <c r="F92">
        <v>544</v>
      </c>
      <c r="G92" s="12">
        <v>1109.76</v>
      </c>
    </row>
    <row r="93" spans="1:7" x14ac:dyDescent="0.3">
      <c r="A93">
        <v>2005</v>
      </c>
      <c r="B93" t="s">
        <v>96</v>
      </c>
      <c r="C93" t="s">
        <v>75</v>
      </c>
      <c r="D93" t="s">
        <v>80</v>
      </c>
      <c r="E93" t="s">
        <v>85</v>
      </c>
      <c r="F93">
        <v>674</v>
      </c>
      <c r="G93" s="12">
        <v>1543.46</v>
      </c>
    </row>
    <row r="94" spans="1:7" x14ac:dyDescent="0.3">
      <c r="A94">
        <v>2007</v>
      </c>
      <c r="B94" t="s">
        <v>78</v>
      </c>
      <c r="C94" t="s">
        <v>75</v>
      </c>
      <c r="D94" t="s">
        <v>80</v>
      </c>
      <c r="E94" t="s">
        <v>85</v>
      </c>
      <c r="F94">
        <v>634</v>
      </c>
      <c r="G94" s="12">
        <v>2364.8200000000002</v>
      </c>
    </row>
    <row r="95" spans="1:7" x14ac:dyDescent="0.3">
      <c r="A95">
        <v>2006</v>
      </c>
      <c r="B95" t="s">
        <v>84</v>
      </c>
      <c r="C95" t="s">
        <v>75</v>
      </c>
      <c r="D95" t="s">
        <v>80</v>
      </c>
      <c r="E95" t="s">
        <v>81</v>
      </c>
      <c r="F95">
        <v>568</v>
      </c>
      <c r="G95" s="12">
        <v>1647.2</v>
      </c>
    </row>
    <row r="96" spans="1:7" x14ac:dyDescent="0.3">
      <c r="A96">
        <v>2006</v>
      </c>
      <c r="B96" t="s">
        <v>95</v>
      </c>
      <c r="C96" t="s">
        <v>75</v>
      </c>
      <c r="D96" t="s">
        <v>80</v>
      </c>
      <c r="E96" t="s">
        <v>85</v>
      </c>
      <c r="F96">
        <v>939</v>
      </c>
      <c r="G96" s="12">
        <v>3061.14</v>
      </c>
    </row>
    <row r="97" spans="1:7" x14ac:dyDescent="0.3">
      <c r="A97">
        <v>2007</v>
      </c>
      <c r="B97" t="s">
        <v>96</v>
      </c>
      <c r="C97" t="s">
        <v>75</v>
      </c>
      <c r="D97" t="s">
        <v>80</v>
      </c>
      <c r="E97" t="s">
        <v>85</v>
      </c>
      <c r="F97">
        <v>997</v>
      </c>
      <c r="G97" s="12">
        <v>2622.11</v>
      </c>
    </row>
    <row r="98" spans="1:7" x14ac:dyDescent="0.3">
      <c r="A98">
        <v>2005</v>
      </c>
      <c r="B98" t="s">
        <v>96</v>
      </c>
      <c r="C98" t="s">
        <v>75</v>
      </c>
      <c r="D98" t="s">
        <v>80</v>
      </c>
      <c r="E98" t="s">
        <v>91</v>
      </c>
      <c r="F98">
        <v>802</v>
      </c>
      <c r="G98" s="12">
        <v>2911.26</v>
      </c>
    </row>
    <row r="99" spans="1:7" x14ac:dyDescent="0.3">
      <c r="A99">
        <v>2005</v>
      </c>
      <c r="B99" t="s">
        <v>86</v>
      </c>
      <c r="C99" t="s">
        <v>75</v>
      </c>
      <c r="D99" t="s">
        <v>80</v>
      </c>
      <c r="E99" t="s">
        <v>91</v>
      </c>
      <c r="F99">
        <v>701</v>
      </c>
      <c r="G99" s="12">
        <v>1556.22</v>
      </c>
    </row>
    <row r="100" spans="1:7" x14ac:dyDescent="0.3">
      <c r="A100">
        <v>2005</v>
      </c>
      <c r="B100" t="s">
        <v>95</v>
      </c>
      <c r="C100" t="s">
        <v>75</v>
      </c>
      <c r="D100" t="s">
        <v>80</v>
      </c>
      <c r="E100" t="s">
        <v>91</v>
      </c>
      <c r="F100">
        <v>596</v>
      </c>
      <c r="G100" s="12">
        <v>1293.32</v>
      </c>
    </row>
    <row r="101" spans="1:7" x14ac:dyDescent="0.3">
      <c r="A101">
        <v>2007</v>
      </c>
      <c r="B101" t="s">
        <v>93</v>
      </c>
      <c r="C101" t="s">
        <v>75</v>
      </c>
      <c r="D101" t="s">
        <v>80</v>
      </c>
      <c r="E101" t="s">
        <v>91</v>
      </c>
      <c r="F101">
        <v>531</v>
      </c>
      <c r="G101" s="12">
        <v>2028.42</v>
      </c>
    </row>
    <row r="102" spans="1:7" x14ac:dyDescent="0.3">
      <c r="A102">
        <v>2007</v>
      </c>
      <c r="B102" t="s">
        <v>74</v>
      </c>
      <c r="C102" t="s">
        <v>75</v>
      </c>
      <c r="D102" t="s">
        <v>80</v>
      </c>
      <c r="E102" t="s">
        <v>81</v>
      </c>
      <c r="F102">
        <v>847</v>
      </c>
      <c r="G102" s="12">
        <v>3320.24</v>
      </c>
    </row>
    <row r="103" spans="1:7" x14ac:dyDescent="0.3">
      <c r="A103">
        <v>2007</v>
      </c>
      <c r="B103" t="s">
        <v>74</v>
      </c>
      <c r="C103" t="s">
        <v>75</v>
      </c>
      <c r="D103" t="s">
        <v>80</v>
      </c>
      <c r="E103" t="s">
        <v>81</v>
      </c>
      <c r="F103">
        <v>975</v>
      </c>
      <c r="G103" s="12">
        <v>3168.75</v>
      </c>
    </row>
    <row r="104" spans="1:7" x14ac:dyDescent="0.3">
      <c r="A104">
        <v>2007</v>
      </c>
      <c r="B104" t="s">
        <v>89</v>
      </c>
      <c r="C104" t="s">
        <v>75</v>
      </c>
      <c r="D104" t="s">
        <v>80</v>
      </c>
      <c r="E104" t="s">
        <v>85</v>
      </c>
      <c r="F104">
        <v>950</v>
      </c>
      <c r="G104" s="12">
        <v>1976</v>
      </c>
    </row>
    <row r="105" spans="1:7" x14ac:dyDescent="0.3">
      <c r="A105">
        <v>2007</v>
      </c>
      <c r="B105" t="s">
        <v>95</v>
      </c>
      <c r="C105" t="s">
        <v>75</v>
      </c>
      <c r="D105" t="s">
        <v>80</v>
      </c>
      <c r="E105" t="s">
        <v>83</v>
      </c>
      <c r="F105">
        <v>630</v>
      </c>
      <c r="G105" s="12">
        <v>2312.1</v>
      </c>
    </row>
    <row r="106" spans="1:7" x14ac:dyDescent="0.3">
      <c r="A106">
        <v>2007</v>
      </c>
      <c r="B106" t="s">
        <v>78</v>
      </c>
      <c r="C106" t="s">
        <v>75</v>
      </c>
      <c r="D106" t="s">
        <v>72</v>
      </c>
      <c r="E106" t="s">
        <v>73</v>
      </c>
      <c r="F106">
        <v>693</v>
      </c>
      <c r="G106" s="12">
        <v>2189.88</v>
      </c>
    </row>
    <row r="107" spans="1:7" x14ac:dyDescent="0.3">
      <c r="A107">
        <v>2005</v>
      </c>
      <c r="B107" t="s">
        <v>93</v>
      </c>
      <c r="C107" t="s">
        <v>75</v>
      </c>
      <c r="D107" t="s">
        <v>72</v>
      </c>
      <c r="E107" t="s">
        <v>94</v>
      </c>
      <c r="F107">
        <v>878</v>
      </c>
      <c r="G107" s="12">
        <v>3274.94</v>
      </c>
    </row>
    <row r="108" spans="1:7" x14ac:dyDescent="0.3">
      <c r="A108">
        <v>2007</v>
      </c>
      <c r="B108" t="s">
        <v>67</v>
      </c>
      <c r="C108" t="s">
        <v>75</v>
      </c>
      <c r="D108" t="s">
        <v>72</v>
      </c>
      <c r="E108" t="s">
        <v>73</v>
      </c>
      <c r="F108">
        <v>506</v>
      </c>
      <c r="G108" s="12">
        <v>1553.42</v>
      </c>
    </row>
    <row r="109" spans="1:7" x14ac:dyDescent="0.3">
      <c r="A109">
        <v>2007</v>
      </c>
      <c r="B109" t="s">
        <v>86</v>
      </c>
      <c r="C109" t="s">
        <v>75</v>
      </c>
      <c r="D109" t="s">
        <v>72</v>
      </c>
      <c r="E109" t="s">
        <v>94</v>
      </c>
      <c r="F109">
        <v>503</v>
      </c>
      <c r="G109" s="12">
        <v>1448.64</v>
      </c>
    </row>
    <row r="110" spans="1:7" x14ac:dyDescent="0.3">
      <c r="A110">
        <v>2007</v>
      </c>
      <c r="B110" t="s">
        <v>84</v>
      </c>
      <c r="C110" t="s">
        <v>75</v>
      </c>
      <c r="D110" t="s">
        <v>72</v>
      </c>
      <c r="E110" t="s">
        <v>73</v>
      </c>
      <c r="F110">
        <v>842</v>
      </c>
      <c r="G110" s="12">
        <v>2526</v>
      </c>
    </row>
    <row r="111" spans="1:7" x14ac:dyDescent="0.3">
      <c r="A111">
        <v>2007</v>
      </c>
      <c r="B111" t="s">
        <v>93</v>
      </c>
      <c r="C111" t="s">
        <v>75</v>
      </c>
      <c r="D111" t="s">
        <v>72</v>
      </c>
      <c r="E111" t="s">
        <v>94</v>
      </c>
      <c r="F111">
        <v>582</v>
      </c>
      <c r="G111" s="12">
        <v>1938.06</v>
      </c>
    </row>
    <row r="112" spans="1:7" x14ac:dyDescent="0.3">
      <c r="A112">
        <v>2005</v>
      </c>
      <c r="B112" t="s">
        <v>71</v>
      </c>
      <c r="C112" t="s">
        <v>75</v>
      </c>
      <c r="D112" t="s">
        <v>72</v>
      </c>
      <c r="E112" t="s">
        <v>73</v>
      </c>
      <c r="F112">
        <v>864</v>
      </c>
      <c r="G112" s="12">
        <v>3447.36</v>
      </c>
    </row>
    <row r="113" spans="1:7" x14ac:dyDescent="0.3">
      <c r="A113">
        <v>2005</v>
      </c>
      <c r="B113" t="s">
        <v>82</v>
      </c>
      <c r="C113" t="s">
        <v>75</v>
      </c>
      <c r="D113" t="s">
        <v>72</v>
      </c>
      <c r="E113" t="s">
        <v>94</v>
      </c>
      <c r="F113">
        <v>728</v>
      </c>
      <c r="G113" s="12">
        <v>1798.16</v>
      </c>
    </row>
    <row r="114" spans="1:7" x14ac:dyDescent="0.3">
      <c r="A114">
        <v>2006</v>
      </c>
      <c r="B114" t="s">
        <v>97</v>
      </c>
      <c r="C114" t="s">
        <v>75</v>
      </c>
      <c r="D114" t="s">
        <v>72</v>
      </c>
      <c r="E114" t="s">
        <v>94</v>
      </c>
      <c r="F114">
        <v>713</v>
      </c>
      <c r="G114" s="12">
        <v>2630.97</v>
      </c>
    </row>
    <row r="115" spans="1:7" x14ac:dyDescent="0.3">
      <c r="A115">
        <v>2007</v>
      </c>
      <c r="B115" t="s">
        <v>97</v>
      </c>
      <c r="C115" t="s">
        <v>75</v>
      </c>
      <c r="D115" t="s">
        <v>72</v>
      </c>
      <c r="E115" t="s">
        <v>94</v>
      </c>
      <c r="F115">
        <v>704</v>
      </c>
      <c r="G115" s="12">
        <v>2323.1999999999998</v>
      </c>
    </row>
    <row r="116" spans="1:7" x14ac:dyDescent="0.3">
      <c r="A116">
        <v>2006</v>
      </c>
      <c r="B116" t="s">
        <v>84</v>
      </c>
      <c r="C116" t="s">
        <v>75</v>
      </c>
      <c r="D116" t="s">
        <v>72</v>
      </c>
      <c r="E116" t="s">
        <v>94</v>
      </c>
      <c r="F116">
        <v>618</v>
      </c>
      <c r="G116" s="12">
        <v>1724.22</v>
      </c>
    </row>
    <row r="117" spans="1:7" x14ac:dyDescent="0.3">
      <c r="A117">
        <v>2006</v>
      </c>
      <c r="B117" t="s">
        <v>84</v>
      </c>
      <c r="C117" t="s">
        <v>75</v>
      </c>
      <c r="D117" t="s">
        <v>72</v>
      </c>
      <c r="E117" t="s">
        <v>100</v>
      </c>
      <c r="F117">
        <v>635</v>
      </c>
      <c r="G117" s="12">
        <v>1708.15</v>
      </c>
    </row>
    <row r="118" spans="1:7" x14ac:dyDescent="0.3">
      <c r="A118">
        <v>2005</v>
      </c>
      <c r="B118" t="s">
        <v>86</v>
      </c>
      <c r="C118" t="s">
        <v>75</v>
      </c>
      <c r="D118" t="s">
        <v>72</v>
      </c>
      <c r="E118" t="s">
        <v>94</v>
      </c>
      <c r="F118">
        <v>775</v>
      </c>
      <c r="G118" s="12">
        <v>1953</v>
      </c>
    </row>
    <row r="119" spans="1:7" x14ac:dyDescent="0.3">
      <c r="A119">
        <v>2007</v>
      </c>
      <c r="B119" t="s">
        <v>96</v>
      </c>
      <c r="C119" t="s">
        <v>75</v>
      </c>
      <c r="D119" t="s">
        <v>72</v>
      </c>
      <c r="E119" t="s">
        <v>94</v>
      </c>
      <c r="F119">
        <v>686</v>
      </c>
      <c r="G119" s="12">
        <v>1996.26</v>
      </c>
    </row>
    <row r="120" spans="1:7" x14ac:dyDescent="0.3">
      <c r="A120">
        <v>2006</v>
      </c>
      <c r="B120" t="s">
        <v>97</v>
      </c>
      <c r="C120" t="s">
        <v>75</v>
      </c>
      <c r="D120" t="s">
        <v>72</v>
      </c>
      <c r="E120" t="s">
        <v>94</v>
      </c>
      <c r="F120">
        <v>962</v>
      </c>
      <c r="G120" s="12">
        <v>3694.08</v>
      </c>
    </row>
    <row r="121" spans="1:7" x14ac:dyDescent="0.3">
      <c r="A121">
        <v>2007</v>
      </c>
      <c r="B121" t="s">
        <v>84</v>
      </c>
      <c r="C121" t="s">
        <v>75</v>
      </c>
      <c r="D121" t="s">
        <v>72</v>
      </c>
      <c r="E121" t="s">
        <v>100</v>
      </c>
      <c r="F121">
        <v>573</v>
      </c>
      <c r="G121" s="12">
        <v>1237.68</v>
      </c>
    </row>
    <row r="122" spans="1:7" x14ac:dyDescent="0.3">
      <c r="A122">
        <v>2007</v>
      </c>
      <c r="B122" t="s">
        <v>71</v>
      </c>
      <c r="C122" t="s">
        <v>75</v>
      </c>
      <c r="D122" t="s">
        <v>72</v>
      </c>
      <c r="E122" t="s">
        <v>94</v>
      </c>
      <c r="F122">
        <v>681</v>
      </c>
      <c r="G122" s="12">
        <v>2717.19</v>
      </c>
    </row>
    <row r="123" spans="1:7" x14ac:dyDescent="0.3">
      <c r="A123">
        <v>2007</v>
      </c>
      <c r="B123" t="s">
        <v>89</v>
      </c>
      <c r="C123" t="s">
        <v>75</v>
      </c>
      <c r="D123" t="s">
        <v>72</v>
      </c>
      <c r="E123" t="s">
        <v>94</v>
      </c>
      <c r="F123">
        <v>837</v>
      </c>
      <c r="G123" s="12">
        <v>2410.56</v>
      </c>
    </row>
    <row r="124" spans="1:7" x14ac:dyDescent="0.3">
      <c r="A124">
        <v>2005</v>
      </c>
      <c r="B124" t="s">
        <v>82</v>
      </c>
      <c r="C124" t="s">
        <v>75</v>
      </c>
      <c r="D124" t="s">
        <v>72</v>
      </c>
      <c r="E124" t="s">
        <v>94</v>
      </c>
      <c r="F124">
        <v>950</v>
      </c>
      <c r="G124" s="12">
        <v>3619.5</v>
      </c>
    </row>
    <row r="125" spans="1:7" x14ac:dyDescent="0.3">
      <c r="A125">
        <v>2005</v>
      </c>
      <c r="B125" t="s">
        <v>67</v>
      </c>
      <c r="C125" t="s">
        <v>75</v>
      </c>
      <c r="D125" t="s">
        <v>72</v>
      </c>
      <c r="E125" t="s">
        <v>94</v>
      </c>
      <c r="F125">
        <v>670</v>
      </c>
      <c r="G125" s="12">
        <v>2264.6</v>
      </c>
    </row>
    <row r="126" spans="1:7" x14ac:dyDescent="0.3">
      <c r="A126">
        <v>2005</v>
      </c>
      <c r="B126" t="s">
        <v>86</v>
      </c>
      <c r="C126" t="s">
        <v>75</v>
      </c>
      <c r="D126" t="s">
        <v>72</v>
      </c>
      <c r="E126" t="s">
        <v>73</v>
      </c>
      <c r="F126">
        <v>712</v>
      </c>
      <c r="G126" s="12">
        <v>2363.84</v>
      </c>
    </row>
    <row r="127" spans="1:7" x14ac:dyDescent="0.3">
      <c r="A127">
        <v>2005</v>
      </c>
      <c r="B127" t="s">
        <v>93</v>
      </c>
      <c r="C127" t="s">
        <v>75</v>
      </c>
      <c r="D127" t="s">
        <v>72</v>
      </c>
      <c r="E127" t="s">
        <v>100</v>
      </c>
      <c r="F127">
        <v>916</v>
      </c>
      <c r="G127" s="12">
        <v>3370.88</v>
      </c>
    </row>
    <row r="128" spans="1:7" x14ac:dyDescent="0.3">
      <c r="A128">
        <v>2006</v>
      </c>
      <c r="B128" t="s">
        <v>97</v>
      </c>
      <c r="C128" t="s">
        <v>75</v>
      </c>
      <c r="D128" t="s">
        <v>72</v>
      </c>
      <c r="E128" t="s">
        <v>100</v>
      </c>
      <c r="F128">
        <v>608</v>
      </c>
      <c r="G128" s="12">
        <v>1483.52</v>
      </c>
    </row>
    <row r="129" spans="1:7" x14ac:dyDescent="0.3">
      <c r="A129">
        <v>2006</v>
      </c>
      <c r="B129" t="s">
        <v>74</v>
      </c>
      <c r="C129" t="s">
        <v>75</v>
      </c>
      <c r="D129" t="s">
        <v>72</v>
      </c>
      <c r="E129" t="s">
        <v>73</v>
      </c>
      <c r="F129">
        <v>604</v>
      </c>
      <c r="G129" s="12">
        <v>2373.7199999999998</v>
      </c>
    </row>
    <row r="130" spans="1:7" x14ac:dyDescent="0.3">
      <c r="A130">
        <v>2005</v>
      </c>
      <c r="B130" t="s">
        <v>95</v>
      </c>
      <c r="C130" t="s">
        <v>75</v>
      </c>
      <c r="D130" t="s">
        <v>72</v>
      </c>
      <c r="E130" t="s">
        <v>100</v>
      </c>
      <c r="F130">
        <v>994</v>
      </c>
      <c r="G130" s="12">
        <v>2137.1</v>
      </c>
    </row>
    <row r="131" spans="1:7" x14ac:dyDescent="0.3">
      <c r="A131">
        <v>2005</v>
      </c>
      <c r="B131" t="s">
        <v>95</v>
      </c>
      <c r="C131" t="s">
        <v>75</v>
      </c>
      <c r="D131" t="s">
        <v>72</v>
      </c>
      <c r="E131" t="s">
        <v>73</v>
      </c>
      <c r="F131">
        <v>645</v>
      </c>
      <c r="G131" s="12">
        <v>2309.1</v>
      </c>
    </row>
    <row r="132" spans="1:7" x14ac:dyDescent="0.3">
      <c r="A132">
        <v>2006</v>
      </c>
      <c r="B132" t="s">
        <v>78</v>
      </c>
      <c r="C132" t="s">
        <v>75</v>
      </c>
      <c r="D132" t="s">
        <v>72</v>
      </c>
      <c r="E132" t="s">
        <v>100</v>
      </c>
      <c r="F132">
        <v>938</v>
      </c>
      <c r="G132" s="12">
        <v>3067.26</v>
      </c>
    </row>
    <row r="133" spans="1:7" x14ac:dyDescent="0.3">
      <c r="A133">
        <v>2005</v>
      </c>
      <c r="B133" t="s">
        <v>95</v>
      </c>
      <c r="C133" t="s">
        <v>75</v>
      </c>
      <c r="D133" t="s">
        <v>72</v>
      </c>
      <c r="E133" t="s">
        <v>100</v>
      </c>
      <c r="F133">
        <v>516</v>
      </c>
      <c r="G133" s="12">
        <v>1037.1600000000001</v>
      </c>
    </row>
    <row r="134" spans="1:7" x14ac:dyDescent="0.3">
      <c r="A134">
        <v>2006</v>
      </c>
      <c r="B134" t="s">
        <v>96</v>
      </c>
      <c r="C134" t="s">
        <v>75</v>
      </c>
      <c r="D134" t="s">
        <v>72</v>
      </c>
      <c r="E134" t="s">
        <v>73</v>
      </c>
      <c r="F134">
        <v>748</v>
      </c>
      <c r="G134" s="12">
        <v>2333.7600000000002</v>
      </c>
    </row>
    <row r="135" spans="1:7" x14ac:dyDescent="0.3">
      <c r="A135">
        <v>2005</v>
      </c>
      <c r="B135" t="s">
        <v>89</v>
      </c>
      <c r="C135" t="s">
        <v>75</v>
      </c>
      <c r="D135" t="s">
        <v>72</v>
      </c>
      <c r="E135" t="s">
        <v>73</v>
      </c>
      <c r="F135">
        <v>719</v>
      </c>
      <c r="G135" s="12">
        <v>2444.6</v>
      </c>
    </row>
    <row r="136" spans="1:7" x14ac:dyDescent="0.3">
      <c r="A136">
        <v>2006</v>
      </c>
      <c r="B136" t="s">
        <v>89</v>
      </c>
      <c r="C136" t="s">
        <v>75</v>
      </c>
      <c r="D136" t="s">
        <v>72</v>
      </c>
      <c r="E136" t="s">
        <v>73</v>
      </c>
      <c r="F136">
        <v>666</v>
      </c>
      <c r="G136" s="12">
        <v>1791.54</v>
      </c>
    </row>
    <row r="137" spans="1:7" x14ac:dyDescent="0.3">
      <c r="A137">
        <v>2006</v>
      </c>
      <c r="B137" t="s">
        <v>95</v>
      </c>
      <c r="C137" t="s">
        <v>75</v>
      </c>
      <c r="D137" t="s">
        <v>72</v>
      </c>
      <c r="E137" t="s">
        <v>100</v>
      </c>
      <c r="F137">
        <v>558</v>
      </c>
      <c r="G137" s="12">
        <v>2075.7600000000002</v>
      </c>
    </row>
    <row r="138" spans="1:7" x14ac:dyDescent="0.3">
      <c r="A138">
        <v>2006</v>
      </c>
      <c r="B138" t="s">
        <v>82</v>
      </c>
      <c r="C138" t="s">
        <v>75</v>
      </c>
      <c r="D138" t="s">
        <v>72</v>
      </c>
      <c r="E138" t="s">
        <v>73</v>
      </c>
      <c r="F138">
        <v>812</v>
      </c>
      <c r="G138" s="12">
        <v>1867.6</v>
      </c>
    </row>
    <row r="139" spans="1:7" x14ac:dyDescent="0.3">
      <c r="A139">
        <v>2006</v>
      </c>
      <c r="B139" t="s">
        <v>71</v>
      </c>
      <c r="C139" t="s">
        <v>75</v>
      </c>
      <c r="D139" t="s">
        <v>72</v>
      </c>
      <c r="E139" t="s">
        <v>94</v>
      </c>
      <c r="F139">
        <v>704</v>
      </c>
      <c r="G139" s="12">
        <v>1724.8</v>
      </c>
    </row>
    <row r="140" spans="1:7" x14ac:dyDescent="0.3">
      <c r="A140">
        <v>2007</v>
      </c>
      <c r="B140" t="s">
        <v>95</v>
      </c>
      <c r="C140" t="s">
        <v>75</v>
      </c>
      <c r="D140" t="s">
        <v>72</v>
      </c>
      <c r="E140" t="s">
        <v>73</v>
      </c>
      <c r="F140">
        <v>717</v>
      </c>
      <c r="G140" s="12">
        <v>1821.18</v>
      </c>
    </row>
    <row r="141" spans="1:7" x14ac:dyDescent="0.3">
      <c r="A141">
        <v>2006</v>
      </c>
      <c r="B141" t="s">
        <v>96</v>
      </c>
      <c r="C141" t="s">
        <v>75</v>
      </c>
      <c r="D141" t="s">
        <v>72</v>
      </c>
      <c r="E141" t="s">
        <v>100</v>
      </c>
      <c r="F141">
        <v>823</v>
      </c>
      <c r="G141" s="12">
        <v>3234.39</v>
      </c>
    </row>
    <row r="142" spans="1:7" x14ac:dyDescent="0.3">
      <c r="A142">
        <v>2006</v>
      </c>
      <c r="B142" t="s">
        <v>84</v>
      </c>
      <c r="C142" t="s">
        <v>75</v>
      </c>
      <c r="D142" t="s">
        <v>72</v>
      </c>
      <c r="E142" t="s">
        <v>100</v>
      </c>
      <c r="F142">
        <v>606</v>
      </c>
      <c r="G142" s="12">
        <v>2248.2600000000002</v>
      </c>
    </row>
    <row r="143" spans="1:7" x14ac:dyDescent="0.3">
      <c r="A143">
        <v>2006</v>
      </c>
      <c r="B143" t="s">
        <v>78</v>
      </c>
      <c r="C143" t="s">
        <v>75</v>
      </c>
      <c r="D143" t="s">
        <v>72</v>
      </c>
      <c r="E143" t="s">
        <v>73</v>
      </c>
      <c r="F143">
        <v>905</v>
      </c>
      <c r="G143" s="12">
        <v>2859.8</v>
      </c>
    </row>
    <row r="144" spans="1:7" x14ac:dyDescent="0.3">
      <c r="A144">
        <v>2005</v>
      </c>
      <c r="B144" t="s">
        <v>86</v>
      </c>
      <c r="C144" t="s">
        <v>75</v>
      </c>
      <c r="D144" t="s">
        <v>72</v>
      </c>
      <c r="E144" t="s">
        <v>73</v>
      </c>
      <c r="F144">
        <v>621</v>
      </c>
      <c r="G144" s="12">
        <v>1428.3</v>
      </c>
    </row>
    <row r="145" spans="1:7" x14ac:dyDescent="0.3">
      <c r="A145">
        <v>2005</v>
      </c>
      <c r="B145" t="s">
        <v>78</v>
      </c>
      <c r="C145" t="s">
        <v>75</v>
      </c>
      <c r="D145" t="s">
        <v>72</v>
      </c>
      <c r="E145" t="s">
        <v>94</v>
      </c>
      <c r="F145">
        <v>931</v>
      </c>
      <c r="G145" s="12">
        <v>3630.9</v>
      </c>
    </row>
    <row r="146" spans="1:7" x14ac:dyDescent="0.3">
      <c r="A146">
        <v>2007</v>
      </c>
      <c r="B146" t="s">
        <v>84</v>
      </c>
      <c r="C146" t="s">
        <v>75</v>
      </c>
      <c r="D146" t="s">
        <v>72</v>
      </c>
      <c r="E146" t="s">
        <v>94</v>
      </c>
      <c r="F146">
        <v>556</v>
      </c>
      <c r="G146" s="12">
        <v>1362.2</v>
      </c>
    </row>
    <row r="147" spans="1:7" x14ac:dyDescent="0.3">
      <c r="A147">
        <v>2005</v>
      </c>
      <c r="B147" t="s">
        <v>82</v>
      </c>
      <c r="C147" t="s">
        <v>75</v>
      </c>
      <c r="D147" t="s">
        <v>72</v>
      </c>
      <c r="E147" t="s">
        <v>94</v>
      </c>
      <c r="F147">
        <v>902</v>
      </c>
      <c r="G147" s="12">
        <v>3066.8</v>
      </c>
    </row>
    <row r="148" spans="1:7" x14ac:dyDescent="0.3">
      <c r="A148">
        <v>2006</v>
      </c>
      <c r="B148" t="s">
        <v>78</v>
      </c>
      <c r="C148" t="s">
        <v>75</v>
      </c>
      <c r="D148" t="s">
        <v>72</v>
      </c>
      <c r="E148" t="s">
        <v>73</v>
      </c>
      <c r="F148">
        <v>770</v>
      </c>
      <c r="G148" s="12">
        <v>2918.3</v>
      </c>
    </row>
    <row r="149" spans="1:7" x14ac:dyDescent="0.3">
      <c r="A149">
        <v>2007</v>
      </c>
      <c r="B149" t="s">
        <v>74</v>
      </c>
      <c r="C149" t="s">
        <v>75</v>
      </c>
      <c r="D149" t="s">
        <v>69</v>
      </c>
      <c r="E149" t="s">
        <v>76</v>
      </c>
      <c r="F149">
        <v>712</v>
      </c>
      <c r="G149" s="12">
        <v>1808.48</v>
      </c>
    </row>
    <row r="150" spans="1:7" x14ac:dyDescent="0.3">
      <c r="A150">
        <v>2006</v>
      </c>
      <c r="B150" t="s">
        <v>71</v>
      </c>
      <c r="C150" t="s">
        <v>75</v>
      </c>
      <c r="D150" t="s">
        <v>69</v>
      </c>
      <c r="E150" t="s">
        <v>70</v>
      </c>
      <c r="F150">
        <v>974</v>
      </c>
      <c r="G150" s="12">
        <v>2181.7600000000002</v>
      </c>
    </row>
    <row r="151" spans="1:7" x14ac:dyDescent="0.3">
      <c r="A151">
        <v>2006</v>
      </c>
      <c r="B151" t="s">
        <v>89</v>
      </c>
      <c r="C151" t="s">
        <v>75</v>
      </c>
      <c r="D151" t="s">
        <v>69</v>
      </c>
      <c r="E151" t="s">
        <v>92</v>
      </c>
      <c r="F151">
        <v>658</v>
      </c>
      <c r="G151" s="12">
        <v>1895.04</v>
      </c>
    </row>
    <row r="152" spans="1:7" x14ac:dyDescent="0.3">
      <c r="A152">
        <v>2005</v>
      </c>
      <c r="B152" t="s">
        <v>86</v>
      </c>
      <c r="C152" t="s">
        <v>75</v>
      </c>
      <c r="D152" t="s">
        <v>69</v>
      </c>
      <c r="E152" t="s">
        <v>92</v>
      </c>
      <c r="F152">
        <v>598</v>
      </c>
      <c r="G152" s="12">
        <v>1477.06</v>
      </c>
    </row>
    <row r="153" spans="1:7" x14ac:dyDescent="0.3">
      <c r="A153">
        <v>2007</v>
      </c>
      <c r="B153" t="s">
        <v>86</v>
      </c>
      <c r="C153" t="s">
        <v>75</v>
      </c>
      <c r="D153" t="s">
        <v>69</v>
      </c>
      <c r="E153" t="s">
        <v>99</v>
      </c>
      <c r="F153">
        <v>914</v>
      </c>
      <c r="G153" s="12">
        <v>3518.9</v>
      </c>
    </row>
    <row r="154" spans="1:7" x14ac:dyDescent="0.3">
      <c r="A154">
        <v>2005</v>
      </c>
      <c r="B154" t="s">
        <v>74</v>
      </c>
      <c r="C154" t="s">
        <v>75</v>
      </c>
      <c r="D154" t="s">
        <v>69</v>
      </c>
      <c r="E154" t="s">
        <v>92</v>
      </c>
      <c r="F154">
        <v>618</v>
      </c>
      <c r="G154" s="12">
        <v>2329.86</v>
      </c>
    </row>
    <row r="155" spans="1:7" x14ac:dyDescent="0.3">
      <c r="A155">
        <v>2006</v>
      </c>
      <c r="B155" t="s">
        <v>96</v>
      </c>
      <c r="C155" t="s">
        <v>75</v>
      </c>
      <c r="D155" t="s">
        <v>69</v>
      </c>
      <c r="E155" t="s">
        <v>99</v>
      </c>
      <c r="F155">
        <v>843</v>
      </c>
      <c r="G155" s="12">
        <v>1820.88</v>
      </c>
    </row>
    <row r="156" spans="1:7" x14ac:dyDescent="0.3">
      <c r="A156">
        <v>2006</v>
      </c>
      <c r="B156" t="s">
        <v>89</v>
      </c>
      <c r="C156" t="s">
        <v>75</v>
      </c>
      <c r="D156" t="s">
        <v>69</v>
      </c>
      <c r="E156" t="s">
        <v>92</v>
      </c>
      <c r="F156">
        <v>628</v>
      </c>
      <c r="G156" s="12">
        <v>1620.24</v>
      </c>
    </row>
    <row r="157" spans="1:7" x14ac:dyDescent="0.3">
      <c r="A157">
        <v>2007</v>
      </c>
      <c r="B157" t="s">
        <v>74</v>
      </c>
      <c r="C157" t="s">
        <v>75</v>
      </c>
      <c r="D157" t="s">
        <v>69</v>
      </c>
      <c r="E157" t="s">
        <v>70</v>
      </c>
      <c r="F157">
        <v>938</v>
      </c>
      <c r="G157" s="12">
        <v>2954.7</v>
      </c>
    </row>
    <row r="158" spans="1:7" x14ac:dyDescent="0.3">
      <c r="A158">
        <v>2005</v>
      </c>
      <c r="B158" t="s">
        <v>67</v>
      </c>
      <c r="C158" t="s">
        <v>75</v>
      </c>
      <c r="D158" t="s">
        <v>69</v>
      </c>
      <c r="E158" t="s">
        <v>99</v>
      </c>
      <c r="F158">
        <v>607</v>
      </c>
      <c r="G158" s="12">
        <v>1875.63</v>
      </c>
    </row>
    <row r="159" spans="1:7" x14ac:dyDescent="0.3">
      <c r="A159">
        <v>2005</v>
      </c>
      <c r="B159" t="s">
        <v>67</v>
      </c>
      <c r="C159" t="s">
        <v>75</v>
      </c>
      <c r="D159" t="s">
        <v>69</v>
      </c>
      <c r="E159" t="s">
        <v>99</v>
      </c>
      <c r="F159">
        <v>760</v>
      </c>
      <c r="G159" s="12">
        <v>1900</v>
      </c>
    </row>
    <row r="160" spans="1:7" x14ac:dyDescent="0.3">
      <c r="A160">
        <v>2005</v>
      </c>
      <c r="B160" t="s">
        <v>96</v>
      </c>
      <c r="C160" t="s">
        <v>75</v>
      </c>
      <c r="D160" t="s">
        <v>69</v>
      </c>
      <c r="E160" t="s">
        <v>70</v>
      </c>
      <c r="F160">
        <v>918</v>
      </c>
      <c r="G160" s="12">
        <v>2469.42</v>
      </c>
    </row>
    <row r="161" spans="1:7" x14ac:dyDescent="0.3">
      <c r="A161">
        <v>2006</v>
      </c>
      <c r="B161" t="s">
        <v>96</v>
      </c>
      <c r="C161" t="s">
        <v>75</v>
      </c>
      <c r="D161" t="s">
        <v>69</v>
      </c>
      <c r="E161" t="s">
        <v>70</v>
      </c>
      <c r="F161">
        <v>658</v>
      </c>
      <c r="G161" s="12">
        <v>1750.28</v>
      </c>
    </row>
    <row r="162" spans="1:7" x14ac:dyDescent="0.3">
      <c r="A162">
        <v>2005</v>
      </c>
      <c r="B162" t="s">
        <v>74</v>
      </c>
      <c r="C162" t="s">
        <v>75</v>
      </c>
      <c r="D162" t="s">
        <v>69</v>
      </c>
      <c r="E162" t="s">
        <v>92</v>
      </c>
      <c r="F162">
        <v>918</v>
      </c>
      <c r="G162" s="12">
        <v>3056.94</v>
      </c>
    </row>
    <row r="163" spans="1:7" x14ac:dyDescent="0.3">
      <c r="A163">
        <v>2006</v>
      </c>
      <c r="B163" t="s">
        <v>93</v>
      </c>
      <c r="C163" t="s">
        <v>75</v>
      </c>
      <c r="D163" t="s">
        <v>69</v>
      </c>
      <c r="E163" t="s">
        <v>70</v>
      </c>
      <c r="F163">
        <v>619</v>
      </c>
      <c r="G163" s="12">
        <v>1355.61</v>
      </c>
    </row>
    <row r="164" spans="1:7" x14ac:dyDescent="0.3">
      <c r="A164">
        <v>2007</v>
      </c>
      <c r="B164" t="s">
        <v>95</v>
      </c>
      <c r="C164" t="s">
        <v>75</v>
      </c>
      <c r="D164" t="s">
        <v>69</v>
      </c>
      <c r="E164" t="s">
        <v>99</v>
      </c>
      <c r="F164">
        <v>752</v>
      </c>
      <c r="G164" s="12">
        <v>2210.88</v>
      </c>
    </row>
    <row r="165" spans="1:7" x14ac:dyDescent="0.3">
      <c r="A165">
        <v>2005</v>
      </c>
      <c r="B165" t="s">
        <v>78</v>
      </c>
      <c r="C165" t="s">
        <v>75</v>
      </c>
      <c r="D165" t="s">
        <v>69</v>
      </c>
      <c r="E165" t="s">
        <v>70</v>
      </c>
      <c r="F165">
        <v>765</v>
      </c>
      <c r="G165" s="12">
        <v>2034.9</v>
      </c>
    </row>
    <row r="166" spans="1:7" x14ac:dyDescent="0.3">
      <c r="A166">
        <v>2005</v>
      </c>
      <c r="B166" t="s">
        <v>67</v>
      </c>
      <c r="C166" t="s">
        <v>75</v>
      </c>
      <c r="D166" t="s">
        <v>69</v>
      </c>
      <c r="E166" t="s">
        <v>70</v>
      </c>
      <c r="F166">
        <v>943</v>
      </c>
      <c r="G166" s="12">
        <v>2961.02</v>
      </c>
    </row>
    <row r="167" spans="1:7" x14ac:dyDescent="0.3">
      <c r="A167">
        <v>2006</v>
      </c>
      <c r="B167" t="s">
        <v>71</v>
      </c>
      <c r="C167" t="s">
        <v>75</v>
      </c>
      <c r="D167" t="s">
        <v>69</v>
      </c>
      <c r="E167" t="s">
        <v>99</v>
      </c>
      <c r="F167">
        <v>896</v>
      </c>
      <c r="G167" s="12">
        <v>3557.12</v>
      </c>
    </row>
    <row r="168" spans="1:7" x14ac:dyDescent="0.3">
      <c r="A168">
        <v>2005</v>
      </c>
      <c r="B168" t="s">
        <v>97</v>
      </c>
      <c r="C168" t="s">
        <v>75</v>
      </c>
      <c r="D168" t="s">
        <v>69</v>
      </c>
      <c r="E168" t="s">
        <v>76</v>
      </c>
      <c r="F168">
        <v>620</v>
      </c>
      <c r="G168" s="12">
        <v>2399.4</v>
      </c>
    </row>
    <row r="169" spans="1:7" x14ac:dyDescent="0.3">
      <c r="A169">
        <v>2005</v>
      </c>
      <c r="B169" t="s">
        <v>97</v>
      </c>
      <c r="C169" t="s">
        <v>75</v>
      </c>
      <c r="D169" t="s">
        <v>69</v>
      </c>
      <c r="E169" t="s">
        <v>99</v>
      </c>
      <c r="F169">
        <v>832</v>
      </c>
      <c r="G169" s="12">
        <v>1847.04</v>
      </c>
    </row>
    <row r="170" spans="1:7" x14ac:dyDescent="0.3">
      <c r="A170">
        <v>2005</v>
      </c>
      <c r="B170" t="s">
        <v>67</v>
      </c>
      <c r="C170" t="s">
        <v>75</v>
      </c>
      <c r="D170" t="s">
        <v>69</v>
      </c>
      <c r="E170" t="s">
        <v>70</v>
      </c>
      <c r="F170">
        <v>738</v>
      </c>
      <c r="G170" s="12">
        <v>1763.82</v>
      </c>
    </row>
    <row r="171" spans="1:7" x14ac:dyDescent="0.3">
      <c r="A171">
        <v>2005</v>
      </c>
      <c r="B171" t="s">
        <v>71</v>
      </c>
      <c r="C171" t="s">
        <v>75</v>
      </c>
      <c r="D171" t="s">
        <v>69</v>
      </c>
      <c r="E171" t="s">
        <v>99</v>
      </c>
      <c r="F171">
        <v>922</v>
      </c>
      <c r="G171" s="12">
        <v>2931.96</v>
      </c>
    </row>
    <row r="172" spans="1:7" x14ac:dyDescent="0.3">
      <c r="A172">
        <v>2005</v>
      </c>
      <c r="B172" t="s">
        <v>96</v>
      </c>
      <c r="C172" t="s">
        <v>75</v>
      </c>
      <c r="D172" t="s">
        <v>69</v>
      </c>
      <c r="E172" t="s">
        <v>70</v>
      </c>
      <c r="F172">
        <v>733</v>
      </c>
      <c r="G172" s="12">
        <v>2125.6999999999998</v>
      </c>
    </row>
    <row r="173" spans="1:7" x14ac:dyDescent="0.3">
      <c r="A173">
        <v>2005</v>
      </c>
      <c r="B173" t="s">
        <v>97</v>
      </c>
      <c r="C173" t="s">
        <v>75</v>
      </c>
      <c r="D173" t="s">
        <v>69</v>
      </c>
      <c r="E173" t="s">
        <v>76</v>
      </c>
      <c r="F173">
        <v>701</v>
      </c>
      <c r="G173" s="12">
        <v>2495.56</v>
      </c>
    </row>
    <row r="174" spans="1:7" x14ac:dyDescent="0.3">
      <c r="A174">
        <v>2007</v>
      </c>
      <c r="B174" t="s">
        <v>78</v>
      </c>
      <c r="C174" t="s">
        <v>75</v>
      </c>
      <c r="D174" t="s">
        <v>69</v>
      </c>
      <c r="E174" t="s">
        <v>76</v>
      </c>
      <c r="F174">
        <v>722</v>
      </c>
      <c r="G174" s="12">
        <v>2064.92</v>
      </c>
    </row>
    <row r="175" spans="1:7" x14ac:dyDescent="0.3">
      <c r="A175">
        <v>2005</v>
      </c>
      <c r="B175" t="s">
        <v>84</v>
      </c>
      <c r="C175" t="s">
        <v>75</v>
      </c>
      <c r="D175" t="s">
        <v>69</v>
      </c>
      <c r="E175" t="s">
        <v>70</v>
      </c>
      <c r="F175">
        <v>888</v>
      </c>
      <c r="G175" s="12">
        <v>2353.1999999999998</v>
      </c>
    </row>
    <row r="176" spans="1:7" x14ac:dyDescent="0.3">
      <c r="A176">
        <v>2007</v>
      </c>
      <c r="B176" t="s">
        <v>86</v>
      </c>
      <c r="C176" t="s">
        <v>75</v>
      </c>
      <c r="D176" t="s">
        <v>69</v>
      </c>
      <c r="E176" t="s">
        <v>76</v>
      </c>
      <c r="F176">
        <v>796</v>
      </c>
      <c r="G176" s="12">
        <v>2037.76</v>
      </c>
    </row>
    <row r="177" spans="1:7" x14ac:dyDescent="0.3">
      <c r="A177">
        <v>2005</v>
      </c>
      <c r="B177" t="s">
        <v>86</v>
      </c>
      <c r="C177" t="s">
        <v>75</v>
      </c>
      <c r="D177" t="s">
        <v>69</v>
      </c>
      <c r="E177" t="s">
        <v>76</v>
      </c>
      <c r="F177">
        <v>782</v>
      </c>
      <c r="G177" s="12">
        <v>2267.8000000000002</v>
      </c>
    </row>
    <row r="178" spans="1:7" x14ac:dyDescent="0.3">
      <c r="A178">
        <v>2007</v>
      </c>
      <c r="B178" t="s">
        <v>89</v>
      </c>
      <c r="C178" t="s">
        <v>75</v>
      </c>
      <c r="D178" t="s">
        <v>69</v>
      </c>
      <c r="E178" t="s">
        <v>70</v>
      </c>
      <c r="F178">
        <v>791</v>
      </c>
      <c r="G178" s="12">
        <v>2428.37</v>
      </c>
    </row>
    <row r="179" spans="1:7" x14ac:dyDescent="0.3">
      <c r="A179">
        <v>2005</v>
      </c>
      <c r="B179" t="s">
        <v>74</v>
      </c>
      <c r="C179" t="s">
        <v>75</v>
      </c>
      <c r="D179" t="s">
        <v>69</v>
      </c>
      <c r="E179" t="s">
        <v>92</v>
      </c>
      <c r="F179">
        <v>673</v>
      </c>
      <c r="G179" s="12">
        <v>2072.84</v>
      </c>
    </row>
    <row r="180" spans="1:7" x14ac:dyDescent="0.3">
      <c r="A180">
        <v>2005</v>
      </c>
      <c r="B180" t="s">
        <v>67</v>
      </c>
      <c r="C180" t="s">
        <v>75</v>
      </c>
      <c r="D180" t="s">
        <v>69</v>
      </c>
      <c r="E180" t="s">
        <v>92</v>
      </c>
      <c r="F180">
        <v>699</v>
      </c>
      <c r="G180" s="12">
        <v>2656.2</v>
      </c>
    </row>
    <row r="181" spans="1:7" x14ac:dyDescent="0.3">
      <c r="A181">
        <v>2006</v>
      </c>
      <c r="B181" t="s">
        <v>86</v>
      </c>
      <c r="C181" t="s">
        <v>75</v>
      </c>
      <c r="D181" t="s">
        <v>69</v>
      </c>
      <c r="E181" t="s">
        <v>70</v>
      </c>
      <c r="F181">
        <v>991</v>
      </c>
      <c r="G181" s="12">
        <v>3141.47</v>
      </c>
    </row>
    <row r="182" spans="1:7" x14ac:dyDescent="0.3">
      <c r="A182">
        <v>2007</v>
      </c>
      <c r="B182" t="s">
        <v>71</v>
      </c>
      <c r="C182" t="s">
        <v>75</v>
      </c>
      <c r="D182" t="s">
        <v>69</v>
      </c>
      <c r="E182" t="s">
        <v>76</v>
      </c>
      <c r="F182">
        <v>625</v>
      </c>
      <c r="G182" s="12">
        <v>1950</v>
      </c>
    </row>
    <row r="183" spans="1:7" x14ac:dyDescent="0.3">
      <c r="A183">
        <v>2005</v>
      </c>
      <c r="B183" t="s">
        <v>78</v>
      </c>
      <c r="C183" t="s">
        <v>75</v>
      </c>
      <c r="D183" t="s">
        <v>69</v>
      </c>
      <c r="E183" t="s">
        <v>70</v>
      </c>
      <c r="F183">
        <v>850</v>
      </c>
      <c r="G183" s="12">
        <v>1717</v>
      </c>
    </row>
    <row r="184" spans="1:7" x14ac:dyDescent="0.3">
      <c r="A184">
        <v>2006</v>
      </c>
      <c r="B184" t="s">
        <v>95</v>
      </c>
      <c r="C184" t="s">
        <v>75</v>
      </c>
      <c r="D184" t="s">
        <v>69</v>
      </c>
      <c r="E184" t="s">
        <v>76</v>
      </c>
      <c r="F184">
        <v>918</v>
      </c>
      <c r="G184" s="12">
        <v>3470.04</v>
      </c>
    </row>
    <row r="185" spans="1:7" x14ac:dyDescent="0.3">
      <c r="A185">
        <v>2007</v>
      </c>
      <c r="B185" t="s">
        <v>97</v>
      </c>
      <c r="C185" t="s">
        <v>75</v>
      </c>
      <c r="D185" t="s">
        <v>69</v>
      </c>
      <c r="E185" t="s">
        <v>76</v>
      </c>
      <c r="F185">
        <v>744</v>
      </c>
      <c r="G185" s="12">
        <v>2946.24</v>
      </c>
    </row>
    <row r="186" spans="1:7" x14ac:dyDescent="0.3">
      <c r="A186">
        <v>2006</v>
      </c>
      <c r="B186" t="s">
        <v>71</v>
      </c>
      <c r="C186" t="s">
        <v>75</v>
      </c>
      <c r="D186" t="s">
        <v>69</v>
      </c>
      <c r="E186" t="s">
        <v>92</v>
      </c>
      <c r="F186">
        <v>964</v>
      </c>
      <c r="G186" s="12">
        <v>3161.92</v>
      </c>
    </row>
    <row r="187" spans="1:7" x14ac:dyDescent="0.3">
      <c r="A187">
        <v>2006</v>
      </c>
      <c r="B187" t="s">
        <v>96</v>
      </c>
      <c r="C187" t="s">
        <v>75</v>
      </c>
      <c r="D187" t="s">
        <v>69</v>
      </c>
      <c r="E187" t="s">
        <v>99</v>
      </c>
      <c r="F187">
        <v>590</v>
      </c>
      <c r="G187" s="12">
        <v>1256.7</v>
      </c>
    </row>
    <row r="188" spans="1:7" x14ac:dyDescent="0.3">
      <c r="A188">
        <v>2005</v>
      </c>
      <c r="B188" t="s">
        <v>78</v>
      </c>
      <c r="C188" t="s">
        <v>75</v>
      </c>
      <c r="D188" t="s">
        <v>69</v>
      </c>
      <c r="E188" t="s">
        <v>76</v>
      </c>
      <c r="F188">
        <v>660</v>
      </c>
      <c r="G188" s="12">
        <v>1445.4</v>
      </c>
    </row>
    <row r="189" spans="1:7" x14ac:dyDescent="0.3">
      <c r="A189">
        <v>2007</v>
      </c>
      <c r="B189" t="s">
        <v>93</v>
      </c>
      <c r="C189" t="s">
        <v>75</v>
      </c>
      <c r="D189" t="s">
        <v>69</v>
      </c>
      <c r="E189" t="s">
        <v>99</v>
      </c>
      <c r="F189">
        <v>651</v>
      </c>
      <c r="G189" s="12">
        <v>2057.16</v>
      </c>
    </row>
    <row r="190" spans="1:7" x14ac:dyDescent="0.3">
      <c r="A190">
        <v>2007</v>
      </c>
      <c r="B190" t="s">
        <v>78</v>
      </c>
      <c r="C190" t="s">
        <v>75</v>
      </c>
      <c r="D190" t="s">
        <v>69</v>
      </c>
      <c r="E190" t="s">
        <v>99</v>
      </c>
      <c r="F190">
        <v>979</v>
      </c>
      <c r="G190" s="12">
        <v>3064.27</v>
      </c>
    </row>
    <row r="191" spans="1:7" x14ac:dyDescent="0.3">
      <c r="A191">
        <v>2005</v>
      </c>
      <c r="B191" t="s">
        <v>78</v>
      </c>
      <c r="C191" t="s">
        <v>75</v>
      </c>
      <c r="D191" t="s">
        <v>69</v>
      </c>
      <c r="E191" t="s">
        <v>99</v>
      </c>
      <c r="F191">
        <v>835</v>
      </c>
      <c r="G191" s="12">
        <v>2588.5</v>
      </c>
    </row>
    <row r="192" spans="1:7" x14ac:dyDescent="0.3">
      <c r="A192">
        <v>2007</v>
      </c>
      <c r="B192" t="s">
        <v>93</v>
      </c>
      <c r="C192" t="s">
        <v>75</v>
      </c>
      <c r="D192" t="s">
        <v>69</v>
      </c>
      <c r="E192" t="s">
        <v>99</v>
      </c>
      <c r="F192">
        <v>992</v>
      </c>
      <c r="G192" s="12">
        <v>3104.96</v>
      </c>
    </row>
    <row r="193" spans="1:7" x14ac:dyDescent="0.3">
      <c r="A193">
        <v>2007</v>
      </c>
      <c r="B193" t="s">
        <v>84</v>
      </c>
      <c r="C193" t="s">
        <v>75</v>
      </c>
      <c r="D193" t="s">
        <v>69</v>
      </c>
      <c r="E193" t="s">
        <v>92</v>
      </c>
      <c r="F193">
        <v>894</v>
      </c>
      <c r="G193" s="12">
        <v>2235</v>
      </c>
    </row>
    <row r="194" spans="1:7" x14ac:dyDescent="0.3">
      <c r="A194">
        <v>2005</v>
      </c>
      <c r="B194" t="s">
        <v>89</v>
      </c>
      <c r="C194" t="s">
        <v>75</v>
      </c>
      <c r="D194" t="s">
        <v>69</v>
      </c>
      <c r="E194" t="s">
        <v>76</v>
      </c>
      <c r="F194">
        <v>633</v>
      </c>
      <c r="G194" s="12">
        <v>2177.52</v>
      </c>
    </row>
    <row r="195" spans="1:7" x14ac:dyDescent="0.3">
      <c r="A195">
        <v>2005</v>
      </c>
      <c r="B195" t="s">
        <v>82</v>
      </c>
      <c r="C195" t="s">
        <v>75</v>
      </c>
      <c r="D195" t="s">
        <v>69</v>
      </c>
      <c r="E195" t="s">
        <v>76</v>
      </c>
      <c r="F195">
        <v>966</v>
      </c>
      <c r="G195" s="12">
        <v>2105.88</v>
      </c>
    </row>
    <row r="196" spans="1:7" x14ac:dyDescent="0.3">
      <c r="A196">
        <v>2006</v>
      </c>
      <c r="B196" t="s">
        <v>93</v>
      </c>
      <c r="C196" t="s">
        <v>75</v>
      </c>
      <c r="D196" t="s">
        <v>69</v>
      </c>
      <c r="E196" t="s">
        <v>99</v>
      </c>
      <c r="F196">
        <v>599</v>
      </c>
      <c r="G196" s="12">
        <v>1910.81</v>
      </c>
    </row>
    <row r="197" spans="1:7" x14ac:dyDescent="0.3">
      <c r="A197">
        <v>2006</v>
      </c>
      <c r="B197" t="s">
        <v>89</v>
      </c>
      <c r="C197" t="s">
        <v>75</v>
      </c>
      <c r="D197" t="s">
        <v>69</v>
      </c>
      <c r="E197" t="s">
        <v>99</v>
      </c>
      <c r="F197">
        <v>611</v>
      </c>
      <c r="G197" s="12">
        <v>1582.49</v>
      </c>
    </row>
    <row r="198" spans="1:7" x14ac:dyDescent="0.3">
      <c r="A198">
        <v>2006</v>
      </c>
      <c r="B198" t="s">
        <v>78</v>
      </c>
      <c r="C198" t="s">
        <v>75</v>
      </c>
      <c r="D198" t="s">
        <v>69</v>
      </c>
      <c r="E198" t="s">
        <v>99</v>
      </c>
      <c r="F198">
        <v>523</v>
      </c>
      <c r="G198" s="12">
        <v>1359.8</v>
      </c>
    </row>
    <row r="199" spans="1:7" x14ac:dyDescent="0.3">
      <c r="A199">
        <v>2007</v>
      </c>
      <c r="B199" t="s">
        <v>74</v>
      </c>
      <c r="C199" t="s">
        <v>75</v>
      </c>
      <c r="D199" t="s">
        <v>69</v>
      </c>
      <c r="E199" t="s">
        <v>92</v>
      </c>
      <c r="F199">
        <v>688</v>
      </c>
      <c r="G199" s="12">
        <v>1960.8</v>
      </c>
    </row>
    <row r="200" spans="1:7" x14ac:dyDescent="0.3">
      <c r="A200">
        <v>2005</v>
      </c>
      <c r="B200" t="s">
        <v>89</v>
      </c>
      <c r="C200" t="s">
        <v>75</v>
      </c>
      <c r="D200" t="s">
        <v>69</v>
      </c>
      <c r="E200" t="s">
        <v>99</v>
      </c>
      <c r="F200">
        <v>937</v>
      </c>
      <c r="G200" s="12">
        <v>2033.29</v>
      </c>
    </row>
    <row r="201" spans="1:7" x14ac:dyDescent="0.3">
      <c r="A201">
        <v>2007</v>
      </c>
      <c r="B201" t="s">
        <v>86</v>
      </c>
      <c r="C201" t="s">
        <v>75</v>
      </c>
      <c r="D201" t="s">
        <v>69</v>
      </c>
      <c r="E201" t="s">
        <v>70</v>
      </c>
      <c r="F201">
        <v>788</v>
      </c>
      <c r="G201" s="12">
        <v>2379.7600000000002</v>
      </c>
    </row>
    <row r="202" spans="1:7" x14ac:dyDescent="0.3">
      <c r="A202">
        <v>2006</v>
      </c>
      <c r="B202" t="s">
        <v>84</v>
      </c>
      <c r="C202" t="s">
        <v>75</v>
      </c>
      <c r="D202" t="s">
        <v>69</v>
      </c>
      <c r="E202" t="s">
        <v>92</v>
      </c>
      <c r="F202">
        <v>569</v>
      </c>
      <c r="G202" s="12">
        <v>1735.45</v>
      </c>
    </row>
    <row r="203" spans="1:7" x14ac:dyDescent="0.3">
      <c r="A203">
        <v>2007</v>
      </c>
      <c r="B203" t="s">
        <v>97</v>
      </c>
      <c r="C203" t="s">
        <v>75</v>
      </c>
      <c r="D203" t="s">
        <v>69</v>
      </c>
      <c r="E203" t="s">
        <v>76</v>
      </c>
      <c r="F203">
        <v>646</v>
      </c>
      <c r="G203" s="12">
        <v>1925.08</v>
      </c>
    </row>
    <row r="204" spans="1:7" x14ac:dyDescent="0.3">
      <c r="A204">
        <v>2007</v>
      </c>
      <c r="B204" t="s">
        <v>82</v>
      </c>
      <c r="C204" t="s">
        <v>75</v>
      </c>
      <c r="D204" t="s">
        <v>69</v>
      </c>
      <c r="E204" t="s">
        <v>76</v>
      </c>
      <c r="F204">
        <v>594</v>
      </c>
      <c r="G204" s="12">
        <v>1877.04</v>
      </c>
    </row>
    <row r="205" spans="1:7" x14ac:dyDescent="0.3">
      <c r="A205">
        <v>2005</v>
      </c>
      <c r="B205" t="s">
        <v>71</v>
      </c>
      <c r="C205" t="s">
        <v>75</v>
      </c>
      <c r="D205" t="s">
        <v>69</v>
      </c>
      <c r="E205" t="s">
        <v>92</v>
      </c>
      <c r="F205">
        <v>794</v>
      </c>
      <c r="G205" s="12">
        <v>2985.44</v>
      </c>
    </row>
    <row r="206" spans="1:7" x14ac:dyDescent="0.3">
      <c r="A206">
        <v>2007</v>
      </c>
      <c r="B206" t="s">
        <v>95</v>
      </c>
      <c r="C206" t="s">
        <v>75</v>
      </c>
      <c r="D206" t="s">
        <v>69</v>
      </c>
      <c r="E206" t="s">
        <v>99</v>
      </c>
      <c r="F206">
        <v>906</v>
      </c>
      <c r="G206" s="12">
        <v>3053.22</v>
      </c>
    </row>
    <row r="207" spans="1:7" x14ac:dyDescent="0.3">
      <c r="A207">
        <v>2006</v>
      </c>
      <c r="B207" t="s">
        <v>89</v>
      </c>
      <c r="C207" t="s">
        <v>75</v>
      </c>
      <c r="D207" t="s">
        <v>69</v>
      </c>
      <c r="E207" t="s">
        <v>99</v>
      </c>
      <c r="F207">
        <v>578</v>
      </c>
      <c r="G207" s="12">
        <v>1179.1199999999999</v>
      </c>
    </row>
    <row r="208" spans="1:7" x14ac:dyDescent="0.3">
      <c r="A208">
        <v>2007</v>
      </c>
      <c r="B208" t="s">
        <v>74</v>
      </c>
      <c r="C208" t="s">
        <v>75</v>
      </c>
      <c r="D208" t="s">
        <v>69</v>
      </c>
      <c r="E208" t="s">
        <v>99</v>
      </c>
      <c r="F208">
        <v>696</v>
      </c>
      <c r="G208" s="12">
        <v>2310.7199999999998</v>
      </c>
    </row>
    <row r="209" spans="1:7" x14ac:dyDescent="0.3">
      <c r="A209">
        <v>2006</v>
      </c>
      <c r="B209" t="s">
        <v>71</v>
      </c>
      <c r="C209" t="s">
        <v>75</v>
      </c>
      <c r="D209" t="s">
        <v>69</v>
      </c>
      <c r="E209" t="s">
        <v>99</v>
      </c>
      <c r="F209">
        <v>792</v>
      </c>
      <c r="G209" s="12">
        <v>2653.2</v>
      </c>
    </row>
    <row r="210" spans="1:7" x14ac:dyDescent="0.3">
      <c r="A210">
        <v>2006</v>
      </c>
      <c r="B210" t="s">
        <v>74</v>
      </c>
      <c r="C210" t="s">
        <v>75</v>
      </c>
      <c r="D210" t="s">
        <v>69</v>
      </c>
      <c r="E210" t="s">
        <v>99</v>
      </c>
      <c r="F210">
        <v>569</v>
      </c>
      <c r="G210" s="12">
        <v>2219.1</v>
      </c>
    </row>
    <row r="211" spans="1:7" x14ac:dyDescent="0.3">
      <c r="A211">
        <v>2005</v>
      </c>
      <c r="B211" t="s">
        <v>96</v>
      </c>
      <c r="C211" t="s">
        <v>75</v>
      </c>
      <c r="D211" t="s">
        <v>69</v>
      </c>
      <c r="E211" t="s">
        <v>70</v>
      </c>
      <c r="F211">
        <v>998</v>
      </c>
      <c r="G211" s="12">
        <v>2055.88</v>
      </c>
    </row>
    <row r="212" spans="1:7" x14ac:dyDescent="0.3">
      <c r="A212">
        <v>2007</v>
      </c>
      <c r="B212" t="s">
        <v>93</v>
      </c>
      <c r="C212" t="s">
        <v>75</v>
      </c>
      <c r="D212" t="s">
        <v>69</v>
      </c>
      <c r="E212" t="s">
        <v>99</v>
      </c>
      <c r="F212">
        <v>871</v>
      </c>
      <c r="G212" s="12">
        <v>2151.37</v>
      </c>
    </row>
    <row r="213" spans="1:7" x14ac:dyDescent="0.3">
      <c r="A213">
        <v>2006</v>
      </c>
      <c r="B213" t="s">
        <v>95</v>
      </c>
      <c r="C213" t="s">
        <v>75</v>
      </c>
      <c r="D213" t="s">
        <v>69</v>
      </c>
      <c r="E213" t="s">
        <v>70</v>
      </c>
      <c r="F213">
        <v>670</v>
      </c>
      <c r="G213" s="12">
        <v>2566.1</v>
      </c>
    </row>
    <row r="214" spans="1:7" x14ac:dyDescent="0.3">
      <c r="A214">
        <v>2007</v>
      </c>
      <c r="B214" t="s">
        <v>67</v>
      </c>
      <c r="C214" t="s">
        <v>75</v>
      </c>
      <c r="D214" t="s">
        <v>69</v>
      </c>
      <c r="E214" t="s">
        <v>92</v>
      </c>
      <c r="F214">
        <v>602</v>
      </c>
      <c r="G214" s="12">
        <v>1595.3</v>
      </c>
    </row>
    <row r="215" spans="1:7" x14ac:dyDescent="0.3">
      <c r="A215">
        <v>2006</v>
      </c>
      <c r="B215" t="s">
        <v>89</v>
      </c>
      <c r="C215" t="s">
        <v>77</v>
      </c>
      <c r="D215" t="s">
        <v>87</v>
      </c>
      <c r="E215" t="s">
        <v>98</v>
      </c>
      <c r="F215">
        <v>644</v>
      </c>
      <c r="G215" s="12">
        <v>1713.04</v>
      </c>
    </row>
    <row r="216" spans="1:7" x14ac:dyDescent="0.3">
      <c r="A216">
        <v>2005</v>
      </c>
      <c r="B216" t="s">
        <v>82</v>
      </c>
      <c r="C216" t="s">
        <v>77</v>
      </c>
      <c r="D216" t="s">
        <v>87</v>
      </c>
      <c r="E216" t="s">
        <v>90</v>
      </c>
      <c r="F216">
        <v>739</v>
      </c>
      <c r="G216" s="12">
        <v>1544.51</v>
      </c>
    </row>
    <row r="217" spans="1:7" x14ac:dyDescent="0.3">
      <c r="A217">
        <v>2006</v>
      </c>
      <c r="B217" t="s">
        <v>84</v>
      </c>
      <c r="C217" t="s">
        <v>77</v>
      </c>
      <c r="D217" t="s">
        <v>87</v>
      </c>
      <c r="E217" t="s">
        <v>90</v>
      </c>
      <c r="F217">
        <v>866</v>
      </c>
      <c r="G217" s="12">
        <v>2866.46</v>
      </c>
    </row>
    <row r="218" spans="1:7" x14ac:dyDescent="0.3">
      <c r="A218">
        <v>2006</v>
      </c>
      <c r="B218" t="s">
        <v>96</v>
      </c>
      <c r="C218" t="s">
        <v>77</v>
      </c>
      <c r="D218" t="s">
        <v>87</v>
      </c>
      <c r="E218" t="s">
        <v>90</v>
      </c>
      <c r="F218">
        <v>723</v>
      </c>
      <c r="G218" s="12">
        <v>1576.14</v>
      </c>
    </row>
    <row r="219" spans="1:7" x14ac:dyDescent="0.3">
      <c r="A219">
        <v>2006</v>
      </c>
      <c r="B219" t="s">
        <v>97</v>
      </c>
      <c r="C219" t="s">
        <v>77</v>
      </c>
      <c r="D219" t="s">
        <v>87</v>
      </c>
      <c r="E219" t="s">
        <v>98</v>
      </c>
      <c r="F219">
        <v>671</v>
      </c>
      <c r="G219" s="12">
        <v>1670.79</v>
      </c>
    </row>
    <row r="220" spans="1:7" x14ac:dyDescent="0.3">
      <c r="A220">
        <v>2007</v>
      </c>
      <c r="B220" t="s">
        <v>78</v>
      </c>
      <c r="C220" t="s">
        <v>77</v>
      </c>
      <c r="D220" t="s">
        <v>87</v>
      </c>
      <c r="E220" t="s">
        <v>98</v>
      </c>
      <c r="F220">
        <v>560</v>
      </c>
      <c r="G220" s="12">
        <v>1691.2</v>
      </c>
    </row>
    <row r="221" spans="1:7" x14ac:dyDescent="0.3">
      <c r="A221">
        <v>2005</v>
      </c>
      <c r="B221" t="s">
        <v>89</v>
      </c>
      <c r="C221" t="s">
        <v>77</v>
      </c>
      <c r="D221" t="s">
        <v>87</v>
      </c>
      <c r="E221" t="s">
        <v>90</v>
      </c>
      <c r="F221">
        <v>647</v>
      </c>
      <c r="G221" s="12">
        <v>2115.69</v>
      </c>
    </row>
    <row r="222" spans="1:7" x14ac:dyDescent="0.3">
      <c r="A222">
        <v>2006</v>
      </c>
      <c r="B222" t="s">
        <v>67</v>
      </c>
      <c r="C222" t="s">
        <v>77</v>
      </c>
      <c r="D222" t="s">
        <v>87</v>
      </c>
      <c r="E222" t="s">
        <v>90</v>
      </c>
      <c r="F222">
        <v>737</v>
      </c>
      <c r="G222" s="12">
        <v>2122.56</v>
      </c>
    </row>
    <row r="223" spans="1:7" x14ac:dyDescent="0.3">
      <c r="A223">
        <v>2005</v>
      </c>
      <c r="B223" t="s">
        <v>97</v>
      </c>
      <c r="C223" t="s">
        <v>77</v>
      </c>
      <c r="D223" t="s">
        <v>87</v>
      </c>
      <c r="E223" t="s">
        <v>88</v>
      </c>
      <c r="F223">
        <v>643</v>
      </c>
      <c r="G223" s="12">
        <v>2507.6999999999998</v>
      </c>
    </row>
    <row r="224" spans="1:7" x14ac:dyDescent="0.3">
      <c r="A224">
        <v>2006</v>
      </c>
      <c r="B224" t="s">
        <v>78</v>
      </c>
      <c r="C224" t="s">
        <v>77</v>
      </c>
      <c r="D224" t="s">
        <v>87</v>
      </c>
      <c r="E224" t="s">
        <v>98</v>
      </c>
      <c r="F224">
        <v>942</v>
      </c>
      <c r="G224" s="12">
        <v>3758.58</v>
      </c>
    </row>
    <row r="225" spans="1:7" x14ac:dyDescent="0.3">
      <c r="A225">
        <v>2007</v>
      </c>
      <c r="B225" t="s">
        <v>84</v>
      </c>
      <c r="C225" t="s">
        <v>77</v>
      </c>
      <c r="D225" t="s">
        <v>87</v>
      </c>
      <c r="E225" t="s">
        <v>90</v>
      </c>
      <c r="F225">
        <v>558</v>
      </c>
      <c r="G225" s="12">
        <v>1478.7</v>
      </c>
    </row>
    <row r="226" spans="1:7" x14ac:dyDescent="0.3">
      <c r="A226">
        <v>2007</v>
      </c>
      <c r="B226" t="s">
        <v>95</v>
      </c>
      <c r="C226" t="s">
        <v>77</v>
      </c>
      <c r="D226" t="s">
        <v>87</v>
      </c>
      <c r="E226" t="s">
        <v>90</v>
      </c>
      <c r="F226">
        <v>974</v>
      </c>
      <c r="G226" s="12">
        <v>3652.5</v>
      </c>
    </row>
    <row r="227" spans="1:7" x14ac:dyDescent="0.3">
      <c r="A227">
        <v>2005</v>
      </c>
      <c r="B227" t="s">
        <v>97</v>
      </c>
      <c r="C227" t="s">
        <v>77</v>
      </c>
      <c r="D227" t="s">
        <v>87</v>
      </c>
      <c r="E227" t="s">
        <v>90</v>
      </c>
      <c r="F227">
        <v>900</v>
      </c>
      <c r="G227" s="12">
        <v>2043</v>
      </c>
    </row>
    <row r="228" spans="1:7" x14ac:dyDescent="0.3">
      <c r="A228">
        <v>2005</v>
      </c>
      <c r="B228" t="s">
        <v>89</v>
      </c>
      <c r="C228" t="s">
        <v>77</v>
      </c>
      <c r="D228" t="s">
        <v>87</v>
      </c>
      <c r="E228" t="s">
        <v>90</v>
      </c>
      <c r="F228">
        <v>904</v>
      </c>
      <c r="G228" s="12">
        <v>3064.56</v>
      </c>
    </row>
    <row r="229" spans="1:7" x14ac:dyDescent="0.3">
      <c r="A229">
        <v>2006</v>
      </c>
      <c r="B229" t="s">
        <v>67</v>
      </c>
      <c r="C229" t="s">
        <v>77</v>
      </c>
      <c r="D229" t="s">
        <v>87</v>
      </c>
      <c r="E229" t="s">
        <v>90</v>
      </c>
      <c r="F229">
        <v>911</v>
      </c>
      <c r="G229" s="12">
        <v>2796.77</v>
      </c>
    </row>
    <row r="230" spans="1:7" x14ac:dyDescent="0.3">
      <c r="A230">
        <v>2007</v>
      </c>
      <c r="B230" t="s">
        <v>93</v>
      </c>
      <c r="C230" t="s">
        <v>77</v>
      </c>
      <c r="D230" t="s">
        <v>87</v>
      </c>
      <c r="E230" t="s">
        <v>90</v>
      </c>
      <c r="F230">
        <v>890</v>
      </c>
      <c r="G230" s="12">
        <v>2225</v>
      </c>
    </row>
    <row r="231" spans="1:7" x14ac:dyDescent="0.3">
      <c r="A231">
        <v>2007</v>
      </c>
      <c r="B231" t="s">
        <v>96</v>
      </c>
      <c r="C231" t="s">
        <v>77</v>
      </c>
      <c r="D231" t="s">
        <v>87</v>
      </c>
      <c r="E231" t="s">
        <v>90</v>
      </c>
      <c r="F231">
        <v>570</v>
      </c>
      <c r="G231" s="12">
        <v>1145.7</v>
      </c>
    </row>
    <row r="232" spans="1:7" x14ac:dyDescent="0.3">
      <c r="A232">
        <v>2006</v>
      </c>
      <c r="B232" t="s">
        <v>96</v>
      </c>
      <c r="C232" t="s">
        <v>77</v>
      </c>
      <c r="D232" t="s">
        <v>87</v>
      </c>
      <c r="E232" t="s">
        <v>90</v>
      </c>
      <c r="F232">
        <v>512</v>
      </c>
      <c r="G232" s="12">
        <v>1536</v>
      </c>
    </row>
    <row r="233" spans="1:7" x14ac:dyDescent="0.3">
      <c r="A233">
        <v>2007</v>
      </c>
      <c r="B233" t="s">
        <v>67</v>
      </c>
      <c r="C233" t="s">
        <v>77</v>
      </c>
      <c r="D233" t="s">
        <v>87</v>
      </c>
      <c r="E233" t="s">
        <v>90</v>
      </c>
      <c r="F233">
        <v>823</v>
      </c>
      <c r="G233" s="12">
        <v>2469</v>
      </c>
    </row>
    <row r="234" spans="1:7" x14ac:dyDescent="0.3">
      <c r="A234">
        <v>2007</v>
      </c>
      <c r="B234" t="s">
        <v>82</v>
      </c>
      <c r="C234" t="s">
        <v>77</v>
      </c>
      <c r="D234" t="s">
        <v>87</v>
      </c>
      <c r="E234" t="s">
        <v>88</v>
      </c>
      <c r="F234">
        <v>572</v>
      </c>
      <c r="G234" s="12">
        <v>2019.16</v>
      </c>
    </row>
    <row r="235" spans="1:7" x14ac:dyDescent="0.3">
      <c r="A235">
        <v>2006</v>
      </c>
      <c r="B235" t="s">
        <v>89</v>
      </c>
      <c r="C235" t="s">
        <v>77</v>
      </c>
      <c r="D235" t="s">
        <v>87</v>
      </c>
      <c r="E235" t="s">
        <v>88</v>
      </c>
      <c r="F235">
        <v>858</v>
      </c>
      <c r="G235" s="12">
        <v>3380.52</v>
      </c>
    </row>
    <row r="236" spans="1:7" x14ac:dyDescent="0.3">
      <c r="A236">
        <v>2005</v>
      </c>
      <c r="B236" t="s">
        <v>82</v>
      </c>
      <c r="C236" t="s">
        <v>77</v>
      </c>
      <c r="D236" t="s">
        <v>87</v>
      </c>
      <c r="E236" t="s">
        <v>90</v>
      </c>
      <c r="F236">
        <v>991</v>
      </c>
      <c r="G236" s="12">
        <v>2437.86</v>
      </c>
    </row>
    <row r="237" spans="1:7" x14ac:dyDescent="0.3">
      <c r="A237">
        <v>2007</v>
      </c>
      <c r="B237" t="s">
        <v>93</v>
      </c>
      <c r="C237" t="s">
        <v>77</v>
      </c>
      <c r="D237" t="s">
        <v>87</v>
      </c>
      <c r="E237" t="s">
        <v>98</v>
      </c>
      <c r="F237">
        <v>740</v>
      </c>
      <c r="G237" s="12">
        <v>1531.8</v>
      </c>
    </row>
    <row r="238" spans="1:7" x14ac:dyDescent="0.3">
      <c r="A238">
        <v>2006</v>
      </c>
      <c r="B238" t="s">
        <v>82</v>
      </c>
      <c r="C238" t="s">
        <v>77</v>
      </c>
      <c r="D238" t="s">
        <v>87</v>
      </c>
      <c r="E238" t="s">
        <v>90</v>
      </c>
      <c r="F238">
        <v>589</v>
      </c>
      <c r="G238" s="12">
        <v>1943.7</v>
      </c>
    </row>
    <row r="239" spans="1:7" x14ac:dyDescent="0.3">
      <c r="A239">
        <v>2007</v>
      </c>
      <c r="B239" t="s">
        <v>86</v>
      </c>
      <c r="C239" t="s">
        <v>77</v>
      </c>
      <c r="D239" t="s">
        <v>87</v>
      </c>
      <c r="E239" t="s">
        <v>88</v>
      </c>
      <c r="F239">
        <v>920</v>
      </c>
      <c r="G239" s="12">
        <v>2714</v>
      </c>
    </row>
    <row r="240" spans="1:7" x14ac:dyDescent="0.3">
      <c r="A240">
        <v>2005</v>
      </c>
      <c r="B240" t="s">
        <v>89</v>
      </c>
      <c r="C240" t="s">
        <v>77</v>
      </c>
      <c r="D240" t="s">
        <v>87</v>
      </c>
      <c r="E240" t="s">
        <v>90</v>
      </c>
      <c r="F240">
        <v>589</v>
      </c>
      <c r="G240" s="12">
        <v>1884.8</v>
      </c>
    </row>
    <row r="241" spans="1:7" x14ac:dyDescent="0.3">
      <c r="A241">
        <v>2007</v>
      </c>
      <c r="B241" t="s">
        <v>97</v>
      </c>
      <c r="C241" t="s">
        <v>77</v>
      </c>
      <c r="D241" t="s">
        <v>87</v>
      </c>
      <c r="E241" t="s">
        <v>88</v>
      </c>
      <c r="F241">
        <v>621</v>
      </c>
      <c r="G241" s="12">
        <v>2285.2800000000002</v>
      </c>
    </row>
    <row r="242" spans="1:7" x14ac:dyDescent="0.3">
      <c r="A242">
        <v>2005</v>
      </c>
      <c r="B242" t="s">
        <v>96</v>
      </c>
      <c r="C242" t="s">
        <v>77</v>
      </c>
      <c r="D242" t="s">
        <v>87</v>
      </c>
      <c r="E242" t="s">
        <v>90</v>
      </c>
      <c r="F242">
        <v>897</v>
      </c>
      <c r="G242" s="12">
        <v>1874.73</v>
      </c>
    </row>
    <row r="243" spans="1:7" x14ac:dyDescent="0.3">
      <c r="A243">
        <v>2005</v>
      </c>
      <c r="B243" t="s">
        <v>96</v>
      </c>
      <c r="C243" t="s">
        <v>77</v>
      </c>
      <c r="D243" t="s">
        <v>87</v>
      </c>
      <c r="E243" t="s">
        <v>98</v>
      </c>
      <c r="F243">
        <v>650</v>
      </c>
      <c r="G243" s="12">
        <v>2515.5</v>
      </c>
    </row>
    <row r="244" spans="1:7" x14ac:dyDescent="0.3">
      <c r="A244">
        <v>2007</v>
      </c>
      <c r="B244" t="s">
        <v>93</v>
      </c>
      <c r="C244" t="s">
        <v>77</v>
      </c>
      <c r="D244" t="s">
        <v>87</v>
      </c>
      <c r="E244" t="s">
        <v>90</v>
      </c>
      <c r="F244">
        <v>871</v>
      </c>
      <c r="G244" s="12">
        <v>3440.45</v>
      </c>
    </row>
    <row r="245" spans="1:7" x14ac:dyDescent="0.3">
      <c r="A245">
        <v>2006</v>
      </c>
      <c r="B245" t="s">
        <v>89</v>
      </c>
      <c r="C245" t="s">
        <v>77</v>
      </c>
      <c r="D245" t="s">
        <v>87</v>
      </c>
      <c r="E245" t="s">
        <v>90</v>
      </c>
      <c r="F245">
        <v>834</v>
      </c>
      <c r="G245" s="12">
        <v>2860.62</v>
      </c>
    </row>
    <row r="246" spans="1:7" x14ac:dyDescent="0.3">
      <c r="A246">
        <v>2005</v>
      </c>
      <c r="B246" t="s">
        <v>97</v>
      </c>
      <c r="C246" t="s">
        <v>77</v>
      </c>
      <c r="D246" t="s">
        <v>87</v>
      </c>
      <c r="E246" t="s">
        <v>98</v>
      </c>
      <c r="F246">
        <v>989</v>
      </c>
      <c r="G246" s="12">
        <v>2472.5</v>
      </c>
    </row>
    <row r="247" spans="1:7" x14ac:dyDescent="0.3">
      <c r="A247">
        <v>2005</v>
      </c>
      <c r="B247" t="s">
        <v>67</v>
      </c>
      <c r="C247" t="s">
        <v>77</v>
      </c>
      <c r="D247" t="s">
        <v>87</v>
      </c>
      <c r="E247" t="s">
        <v>90</v>
      </c>
      <c r="F247">
        <v>631</v>
      </c>
      <c r="G247" s="12">
        <v>1621.67</v>
      </c>
    </row>
    <row r="248" spans="1:7" x14ac:dyDescent="0.3">
      <c r="A248">
        <v>2005</v>
      </c>
      <c r="B248" t="s">
        <v>95</v>
      </c>
      <c r="C248" t="s">
        <v>77</v>
      </c>
      <c r="D248" t="s">
        <v>87</v>
      </c>
      <c r="E248" t="s">
        <v>88</v>
      </c>
      <c r="F248">
        <v>912</v>
      </c>
      <c r="G248" s="12">
        <v>3629.76</v>
      </c>
    </row>
    <row r="249" spans="1:7" x14ac:dyDescent="0.3">
      <c r="A249">
        <v>2005</v>
      </c>
      <c r="B249" t="s">
        <v>82</v>
      </c>
      <c r="C249" t="s">
        <v>77</v>
      </c>
      <c r="D249" t="s">
        <v>87</v>
      </c>
      <c r="E249" t="s">
        <v>90</v>
      </c>
      <c r="F249">
        <v>561</v>
      </c>
      <c r="G249" s="12">
        <v>1458.6</v>
      </c>
    </row>
    <row r="250" spans="1:7" x14ac:dyDescent="0.3">
      <c r="A250">
        <v>2007</v>
      </c>
      <c r="B250" t="s">
        <v>95</v>
      </c>
      <c r="C250" t="s">
        <v>77</v>
      </c>
      <c r="D250" t="s">
        <v>87</v>
      </c>
      <c r="E250" t="s">
        <v>98</v>
      </c>
      <c r="F250">
        <v>670</v>
      </c>
      <c r="G250" s="12">
        <v>1547.7</v>
      </c>
    </row>
    <row r="251" spans="1:7" x14ac:dyDescent="0.3">
      <c r="A251">
        <v>2007</v>
      </c>
      <c r="B251" t="s">
        <v>78</v>
      </c>
      <c r="C251" t="s">
        <v>77</v>
      </c>
      <c r="D251" t="s">
        <v>87</v>
      </c>
      <c r="E251" t="s">
        <v>90</v>
      </c>
      <c r="F251">
        <v>783</v>
      </c>
      <c r="G251" s="12">
        <v>1706.94</v>
      </c>
    </row>
    <row r="252" spans="1:7" x14ac:dyDescent="0.3">
      <c r="A252">
        <v>2006</v>
      </c>
      <c r="B252" t="s">
        <v>74</v>
      </c>
      <c r="C252" t="s">
        <v>77</v>
      </c>
      <c r="D252" t="s">
        <v>87</v>
      </c>
      <c r="E252" t="s">
        <v>90</v>
      </c>
      <c r="F252">
        <v>725</v>
      </c>
      <c r="G252" s="12">
        <v>2827.5</v>
      </c>
    </row>
    <row r="253" spans="1:7" x14ac:dyDescent="0.3">
      <c r="A253">
        <v>2007</v>
      </c>
      <c r="B253" t="s">
        <v>82</v>
      </c>
      <c r="C253" t="s">
        <v>77</v>
      </c>
      <c r="D253" t="s">
        <v>87</v>
      </c>
      <c r="E253" t="s">
        <v>98</v>
      </c>
      <c r="F253">
        <v>842</v>
      </c>
      <c r="G253" s="12">
        <v>1978.7</v>
      </c>
    </row>
    <row r="254" spans="1:7" x14ac:dyDescent="0.3">
      <c r="A254">
        <v>2006</v>
      </c>
      <c r="B254" t="s">
        <v>93</v>
      </c>
      <c r="C254" t="s">
        <v>77</v>
      </c>
      <c r="D254" t="s">
        <v>87</v>
      </c>
      <c r="E254" t="s">
        <v>88</v>
      </c>
      <c r="F254">
        <v>976</v>
      </c>
      <c r="G254" s="12">
        <v>3533.12</v>
      </c>
    </row>
    <row r="255" spans="1:7" x14ac:dyDescent="0.3">
      <c r="A255">
        <v>2007</v>
      </c>
      <c r="B255" t="s">
        <v>93</v>
      </c>
      <c r="C255" t="s">
        <v>77</v>
      </c>
      <c r="D255" t="s">
        <v>87</v>
      </c>
      <c r="E255" t="s">
        <v>98</v>
      </c>
      <c r="F255">
        <v>665</v>
      </c>
      <c r="G255" s="12">
        <v>2134.65</v>
      </c>
    </row>
    <row r="256" spans="1:7" x14ac:dyDescent="0.3">
      <c r="A256">
        <v>2006</v>
      </c>
      <c r="B256" t="s">
        <v>84</v>
      </c>
      <c r="C256" t="s">
        <v>77</v>
      </c>
      <c r="D256" t="s">
        <v>87</v>
      </c>
      <c r="E256" t="s">
        <v>98</v>
      </c>
      <c r="F256">
        <v>770</v>
      </c>
      <c r="G256" s="12">
        <v>3056.9</v>
      </c>
    </row>
    <row r="257" spans="1:7" x14ac:dyDescent="0.3">
      <c r="A257">
        <v>2006</v>
      </c>
      <c r="B257" t="s">
        <v>84</v>
      </c>
      <c r="C257" t="s">
        <v>77</v>
      </c>
      <c r="D257" t="s">
        <v>87</v>
      </c>
      <c r="E257" t="s">
        <v>90</v>
      </c>
      <c r="F257">
        <v>884</v>
      </c>
      <c r="G257" s="12">
        <v>2846.48</v>
      </c>
    </row>
    <row r="258" spans="1:7" x14ac:dyDescent="0.3">
      <c r="A258">
        <v>2007</v>
      </c>
      <c r="B258" t="s">
        <v>71</v>
      </c>
      <c r="C258" t="s">
        <v>77</v>
      </c>
      <c r="D258" t="s">
        <v>87</v>
      </c>
      <c r="E258" t="s">
        <v>90</v>
      </c>
      <c r="F258">
        <v>710</v>
      </c>
      <c r="G258" s="12">
        <v>1718.2</v>
      </c>
    </row>
    <row r="259" spans="1:7" x14ac:dyDescent="0.3">
      <c r="A259">
        <v>2005</v>
      </c>
      <c r="B259" t="s">
        <v>82</v>
      </c>
      <c r="C259" t="s">
        <v>77</v>
      </c>
      <c r="D259" t="s">
        <v>87</v>
      </c>
      <c r="E259" t="s">
        <v>88</v>
      </c>
      <c r="F259">
        <v>983</v>
      </c>
      <c r="G259" s="12">
        <v>3705.91</v>
      </c>
    </row>
    <row r="260" spans="1:7" x14ac:dyDescent="0.3">
      <c r="A260">
        <v>2007</v>
      </c>
      <c r="B260" t="s">
        <v>78</v>
      </c>
      <c r="C260" t="s">
        <v>77</v>
      </c>
      <c r="D260" t="s">
        <v>87</v>
      </c>
      <c r="E260" t="s">
        <v>88</v>
      </c>
      <c r="F260">
        <v>945</v>
      </c>
      <c r="G260" s="12">
        <v>3430.35</v>
      </c>
    </row>
    <row r="261" spans="1:7" x14ac:dyDescent="0.3">
      <c r="A261">
        <v>2007</v>
      </c>
      <c r="B261" t="s">
        <v>89</v>
      </c>
      <c r="C261" t="s">
        <v>77</v>
      </c>
      <c r="D261" t="s">
        <v>87</v>
      </c>
      <c r="E261" t="s">
        <v>90</v>
      </c>
      <c r="F261">
        <v>994</v>
      </c>
      <c r="G261" s="12">
        <v>2763.32</v>
      </c>
    </row>
    <row r="262" spans="1:7" x14ac:dyDescent="0.3">
      <c r="A262">
        <v>2007</v>
      </c>
      <c r="B262" t="s">
        <v>74</v>
      </c>
      <c r="C262" t="s">
        <v>77</v>
      </c>
      <c r="D262" t="s">
        <v>87</v>
      </c>
      <c r="E262" t="s">
        <v>88</v>
      </c>
      <c r="F262">
        <v>731</v>
      </c>
      <c r="G262" s="12">
        <v>2288.0300000000002</v>
      </c>
    </row>
    <row r="263" spans="1:7" x14ac:dyDescent="0.3">
      <c r="A263">
        <v>2005</v>
      </c>
      <c r="B263" t="s">
        <v>84</v>
      </c>
      <c r="C263" t="s">
        <v>77</v>
      </c>
      <c r="D263" t="s">
        <v>87</v>
      </c>
      <c r="E263" t="s">
        <v>90</v>
      </c>
      <c r="F263">
        <v>882</v>
      </c>
      <c r="G263" s="12">
        <v>2231.46</v>
      </c>
    </row>
    <row r="264" spans="1:7" x14ac:dyDescent="0.3">
      <c r="A264">
        <v>2005</v>
      </c>
      <c r="B264" t="s">
        <v>67</v>
      </c>
      <c r="C264" t="s">
        <v>77</v>
      </c>
      <c r="D264" t="s">
        <v>87</v>
      </c>
      <c r="E264" t="s">
        <v>88</v>
      </c>
      <c r="F264">
        <v>949</v>
      </c>
      <c r="G264" s="12">
        <v>3236.09</v>
      </c>
    </row>
    <row r="265" spans="1:7" x14ac:dyDescent="0.3">
      <c r="A265">
        <v>2005</v>
      </c>
      <c r="B265" t="s">
        <v>95</v>
      </c>
      <c r="C265" t="s">
        <v>77</v>
      </c>
      <c r="D265" t="s">
        <v>87</v>
      </c>
      <c r="E265" t="s">
        <v>90</v>
      </c>
      <c r="F265">
        <v>717</v>
      </c>
      <c r="G265" s="12">
        <v>2545.35</v>
      </c>
    </row>
    <row r="266" spans="1:7" x14ac:dyDescent="0.3">
      <c r="A266">
        <v>2007</v>
      </c>
      <c r="B266" t="s">
        <v>97</v>
      </c>
      <c r="C266" t="s">
        <v>77</v>
      </c>
      <c r="D266" t="s">
        <v>87</v>
      </c>
      <c r="E266" t="s">
        <v>98</v>
      </c>
      <c r="F266">
        <v>730</v>
      </c>
      <c r="G266" s="12">
        <v>2525.8000000000002</v>
      </c>
    </row>
    <row r="267" spans="1:7" x14ac:dyDescent="0.3">
      <c r="A267">
        <v>2007</v>
      </c>
      <c r="B267" t="s">
        <v>71</v>
      </c>
      <c r="C267" t="s">
        <v>77</v>
      </c>
      <c r="D267" t="s">
        <v>87</v>
      </c>
      <c r="E267" t="s">
        <v>90</v>
      </c>
      <c r="F267">
        <v>679</v>
      </c>
      <c r="G267" s="12">
        <v>2593.7800000000002</v>
      </c>
    </row>
    <row r="268" spans="1:7" x14ac:dyDescent="0.3">
      <c r="A268">
        <v>2006</v>
      </c>
      <c r="B268" t="s">
        <v>82</v>
      </c>
      <c r="C268" t="s">
        <v>77</v>
      </c>
      <c r="D268" t="s">
        <v>87</v>
      </c>
      <c r="E268" t="s">
        <v>88</v>
      </c>
      <c r="F268">
        <v>736</v>
      </c>
      <c r="G268" s="12">
        <v>1751.68</v>
      </c>
    </row>
    <row r="269" spans="1:7" x14ac:dyDescent="0.3">
      <c r="A269">
        <v>2005</v>
      </c>
      <c r="B269" t="s">
        <v>97</v>
      </c>
      <c r="C269" t="s">
        <v>77</v>
      </c>
      <c r="D269" t="s">
        <v>87</v>
      </c>
      <c r="E269" t="s">
        <v>88</v>
      </c>
      <c r="F269">
        <v>685</v>
      </c>
      <c r="G269" s="12">
        <v>1876.9</v>
      </c>
    </row>
    <row r="270" spans="1:7" x14ac:dyDescent="0.3">
      <c r="A270">
        <v>2006</v>
      </c>
      <c r="B270" t="s">
        <v>97</v>
      </c>
      <c r="C270" t="s">
        <v>77</v>
      </c>
      <c r="D270" t="s">
        <v>87</v>
      </c>
      <c r="E270" t="s">
        <v>90</v>
      </c>
      <c r="F270">
        <v>724</v>
      </c>
      <c r="G270" s="12">
        <v>1723.12</v>
      </c>
    </row>
    <row r="271" spans="1:7" x14ac:dyDescent="0.3">
      <c r="A271">
        <v>2007</v>
      </c>
      <c r="B271" t="s">
        <v>96</v>
      </c>
      <c r="C271" t="s">
        <v>77</v>
      </c>
      <c r="D271" t="s">
        <v>87</v>
      </c>
      <c r="E271" t="s">
        <v>90</v>
      </c>
      <c r="F271">
        <v>514</v>
      </c>
      <c r="G271" s="12">
        <v>1814.42</v>
      </c>
    </row>
    <row r="272" spans="1:7" x14ac:dyDescent="0.3">
      <c r="A272">
        <v>2007</v>
      </c>
      <c r="B272" t="s">
        <v>82</v>
      </c>
      <c r="C272" t="s">
        <v>77</v>
      </c>
      <c r="D272" t="s">
        <v>80</v>
      </c>
      <c r="E272" t="s">
        <v>83</v>
      </c>
      <c r="F272">
        <v>615</v>
      </c>
      <c r="G272" s="12">
        <v>1894.2</v>
      </c>
    </row>
    <row r="273" spans="1:7" x14ac:dyDescent="0.3">
      <c r="A273">
        <v>2007</v>
      </c>
      <c r="B273" t="s">
        <v>74</v>
      </c>
      <c r="C273" t="s">
        <v>77</v>
      </c>
      <c r="D273" t="s">
        <v>80</v>
      </c>
      <c r="E273" t="s">
        <v>81</v>
      </c>
      <c r="F273">
        <v>704</v>
      </c>
      <c r="G273" s="12">
        <v>2471.04</v>
      </c>
    </row>
    <row r="274" spans="1:7" x14ac:dyDescent="0.3">
      <c r="A274">
        <v>2006</v>
      </c>
      <c r="B274" t="s">
        <v>71</v>
      </c>
      <c r="C274" t="s">
        <v>77</v>
      </c>
      <c r="D274" t="s">
        <v>80</v>
      </c>
      <c r="E274" t="s">
        <v>85</v>
      </c>
      <c r="F274">
        <v>806</v>
      </c>
      <c r="G274" s="12">
        <v>1781.26</v>
      </c>
    </row>
    <row r="275" spans="1:7" x14ac:dyDescent="0.3">
      <c r="A275">
        <v>2005</v>
      </c>
      <c r="B275" t="s">
        <v>96</v>
      </c>
      <c r="C275" t="s">
        <v>77</v>
      </c>
      <c r="D275" t="s">
        <v>80</v>
      </c>
      <c r="E275" t="s">
        <v>91</v>
      </c>
      <c r="F275">
        <v>729</v>
      </c>
      <c r="G275" s="12">
        <v>2383.83</v>
      </c>
    </row>
    <row r="276" spans="1:7" x14ac:dyDescent="0.3">
      <c r="A276">
        <v>2006</v>
      </c>
      <c r="B276" t="s">
        <v>89</v>
      </c>
      <c r="C276" t="s">
        <v>77</v>
      </c>
      <c r="D276" t="s">
        <v>80</v>
      </c>
      <c r="E276" t="s">
        <v>83</v>
      </c>
      <c r="F276">
        <v>729</v>
      </c>
      <c r="G276" s="12">
        <v>1880.82</v>
      </c>
    </row>
    <row r="277" spans="1:7" x14ac:dyDescent="0.3">
      <c r="A277">
        <v>2005</v>
      </c>
      <c r="B277" t="s">
        <v>93</v>
      </c>
      <c r="C277" t="s">
        <v>77</v>
      </c>
      <c r="D277" t="s">
        <v>80</v>
      </c>
      <c r="E277" t="s">
        <v>83</v>
      </c>
      <c r="F277">
        <v>588</v>
      </c>
      <c r="G277" s="12">
        <v>2299.08</v>
      </c>
    </row>
    <row r="278" spans="1:7" x14ac:dyDescent="0.3">
      <c r="A278">
        <v>2005</v>
      </c>
      <c r="B278" t="s">
        <v>78</v>
      </c>
      <c r="C278" t="s">
        <v>77</v>
      </c>
      <c r="D278" t="s">
        <v>80</v>
      </c>
      <c r="E278" t="s">
        <v>81</v>
      </c>
      <c r="F278">
        <v>560</v>
      </c>
      <c r="G278" s="12">
        <v>2066.4</v>
      </c>
    </row>
    <row r="279" spans="1:7" x14ac:dyDescent="0.3">
      <c r="A279">
        <v>2005</v>
      </c>
      <c r="B279" t="s">
        <v>96</v>
      </c>
      <c r="C279" t="s">
        <v>77</v>
      </c>
      <c r="D279" t="s">
        <v>80</v>
      </c>
      <c r="E279" t="s">
        <v>91</v>
      </c>
      <c r="F279">
        <v>903</v>
      </c>
      <c r="G279" s="12">
        <v>2447.13</v>
      </c>
    </row>
    <row r="280" spans="1:7" x14ac:dyDescent="0.3">
      <c r="A280">
        <v>2007</v>
      </c>
      <c r="B280" t="s">
        <v>97</v>
      </c>
      <c r="C280" t="s">
        <v>77</v>
      </c>
      <c r="D280" t="s">
        <v>80</v>
      </c>
      <c r="E280" t="s">
        <v>85</v>
      </c>
      <c r="F280">
        <v>803</v>
      </c>
      <c r="G280" s="12">
        <v>3027.31</v>
      </c>
    </row>
    <row r="281" spans="1:7" x14ac:dyDescent="0.3">
      <c r="A281">
        <v>2006</v>
      </c>
      <c r="B281" t="s">
        <v>74</v>
      </c>
      <c r="C281" t="s">
        <v>77</v>
      </c>
      <c r="D281" t="s">
        <v>80</v>
      </c>
      <c r="E281" t="s">
        <v>91</v>
      </c>
      <c r="F281">
        <v>552</v>
      </c>
      <c r="G281" s="12">
        <v>1672.56</v>
      </c>
    </row>
    <row r="282" spans="1:7" x14ac:dyDescent="0.3">
      <c r="A282">
        <v>2005</v>
      </c>
      <c r="B282" t="s">
        <v>82</v>
      </c>
      <c r="C282" t="s">
        <v>77</v>
      </c>
      <c r="D282" t="s">
        <v>80</v>
      </c>
      <c r="E282" t="s">
        <v>85</v>
      </c>
      <c r="F282">
        <v>647</v>
      </c>
      <c r="G282" s="12">
        <v>1792.19</v>
      </c>
    </row>
    <row r="283" spans="1:7" x14ac:dyDescent="0.3">
      <c r="A283">
        <v>2006</v>
      </c>
      <c r="B283" t="s">
        <v>71</v>
      </c>
      <c r="C283" t="s">
        <v>77</v>
      </c>
      <c r="D283" t="s">
        <v>80</v>
      </c>
      <c r="E283" t="s">
        <v>85</v>
      </c>
      <c r="F283">
        <v>767</v>
      </c>
      <c r="G283" s="12">
        <v>2876.25</v>
      </c>
    </row>
    <row r="284" spans="1:7" x14ac:dyDescent="0.3">
      <c r="A284">
        <v>2007</v>
      </c>
      <c r="B284" t="s">
        <v>95</v>
      </c>
      <c r="C284" t="s">
        <v>77</v>
      </c>
      <c r="D284" t="s">
        <v>80</v>
      </c>
      <c r="E284" t="s">
        <v>91</v>
      </c>
      <c r="F284">
        <v>810</v>
      </c>
      <c r="G284" s="12">
        <v>2786.4</v>
      </c>
    </row>
    <row r="285" spans="1:7" x14ac:dyDescent="0.3">
      <c r="A285">
        <v>2007</v>
      </c>
      <c r="B285" t="s">
        <v>82</v>
      </c>
      <c r="C285" t="s">
        <v>77</v>
      </c>
      <c r="D285" t="s">
        <v>80</v>
      </c>
      <c r="E285" t="s">
        <v>83</v>
      </c>
      <c r="F285">
        <v>510</v>
      </c>
      <c r="G285" s="12">
        <v>1407.6</v>
      </c>
    </row>
    <row r="286" spans="1:7" x14ac:dyDescent="0.3">
      <c r="A286">
        <v>2006</v>
      </c>
      <c r="B286" t="s">
        <v>84</v>
      </c>
      <c r="C286" t="s">
        <v>77</v>
      </c>
      <c r="D286" t="s">
        <v>80</v>
      </c>
      <c r="E286" t="s">
        <v>83</v>
      </c>
      <c r="F286">
        <v>705</v>
      </c>
      <c r="G286" s="12">
        <v>1628.55</v>
      </c>
    </row>
    <row r="287" spans="1:7" x14ac:dyDescent="0.3">
      <c r="A287">
        <v>2007</v>
      </c>
      <c r="B287" t="s">
        <v>95</v>
      </c>
      <c r="C287" t="s">
        <v>77</v>
      </c>
      <c r="D287" t="s">
        <v>80</v>
      </c>
      <c r="E287" t="s">
        <v>85</v>
      </c>
      <c r="F287">
        <v>858</v>
      </c>
      <c r="G287" s="12">
        <v>2737.02</v>
      </c>
    </row>
    <row r="288" spans="1:7" x14ac:dyDescent="0.3">
      <c r="A288">
        <v>2005</v>
      </c>
      <c r="B288" t="s">
        <v>96</v>
      </c>
      <c r="C288" t="s">
        <v>77</v>
      </c>
      <c r="D288" t="s">
        <v>80</v>
      </c>
      <c r="E288" t="s">
        <v>81</v>
      </c>
      <c r="F288">
        <v>955</v>
      </c>
      <c r="G288" s="12">
        <v>2989.15</v>
      </c>
    </row>
    <row r="289" spans="1:7" x14ac:dyDescent="0.3">
      <c r="A289">
        <v>2006</v>
      </c>
      <c r="B289" t="s">
        <v>78</v>
      </c>
      <c r="C289" t="s">
        <v>77</v>
      </c>
      <c r="D289" t="s">
        <v>80</v>
      </c>
      <c r="E289" t="s">
        <v>81</v>
      </c>
      <c r="F289">
        <v>685</v>
      </c>
      <c r="G289" s="12">
        <v>2116.65</v>
      </c>
    </row>
    <row r="290" spans="1:7" x14ac:dyDescent="0.3">
      <c r="A290">
        <v>2005</v>
      </c>
      <c r="B290" t="s">
        <v>74</v>
      </c>
      <c r="C290" t="s">
        <v>77</v>
      </c>
      <c r="D290" t="s">
        <v>80</v>
      </c>
      <c r="E290" t="s">
        <v>85</v>
      </c>
      <c r="F290">
        <v>773</v>
      </c>
      <c r="G290" s="12">
        <v>2434.9499999999998</v>
      </c>
    </row>
    <row r="291" spans="1:7" x14ac:dyDescent="0.3">
      <c r="A291">
        <v>2007</v>
      </c>
      <c r="B291" t="s">
        <v>95</v>
      </c>
      <c r="C291" t="s">
        <v>77</v>
      </c>
      <c r="D291" t="s">
        <v>80</v>
      </c>
      <c r="E291" t="s">
        <v>85</v>
      </c>
      <c r="F291">
        <v>925</v>
      </c>
      <c r="G291" s="12">
        <v>2479</v>
      </c>
    </row>
    <row r="292" spans="1:7" x14ac:dyDescent="0.3">
      <c r="A292">
        <v>2007</v>
      </c>
      <c r="B292" t="s">
        <v>89</v>
      </c>
      <c r="C292" t="s">
        <v>77</v>
      </c>
      <c r="D292" t="s">
        <v>80</v>
      </c>
      <c r="E292" t="s">
        <v>91</v>
      </c>
      <c r="F292">
        <v>758</v>
      </c>
      <c r="G292" s="12">
        <v>2516.56</v>
      </c>
    </row>
    <row r="293" spans="1:7" x14ac:dyDescent="0.3">
      <c r="A293">
        <v>2005</v>
      </c>
      <c r="B293" t="s">
        <v>82</v>
      </c>
      <c r="C293" t="s">
        <v>77</v>
      </c>
      <c r="D293" t="s">
        <v>80</v>
      </c>
      <c r="E293" t="s">
        <v>83</v>
      </c>
      <c r="F293">
        <v>930</v>
      </c>
      <c r="G293" s="12">
        <v>3692.1</v>
      </c>
    </row>
    <row r="294" spans="1:7" x14ac:dyDescent="0.3">
      <c r="A294">
        <v>2006</v>
      </c>
      <c r="B294" t="s">
        <v>84</v>
      </c>
      <c r="C294" t="s">
        <v>77</v>
      </c>
      <c r="D294" t="s">
        <v>80</v>
      </c>
      <c r="E294" t="s">
        <v>85</v>
      </c>
      <c r="F294">
        <v>724</v>
      </c>
      <c r="G294" s="12">
        <v>1643.48</v>
      </c>
    </row>
    <row r="295" spans="1:7" x14ac:dyDescent="0.3">
      <c r="A295">
        <v>2005</v>
      </c>
      <c r="B295" t="s">
        <v>95</v>
      </c>
      <c r="C295" t="s">
        <v>77</v>
      </c>
      <c r="D295" t="s">
        <v>80</v>
      </c>
      <c r="E295" t="s">
        <v>85</v>
      </c>
      <c r="F295">
        <v>737</v>
      </c>
      <c r="G295" s="12">
        <v>2859.56</v>
      </c>
    </row>
    <row r="296" spans="1:7" x14ac:dyDescent="0.3">
      <c r="A296">
        <v>2005</v>
      </c>
      <c r="B296" t="s">
        <v>89</v>
      </c>
      <c r="C296" t="s">
        <v>77</v>
      </c>
      <c r="D296" t="s">
        <v>80</v>
      </c>
      <c r="E296" t="s">
        <v>83</v>
      </c>
      <c r="F296">
        <v>707</v>
      </c>
      <c r="G296" s="12">
        <v>2792.65</v>
      </c>
    </row>
    <row r="297" spans="1:7" x14ac:dyDescent="0.3">
      <c r="A297">
        <v>2007</v>
      </c>
      <c r="B297" t="s">
        <v>84</v>
      </c>
      <c r="C297" t="s">
        <v>77</v>
      </c>
      <c r="D297" t="s">
        <v>80</v>
      </c>
      <c r="E297" t="s">
        <v>81</v>
      </c>
      <c r="F297">
        <v>517</v>
      </c>
      <c r="G297" s="12">
        <v>1566.51</v>
      </c>
    </row>
    <row r="298" spans="1:7" x14ac:dyDescent="0.3">
      <c r="A298">
        <v>2006</v>
      </c>
      <c r="B298" t="s">
        <v>84</v>
      </c>
      <c r="C298" t="s">
        <v>77</v>
      </c>
      <c r="D298" t="s">
        <v>80</v>
      </c>
      <c r="E298" t="s">
        <v>85</v>
      </c>
      <c r="F298">
        <v>593</v>
      </c>
      <c r="G298" s="12">
        <v>1666.33</v>
      </c>
    </row>
    <row r="299" spans="1:7" x14ac:dyDescent="0.3">
      <c r="A299">
        <v>2005</v>
      </c>
      <c r="B299" t="s">
        <v>86</v>
      </c>
      <c r="C299" t="s">
        <v>77</v>
      </c>
      <c r="D299" t="s">
        <v>80</v>
      </c>
      <c r="E299" t="s">
        <v>91</v>
      </c>
      <c r="F299">
        <v>778</v>
      </c>
      <c r="G299" s="12">
        <v>2474.04</v>
      </c>
    </row>
    <row r="300" spans="1:7" x14ac:dyDescent="0.3">
      <c r="A300">
        <v>2007</v>
      </c>
      <c r="B300" t="s">
        <v>82</v>
      </c>
      <c r="C300" t="s">
        <v>77</v>
      </c>
      <c r="D300" t="s">
        <v>80</v>
      </c>
      <c r="E300" t="s">
        <v>81</v>
      </c>
      <c r="F300">
        <v>715</v>
      </c>
      <c r="G300" s="12">
        <v>2059.1999999999998</v>
      </c>
    </row>
    <row r="301" spans="1:7" x14ac:dyDescent="0.3">
      <c r="A301">
        <v>2007</v>
      </c>
      <c r="B301" t="s">
        <v>74</v>
      </c>
      <c r="C301" t="s">
        <v>77</v>
      </c>
      <c r="D301" t="s">
        <v>80</v>
      </c>
      <c r="E301" t="s">
        <v>85</v>
      </c>
      <c r="F301">
        <v>790</v>
      </c>
      <c r="G301" s="12">
        <v>2670.2</v>
      </c>
    </row>
    <row r="302" spans="1:7" x14ac:dyDescent="0.3">
      <c r="A302">
        <v>2006</v>
      </c>
      <c r="B302" t="s">
        <v>95</v>
      </c>
      <c r="C302" t="s">
        <v>77</v>
      </c>
      <c r="D302" t="s">
        <v>80</v>
      </c>
      <c r="E302" t="s">
        <v>81</v>
      </c>
      <c r="F302">
        <v>993</v>
      </c>
      <c r="G302" s="12">
        <v>2412.9899999999998</v>
      </c>
    </row>
    <row r="303" spans="1:7" x14ac:dyDescent="0.3">
      <c r="A303">
        <v>2007</v>
      </c>
      <c r="B303" t="s">
        <v>89</v>
      </c>
      <c r="C303" t="s">
        <v>77</v>
      </c>
      <c r="D303" t="s">
        <v>80</v>
      </c>
      <c r="E303" t="s">
        <v>83</v>
      </c>
      <c r="F303">
        <v>650</v>
      </c>
      <c r="G303" s="12">
        <v>2437.5</v>
      </c>
    </row>
    <row r="304" spans="1:7" x14ac:dyDescent="0.3">
      <c r="A304">
        <v>2007</v>
      </c>
      <c r="B304" t="s">
        <v>86</v>
      </c>
      <c r="C304" t="s">
        <v>77</v>
      </c>
      <c r="D304" t="s">
        <v>80</v>
      </c>
      <c r="E304" t="s">
        <v>81</v>
      </c>
      <c r="F304">
        <v>603</v>
      </c>
      <c r="G304" s="12">
        <v>1507.5</v>
      </c>
    </row>
    <row r="305" spans="1:7" x14ac:dyDescent="0.3">
      <c r="A305">
        <v>2006</v>
      </c>
      <c r="B305" t="s">
        <v>78</v>
      </c>
      <c r="C305" t="s">
        <v>77</v>
      </c>
      <c r="D305" t="s">
        <v>80</v>
      </c>
      <c r="E305" t="s">
        <v>91</v>
      </c>
      <c r="F305">
        <v>778</v>
      </c>
      <c r="G305" s="12">
        <v>1587.12</v>
      </c>
    </row>
    <row r="306" spans="1:7" x14ac:dyDescent="0.3">
      <c r="A306">
        <v>2005</v>
      </c>
      <c r="B306" t="s">
        <v>84</v>
      </c>
      <c r="C306" t="s">
        <v>77</v>
      </c>
      <c r="D306" t="s">
        <v>80</v>
      </c>
      <c r="E306" t="s">
        <v>91</v>
      </c>
      <c r="F306">
        <v>874</v>
      </c>
      <c r="G306" s="12">
        <v>2919.16</v>
      </c>
    </row>
    <row r="307" spans="1:7" x14ac:dyDescent="0.3">
      <c r="A307">
        <v>2005</v>
      </c>
      <c r="B307" t="s">
        <v>71</v>
      </c>
      <c r="C307" t="s">
        <v>77</v>
      </c>
      <c r="D307" t="s">
        <v>80</v>
      </c>
      <c r="E307" t="s">
        <v>91</v>
      </c>
      <c r="F307">
        <v>656</v>
      </c>
      <c r="G307" s="12">
        <v>2374.7199999999998</v>
      </c>
    </row>
    <row r="308" spans="1:7" x14ac:dyDescent="0.3">
      <c r="A308">
        <v>2006</v>
      </c>
      <c r="B308" t="s">
        <v>82</v>
      </c>
      <c r="C308" t="s">
        <v>77</v>
      </c>
      <c r="D308" t="s">
        <v>80</v>
      </c>
      <c r="E308" t="s">
        <v>81</v>
      </c>
      <c r="F308">
        <v>883</v>
      </c>
      <c r="G308" s="12">
        <v>2922.73</v>
      </c>
    </row>
    <row r="309" spans="1:7" x14ac:dyDescent="0.3">
      <c r="A309">
        <v>2006</v>
      </c>
      <c r="B309" t="s">
        <v>89</v>
      </c>
      <c r="C309" t="s">
        <v>77</v>
      </c>
      <c r="D309" t="s">
        <v>80</v>
      </c>
      <c r="E309" t="s">
        <v>85</v>
      </c>
      <c r="F309">
        <v>773</v>
      </c>
      <c r="G309" s="12">
        <v>2148.94</v>
      </c>
    </row>
    <row r="310" spans="1:7" x14ac:dyDescent="0.3">
      <c r="A310">
        <v>2005</v>
      </c>
      <c r="B310" t="s">
        <v>89</v>
      </c>
      <c r="C310" t="s">
        <v>77</v>
      </c>
      <c r="D310" t="s">
        <v>80</v>
      </c>
      <c r="E310" t="s">
        <v>83</v>
      </c>
      <c r="F310">
        <v>957</v>
      </c>
      <c r="G310" s="12">
        <v>3368.64</v>
      </c>
    </row>
    <row r="311" spans="1:7" x14ac:dyDescent="0.3">
      <c r="A311">
        <v>2006</v>
      </c>
      <c r="B311" t="s">
        <v>67</v>
      </c>
      <c r="C311" t="s">
        <v>77</v>
      </c>
      <c r="D311" t="s">
        <v>80</v>
      </c>
      <c r="E311" t="s">
        <v>83</v>
      </c>
      <c r="F311">
        <v>804</v>
      </c>
      <c r="G311" s="12">
        <v>2026.08</v>
      </c>
    </row>
    <row r="312" spans="1:7" x14ac:dyDescent="0.3">
      <c r="A312">
        <v>2006</v>
      </c>
      <c r="B312" t="s">
        <v>95</v>
      </c>
      <c r="C312" t="s">
        <v>77</v>
      </c>
      <c r="D312" t="s">
        <v>80</v>
      </c>
      <c r="E312" t="s">
        <v>81</v>
      </c>
      <c r="F312">
        <v>568</v>
      </c>
      <c r="G312" s="12">
        <v>1874.4</v>
      </c>
    </row>
    <row r="313" spans="1:7" x14ac:dyDescent="0.3">
      <c r="A313">
        <v>2005</v>
      </c>
      <c r="B313" t="s">
        <v>67</v>
      </c>
      <c r="C313" t="s">
        <v>77</v>
      </c>
      <c r="D313" t="s">
        <v>80</v>
      </c>
      <c r="E313" t="s">
        <v>83</v>
      </c>
      <c r="F313">
        <v>552</v>
      </c>
      <c r="G313" s="12">
        <v>1479.36</v>
      </c>
    </row>
    <row r="314" spans="1:7" x14ac:dyDescent="0.3">
      <c r="A314">
        <v>2007</v>
      </c>
      <c r="B314" t="s">
        <v>71</v>
      </c>
      <c r="C314" t="s">
        <v>77</v>
      </c>
      <c r="D314" t="s">
        <v>80</v>
      </c>
      <c r="E314" t="s">
        <v>81</v>
      </c>
      <c r="F314">
        <v>626</v>
      </c>
      <c r="G314" s="12">
        <v>2347.5</v>
      </c>
    </row>
    <row r="315" spans="1:7" x14ac:dyDescent="0.3">
      <c r="A315">
        <v>2005</v>
      </c>
      <c r="B315" t="s">
        <v>86</v>
      </c>
      <c r="C315" t="s">
        <v>77</v>
      </c>
      <c r="D315" t="s">
        <v>80</v>
      </c>
      <c r="E315" t="s">
        <v>85</v>
      </c>
      <c r="F315">
        <v>667</v>
      </c>
      <c r="G315" s="12">
        <v>1834.25</v>
      </c>
    </row>
    <row r="316" spans="1:7" x14ac:dyDescent="0.3">
      <c r="A316">
        <v>2006</v>
      </c>
      <c r="B316" t="s">
        <v>93</v>
      </c>
      <c r="C316" t="s">
        <v>77</v>
      </c>
      <c r="D316" t="s">
        <v>80</v>
      </c>
      <c r="E316" t="s">
        <v>81</v>
      </c>
      <c r="F316">
        <v>934</v>
      </c>
      <c r="G316" s="12">
        <v>2036.12</v>
      </c>
    </row>
    <row r="317" spans="1:7" x14ac:dyDescent="0.3">
      <c r="A317">
        <v>2005</v>
      </c>
      <c r="B317" t="s">
        <v>74</v>
      </c>
      <c r="C317" t="s">
        <v>77</v>
      </c>
      <c r="D317" t="s">
        <v>80</v>
      </c>
      <c r="E317" t="s">
        <v>91</v>
      </c>
      <c r="F317">
        <v>925</v>
      </c>
      <c r="G317" s="12">
        <v>2099.75</v>
      </c>
    </row>
    <row r="318" spans="1:7" x14ac:dyDescent="0.3">
      <c r="A318">
        <v>2005</v>
      </c>
      <c r="B318" t="s">
        <v>82</v>
      </c>
      <c r="C318" t="s">
        <v>77</v>
      </c>
      <c r="D318" t="s">
        <v>80</v>
      </c>
      <c r="E318" t="s">
        <v>85</v>
      </c>
      <c r="F318">
        <v>877</v>
      </c>
      <c r="G318" s="12">
        <v>2166.19</v>
      </c>
    </row>
    <row r="319" spans="1:7" x14ac:dyDescent="0.3">
      <c r="A319">
        <v>2007</v>
      </c>
      <c r="B319" t="s">
        <v>96</v>
      </c>
      <c r="C319" t="s">
        <v>77</v>
      </c>
      <c r="D319" t="s">
        <v>80</v>
      </c>
      <c r="E319" t="s">
        <v>85</v>
      </c>
      <c r="F319">
        <v>638</v>
      </c>
      <c r="G319" s="12">
        <v>1952.28</v>
      </c>
    </row>
    <row r="320" spans="1:7" x14ac:dyDescent="0.3">
      <c r="A320">
        <v>2006</v>
      </c>
      <c r="B320" t="s">
        <v>71</v>
      </c>
      <c r="C320" t="s">
        <v>77</v>
      </c>
      <c r="D320" t="s">
        <v>72</v>
      </c>
      <c r="E320" t="s">
        <v>73</v>
      </c>
      <c r="F320">
        <v>904</v>
      </c>
      <c r="G320" s="12">
        <v>2260</v>
      </c>
    </row>
    <row r="321" spans="1:7" x14ac:dyDescent="0.3">
      <c r="A321">
        <v>2007</v>
      </c>
      <c r="B321" t="s">
        <v>84</v>
      </c>
      <c r="C321" t="s">
        <v>77</v>
      </c>
      <c r="D321" t="s">
        <v>72</v>
      </c>
      <c r="E321" t="s">
        <v>73</v>
      </c>
      <c r="F321">
        <v>557</v>
      </c>
      <c r="G321" s="12">
        <v>1542.89</v>
      </c>
    </row>
    <row r="322" spans="1:7" x14ac:dyDescent="0.3">
      <c r="A322">
        <v>2007</v>
      </c>
      <c r="B322" t="s">
        <v>93</v>
      </c>
      <c r="C322" t="s">
        <v>77</v>
      </c>
      <c r="D322" t="s">
        <v>72</v>
      </c>
      <c r="E322" t="s">
        <v>73</v>
      </c>
      <c r="F322">
        <v>653</v>
      </c>
      <c r="G322" s="12">
        <v>1972.06</v>
      </c>
    </row>
    <row r="323" spans="1:7" x14ac:dyDescent="0.3">
      <c r="A323">
        <v>2005</v>
      </c>
      <c r="B323" t="s">
        <v>96</v>
      </c>
      <c r="C323" t="s">
        <v>77</v>
      </c>
      <c r="D323" t="s">
        <v>72</v>
      </c>
      <c r="E323" t="s">
        <v>73</v>
      </c>
      <c r="F323">
        <v>555</v>
      </c>
      <c r="G323" s="12">
        <v>1481.85</v>
      </c>
    </row>
    <row r="324" spans="1:7" x14ac:dyDescent="0.3">
      <c r="A324">
        <v>2005</v>
      </c>
      <c r="B324" t="s">
        <v>71</v>
      </c>
      <c r="C324" t="s">
        <v>77</v>
      </c>
      <c r="D324" t="s">
        <v>72</v>
      </c>
      <c r="E324" t="s">
        <v>94</v>
      </c>
      <c r="F324">
        <v>935</v>
      </c>
      <c r="G324" s="12">
        <v>3702.6</v>
      </c>
    </row>
    <row r="325" spans="1:7" x14ac:dyDescent="0.3">
      <c r="A325">
        <v>2005</v>
      </c>
      <c r="B325" t="s">
        <v>82</v>
      </c>
      <c r="C325" t="s">
        <v>77</v>
      </c>
      <c r="D325" t="s">
        <v>72</v>
      </c>
      <c r="E325" t="s">
        <v>94</v>
      </c>
      <c r="F325">
        <v>962</v>
      </c>
      <c r="G325" s="12">
        <v>3674.84</v>
      </c>
    </row>
    <row r="326" spans="1:7" x14ac:dyDescent="0.3">
      <c r="A326">
        <v>2007</v>
      </c>
      <c r="B326" t="s">
        <v>89</v>
      </c>
      <c r="C326" t="s">
        <v>77</v>
      </c>
      <c r="D326" t="s">
        <v>72</v>
      </c>
      <c r="E326" t="s">
        <v>94</v>
      </c>
      <c r="F326">
        <v>786</v>
      </c>
      <c r="G326" s="12">
        <v>2876.76</v>
      </c>
    </row>
    <row r="327" spans="1:7" x14ac:dyDescent="0.3">
      <c r="A327">
        <v>2006</v>
      </c>
      <c r="B327" t="s">
        <v>97</v>
      </c>
      <c r="C327" t="s">
        <v>77</v>
      </c>
      <c r="D327" t="s">
        <v>72</v>
      </c>
      <c r="E327" t="s">
        <v>100</v>
      </c>
      <c r="F327">
        <v>633</v>
      </c>
      <c r="G327" s="12">
        <v>2519.34</v>
      </c>
    </row>
    <row r="328" spans="1:7" x14ac:dyDescent="0.3">
      <c r="A328">
        <v>2007</v>
      </c>
      <c r="B328" t="s">
        <v>82</v>
      </c>
      <c r="C328" t="s">
        <v>77</v>
      </c>
      <c r="D328" t="s">
        <v>72</v>
      </c>
      <c r="E328" t="s">
        <v>94</v>
      </c>
      <c r="F328">
        <v>783</v>
      </c>
      <c r="G328" s="12">
        <v>2176.7399999999998</v>
      </c>
    </row>
    <row r="329" spans="1:7" x14ac:dyDescent="0.3">
      <c r="A329">
        <v>2006</v>
      </c>
      <c r="B329" t="s">
        <v>84</v>
      </c>
      <c r="C329" t="s">
        <v>77</v>
      </c>
      <c r="D329" t="s">
        <v>72</v>
      </c>
      <c r="E329" t="s">
        <v>94</v>
      </c>
      <c r="F329">
        <v>583</v>
      </c>
      <c r="G329" s="12">
        <v>1842.28</v>
      </c>
    </row>
    <row r="330" spans="1:7" x14ac:dyDescent="0.3">
      <c r="A330">
        <v>2007</v>
      </c>
      <c r="B330" t="s">
        <v>78</v>
      </c>
      <c r="C330" t="s">
        <v>77</v>
      </c>
      <c r="D330" t="s">
        <v>72</v>
      </c>
      <c r="E330" t="s">
        <v>73</v>
      </c>
      <c r="F330">
        <v>756</v>
      </c>
      <c r="G330" s="12">
        <v>2094.12</v>
      </c>
    </row>
    <row r="331" spans="1:7" x14ac:dyDescent="0.3">
      <c r="A331">
        <v>2007</v>
      </c>
      <c r="B331" t="s">
        <v>67</v>
      </c>
      <c r="C331" t="s">
        <v>77</v>
      </c>
      <c r="D331" t="s">
        <v>72</v>
      </c>
      <c r="E331" t="s">
        <v>94</v>
      </c>
      <c r="F331">
        <v>674</v>
      </c>
      <c r="G331" s="12">
        <v>1853.5</v>
      </c>
    </row>
    <row r="332" spans="1:7" x14ac:dyDescent="0.3">
      <c r="A332">
        <v>2006</v>
      </c>
      <c r="B332" t="s">
        <v>82</v>
      </c>
      <c r="C332" t="s">
        <v>77</v>
      </c>
      <c r="D332" t="s">
        <v>72</v>
      </c>
      <c r="E332" t="s">
        <v>73</v>
      </c>
      <c r="F332">
        <v>843</v>
      </c>
      <c r="G332" s="12">
        <v>2731.32</v>
      </c>
    </row>
    <row r="333" spans="1:7" x14ac:dyDescent="0.3">
      <c r="A333">
        <v>2005</v>
      </c>
      <c r="B333" t="s">
        <v>71</v>
      </c>
      <c r="C333" t="s">
        <v>77</v>
      </c>
      <c r="D333" t="s">
        <v>72</v>
      </c>
      <c r="E333" t="s">
        <v>94</v>
      </c>
      <c r="F333">
        <v>819</v>
      </c>
      <c r="G333" s="12">
        <v>1670.76</v>
      </c>
    </row>
    <row r="334" spans="1:7" x14ac:dyDescent="0.3">
      <c r="A334">
        <v>2007</v>
      </c>
      <c r="B334" t="s">
        <v>93</v>
      </c>
      <c r="C334" t="s">
        <v>77</v>
      </c>
      <c r="D334" t="s">
        <v>72</v>
      </c>
      <c r="E334" t="s">
        <v>94</v>
      </c>
      <c r="F334">
        <v>903</v>
      </c>
      <c r="G334" s="12">
        <v>1914.36</v>
      </c>
    </row>
    <row r="335" spans="1:7" x14ac:dyDescent="0.3">
      <c r="A335">
        <v>2005</v>
      </c>
      <c r="B335" t="s">
        <v>78</v>
      </c>
      <c r="C335" t="s">
        <v>77</v>
      </c>
      <c r="D335" t="s">
        <v>72</v>
      </c>
      <c r="E335" t="s">
        <v>100</v>
      </c>
      <c r="F335">
        <v>675</v>
      </c>
      <c r="G335" s="12">
        <v>1856.25</v>
      </c>
    </row>
    <row r="336" spans="1:7" x14ac:dyDescent="0.3">
      <c r="A336">
        <v>2005</v>
      </c>
      <c r="B336" t="s">
        <v>93</v>
      </c>
      <c r="C336" t="s">
        <v>77</v>
      </c>
      <c r="D336" t="s">
        <v>72</v>
      </c>
      <c r="E336" t="s">
        <v>100</v>
      </c>
      <c r="F336">
        <v>827</v>
      </c>
      <c r="G336" s="12">
        <v>2166.7399999999998</v>
      </c>
    </row>
    <row r="337" spans="1:7" x14ac:dyDescent="0.3">
      <c r="A337">
        <v>2006</v>
      </c>
      <c r="B337" t="s">
        <v>89</v>
      </c>
      <c r="C337" t="s">
        <v>77</v>
      </c>
      <c r="D337" t="s">
        <v>72</v>
      </c>
      <c r="E337" t="s">
        <v>100</v>
      </c>
      <c r="F337">
        <v>524</v>
      </c>
      <c r="G337" s="12">
        <v>1875.92</v>
      </c>
    </row>
    <row r="338" spans="1:7" x14ac:dyDescent="0.3">
      <c r="A338">
        <v>2007</v>
      </c>
      <c r="B338" t="s">
        <v>97</v>
      </c>
      <c r="C338" t="s">
        <v>77</v>
      </c>
      <c r="D338" t="s">
        <v>72</v>
      </c>
      <c r="E338" t="s">
        <v>73</v>
      </c>
      <c r="F338">
        <v>671</v>
      </c>
      <c r="G338" s="12">
        <v>2455.86</v>
      </c>
    </row>
    <row r="339" spans="1:7" x14ac:dyDescent="0.3">
      <c r="A339">
        <v>2005</v>
      </c>
      <c r="B339" t="s">
        <v>67</v>
      </c>
      <c r="C339" t="s">
        <v>77</v>
      </c>
      <c r="D339" t="s">
        <v>72</v>
      </c>
      <c r="E339" t="s">
        <v>100</v>
      </c>
      <c r="F339">
        <v>800</v>
      </c>
      <c r="G339" s="12">
        <v>1648</v>
      </c>
    </row>
    <row r="340" spans="1:7" x14ac:dyDescent="0.3">
      <c r="A340">
        <v>2005</v>
      </c>
      <c r="B340" t="s">
        <v>95</v>
      </c>
      <c r="C340" t="s">
        <v>77</v>
      </c>
      <c r="D340" t="s">
        <v>72</v>
      </c>
      <c r="E340" t="s">
        <v>73</v>
      </c>
      <c r="F340">
        <v>844</v>
      </c>
      <c r="G340" s="12">
        <v>3224.08</v>
      </c>
    </row>
    <row r="341" spans="1:7" x14ac:dyDescent="0.3">
      <c r="A341">
        <v>2007</v>
      </c>
      <c r="B341" t="s">
        <v>95</v>
      </c>
      <c r="C341" t="s">
        <v>77</v>
      </c>
      <c r="D341" t="s">
        <v>72</v>
      </c>
      <c r="E341" t="s">
        <v>100</v>
      </c>
      <c r="F341">
        <v>555</v>
      </c>
      <c r="G341" s="12">
        <v>1182.1500000000001</v>
      </c>
    </row>
    <row r="342" spans="1:7" x14ac:dyDescent="0.3">
      <c r="A342">
        <v>2006</v>
      </c>
      <c r="B342" t="s">
        <v>95</v>
      </c>
      <c r="C342" t="s">
        <v>77</v>
      </c>
      <c r="D342" t="s">
        <v>72</v>
      </c>
      <c r="E342" t="s">
        <v>73</v>
      </c>
      <c r="F342">
        <v>903</v>
      </c>
      <c r="G342" s="12">
        <v>2600.64</v>
      </c>
    </row>
    <row r="343" spans="1:7" x14ac:dyDescent="0.3">
      <c r="A343">
        <v>2007</v>
      </c>
      <c r="B343" t="s">
        <v>78</v>
      </c>
      <c r="C343" t="s">
        <v>77</v>
      </c>
      <c r="D343" t="s">
        <v>72</v>
      </c>
      <c r="E343" t="s">
        <v>100</v>
      </c>
      <c r="F343">
        <v>776</v>
      </c>
      <c r="G343" s="12">
        <v>3041.92</v>
      </c>
    </row>
    <row r="344" spans="1:7" x14ac:dyDescent="0.3">
      <c r="A344">
        <v>2006</v>
      </c>
      <c r="B344" t="s">
        <v>84</v>
      </c>
      <c r="C344" t="s">
        <v>77</v>
      </c>
      <c r="D344" t="s">
        <v>72</v>
      </c>
      <c r="E344" t="s">
        <v>94</v>
      </c>
      <c r="F344">
        <v>516</v>
      </c>
      <c r="G344" s="12">
        <v>1640.88</v>
      </c>
    </row>
    <row r="345" spans="1:7" x14ac:dyDescent="0.3">
      <c r="A345">
        <v>2006</v>
      </c>
      <c r="B345" t="s">
        <v>89</v>
      </c>
      <c r="C345" t="s">
        <v>77</v>
      </c>
      <c r="D345" t="s">
        <v>72</v>
      </c>
      <c r="E345" t="s">
        <v>94</v>
      </c>
      <c r="F345">
        <v>798</v>
      </c>
      <c r="G345" s="12">
        <v>1787.52</v>
      </c>
    </row>
    <row r="346" spans="1:7" x14ac:dyDescent="0.3">
      <c r="A346">
        <v>2005</v>
      </c>
      <c r="B346" t="s">
        <v>86</v>
      </c>
      <c r="C346" t="s">
        <v>77</v>
      </c>
      <c r="D346" t="s">
        <v>72</v>
      </c>
      <c r="E346" t="s">
        <v>94</v>
      </c>
      <c r="F346">
        <v>614</v>
      </c>
      <c r="G346" s="12">
        <v>2406.88</v>
      </c>
    </row>
    <row r="347" spans="1:7" x14ac:dyDescent="0.3">
      <c r="A347">
        <v>2006</v>
      </c>
      <c r="B347" t="s">
        <v>84</v>
      </c>
      <c r="C347" t="s">
        <v>77</v>
      </c>
      <c r="D347" t="s">
        <v>72</v>
      </c>
      <c r="E347" t="s">
        <v>73</v>
      </c>
      <c r="F347">
        <v>951</v>
      </c>
      <c r="G347" s="12">
        <v>2329.9499999999998</v>
      </c>
    </row>
    <row r="348" spans="1:7" x14ac:dyDescent="0.3">
      <c r="A348">
        <v>2007</v>
      </c>
      <c r="B348" t="s">
        <v>89</v>
      </c>
      <c r="C348" t="s">
        <v>77</v>
      </c>
      <c r="D348" t="s">
        <v>72</v>
      </c>
      <c r="E348" t="s">
        <v>100</v>
      </c>
      <c r="F348">
        <v>503</v>
      </c>
      <c r="G348" s="12">
        <v>1996.91</v>
      </c>
    </row>
    <row r="349" spans="1:7" x14ac:dyDescent="0.3">
      <c r="A349">
        <v>2005</v>
      </c>
      <c r="B349" t="s">
        <v>74</v>
      </c>
      <c r="C349" t="s">
        <v>77</v>
      </c>
      <c r="D349" t="s">
        <v>72</v>
      </c>
      <c r="E349" t="s">
        <v>100</v>
      </c>
      <c r="F349">
        <v>590</v>
      </c>
      <c r="G349" s="12">
        <v>2147.6</v>
      </c>
    </row>
    <row r="350" spans="1:7" x14ac:dyDescent="0.3">
      <c r="A350">
        <v>2005</v>
      </c>
      <c r="B350" t="s">
        <v>84</v>
      </c>
      <c r="C350" t="s">
        <v>77</v>
      </c>
      <c r="D350" t="s">
        <v>72</v>
      </c>
      <c r="E350" t="s">
        <v>94</v>
      </c>
      <c r="F350">
        <v>762</v>
      </c>
      <c r="G350" s="12">
        <v>1790.7</v>
      </c>
    </row>
    <row r="351" spans="1:7" x14ac:dyDescent="0.3">
      <c r="A351">
        <v>2005</v>
      </c>
      <c r="B351" t="s">
        <v>93</v>
      </c>
      <c r="C351" t="s">
        <v>77</v>
      </c>
      <c r="D351" t="s">
        <v>72</v>
      </c>
      <c r="E351" t="s">
        <v>100</v>
      </c>
      <c r="F351">
        <v>819</v>
      </c>
      <c r="G351" s="12">
        <v>3104.01</v>
      </c>
    </row>
    <row r="352" spans="1:7" x14ac:dyDescent="0.3">
      <c r="A352">
        <v>2005</v>
      </c>
      <c r="B352" t="s">
        <v>82</v>
      </c>
      <c r="C352" t="s">
        <v>77</v>
      </c>
      <c r="D352" t="s">
        <v>72</v>
      </c>
      <c r="E352" t="s">
        <v>100</v>
      </c>
      <c r="F352">
        <v>528</v>
      </c>
      <c r="G352" s="12">
        <v>1832.16</v>
      </c>
    </row>
    <row r="353" spans="1:7" x14ac:dyDescent="0.3">
      <c r="A353">
        <v>2007</v>
      </c>
      <c r="B353" t="s">
        <v>97</v>
      </c>
      <c r="C353" t="s">
        <v>77</v>
      </c>
      <c r="D353" t="s">
        <v>72</v>
      </c>
      <c r="E353" t="s">
        <v>73</v>
      </c>
      <c r="F353">
        <v>669</v>
      </c>
      <c r="G353" s="12">
        <v>1485.18</v>
      </c>
    </row>
    <row r="354" spans="1:7" x14ac:dyDescent="0.3">
      <c r="A354">
        <v>2007</v>
      </c>
      <c r="B354" t="s">
        <v>96</v>
      </c>
      <c r="C354" t="s">
        <v>77</v>
      </c>
      <c r="D354" t="s">
        <v>72</v>
      </c>
      <c r="E354" t="s">
        <v>94</v>
      </c>
      <c r="F354">
        <v>831</v>
      </c>
      <c r="G354" s="12">
        <v>2891.88</v>
      </c>
    </row>
    <row r="355" spans="1:7" x14ac:dyDescent="0.3">
      <c r="A355">
        <v>2007</v>
      </c>
      <c r="B355" t="s">
        <v>95</v>
      </c>
      <c r="C355" t="s">
        <v>77</v>
      </c>
      <c r="D355" t="s">
        <v>72</v>
      </c>
      <c r="E355" t="s">
        <v>73</v>
      </c>
      <c r="F355">
        <v>894</v>
      </c>
      <c r="G355" s="12">
        <v>2503.1999999999998</v>
      </c>
    </row>
    <row r="356" spans="1:7" x14ac:dyDescent="0.3">
      <c r="A356">
        <v>2007</v>
      </c>
      <c r="B356" t="s">
        <v>86</v>
      </c>
      <c r="C356" t="s">
        <v>77</v>
      </c>
      <c r="D356" t="s">
        <v>72</v>
      </c>
      <c r="E356" t="s">
        <v>94</v>
      </c>
      <c r="F356">
        <v>925</v>
      </c>
      <c r="G356" s="12">
        <v>2987.75</v>
      </c>
    </row>
    <row r="357" spans="1:7" x14ac:dyDescent="0.3">
      <c r="A357">
        <v>2007</v>
      </c>
      <c r="B357" t="s">
        <v>97</v>
      </c>
      <c r="C357" t="s">
        <v>77</v>
      </c>
      <c r="D357" t="s">
        <v>72</v>
      </c>
      <c r="E357" t="s">
        <v>94</v>
      </c>
      <c r="F357">
        <v>814</v>
      </c>
      <c r="G357" s="12">
        <v>2865.28</v>
      </c>
    </row>
    <row r="358" spans="1:7" x14ac:dyDescent="0.3">
      <c r="A358">
        <v>2005</v>
      </c>
      <c r="B358" t="s">
        <v>84</v>
      </c>
      <c r="C358" t="s">
        <v>77</v>
      </c>
      <c r="D358" t="s">
        <v>72</v>
      </c>
      <c r="E358" t="s">
        <v>94</v>
      </c>
      <c r="F358">
        <v>552</v>
      </c>
      <c r="G358" s="12">
        <v>2086.56</v>
      </c>
    </row>
    <row r="359" spans="1:7" x14ac:dyDescent="0.3">
      <c r="A359">
        <v>2006</v>
      </c>
      <c r="B359" t="s">
        <v>84</v>
      </c>
      <c r="C359" t="s">
        <v>77</v>
      </c>
      <c r="D359" t="s">
        <v>72</v>
      </c>
      <c r="E359" t="s">
        <v>94</v>
      </c>
      <c r="F359">
        <v>513</v>
      </c>
      <c r="G359" s="12">
        <v>1549.26</v>
      </c>
    </row>
    <row r="360" spans="1:7" x14ac:dyDescent="0.3">
      <c r="A360">
        <v>2005</v>
      </c>
      <c r="B360" t="s">
        <v>97</v>
      </c>
      <c r="C360" t="s">
        <v>77</v>
      </c>
      <c r="D360" t="s">
        <v>72</v>
      </c>
      <c r="E360" t="s">
        <v>100</v>
      </c>
      <c r="F360">
        <v>566</v>
      </c>
      <c r="G360" s="12">
        <v>1482.92</v>
      </c>
    </row>
    <row r="361" spans="1:7" x14ac:dyDescent="0.3">
      <c r="A361">
        <v>2007</v>
      </c>
      <c r="B361" t="s">
        <v>93</v>
      </c>
      <c r="C361" t="s">
        <v>77</v>
      </c>
      <c r="D361" t="s">
        <v>72</v>
      </c>
      <c r="E361" t="s">
        <v>94</v>
      </c>
      <c r="F361">
        <v>981</v>
      </c>
      <c r="G361" s="12">
        <v>2148.39</v>
      </c>
    </row>
    <row r="362" spans="1:7" x14ac:dyDescent="0.3">
      <c r="A362">
        <v>2005</v>
      </c>
      <c r="B362" t="s">
        <v>74</v>
      </c>
      <c r="C362" t="s">
        <v>77</v>
      </c>
      <c r="D362" t="s">
        <v>72</v>
      </c>
      <c r="E362" t="s">
        <v>73</v>
      </c>
      <c r="F362">
        <v>580</v>
      </c>
      <c r="G362" s="12">
        <v>2035.8</v>
      </c>
    </row>
    <row r="363" spans="1:7" x14ac:dyDescent="0.3">
      <c r="A363">
        <v>2005</v>
      </c>
      <c r="B363" t="s">
        <v>71</v>
      </c>
      <c r="C363" t="s">
        <v>77</v>
      </c>
      <c r="D363" t="s">
        <v>72</v>
      </c>
      <c r="E363" t="s">
        <v>94</v>
      </c>
      <c r="F363">
        <v>766</v>
      </c>
      <c r="G363" s="12">
        <v>2841.86</v>
      </c>
    </row>
    <row r="364" spans="1:7" x14ac:dyDescent="0.3">
      <c r="A364">
        <v>2005</v>
      </c>
      <c r="B364" t="s">
        <v>97</v>
      </c>
      <c r="C364" t="s">
        <v>77</v>
      </c>
      <c r="D364" t="s">
        <v>72</v>
      </c>
      <c r="E364" t="s">
        <v>100</v>
      </c>
      <c r="F364">
        <v>891</v>
      </c>
      <c r="G364" s="12">
        <v>3189.78</v>
      </c>
    </row>
    <row r="365" spans="1:7" x14ac:dyDescent="0.3">
      <c r="A365">
        <v>2007</v>
      </c>
      <c r="B365" t="s">
        <v>89</v>
      </c>
      <c r="C365" t="s">
        <v>77</v>
      </c>
      <c r="D365" t="s">
        <v>72</v>
      </c>
      <c r="E365" t="s">
        <v>100</v>
      </c>
      <c r="F365">
        <v>602</v>
      </c>
      <c r="G365" s="12">
        <v>1679.58</v>
      </c>
    </row>
    <row r="366" spans="1:7" x14ac:dyDescent="0.3">
      <c r="A366">
        <v>2007</v>
      </c>
      <c r="B366" t="s">
        <v>89</v>
      </c>
      <c r="C366" t="s">
        <v>77</v>
      </c>
      <c r="D366" t="s">
        <v>72</v>
      </c>
      <c r="E366" t="s">
        <v>73</v>
      </c>
      <c r="F366">
        <v>976</v>
      </c>
      <c r="G366" s="12">
        <v>2898.72</v>
      </c>
    </row>
    <row r="367" spans="1:7" x14ac:dyDescent="0.3">
      <c r="A367">
        <v>2006</v>
      </c>
      <c r="B367" t="s">
        <v>86</v>
      </c>
      <c r="C367" t="s">
        <v>77</v>
      </c>
      <c r="D367" t="s">
        <v>72</v>
      </c>
      <c r="E367" t="s">
        <v>73</v>
      </c>
      <c r="F367">
        <v>852</v>
      </c>
      <c r="G367" s="12">
        <v>1746.6</v>
      </c>
    </row>
    <row r="368" spans="1:7" x14ac:dyDescent="0.3">
      <c r="A368">
        <v>2005</v>
      </c>
      <c r="B368" t="s">
        <v>82</v>
      </c>
      <c r="C368" t="s">
        <v>77</v>
      </c>
      <c r="D368" t="s">
        <v>72</v>
      </c>
      <c r="E368" t="s">
        <v>73</v>
      </c>
      <c r="F368">
        <v>626</v>
      </c>
      <c r="G368" s="12">
        <v>2134.66</v>
      </c>
    </row>
    <row r="369" spans="1:7" x14ac:dyDescent="0.3">
      <c r="A369">
        <v>2006</v>
      </c>
      <c r="B369" t="s">
        <v>67</v>
      </c>
      <c r="C369" t="s">
        <v>77</v>
      </c>
      <c r="D369" t="s">
        <v>72</v>
      </c>
      <c r="E369" t="s">
        <v>94</v>
      </c>
      <c r="F369">
        <v>914</v>
      </c>
      <c r="G369" s="12">
        <v>2650.6</v>
      </c>
    </row>
    <row r="370" spans="1:7" x14ac:dyDescent="0.3">
      <c r="A370">
        <v>2005</v>
      </c>
      <c r="B370" t="s">
        <v>84</v>
      </c>
      <c r="C370" t="s">
        <v>77</v>
      </c>
      <c r="D370" t="s">
        <v>72</v>
      </c>
      <c r="E370" t="s">
        <v>73</v>
      </c>
      <c r="F370">
        <v>701</v>
      </c>
      <c r="G370" s="12">
        <v>1759.51</v>
      </c>
    </row>
    <row r="371" spans="1:7" x14ac:dyDescent="0.3">
      <c r="A371">
        <v>2005</v>
      </c>
      <c r="B371" t="s">
        <v>86</v>
      </c>
      <c r="C371" t="s">
        <v>77</v>
      </c>
      <c r="D371" t="s">
        <v>72</v>
      </c>
      <c r="E371" t="s">
        <v>73</v>
      </c>
      <c r="F371">
        <v>890</v>
      </c>
      <c r="G371" s="12">
        <v>3301.9</v>
      </c>
    </row>
    <row r="372" spans="1:7" x14ac:dyDescent="0.3">
      <c r="A372">
        <v>2006</v>
      </c>
      <c r="B372" t="s">
        <v>71</v>
      </c>
      <c r="C372" t="s">
        <v>77</v>
      </c>
      <c r="D372" t="s">
        <v>69</v>
      </c>
      <c r="E372" t="s">
        <v>70</v>
      </c>
      <c r="F372">
        <v>536</v>
      </c>
      <c r="G372" s="12">
        <v>1972.48</v>
      </c>
    </row>
    <row r="373" spans="1:7" x14ac:dyDescent="0.3">
      <c r="A373">
        <v>2006</v>
      </c>
      <c r="B373" t="s">
        <v>96</v>
      </c>
      <c r="C373" t="s">
        <v>77</v>
      </c>
      <c r="D373" t="s">
        <v>69</v>
      </c>
      <c r="E373" t="s">
        <v>76</v>
      </c>
      <c r="F373">
        <v>766</v>
      </c>
      <c r="G373" s="12">
        <v>1646.9</v>
      </c>
    </row>
    <row r="374" spans="1:7" x14ac:dyDescent="0.3">
      <c r="A374">
        <v>2005</v>
      </c>
      <c r="B374" t="s">
        <v>71</v>
      </c>
      <c r="C374" t="s">
        <v>77</v>
      </c>
      <c r="D374" t="s">
        <v>69</v>
      </c>
      <c r="E374" t="s">
        <v>70</v>
      </c>
      <c r="F374">
        <v>727</v>
      </c>
      <c r="G374" s="12">
        <v>1773.88</v>
      </c>
    </row>
    <row r="375" spans="1:7" x14ac:dyDescent="0.3">
      <c r="A375">
        <v>2007</v>
      </c>
      <c r="B375" t="s">
        <v>74</v>
      </c>
      <c r="C375" t="s">
        <v>77</v>
      </c>
      <c r="D375" t="s">
        <v>69</v>
      </c>
      <c r="E375" t="s">
        <v>70</v>
      </c>
      <c r="F375">
        <v>891</v>
      </c>
      <c r="G375" s="12">
        <v>2200.77</v>
      </c>
    </row>
    <row r="376" spans="1:7" x14ac:dyDescent="0.3">
      <c r="A376">
        <v>2007</v>
      </c>
      <c r="B376" t="s">
        <v>71</v>
      </c>
      <c r="C376" t="s">
        <v>77</v>
      </c>
      <c r="D376" t="s">
        <v>69</v>
      </c>
      <c r="E376" t="s">
        <v>70</v>
      </c>
      <c r="F376">
        <v>688</v>
      </c>
      <c r="G376" s="12">
        <v>1699.36</v>
      </c>
    </row>
    <row r="377" spans="1:7" x14ac:dyDescent="0.3">
      <c r="A377">
        <v>2007</v>
      </c>
      <c r="B377" t="s">
        <v>74</v>
      </c>
      <c r="C377" t="s">
        <v>77</v>
      </c>
      <c r="D377" t="s">
        <v>69</v>
      </c>
      <c r="E377" t="s">
        <v>76</v>
      </c>
      <c r="F377">
        <v>649</v>
      </c>
      <c r="G377" s="12">
        <v>2375.34</v>
      </c>
    </row>
    <row r="378" spans="1:7" x14ac:dyDescent="0.3">
      <c r="A378">
        <v>2005</v>
      </c>
      <c r="B378" t="s">
        <v>95</v>
      </c>
      <c r="C378" t="s">
        <v>77</v>
      </c>
      <c r="D378" t="s">
        <v>69</v>
      </c>
      <c r="E378" t="s">
        <v>99</v>
      </c>
      <c r="F378">
        <v>963</v>
      </c>
      <c r="G378" s="12">
        <v>3110.49</v>
      </c>
    </row>
    <row r="379" spans="1:7" x14ac:dyDescent="0.3">
      <c r="A379">
        <v>2007</v>
      </c>
      <c r="B379" t="s">
        <v>78</v>
      </c>
      <c r="C379" t="s">
        <v>77</v>
      </c>
      <c r="D379" t="s">
        <v>69</v>
      </c>
      <c r="E379" t="s">
        <v>70</v>
      </c>
      <c r="F379">
        <v>865</v>
      </c>
      <c r="G379" s="12">
        <v>2707.45</v>
      </c>
    </row>
    <row r="380" spans="1:7" x14ac:dyDescent="0.3">
      <c r="A380">
        <v>2007</v>
      </c>
      <c r="B380" t="s">
        <v>97</v>
      </c>
      <c r="C380" t="s">
        <v>77</v>
      </c>
      <c r="D380" t="s">
        <v>69</v>
      </c>
      <c r="E380" t="s">
        <v>70</v>
      </c>
      <c r="F380">
        <v>836</v>
      </c>
      <c r="G380" s="12">
        <v>2666.84</v>
      </c>
    </row>
    <row r="381" spans="1:7" x14ac:dyDescent="0.3">
      <c r="A381">
        <v>2007</v>
      </c>
      <c r="B381" t="s">
        <v>71</v>
      </c>
      <c r="C381" t="s">
        <v>77</v>
      </c>
      <c r="D381" t="s">
        <v>69</v>
      </c>
      <c r="E381" t="s">
        <v>70</v>
      </c>
      <c r="F381">
        <v>655</v>
      </c>
      <c r="G381" s="12">
        <v>2587.25</v>
      </c>
    </row>
    <row r="382" spans="1:7" x14ac:dyDescent="0.3">
      <c r="A382">
        <v>2006</v>
      </c>
      <c r="B382" t="s">
        <v>95</v>
      </c>
      <c r="C382" t="s">
        <v>77</v>
      </c>
      <c r="D382" t="s">
        <v>69</v>
      </c>
      <c r="E382" t="s">
        <v>76</v>
      </c>
      <c r="F382">
        <v>579</v>
      </c>
      <c r="G382" s="12">
        <v>1540.14</v>
      </c>
    </row>
    <row r="383" spans="1:7" x14ac:dyDescent="0.3">
      <c r="A383">
        <v>2006</v>
      </c>
      <c r="B383" t="s">
        <v>95</v>
      </c>
      <c r="C383" t="s">
        <v>77</v>
      </c>
      <c r="D383" t="s">
        <v>69</v>
      </c>
      <c r="E383" t="s">
        <v>70</v>
      </c>
      <c r="F383">
        <v>851</v>
      </c>
      <c r="G383" s="12">
        <v>3267.84</v>
      </c>
    </row>
    <row r="384" spans="1:7" x14ac:dyDescent="0.3">
      <c r="A384">
        <v>2006</v>
      </c>
      <c r="B384" t="s">
        <v>78</v>
      </c>
      <c r="C384" t="s">
        <v>77</v>
      </c>
      <c r="D384" t="s">
        <v>69</v>
      </c>
      <c r="E384" t="s">
        <v>99</v>
      </c>
      <c r="F384">
        <v>862</v>
      </c>
      <c r="G384" s="12">
        <v>2120.52</v>
      </c>
    </row>
    <row r="385" spans="1:7" x14ac:dyDescent="0.3">
      <c r="A385">
        <v>2006</v>
      </c>
      <c r="B385" t="s">
        <v>82</v>
      </c>
      <c r="C385" t="s">
        <v>77</v>
      </c>
      <c r="D385" t="s">
        <v>69</v>
      </c>
      <c r="E385" t="s">
        <v>70</v>
      </c>
      <c r="F385">
        <v>815</v>
      </c>
      <c r="G385" s="12">
        <v>2665.05</v>
      </c>
    </row>
    <row r="386" spans="1:7" x14ac:dyDescent="0.3">
      <c r="A386">
        <v>2007</v>
      </c>
      <c r="B386" t="s">
        <v>96</v>
      </c>
      <c r="C386" t="s">
        <v>77</v>
      </c>
      <c r="D386" t="s">
        <v>69</v>
      </c>
      <c r="E386" t="s">
        <v>92</v>
      </c>
      <c r="F386">
        <v>676</v>
      </c>
      <c r="G386" s="12">
        <v>1419.6</v>
      </c>
    </row>
    <row r="387" spans="1:7" x14ac:dyDescent="0.3">
      <c r="A387">
        <v>2005</v>
      </c>
      <c r="B387" t="s">
        <v>86</v>
      </c>
      <c r="C387" t="s">
        <v>77</v>
      </c>
      <c r="D387" t="s">
        <v>69</v>
      </c>
      <c r="E387" t="s">
        <v>92</v>
      </c>
      <c r="F387">
        <v>781</v>
      </c>
      <c r="G387" s="12">
        <v>1796.3</v>
      </c>
    </row>
    <row r="388" spans="1:7" x14ac:dyDescent="0.3">
      <c r="A388">
        <v>2007</v>
      </c>
      <c r="B388" t="s">
        <v>71</v>
      </c>
      <c r="C388" t="s">
        <v>77</v>
      </c>
      <c r="D388" t="s">
        <v>69</v>
      </c>
      <c r="E388" t="s">
        <v>92</v>
      </c>
      <c r="F388">
        <v>761</v>
      </c>
      <c r="G388" s="12">
        <v>2716.77</v>
      </c>
    </row>
    <row r="389" spans="1:7" x14ac:dyDescent="0.3">
      <c r="A389">
        <v>2007</v>
      </c>
      <c r="B389" t="s">
        <v>84</v>
      </c>
      <c r="C389" t="s">
        <v>77</v>
      </c>
      <c r="D389" t="s">
        <v>69</v>
      </c>
      <c r="E389" t="s">
        <v>76</v>
      </c>
      <c r="F389">
        <v>516</v>
      </c>
      <c r="G389" s="12">
        <v>1166.1600000000001</v>
      </c>
    </row>
    <row r="390" spans="1:7" x14ac:dyDescent="0.3">
      <c r="A390">
        <v>2005</v>
      </c>
      <c r="B390" t="s">
        <v>71</v>
      </c>
      <c r="C390" t="s">
        <v>77</v>
      </c>
      <c r="D390" t="s">
        <v>69</v>
      </c>
      <c r="E390" t="s">
        <v>70</v>
      </c>
      <c r="F390">
        <v>734</v>
      </c>
      <c r="G390" s="12">
        <v>1695.54</v>
      </c>
    </row>
    <row r="391" spans="1:7" x14ac:dyDescent="0.3">
      <c r="A391">
        <v>2007</v>
      </c>
      <c r="B391" t="s">
        <v>67</v>
      </c>
      <c r="C391" t="s">
        <v>77</v>
      </c>
      <c r="D391" t="s">
        <v>69</v>
      </c>
      <c r="E391" t="s">
        <v>70</v>
      </c>
      <c r="F391">
        <v>534</v>
      </c>
      <c r="G391" s="12">
        <v>1431.12</v>
      </c>
    </row>
    <row r="392" spans="1:7" x14ac:dyDescent="0.3">
      <c r="A392">
        <v>2007</v>
      </c>
      <c r="B392" t="s">
        <v>82</v>
      </c>
      <c r="C392" t="s">
        <v>77</v>
      </c>
      <c r="D392" t="s">
        <v>69</v>
      </c>
      <c r="E392" t="s">
        <v>70</v>
      </c>
      <c r="F392">
        <v>950</v>
      </c>
      <c r="G392" s="12">
        <v>2023.5</v>
      </c>
    </row>
    <row r="393" spans="1:7" x14ac:dyDescent="0.3">
      <c r="A393">
        <v>2007</v>
      </c>
      <c r="B393" t="s">
        <v>97</v>
      </c>
      <c r="C393" t="s">
        <v>77</v>
      </c>
      <c r="D393" t="s">
        <v>69</v>
      </c>
      <c r="E393" t="s">
        <v>99</v>
      </c>
      <c r="F393">
        <v>998</v>
      </c>
      <c r="G393" s="12">
        <v>3473.04</v>
      </c>
    </row>
    <row r="394" spans="1:7" x14ac:dyDescent="0.3">
      <c r="A394">
        <v>2005</v>
      </c>
      <c r="B394" t="s">
        <v>71</v>
      </c>
      <c r="C394" t="s">
        <v>77</v>
      </c>
      <c r="D394" t="s">
        <v>69</v>
      </c>
      <c r="E394" t="s">
        <v>70</v>
      </c>
      <c r="F394">
        <v>781</v>
      </c>
      <c r="G394" s="12">
        <v>1835.35</v>
      </c>
    </row>
    <row r="395" spans="1:7" x14ac:dyDescent="0.3">
      <c r="A395">
        <v>2007</v>
      </c>
      <c r="B395" t="s">
        <v>89</v>
      </c>
      <c r="C395" t="s">
        <v>77</v>
      </c>
      <c r="D395" t="s">
        <v>69</v>
      </c>
      <c r="E395" t="s">
        <v>92</v>
      </c>
      <c r="F395">
        <v>885</v>
      </c>
      <c r="G395" s="12">
        <v>3442.65</v>
      </c>
    </row>
    <row r="396" spans="1:7" x14ac:dyDescent="0.3">
      <c r="A396">
        <v>2006</v>
      </c>
      <c r="B396" t="s">
        <v>96</v>
      </c>
      <c r="C396" t="s">
        <v>77</v>
      </c>
      <c r="D396" t="s">
        <v>69</v>
      </c>
      <c r="E396" t="s">
        <v>99</v>
      </c>
      <c r="F396">
        <v>836</v>
      </c>
      <c r="G396" s="12">
        <v>2666.84</v>
      </c>
    </row>
    <row r="397" spans="1:7" x14ac:dyDescent="0.3">
      <c r="A397">
        <v>2007</v>
      </c>
      <c r="B397" t="s">
        <v>78</v>
      </c>
      <c r="C397" t="s">
        <v>77</v>
      </c>
      <c r="D397" t="s">
        <v>69</v>
      </c>
      <c r="E397" t="s">
        <v>76</v>
      </c>
      <c r="F397">
        <v>557</v>
      </c>
      <c r="G397" s="12">
        <v>1899.37</v>
      </c>
    </row>
    <row r="398" spans="1:7" x14ac:dyDescent="0.3">
      <c r="A398">
        <v>2006</v>
      </c>
      <c r="B398" t="s">
        <v>89</v>
      </c>
      <c r="C398" t="s">
        <v>77</v>
      </c>
      <c r="D398" t="s">
        <v>69</v>
      </c>
      <c r="E398" t="s">
        <v>70</v>
      </c>
      <c r="F398">
        <v>921</v>
      </c>
      <c r="G398" s="12">
        <v>2984.04</v>
      </c>
    </row>
    <row r="399" spans="1:7" x14ac:dyDescent="0.3">
      <c r="A399">
        <v>2005</v>
      </c>
      <c r="B399" t="s">
        <v>78</v>
      </c>
      <c r="C399" t="s">
        <v>77</v>
      </c>
      <c r="D399" t="s">
        <v>69</v>
      </c>
      <c r="E399" t="s">
        <v>76</v>
      </c>
      <c r="F399">
        <v>773</v>
      </c>
      <c r="G399" s="12">
        <v>2744.15</v>
      </c>
    </row>
    <row r="400" spans="1:7" x14ac:dyDescent="0.3">
      <c r="A400">
        <v>2005</v>
      </c>
      <c r="B400" t="s">
        <v>71</v>
      </c>
      <c r="C400" t="s">
        <v>77</v>
      </c>
      <c r="D400" t="s">
        <v>69</v>
      </c>
      <c r="E400" t="s">
        <v>76</v>
      </c>
      <c r="F400">
        <v>512</v>
      </c>
      <c r="G400" s="12">
        <v>2027.52</v>
      </c>
    </row>
    <row r="401" spans="1:7" x14ac:dyDescent="0.3">
      <c r="A401">
        <v>2006</v>
      </c>
      <c r="B401" t="s">
        <v>96</v>
      </c>
      <c r="C401" t="s">
        <v>77</v>
      </c>
      <c r="D401" t="s">
        <v>69</v>
      </c>
      <c r="E401" t="s">
        <v>99</v>
      </c>
      <c r="F401">
        <v>660</v>
      </c>
      <c r="G401" s="12">
        <v>1821.6</v>
      </c>
    </row>
    <row r="402" spans="1:7" x14ac:dyDescent="0.3">
      <c r="A402">
        <v>2007</v>
      </c>
      <c r="B402" t="s">
        <v>74</v>
      </c>
      <c r="C402" t="s">
        <v>77</v>
      </c>
      <c r="D402" t="s">
        <v>69</v>
      </c>
      <c r="E402" t="s">
        <v>76</v>
      </c>
      <c r="F402">
        <v>514</v>
      </c>
      <c r="G402" s="12">
        <v>1870.96</v>
      </c>
    </row>
    <row r="403" spans="1:7" x14ac:dyDescent="0.3">
      <c r="A403">
        <v>2007</v>
      </c>
      <c r="B403" t="s">
        <v>86</v>
      </c>
      <c r="C403" t="s">
        <v>77</v>
      </c>
      <c r="D403" t="s">
        <v>69</v>
      </c>
      <c r="E403" t="s">
        <v>76</v>
      </c>
      <c r="F403">
        <v>750</v>
      </c>
      <c r="G403" s="12">
        <v>1522.5</v>
      </c>
    </row>
    <row r="404" spans="1:7" x14ac:dyDescent="0.3">
      <c r="A404">
        <v>2005</v>
      </c>
      <c r="B404" t="s">
        <v>71</v>
      </c>
      <c r="C404" t="s">
        <v>77</v>
      </c>
      <c r="D404" t="s">
        <v>69</v>
      </c>
      <c r="E404" t="s">
        <v>92</v>
      </c>
      <c r="F404">
        <v>874</v>
      </c>
      <c r="G404" s="12">
        <v>2010.2</v>
      </c>
    </row>
    <row r="405" spans="1:7" x14ac:dyDescent="0.3">
      <c r="A405">
        <v>2006</v>
      </c>
      <c r="B405" t="s">
        <v>96</v>
      </c>
      <c r="C405" t="s">
        <v>77</v>
      </c>
      <c r="D405" t="s">
        <v>69</v>
      </c>
      <c r="E405" t="s">
        <v>70</v>
      </c>
      <c r="F405">
        <v>719</v>
      </c>
      <c r="G405" s="12">
        <v>1495.52</v>
      </c>
    </row>
    <row r="406" spans="1:7" x14ac:dyDescent="0.3">
      <c r="A406">
        <v>2005</v>
      </c>
      <c r="B406" t="s">
        <v>78</v>
      </c>
      <c r="C406" t="s">
        <v>77</v>
      </c>
      <c r="D406" t="s">
        <v>69</v>
      </c>
      <c r="E406" t="s">
        <v>99</v>
      </c>
      <c r="F406">
        <v>784</v>
      </c>
      <c r="G406" s="12">
        <v>1756.16</v>
      </c>
    </row>
    <row r="407" spans="1:7" x14ac:dyDescent="0.3">
      <c r="A407">
        <v>2005</v>
      </c>
      <c r="B407" t="s">
        <v>74</v>
      </c>
      <c r="C407" t="s">
        <v>77</v>
      </c>
      <c r="D407" t="s">
        <v>69</v>
      </c>
      <c r="E407" t="s">
        <v>99</v>
      </c>
      <c r="F407">
        <v>839</v>
      </c>
      <c r="G407" s="12">
        <v>1946.48</v>
      </c>
    </row>
    <row r="408" spans="1:7" x14ac:dyDescent="0.3">
      <c r="A408">
        <v>2005</v>
      </c>
      <c r="B408" t="s">
        <v>67</v>
      </c>
      <c r="C408" t="s">
        <v>77</v>
      </c>
      <c r="D408" t="s">
        <v>69</v>
      </c>
      <c r="E408" t="s">
        <v>99</v>
      </c>
      <c r="F408">
        <v>916</v>
      </c>
      <c r="G408" s="12">
        <v>2418.2399999999998</v>
      </c>
    </row>
    <row r="409" spans="1:7" x14ac:dyDescent="0.3">
      <c r="A409">
        <v>2006</v>
      </c>
      <c r="B409" t="s">
        <v>74</v>
      </c>
      <c r="C409" t="s">
        <v>77</v>
      </c>
      <c r="D409" t="s">
        <v>69</v>
      </c>
      <c r="E409" t="s">
        <v>92</v>
      </c>
      <c r="F409">
        <v>883</v>
      </c>
      <c r="G409" s="12">
        <v>3443.7</v>
      </c>
    </row>
    <row r="410" spans="1:7" x14ac:dyDescent="0.3">
      <c r="A410">
        <v>2005</v>
      </c>
      <c r="B410" t="s">
        <v>71</v>
      </c>
      <c r="C410" t="s">
        <v>77</v>
      </c>
      <c r="D410" t="s">
        <v>69</v>
      </c>
      <c r="E410" t="s">
        <v>70</v>
      </c>
      <c r="F410">
        <v>957</v>
      </c>
      <c r="G410" s="12">
        <v>3521.76</v>
      </c>
    </row>
    <row r="411" spans="1:7" x14ac:dyDescent="0.3">
      <c r="A411">
        <v>2007</v>
      </c>
      <c r="B411" t="s">
        <v>84</v>
      </c>
      <c r="C411" t="s">
        <v>77</v>
      </c>
      <c r="D411" t="s">
        <v>69</v>
      </c>
      <c r="E411" t="s">
        <v>99</v>
      </c>
      <c r="F411">
        <v>678</v>
      </c>
      <c r="G411" s="12">
        <v>1918.74</v>
      </c>
    </row>
    <row r="412" spans="1:7" x14ac:dyDescent="0.3">
      <c r="A412">
        <v>2007</v>
      </c>
      <c r="B412" t="s">
        <v>67</v>
      </c>
      <c r="C412" t="s">
        <v>77</v>
      </c>
      <c r="D412" t="s">
        <v>69</v>
      </c>
      <c r="E412" t="s">
        <v>70</v>
      </c>
      <c r="F412">
        <v>869</v>
      </c>
      <c r="G412" s="12">
        <v>2841.63</v>
      </c>
    </row>
    <row r="413" spans="1:7" x14ac:dyDescent="0.3">
      <c r="A413">
        <v>2006</v>
      </c>
      <c r="B413" t="s">
        <v>93</v>
      </c>
      <c r="C413" t="s">
        <v>77</v>
      </c>
      <c r="D413" t="s">
        <v>69</v>
      </c>
      <c r="E413" t="s">
        <v>92</v>
      </c>
      <c r="F413">
        <v>622</v>
      </c>
      <c r="G413" s="12">
        <v>2413.36</v>
      </c>
    </row>
    <row r="414" spans="1:7" x14ac:dyDescent="0.3">
      <c r="A414">
        <v>2006</v>
      </c>
      <c r="B414" t="s">
        <v>78</v>
      </c>
      <c r="C414" t="s">
        <v>77</v>
      </c>
      <c r="D414" t="s">
        <v>69</v>
      </c>
      <c r="E414" t="s">
        <v>70</v>
      </c>
      <c r="F414">
        <v>647</v>
      </c>
      <c r="G414" s="12">
        <v>1850.42</v>
      </c>
    </row>
    <row r="415" spans="1:7" x14ac:dyDescent="0.3">
      <c r="A415">
        <v>2007</v>
      </c>
      <c r="B415" t="s">
        <v>82</v>
      </c>
      <c r="C415" t="s">
        <v>77</v>
      </c>
      <c r="D415" t="s">
        <v>69</v>
      </c>
      <c r="E415" t="s">
        <v>70</v>
      </c>
      <c r="F415">
        <v>721</v>
      </c>
      <c r="G415" s="12">
        <v>1701.56</v>
      </c>
    </row>
    <row r="416" spans="1:7" x14ac:dyDescent="0.3">
      <c r="A416">
        <v>2007</v>
      </c>
      <c r="B416" t="s">
        <v>67</v>
      </c>
      <c r="C416" t="s">
        <v>77</v>
      </c>
      <c r="D416" t="s">
        <v>69</v>
      </c>
      <c r="E416" t="s">
        <v>70</v>
      </c>
      <c r="F416">
        <v>948</v>
      </c>
      <c r="G416" s="12">
        <v>3630.84</v>
      </c>
    </row>
    <row r="417" spans="1:7" x14ac:dyDescent="0.3">
      <c r="A417">
        <v>2005</v>
      </c>
      <c r="B417" t="s">
        <v>78</v>
      </c>
      <c r="C417" t="s">
        <v>77</v>
      </c>
      <c r="D417" t="s">
        <v>69</v>
      </c>
      <c r="E417" t="s">
        <v>92</v>
      </c>
      <c r="F417">
        <v>545</v>
      </c>
      <c r="G417" s="12">
        <v>1455.15</v>
      </c>
    </row>
    <row r="418" spans="1:7" x14ac:dyDescent="0.3">
      <c r="A418">
        <v>2006</v>
      </c>
      <c r="B418" t="s">
        <v>71</v>
      </c>
      <c r="C418" t="s">
        <v>77</v>
      </c>
      <c r="D418" t="s">
        <v>69</v>
      </c>
      <c r="E418" t="s">
        <v>76</v>
      </c>
      <c r="F418">
        <v>535</v>
      </c>
      <c r="G418" s="12">
        <v>1423.1</v>
      </c>
    </row>
    <row r="419" spans="1:7" x14ac:dyDescent="0.3">
      <c r="A419">
        <v>2005</v>
      </c>
      <c r="B419" t="s">
        <v>78</v>
      </c>
      <c r="C419" t="s">
        <v>77</v>
      </c>
      <c r="D419" t="s">
        <v>69</v>
      </c>
      <c r="E419" t="s">
        <v>70</v>
      </c>
      <c r="F419">
        <v>835</v>
      </c>
      <c r="G419" s="12">
        <v>2897.45</v>
      </c>
    </row>
    <row r="420" spans="1:7" x14ac:dyDescent="0.3">
      <c r="A420">
        <v>2007</v>
      </c>
      <c r="B420" t="s">
        <v>82</v>
      </c>
      <c r="C420" t="s">
        <v>77</v>
      </c>
      <c r="D420" t="s">
        <v>69</v>
      </c>
      <c r="E420" t="s">
        <v>76</v>
      </c>
      <c r="F420">
        <v>608</v>
      </c>
      <c r="G420" s="12">
        <v>1957.76</v>
      </c>
    </row>
    <row r="421" spans="1:7" x14ac:dyDescent="0.3">
      <c r="A421">
        <v>2007</v>
      </c>
      <c r="B421" t="s">
        <v>67</v>
      </c>
      <c r="C421" t="s">
        <v>77</v>
      </c>
      <c r="D421" t="s">
        <v>69</v>
      </c>
      <c r="E421" t="s">
        <v>99</v>
      </c>
      <c r="F421">
        <v>945</v>
      </c>
      <c r="G421" s="12">
        <v>2249.1</v>
      </c>
    </row>
    <row r="422" spans="1:7" x14ac:dyDescent="0.3">
      <c r="A422">
        <v>2005</v>
      </c>
      <c r="B422" t="s">
        <v>67</v>
      </c>
      <c r="C422" t="s">
        <v>77</v>
      </c>
      <c r="D422" t="s">
        <v>69</v>
      </c>
      <c r="E422" t="s">
        <v>76</v>
      </c>
      <c r="F422">
        <v>637</v>
      </c>
      <c r="G422" s="12">
        <v>2497.04</v>
      </c>
    </row>
    <row r="423" spans="1:7" x14ac:dyDescent="0.3">
      <c r="A423">
        <v>2006</v>
      </c>
      <c r="B423" t="s">
        <v>86</v>
      </c>
      <c r="C423" t="s">
        <v>68</v>
      </c>
      <c r="D423" t="s">
        <v>87</v>
      </c>
      <c r="E423" t="s">
        <v>88</v>
      </c>
      <c r="F423">
        <v>703</v>
      </c>
      <c r="G423" s="12">
        <v>1553.63</v>
      </c>
    </row>
    <row r="424" spans="1:7" x14ac:dyDescent="0.3">
      <c r="A424">
        <v>2005</v>
      </c>
      <c r="B424" t="s">
        <v>71</v>
      </c>
      <c r="C424" t="s">
        <v>68</v>
      </c>
      <c r="D424" t="s">
        <v>87</v>
      </c>
      <c r="E424" t="s">
        <v>90</v>
      </c>
      <c r="F424">
        <v>744</v>
      </c>
      <c r="G424" s="12">
        <v>2217.12</v>
      </c>
    </row>
    <row r="425" spans="1:7" x14ac:dyDescent="0.3">
      <c r="A425">
        <v>2006</v>
      </c>
      <c r="B425" t="s">
        <v>74</v>
      </c>
      <c r="C425" t="s">
        <v>68</v>
      </c>
      <c r="D425" t="s">
        <v>87</v>
      </c>
      <c r="E425" t="s">
        <v>90</v>
      </c>
      <c r="F425">
        <v>939</v>
      </c>
      <c r="G425" s="12">
        <v>2319.33</v>
      </c>
    </row>
    <row r="426" spans="1:7" x14ac:dyDescent="0.3">
      <c r="A426">
        <v>2006</v>
      </c>
      <c r="B426" t="s">
        <v>96</v>
      </c>
      <c r="C426" t="s">
        <v>68</v>
      </c>
      <c r="D426" t="s">
        <v>87</v>
      </c>
      <c r="E426" t="s">
        <v>90</v>
      </c>
      <c r="F426">
        <v>604</v>
      </c>
      <c r="G426" s="12">
        <v>1963</v>
      </c>
    </row>
    <row r="427" spans="1:7" x14ac:dyDescent="0.3">
      <c r="A427">
        <v>2007</v>
      </c>
      <c r="B427" t="s">
        <v>86</v>
      </c>
      <c r="C427" t="s">
        <v>68</v>
      </c>
      <c r="D427" t="s">
        <v>87</v>
      </c>
      <c r="E427" t="s">
        <v>88</v>
      </c>
      <c r="F427">
        <v>583</v>
      </c>
      <c r="G427" s="12">
        <v>1953.05</v>
      </c>
    </row>
    <row r="428" spans="1:7" x14ac:dyDescent="0.3">
      <c r="A428">
        <v>2005</v>
      </c>
      <c r="B428" t="s">
        <v>82</v>
      </c>
      <c r="C428" t="s">
        <v>68</v>
      </c>
      <c r="D428" t="s">
        <v>87</v>
      </c>
      <c r="E428" t="s">
        <v>88</v>
      </c>
      <c r="F428">
        <v>768</v>
      </c>
      <c r="G428" s="12">
        <v>2188.8000000000002</v>
      </c>
    </row>
    <row r="429" spans="1:7" x14ac:dyDescent="0.3">
      <c r="A429">
        <v>2007</v>
      </c>
      <c r="B429" t="s">
        <v>86</v>
      </c>
      <c r="C429" t="s">
        <v>68</v>
      </c>
      <c r="D429" t="s">
        <v>87</v>
      </c>
      <c r="E429" t="s">
        <v>98</v>
      </c>
      <c r="F429">
        <v>823</v>
      </c>
      <c r="G429" s="12">
        <v>2658.29</v>
      </c>
    </row>
    <row r="430" spans="1:7" x14ac:dyDescent="0.3">
      <c r="A430">
        <v>2005</v>
      </c>
      <c r="B430" t="s">
        <v>74</v>
      </c>
      <c r="C430" t="s">
        <v>68</v>
      </c>
      <c r="D430" t="s">
        <v>87</v>
      </c>
      <c r="E430" t="s">
        <v>90</v>
      </c>
      <c r="F430">
        <v>983</v>
      </c>
      <c r="G430" s="12">
        <v>2064.3000000000002</v>
      </c>
    </row>
    <row r="431" spans="1:7" x14ac:dyDescent="0.3">
      <c r="A431">
        <v>2006</v>
      </c>
      <c r="B431" t="s">
        <v>96</v>
      </c>
      <c r="C431" t="s">
        <v>68</v>
      </c>
      <c r="D431" t="s">
        <v>87</v>
      </c>
      <c r="E431" t="s">
        <v>90</v>
      </c>
      <c r="F431">
        <v>627</v>
      </c>
      <c r="G431" s="12">
        <v>2276.0100000000002</v>
      </c>
    </row>
    <row r="432" spans="1:7" x14ac:dyDescent="0.3">
      <c r="A432">
        <v>2006</v>
      </c>
      <c r="B432" t="s">
        <v>74</v>
      </c>
      <c r="C432" t="s">
        <v>68</v>
      </c>
      <c r="D432" t="s">
        <v>87</v>
      </c>
      <c r="E432" t="s">
        <v>88</v>
      </c>
      <c r="F432">
        <v>572</v>
      </c>
      <c r="G432" s="12">
        <v>1538.68</v>
      </c>
    </row>
    <row r="433" spans="1:7" x14ac:dyDescent="0.3">
      <c r="A433">
        <v>2007</v>
      </c>
      <c r="B433" t="s">
        <v>67</v>
      </c>
      <c r="C433" t="s">
        <v>68</v>
      </c>
      <c r="D433" t="s">
        <v>87</v>
      </c>
      <c r="E433" t="s">
        <v>88</v>
      </c>
      <c r="F433">
        <v>511</v>
      </c>
      <c r="G433" s="12">
        <v>1047.55</v>
      </c>
    </row>
    <row r="434" spans="1:7" x14ac:dyDescent="0.3">
      <c r="A434">
        <v>2006</v>
      </c>
      <c r="B434" t="s">
        <v>95</v>
      </c>
      <c r="C434" t="s">
        <v>68</v>
      </c>
      <c r="D434" t="s">
        <v>87</v>
      </c>
      <c r="E434" t="s">
        <v>90</v>
      </c>
      <c r="F434">
        <v>695</v>
      </c>
      <c r="G434" s="12">
        <v>2168.4</v>
      </c>
    </row>
    <row r="435" spans="1:7" x14ac:dyDescent="0.3">
      <c r="A435">
        <v>2005</v>
      </c>
      <c r="B435" t="s">
        <v>84</v>
      </c>
      <c r="C435" t="s">
        <v>68</v>
      </c>
      <c r="D435" t="s">
        <v>87</v>
      </c>
      <c r="E435" t="s">
        <v>90</v>
      </c>
      <c r="F435">
        <v>966</v>
      </c>
      <c r="G435" s="12">
        <v>3574.2</v>
      </c>
    </row>
    <row r="436" spans="1:7" x14ac:dyDescent="0.3">
      <c r="A436">
        <v>2007</v>
      </c>
      <c r="B436" t="s">
        <v>74</v>
      </c>
      <c r="C436" t="s">
        <v>68</v>
      </c>
      <c r="D436" t="s">
        <v>87</v>
      </c>
      <c r="E436" t="s">
        <v>98</v>
      </c>
      <c r="F436">
        <v>856</v>
      </c>
      <c r="G436" s="12">
        <v>2174.2399999999998</v>
      </c>
    </row>
    <row r="437" spans="1:7" x14ac:dyDescent="0.3">
      <c r="A437">
        <v>2007</v>
      </c>
      <c r="B437" t="s">
        <v>71</v>
      </c>
      <c r="C437" t="s">
        <v>68</v>
      </c>
      <c r="D437" t="s">
        <v>87</v>
      </c>
      <c r="E437" t="s">
        <v>90</v>
      </c>
      <c r="F437">
        <v>915</v>
      </c>
      <c r="G437" s="12">
        <v>3220.8</v>
      </c>
    </row>
    <row r="438" spans="1:7" x14ac:dyDescent="0.3">
      <c r="A438">
        <v>2007</v>
      </c>
      <c r="B438" t="s">
        <v>89</v>
      </c>
      <c r="C438" t="s">
        <v>68</v>
      </c>
      <c r="D438" t="s">
        <v>87</v>
      </c>
      <c r="E438" t="s">
        <v>88</v>
      </c>
      <c r="F438">
        <v>644</v>
      </c>
      <c r="G438" s="12">
        <v>1667.96</v>
      </c>
    </row>
    <row r="439" spans="1:7" x14ac:dyDescent="0.3">
      <c r="A439">
        <v>2005</v>
      </c>
      <c r="B439" t="s">
        <v>95</v>
      </c>
      <c r="C439" t="s">
        <v>68</v>
      </c>
      <c r="D439" t="s">
        <v>87</v>
      </c>
      <c r="E439" t="s">
        <v>98</v>
      </c>
      <c r="F439">
        <v>747</v>
      </c>
      <c r="G439" s="12">
        <v>2300.7600000000002</v>
      </c>
    </row>
    <row r="440" spans="1:7" x14ac:dyDescent="0.3">
      <c r="A440">
        <v>2007</v>
      </c>
      <c r="B440" t="s">
        <v>82</v>
      </c>
      <c r="C440" t="s">
        <v>68</v>
      </c>
      <c r="D440" t="s">
        <v>87</v>
      </c>
      <c r="E440" t="s">
        <v>90</v>
      </c>
      <c r="F440">
        <v>520</v>
      </c>
      <c r="G440" s="12">
        <v>1367.6</v>
      </c>
    </row>
    <row r="441" spans="1:7" x14ac:dyDescent="0.3">
      <c r="A441">
        <v>2006</v>
      </c>
      <c r="B441" t="s">
        <v>89</v>
      </c>
      <c r="C441" t="s">
        <v>68</v>
      </c>
      <c r="D441" t="s">
        <v>87</v>
      </c>
      <c r="E441" t="s">
        <v>98</v>
      </c>
      <c r="F441">
        <v>919</v>
      </c>
      <c r="G441" s="12">
        <v>2931.61</v>
      </c>
    </row>
    <row r="442" spans="1:7" x14ac:dyDescent="0.3">
      <c r="A442">
        <v>2006</v>
      </c>
      <c r="B442" t="s">
        <v>93</v>
      </c>
      <c r="C442" t="s">
        <v>68</v>
      </c>
      <c r="D442" t="s">
        <v>87</v>
      </c>
      <c r="E442" t="s">
        <v>98</v>
      </c>
      <c r="F442">
        <v>926</v>
      </c>
      <c r="G442" s="12">
        <v>2555.7600000000002</v>
      </c>
    </row>
    <row r="443" spans="1:7" x14ac:dyDescent="0.3">
      <c r="A443">
        <v>2006</v>
      </c>
      <c r="B443" t="s">
        <v>78</v>
      </c>
      <c r="C443" t="s">
        <v>68</v>
      </c>
      <c r="D443" t="s">
        <v>87</v>
      </c>
      <c r="E443" t="s">
        <v>98</v>
      </c>
      <c r="F443">
        <v>703</v>
      </c>
      <c r="G443" s="12">
        <v>1989.49</v>
      </c>
    </row>
    <row r="444" spans="1:7" x14ac:dyDescent="0.3">
      <c r="A444">
        <v>2007</v>
      </c>
      <c r="B444" t="s">
        <v>89</v>
      </c>
      <c r="C444" t="s">
        <v>68</v>
      </c>
      <c r="D444" t="s">
        <v>87</v>
      </c>
      <c r="E444" t="s">
        <v>88</v>
      </c>
      <c r="F444">
        <v>979</v>
      </c>
      <c r="G444" s="12">
        <v>1997.16</v>
      </c>
    </row>
    <row r="445" spans="1:7" x14ac:dyDescent="0.3">
      <c r="A445">
        <v>2005</v>
      </c>
      <c r="B445" t="s">
        <v>95</v>
      </c>
      <c r="C445" t="s">
        <v>68</v>
      </c>
      <c r="D445" t="s">
        <v>87</v>
      </c>
      <c r="E445" t="s">
        <v>90</v>
      </c>
      <c r="F445">
        <v>806</v>
      </c>
      <c r="G445" s="12">
        <v>2643.68</v>
      </c>
    </row>
    <row r="446" spans="1:7" x14ac:dyDescent="0.3">
      <c r="A446">
        <v>2006</v>
      </c>
      <c r="B446" t="s">
        <v>84</v>
      </c>
      <c r="C446" t="s">
        <v>68</v>
      </c>
      <c r="D446" t="s">
        <v>87</v>
      </c>
      <c r="E446" t="s">
        <v>90</v>
      </c>
      <c r="F446">
        <v>730</v>
      </c>
      <c r="G446" s="12">
        <v>1898</v>
      </c>
    </row>
    <row r="447" spans="1:7" x14ac:dyDescent="0.3">
      <c r="A447">
        <v>2007</v>
      </c>
      <c r="B447" t="s">
        <v>74</v>
      </c>
      <c r="C447" t="s">
        <v>68</v>
      </c>
      <c r="D447" t="s">
        <v>87</v>
      </c>
      <c r="E447" t="s">
        <v>90</v>
      </c>
      <c r="F447">
        <v>846</v>
      </c>
      <c r="G447" s="12">
        <v>2961</v>
      </c>
    </row>
    <row r="448" spans="1:7" x14ac:dyDescent="0.3">
      <c r="A448">
        <v>2006</v>
      </c>
      <c r="B448" t="s">
        <v>97</v>
      </c>
      <c r="C448" t="s">
        <v>68</v>
      </c>
      <c r="D448" t="s">
        <v>87</v>
      </c>
      <c r="E448" t="s">
        <v>90</v>
      </c>
      <c r="F448">
        <v>794</v>
      </c>
      <c r="G448" s="12">
        <v>1992.94</v>
      </c>
    </row>
    <row r="449" spans="1:7" x14ac:dyDescent="0.3">
      <c r="A449">
        <v>2005</v>
      </c>
      <c r="B449" t="s">
        <v>86</v>
      </c>
      <c r="C449" t="s">
        <v>68</v>
      </c>
      <c r="D449" t="s">
        <v>87</v>
      </c>
      <c r="E449" t="s">
        <v>90</v>
      </c>
      <c r="F449">
        <v>793</v>
      </c>
      <c r="G449" s="12">
        <v>2497.9499999999998</v>
      </c>
    </row>
    <row r="450" spans="1:7" x14ac:dyDescent="0.3">
      <c r="A450">
        <v>2006</v>
      </c>
      <c r="B450" t="s">
        <v>96</v>
      </c>
      <c r="C450" t="s">
        <v>68</v>
      </c>
      <c r="D450" t="s">
        <v>87</v>
      </c>
      <c r="E450" t="s">
        <v>98</v>
      </c>
      <c r="F450">
        <v>891</v>
      </c>
      <c r="G450" s="12">
        <v>3109.59</v>
      </c>
    </row>
    <row r="451" spans="1:7" x14ac:dyDescent="0.3">
      <c r="A451">
        <v>2005</v>
      </c>
      <c r="B451" t="s">
        <v>93</v>
      </c>
      <c r="C451" t="s">
        <v>68</v>
      </c>
      <c r="D451" t="s">
        <v>87</v>
      </c>
      <c r="E451" t="s">
        <v>98</v>
      </c>
      <c r="F451">
        <v>853</v>
      </c>
      <c r="G451" s="12">
        <v>2362.81</v>
      </c>
    </row>
    <row r="452" spans="1:7" x14ac:dyDescent="0.3">
      <c r="A452">
        <v>2007</v>
      </c>
      <c r="B452" t="s">
        <v>97</v>
      </c>
      <c r="C452" t="s">
        <v>68</v>
      </c>
      <c r="D452" t="s">
        <v>87</v>
      </c>
      <c r="E452" t="s">
        <v>90</v>
      </c>
      <c r="F452">
        <v>539</v>
      </c>
      <c r="G452" s="12">
        <v>1891.89</v>
      </c>
    </row>
    <row r="453" spans="1:7" x14ac:dyDescent="0.3">
      <c r="A453">
        <v>2007</v>
      </c>
      <c r="B453" t="s">
        <v>96</v>
      </c>
      <c r="C453" t="s">
        <v>68</v>
      </c>
      <c r="D453" t="s">
        <v>87</v>
      </c>
      <c r="E453" t="s">
        <v>90</v>
      </c>
      <c r="F453">
        <v>711</v>
      </c>
      <c r="G453" s="12">
        <v>1763.28</v>
      </c>
    </row>
    <row r="454" spans="1:7" x14ac:dyDescent="0.3">
      <c r="A454">
        <v>2007</v>
      </c>
      <c r="B454" t="s">
        <v>82</v>
      </c>
      <c r="C454" t="s">
        <v>68</v>
      </c>
      <c r="D454" t="s">
        <v>87</v>
      </c>
      <c r="E454" t="s">
        <v>90</v>
      </c>
      <c r="F454">
        <v>885</v>
      </c>
      <c r="G454" s="12">
        <v>1858.5</v>
      </c>
    </row>
    <row r="455" spans="1:7" x14ac:dyDescent="0.3">
      <c r="A455">
        <v>2006</v>
      </c>
      <c r="B455" t="s">
        <v>95</v>
      </c>
      <c r="C455" t="s">
        <v>68</v>
      </c>
      <c r="D455" t="s">
        <v>87</v>
      </c>
      <c r="E455" t="s">
        <v>90</v>
      </c>
      <c r="F455">
        <v>645</v>
      </c>
      <c r="G455" s="12">
        <v>1876.95</v>
      </c>
    </row>
    <row r="456" spans="1:7" x14ac:dyDescent="0.3">
      <c r="A456">
        <v>2005</v>
      </c>
      <c r="B456" t="s">
        <v>96</v>
      </c>
      <c r="C456" t="s">
        <v>68</v>
      </c>
      <c r="D456" t="s">
        <v>87</v>
      </c>
      <c r="E456" t="s">
        <v>90</v>
      </c>
      <c r="F456">
        <v>640</v>
      </c>
      <c r="G456" s="12">
        <v>1478.4</v>
      </c>
    </row>
    <row r="457" spans="1:7" x14ac:dyDescent="0.3">
      <c r="A457">
        <v>2005</v>
      </c>
      <c r="B457" t="s">
        <v>74</v>
      </c>
      <c r="C457" t="s">
        <v>68</v>
      </c>
      <c r="D457" t="s">
        <v>87</v>
      </c>
      <c r="E457" t="s">
        <v>88</v>
      </c>
      <c r="F457">
        <v>877</v>
      </c>
      <c r="G457" s="12">
        <v>3253.67</v>
      </c>
    </row>
    <row r="458" spans="1:7" x14ac:dyDescent="0.3">
      <c r="A458">
        <v>2007</v>
      </c>
      <c r="B458" t="s">
        <v>84</v>
      </c>
      <c r="C458" t="s">
        <v>68</v>
      </c>
      <c r="D458" t="s">
        <v>87</v>
      </c>
      <c r="E458" t="s">
        <v>88</v>
      </c>
      <c r="F458">
        <v>865</v>
      </c>
      <c r="G458" s="12">
        <v>3269.7</v>
      </c>
    </row>
    <row r="459" spans="1:7" x14ac:dyDescent="0.3">
      <c r="A459">
        <v>2006</v>
      </c>
      <c r="B459" t="s">
        <v>71</v>
      </c>
      <c r="C459" t="s">
        <v>68</v>
      </c>
      <c r="D459" t="s">
        <v>87</v>
      </c>
      <c r="E459" t="s">
        <v>98</v>
      </c>
      <c r="F459">
        <v>908</v>
      </c>
      <c r="G459" s="12">
        <v>2796.64</v>
      </c>
    </row>
    <row r="460" spans="1:7" x14ac:dyDescent="0.3">
      <c r="A460">
        <v>2005</v>
      </c>
      <c r="B460" t="s">
        <v>71</v>
      </c>
      <c r="C460" t="s">
        <v>68</v>
      </c>
      <c r="D460" t="s">
        <v>87</v>
      </c>
      <c r="E460" t="s">
        <v>90</v>
      </c>
      <c r="F460">
        <v>642</v>
      </c>
      <c r="G460" s="12">
        <v>1836.12</v>
      </c>
    </row>
    <row r="461" spans="1:7" x14ac:dyDescent="0.3">
      <c r="A461">
        <v>2005</v>
      </c>
      <c r="B461" t="s">
        <v>86</v>
      </c>
      <c r="C461" t="s">
        <v>68</v>
      </c>
      <c r="D461" t="s">
        <v>87</v>
      </c>
      <c r="E461" t="s">
        <v>90</v>
      </c>
      <c r="F461">
        <v>920</v>
      </c>
      <c r="G461" s="12">
        <v>3109.6</v>
      </c>
    </row>
    <row r="462" spans="1:7" x14ac:dyDescent="0.3">
      <c r="A462">
        <v>2007</v>
      </c>
      <c r="B462" t="s">
        <v>67</v>
      </c>
      <c r="C462" t="s">
        <v>68</v>
      </c>
      <c r="D462" t="s">
        <v>87</v>
      </c>
      <c r="E462" t="s">
        <v>88</v>
      </c>
      <c r="F462">
        <v>649</v>
      </c>
      <c r="G462" s="12">
        <v>2557.06</v>
      </c>
    </row>
    <row r="463" spans="1:7" x14ac:dyDescent="0.3">
      <c r="A463">
        <v>2005</v>
      </c>
      <c r="B463" t="s">
        <v>86</v>
      </c>
      <c r="C463" t="s">
        <v>68</v>
      </c>
      <c r="D463" t="s">
        <v>87</v>
      </c>
      <c r="E463" t="s">
        <v>90</v>
      </c>
      <c r="F463">
        <v>846</v>
      </c>
      <c r="G463" s="12">
        <v>1717.38</v>
      </c>
    </row>
    <row r="464" spans="1:7" x14ac:dyDescent="0.3">
      <c r="A464">
        <v>2006</v>
      </c>
      <c r="B464" t="s">
        <v>84</v>
      </c>
      <c r="C464" t="s">
        <v>68</v>
      </c>
      <c r="D464" t="s">
        <v>87</v>
      </c>
      <c r="E464" t="s">
        <v>98</v>
      </c>
      <c r="F464">
        <v>576</v>
      </c>
      <c r="G464" s="12">
        <v>1365.12</v>
      </c>
    </row>
    <row r="465" spans="1:7" x14ac:dyDescent="0.3">
      <c r="A465">
        <v>2005</v>
      </c>
      <c r="B465" t="s">
        <v>86</v>
      </c>
      <c r="C465" t="s">
        <v>68</v>
      </c>
      <c r="D465" t="s">
        <v>87</v>
      </c>
      <c r="E465" t="s">
        <v>88</v>
      </c>
      <c r="F465">
        <v>819</v>
      </c>
      <c r="G465" s="12">
        <v>3046.68</v>
      </c>
    </row>
    <row r="466" spans="1:7" x14ac:dyDescent="0.3">
      <c r="A466">
        <v>2007</v>
      </c>
      <c r="B466" t="s">
        <v>84</v>
      </c>
      <c r="C466" t="s">
        <v>68</v>
      </c>
      <c r="D466" t="s">
        <v>87</v>
      </c>
      <c r="E466" t="s">
        <v>88</v>
      </c>
      <c r="F466">
        <v>814</v>
      </c>
      <c r="G466" s="12">
        <v>2328.04</v>
      </c>
    </row>
    <row r="467" spans="1:7" x14ac:dyDescent="0.3">
      <c r="A467">
        <v>2006</v>
      </c>
      <c r="B467" t="s">
        <v>97</v>
      </c>
      <c r="C467" t="s">
        <v>68</v>
      </c>
      <c r="D467" t="s">
        <v>87</v>
      </c>
      <c r="E467" t="s">
        <v>98</v>
      </c>
      <c r="F467">
        <v>787</v>
      </c>
      <c r="G467" s="12">
        <v>2038.33</v>
      </c>
    </row>
    <row r="468" spans="1:7" x14ac:dyDescent="0.3">
      <c r="A468">
        <v>2007</v>
      </c>
      <c r="B468" t="s">
        <v>67</v>
      </c>
      <c r="C468" t="s">
        <v>68</v>
      </c>
      <c r="D468" t="s">
        <v>87</v>
      </c>
      <c r="E468" t="s">
        <v>98</v>
      </c>
      <c r="F468">
        <v>572</v>
      </c>
      <c r="G468" s="12">
        <v>1355.64</v>
      </c>
    </row>
    <row r="469" spans="1:7" x14ac:dyDescent="0.3">
      <c r="A469">
        <v>2007</v>
      </c>
      <c r="B469" t="s">
        <v>82</v>
      </c>
      <c r="C469" t="s">
        <v>68</v>
      </c>
      <c r="D469" t="s">
        <v>87</v>
      </c>
      <c r="E469" t="s">
        <v>88</v>
      </c>
      <c r="F469">
        <v>781</v>
      </c>
      <c r="G469" s="12">
        <v>2827.22</v>
      </c>
    </row>
    <row r="470" spans="1:7" x14ac:dyDescent="0.3">
      <c r="A470">
        <v>2005</v>
      </c>
      <c r="B470" t="s">
        <v>71</v>
      </c>
      <c r="C470" t="s">
        <v>68</v>
      </c>
      <c r="D470" t="s">
        <v>87</v>
      </c>
      <c r="E470" t="s">
        <v>98</v>
      </c>
      <c r="F470">
        <v>685</v>
      </c>
      <c r="G470" s="12">
        <v>1465.9</v>
      </c>
    </row>
    <row r="471" spans="1:7" x14ac:dyDescent="0.3">
      <c r="A471">
        <v>2005</v>
      </c>
      <c r="B471" t="s">
        <v>78</v>
      </c>
      <c r="C471" t="s">
        <v>68</v>
      </c>
      <c r="D471" t="s">
        <v>87</v>
      </c>
      <c r="E471" t="s">
        <v>90</v>
      </c>
      <c r="F471">
        <v>736</v>
      </c>
      <c r="G471" s="12">
        <v>1972.48</v>
      </c>
    </row>
    <row r="472" spans="1:7" x14ac:dyDescent="0.3">
      <c r="A472">
        <v>2005</v>
      </c>
      <c r="B472" t="s">
        <v>67</v>
      </c>
      <c r="C472" t="s">
        <v>68</v>
      </c>
      <c r="D472" t="s">
        <v>87</v>
      </c>
      <c r="E472" t="s">
        <v>90</v>
      </c>
      <c r="F472">
        <v>913</v>
      </c>
      <c r="G472" s="12">
        <v>2958.12</v>
      </c>
    </row>
    <row r="473" spans="1:7" x14ac:dyDescent="0.3">
      <c r="A473">
        <v>2006</v>
      </c>
      <c r="B473" t="s">
        <v>95</v>
      </c>
      <c r="C473" t="s">
        <v>68</v>
      </c>
      <c r="D473" t="s">
        <v>87</v>
      </c>
      <c r="E473" t="s">
        <v>88</v>
      </c>
      <c r="F473">
        <v>503</v>
      </c>
      <c r="G473" s="12">
        <v>1182.05</v>
      </c>
    </row>
    <row r="474" spans="1:7" x14ac:dyDescent="0.3">
      <c r="A474">
        <v>2006</v>
      </c>
      <c r="B474" t="s">
        <v>86</v>
      </c>
      <c r="C474" t="s">
        <v>68</v>
      </c>
      <c r="D474" t="s">
        <v>87</v>
      </c>
      <c r="E474" t="s">
        <v>88</v>
      </c>
      <c r="F474">
        <v>938</v>
      </c>
      <c r="G474" s="12">
        <v>2316.86</v>
      </c>
    </row>
    <row r="475" spans="1:7" x14ac:dyDescent="0.3">
      <c r="A475">
        <v>2005</v>
      </c>
      <c r="B475" t="s">
        <v>84</v>
      </c>
      <c r="C475" t="s">
        <v>68</v>
      </c>
      <c r="D475" t="s">
        <v>87</v>
      </c>
      <c r="E475" t="s">
        <v>98</v>
      </c>
      <c r="F475">
        <v>980</v>
      </c>
      <c r="G475" s="12">
        <v>3087</v>
      </c>
    </row>
    <row r="476" spans="1:7" x14ac:dyDescent="0.3">
      <c r="A476">
        <v>2007</v>
      </c>
      <c r="B476" t="s">
        <v>78</v>
      </c>
      <c r="C476" t="s">
        <v>68</v>
      </c>
      <c r="D476" t="s">
        <v>87</v>
      </c>
      <c r="E476" t="s">
        <v>90</v>
      </c>
      <c r="F476">
        <v>913</v>
      </c>
      <c r="G476" s="12">
        <v>3569.83</v>
      </c>
    </row>
    <row r="477" spans="1:7" x14ac:dyDescent="0.3">
      <c r="A477">
        <v>2005</v>
      </c>
      <c r="B477" t="s">
        <v>93</v>
      </c>
      <c r="C477" t="s">
        <v>68</v>
      </c>
      <c r="D477" t="s">
        <v>87</v>
      </c>
      <c r="E477" t="s">
        <v>88</v>
      </c>
      <c r="F477">
        <v>902</v>
      </c>
      <c r="G477" s="12">
        <v>2850.32</v>
      </c>
    </row>
    <row r="478" spans="1:7" x14ac:dyDescent="0.3">
      <c r="A478">
        <v>2007</v>
      </c>
      <c r="B478" t="s">
        <v>95</v>
      </c>
      <c r="C478" t="s">
        <v>68</v>
      </c>
      <c r="D478" t="s">
        <v>87</v>
      </c>
      <c r="E478" t="s">
        <v>98</v>
      </c>
      <c r="F478">
        <v>813</v>
      </c>
      <c r="G478" s="12">
        <v>2447.13</v>
      </c>
    </row>
    <row r="479" spans="1:7" x14ac:dyDescent="0.3">
      <c r="A479">
        <v>2006</v>
      </c>
      <c r="B479" t="s">
        <v>86</v>
      </c>
      <c r="C479" t="s">
        <v>68</v>
      </c>
      <c r="D479" t="s">
        <v>87</v>
      </c>
      <c r="E479" t="s">
        <v>98</v>
      </c>
      <c r="F479">
        <v>714</v>
      </c>
      <c r="G479" s="12">
        <v>1663.62</v>
      </c>
    </row>
    <row r="480" spans="1:7" x14ac:dyDescent="0.3">
      <c r="A480">
        <v>2006</v>
      </c>
      <c r="B480" t="s">
        <v>74</v>
      </c>
      <c r="C480" t="s">
        <v>68</v>
      </c>
      <c r="D480" t="s">
        <v>87</v>
      </c>
      <c r="E480" t="s">
        <v>88</v>
      </c>
      <c r="F480">
        <v>720</v>
      </c>
      <c r="G480" s="12">
        <v>2534.4</v>
      </c>
    </row>
    <row r="481" spans="1:7" x14ac:dyDescent="0.3">
      <c r="A481">
        <v>2006</v>
      </c>
      <c r="B481" t="s">
        <v>95</v>
      </c>
      <c r="C481" t="s">
        <v>68</v>
      </c>
      <c r="D481" t="s">
        <v>87</v>
      </c>
      <c r="E481" t="s">
        <v>90</v>
      </c>
      <c r="F481">
        <v>981</v>
      </c>
      <c r="G481" s="12">
        <v>2099.34</v>
      </c>
    </row>
    <row r="482" spans="1:7" x14ac:dyDescent="0.3">
      <c r="A482">
        <v>2005</v>
      </c>
      <c r="B482" t="s">
        <v>82</v>
      </c>
      <c r="C482" t="s">
        <v>68</v>
      </c>
      <c r="D482" t="s">
        <v>80</v>
      </c>
      <c r="E482" t="s">
        <v>91</v>
      </c>
      <c r="F482">
        <v>919</v>
      </c>
      <c r="G482" s="12">
        <v>2196.41</v>
      </c>
    </row>
    <row r="483" spans="1:7" x14ac:dyDescent="0.3">
      <c r="A483">
        <v>2006</v>
      </c>
      <c r="B483" t="s">
        <v>97</v>
      </c>
      <c r="C483" t="s">
        <v>68</v>
      </c>
      <c r="D483" t="s">
        <v>80</v>
      </c>
      <c r="E483" t="s">
        <v>81</v>
      </c>
      <c r="F483">
        <v>815</v>
      </c>
      <c r="G483" s="12">
        <v>2901.4</v>
      </c>
    </row>
    <row r="484" spans="1:7" x14ac:dyDescent="0.3">
      <c r="A484">
        <v>2006</v>
      </c>
      <c r="B484" t="s">
        <v>74</v>
      </c>
      <c r="C484" t="s">
        <v>68</v>
      </c>
      <c r="D484" t="s">
        <v>80</v>
      </c>
      <c r="E484" t="s">
        <v>91</v>
      </c>
      <c r="F484">
        <v>513</v>
      </c>
      <c r="G484" s="12">
        <v>1395.36</v>
      </c>
    </row>
    <row r="485" spans="1:7" x14ac:dyDescent="0.3">
      <c r="A485">
        <v>2005</v>
      </c>
      <c r="B485" t="s">
        <v>71</v>
      </c>
      <c r="C485" t="s">
        <v>68</v>
      </c>
      <c r="D485" t="s">
        <v>80</v>
      </c>
      <c r="E485" t="s">
        <v>83</v>
      </c>
      <c r="F485">
        <v>675</v>
      </c>
      <c r="G485" s="12">
        <v>2457</v>
      </c>
    </row>
    <row r="486" spans="1:7" x14ac:dyDescent="0.3">
      <c r="A486">
        <v>2005</v>
      </c>
      <c r="B486" t="s">
        <v>95</v>
      </c>
      <c r="C486" t="s">
        <v>68</v>
      </c>
      <c r="D486" t="s">
        <v>80</v>
      </c>
      <c r="E486" t="s">
        <v>85</v>
      </c>
      <c r="F486">
        <v>901</v>
      </c>
      <c r="G486" s="12">
        <v>2234.48</v>
      </c>
    </row>
    <row r="487" spans="1:7" x14ac:dyDescent="0.3">
      <c r="A487">
        <v>2007</v>
      </c>
      <c r="B487" t="s">
        <v>86</v>
      </c>
      <c r="C487" t="s">
        <v>68</v>
      </c>
      <c r="D487" t="s">
        <v>80</v>
      </c>
      <c r="E487" t="s">
        <v>91</v>
      </c>
      <c r="F487">
        <v>818</v>
      </c>
      <c r="G487" s="12">
        <v>1963.2</v>
      </c>
    </row>
    <row r="488" spans="1:7" x14ac:dyDescent="0.3">
      <c r="A488">
        <v>2007</v>
      </c>
      <c r="B488" t="s">
        <v>71</v>
      </c>
      <c r="C488" t="s">
        <v>68</v>
      </c>
      <c r="D488" t="s">
        <v>80</v>
      </c>
      <c r="E488" t="s">
        <v>85</v>
      </c>
      <c r="F488">
        <v>874</v>
      </c>
      <c r="G488" s="12">
        <v>3469.78</v>
      </c>
    </row>
    <row r="489" spans="1:7" x14ac:dyDescent="0.3">
      <c r="A489">
        <v>2005</v>
      </c>
      <c r="B489" t="s">
        <v>93</v>
      </c>
      <c r="C489" t="s">
        <v>68</v>
      </c>
      <c r="D489" t="s">
        <v>80</v>
      </c>
      <c r="E489" t="s">
        <v>91</v>
      </c>
      <c r="F489">
        <v>866</v>
      </c>
      <c r="G489" s="12">
        <v>3160.9</v>
      </c>
    </row>
    <row r="490" spans="1:7" x14ac:dyDescent="0.3">
      <c r="A490">
        <v>2007</v>
      </c>
      <c r="B490" t="s">
        <v>78</v>
      </c>
      <c r="C490" t="s">
        <v>68</v>
      </c>
      <c r="D490" t="s">
        <v>80</v>
      </c>
      <c r="E490" t="s">
        <v>91</v>
      </c>
      <c r="F490">
        <v>580</v>
      </c>
      <c r="G490" s="12">
        <v>2314.1999999999998</v>
      </c>
    </row>
    <row r="491" spans="1:7" x14ac:dyDescent="0.3">
      <c r="A491">
        <v>2006</v>
      </c>
      <c r="B491" t="s">
        <v>96</v>
      </c>
      <c r="C491" t="s">
        <v>68</v>
      </c>
      <c r="D491" t="s">
        <v>80</v>
      </c>
      <c r="E491" t="s">
        <v>85</v>
      </c>
      <c r="F491">
        <v>928</v>
      </c>
      <c r="G491" s="12">
        <v>3452.16</v>
      </c>
    </row>
    <row r="492" spans="1:7" x14ac:dyDescent="0.3">
      <c r="A492">
        <v>2006</v>
      </c>
      <c r="B492" t="s">
        <v>71</v>
      </c>
      <c r="C492" t="s">
        <v>68</v>
      </c>
      <c r="D492" t="s">
        <v>80</v>
      </c>
      <c r="E492" t="s">
        <v>85</v>
      </c>
      <c r="F492">
        <v>925</v>
      </c>
      <c r="G492" s="12">
        <v>2423.5</v>
      </c>
    </row>
    <row r="493" spans="1:7" x14ac:dyDescent="0.3">
      <c r="A493">
        <v>2006</v>
      </c>
      <c r="B493" t="s">
        <v>84</v>
      </c>
      <c r="C493" t="s">
        <v>68</v>
      </c>
      <c r="D493" t="s">
        <v>80</v>
      </c>
      <c r="E493" t="s">
        <v>81</v>
      </c>
      <c r="F493">
        <v>957</v>
      </c>
      <c r="G493" s="12">
        <v>2325.5100000000002</v>
      </c>
    </row>
    <row r="494" spans="1:7" x14ac:dyDescent="0.3">
      <c r="A494">
        <v>2007</v>
      </c>
      <c r="B494" t="s">
        <v>93</v>
      </c>
      <c r="C494" t="s">
        <v>68</v>
      </c>
      <c r="D494" t="s">
        <v>80</v>
      </c>
      <c r="E494" t="s">
        <v>91</v>
      </c>
      <c r="F494">
        <v>718</v>
      </c>
      <c r="G494" s="12">
        <v>2491.46</v>
      </c>
    </row>
    <row r="495" spans="1:7" x14ac:dyDescent="0.3">
      <c r="A495">
        <v>2006</v>
      </c>
      <c r="B495" t="s">
        <v>71</v>
      </c>
      <c r="C495" t="s">
        <v>68</v>
      </c>
      <c r="D495" t="s">
        <v>80</v>
      </c>
      <c r="E495" t="s">
        <v>81</v>
      </c>
      <c r="F495">
        <v>701</v>
      </c>
      <c r="G495" s="12">
        <v>2530.61</v>
      </c>
    </row>
    <row r="496" spans="1:7" x14ac:dyDescent="0.3">
      <c r="A496">
        <v>2005</v>
      </c>
      <c r="B496" t="s">
        <v>89</v>
      </c>
      <c r="C496" t="s">
        <v>68</v>
      </c>
      <c r="D496" t="s">
        <v>80</v>
      </c>
      <c r="E496" t="s">
        <v>81</v>
      </c>
      <c r="F496">
        <v>717</v>
      </c>
      <c r="G496" s="12">
        <v>1534.38</v>
      </c>
    </row>
    <row r="497" spans="1:7" x14ac:dyDescent="0.3">
      <c r="A497">
        <v>2005</v>
      </c>
      <c r="B497" t="s">
        <v>71</v>
      </c>
      <c r="C497" t="s">
        <v>68</v>
      </c>
      <c r="D497" t="s">
        <v>80</v>
      </c>
      <c r="E497" t="s">
        <v>91</v>
      </c>
      <c r="F497">
        <v>802</v>
      </c>
      <c r="G497" s="12">
        <v>2646.6</v>
      </c>
    </row>
    <row r="498" spans="1:7" x14ac:dyDescent="0.3">
      <c r="A498">
        <v>2007</v>
      </c>
      <c r="B498" t="s">
        <v>82</v>
      </c>
      <c r="C498" t="s">
        <v>68</v>
      </c>
      <c r="D498" t="s">
        <v>80</v>
      </c>
      <c r="E498" t="s">
        <v>81</v>
      </c>
      <c r="F498">
        <v>869</v>
      </c>
      <c r="G498" s="12">
        <v>3015.43</v>
      </c>
    </row>
    <row r="499" spans="1:7" x14ac:dyDescent="0.3">
      <c r="A499">
        <v>2006</v>
      </c>
      <c r="B499" t="s">
        <v>89</v>
      </c>
      <c r="C499" t="s">
        <v>68</v>
      </c>
      <c r="D499" t="s">
        <v>80</v>
      </c>
      <c r="E499" t="s">
        <v>83</v>
      </c>
      <c r="F499">
        <v>814</v>
      </c>
      <c r="G499" s="12">
        <v>2946.68</v>
      </c>
    </row>
    <row r="500" spans="1:7" x14ac:dyDescent="0.3">
      <c r="A500">
        <v>2007</v>
      </c>
      <c r="B500" t="s">
        <v>78</v>
      </c>
      <c r="C500" t="s">
        <v>68</v>
      </c>
      <c r="D500" t="s">
        <v>80</v>
      </c>
      <c r="E500" t="s">
        <v>83</v>
      </c>
      <c r="F500">
        <v>756</v>
      </c>
      <c r="G500" s="12">
        <v>2275.56</v>
      </c>
    </row>
    <row r="501" spans="1:7" x14ac:dyDescent="0.3">
      <c r="A501">
        <v>2005</v>
      </c>
      <c r="B501" t="s">
        <v>84</v>
      </c>
      <c r="C501" t="s">
        <v>68</v>
      </c>
      <c r="D501" t="s">
        <v>80</v>
      </c>
      <c r="E501" t="s">
        <v>83</v>
      </c>
      <c r="F501">
        <v>630</v>
      </c>
      <c r="G501" s="12">
        <v>2047.5</v>
      </c>
    </row>
    <row r="502" spans="1:7" x14ac:dyDescent="0.3">
      <c r="A502">
        <v>2005</v>
      </c>
      <c r="B502" t="s">
        <v>78</v>
      </c>
      <c r="C502" t="s">
        <v>68</v>
      </c>
      <c r="D502" t="s">
        <v>80</v>
      </c>
      <c r="E502" t="s">
        <v>81</v>
      </c>
      <c r="F502">
        <v>686</v>
      </c>
      <c r="G502" s="12">
        <v>1372</v>
      </c>
    </row>
    <row r="503" spans="1:7" x14ac:dyDescent="0.3">
      <c r="A503">
        <v>2007</v>
      </c>
      <c r="B503" t="s">
        <v>86</v>
      </c>
      <c r="C503" t="s">
        <v>68</v>
      </c>
      <c r="D503" t="s">
        <v>80</v>
      </c>
      <c r="E503" t="s">
        <v>91</v>
      </c>
      <c r="F503">
        <v>943</v>
      </c>
      <c r="G503" s="12">
        <v>2348.0700000000002</v>
      </c>
    </row>
    <row r="504" spans="1:7" x14ac:dyDescent="0.3">
      <c r="A504">
        <v>2007</v>
      </c>
      <c r="B504" t="s">
        <v>74</v>
      </c>
      <c r="C504" t="s">
        <v>68</v>
      </c>
      <c r="D504" t="s">
        <v>80</v>
      </c>
      <c r="E504" t="s">
        <v>81</v>
      </c>
      <c r="F504">
        <v>546</v>
      </c>
      <c r="G504" s="12">
        <v>1457.82</v>
      </c>
    </row>
    <row r="505" spans="1:7" x14ac:dyDescent="0.3">
      <c r="A505">
        <v>2007</v>
      </c>
      <c r="B505" t="s">
        <v>67</v>
      </c>
      <c r="C505" t="s">
        <v>68</v>
      </c>
      <c r="D505" t="s">
        <v>80</v>
      </c>
      <c r="E505" t="s">
        <v>81</v>
      </c>
      <c r="F505">
        <v>625</v>
      </c>
      <c r="G505" s="12">
        <v>2018.75</v>
      </c>
    </row>
    <row r="506" spans="1:7" x14ac:dyDescent="0.3">
      <c r="A506">
        <v>2005</v>
      </c>
      <c r="B506" t="s">
        <v>89</v>
      </c>
      <c r="C506" t="s">
        <v>68</v>
      </c>
      <c r="D506" t="s">
        <v>80</v>
      </c>
      <c r="E506" t="s">
        <v>81</v>
      </c>
      <c r="F506">
        <v>872</v>
      </c>
      <c r="G506" s="12">
        <v>2214.88</v>
      </c>
    </row>
    <row r="507" spans="1:7" x14ac:dyDescent="0.3">
      <c r="A507">
        <v>2006</v>
      </c>
      <c r="B507" t="s">
        <v>96</v>
      </c>
      <c r="C507" t="s">
        <v>68</v>
      </c>
      <c r="D507" t="s">
        <v>80</v>
      </c>
      <c r="E507" t="s">
        <v>83</v>
      </c>
      <c r="F507">
        <v>792</v>
      </c>
      <c r="G507" s="12">
        <v>2185.92</v>
      </c>
    </row>
    <row r="508" spans="1:7" x14ac:dyDescent="0.3">
      <c r="A508">
        <v>2005</v>
      </c>
      <c r="B508" t="s">
        <v>74</v>
      </c>
      <c r="C508" t="s">
        <v>68</v>
      </c>
      <c r="D508" t="s">
        <v>80</v>
      </c>
      <c r="E508" t="s">
        <v>81</v>
      </c>
      <c r="F508">
        <v>703</v>
      </c>
      <c r="G508" s="12">
        <v>2312.87</v>
      </c>
    </row>
    <row r="509" spans="1:7" x14ac:dyDescent="0.3">
      <c r="A509">
        <v>2005</v>
      </c>
      <c r="B509" t="s">
        <v>84</v>
      </c>
      <c r="C509" t="s">
        <v>68</v>
      </c>
      <c r="D509" t="s">
        <v>80</v>
      </c>
      <c r="E509" t="s">
        <v>83</v>
      </c>
      <c r="F509">
        <v>788</v>
      </c>
      <c r="G509" s="12">
        <v>1843.92</v>
      </c>
    </row>
    <row r="510" spans="1:7" x14ac:dyDescent="0.3">
      <c r="A510">
        <v>2006</v>
      </c>
      <c r="B510" t="s">
        <v>86</v>
      </c>
      <c r="C510" t="s">
        <v>68</v>
      </c>
      <c r="D510" t="s">
        <v>80</v>
      </c>
      <c r="E510" t="s">
        <v>91</v>
      </c>
      <c r="F510">
        <v>719</v>
      </c>
      <c r="G510" s="12">
        <v>1833.45</v>
      </c>
    </row>
    <row r="511" spans="1:7" x14ac:dyDescent="0.3">
      <c r="A511">
        <v>2007</v>
      </c>
      <c r="B511" t="s">
        <v>82</v>
      </c>
      <c r="C511" t="s">
        <v>68</v>
      </c>
      <c r="D511" t="s">
        <v>80</v>
      </c>
      <c r="E511" t="s">
        <v>91</v>
      </c>
      <c r="F511">
        <v>902</v>
      </c>
      <c r="G511" s="12">
        <v>3463.68</v>
      </c>
    </row>
    <row r="512" spans="1:7" x14ac:dyDescent="0.3">
      <c r="A512">
        <v>2005</v>
      </c>
      <c r="B512" t="s">
        <v>84</v>
      </c>
      <c r="C512" t="s">
        <v>68</v>
      </c>
      <c r="D512" t="s">
        <v>80</v>
      </c>
      <c r="E512" t="s">
        <v>91</v>
      </c>
      <c r="F512">
        <v>669</v>
      </c>
      <c r="G512" s="12">
        <v>2408.4</v>
      </c>
    </row>
    <row r="513" spans="1:7" x14ac:dyDescent="0.3">
      <c r="A513">
        <v>2005</v>
      </c>
      <c r="B513" t="s">
        <v>71</v>
      </c>
      <c r="C513" t="s">
        <v>68</v>
      </c>
      <c r="D513" t="s">
        <v>80</v>
      </c>
      <c r="E513" t="s">
        <v>85</v>
      </c>
      <c r="F513">
        <v>503</v>
      </c>
      <c r="G513" s="12">
        <v>1287.68</v>
      </c>
    </row>
    <row r="514" spans="1:7" x14ac:dyDescent="0.3">
      <c r="A514">
        <v>2005</v>
      </c>
      <c r="B514" t="s">
        <v>78</v>
      </c>
      <c r="C514" t="s">
        <v>68</v>
      </c>
      <c r="D514" t="s">
        <v>80</v>
      </c>
      <c r="E514" t="s">
        <v>91</v>
      </c>
      <c r="F514">
        <v>729</v>
      </c>
      <c r="G514" s="12">
        <v>2624.4</v>
      </c>
    </row>
    <row r="515" spans="1:7" x14ac:dyDescent="0.3">
      <c r="A515">
        <v>2007</v>
      </c>
      <c r="B515" t="s">
        <v>96</v>
      </c>
      <c r="C515" t="s">
        <v>68</v>
      </c>
      <c r="D515" t="s">
        <v>80</v>
      </c>
      <c r="E515" t="s">
        <v>81</v>
      </c>
      <c r="F515">
        <v>803</v>
      </c>
      <c r="G515" s="12">
        <v>2569.6</v>
      </c>
    </row>
    <row r="516" spans="1:7" x14ac:dyDescent="0.3">
      <c r="A516">
        <v>2007</v>
      </c>
      <c r="B516" t="s">
        <v>78</v>
      </c>
      <c r="C516" t="s">
        <v>68</v>
      </c>
      <c r="D516" t="s">
        <v>80</v>
      </c>
      <c r="E516" t="s">
        <v>91</v>
      </c>
      <c r="F516">
        <v>552</v>
      </c>
      <c r="G516" s="12">
        <v>1644.96</v>
      </c>
    </row>
    <row r="517" spans="1:7" x14ac:dyDescent="0.3">
      <c r="A517">
        <v>2006</v>
      </c>
      <c r="B517" t="s">
        <v>74</v>
      </c>
      <c r="C517" t="s">
        <v>68</v>
      </c>
      <c r="D517" t="s">
        <v>80</v>
      </c>
      <c r="E517" t="s">
        <v>81</v>
      </c>
      <c r="F517">
        <v>868</v>
      </c>
      <c r="G517" s="12">
        <v>2421.7199999999998</v>
      </c>
    </row>
    <row r="518" spans="1:7" x14ac:dyDescent="0.3">
      <c r="A518">
        <v>2005</v>
      </c>
      <c r="B518" t="s">
        <v>84</v>
      </c>
      <c r="C518" t="s">
        <v>68</v>
      </c>
      <c r="D518" t="s">
        <v>80</v>
      </c>
      <c r="E518" t="s">
        <v>85</v>
      </c>
      <c r="F518">
        <v>951</v>
      </c>
      <c r="G518" s="12">
        <v>3689.88</v>
      </c>
    </row>
    <row r="519" spans="1:7" x14ac:dyDescent="0.3">
      <c r="A519">
        <v>2005</v>
      </c>
      <c r="B519" t="s">
        <v>78</v>
      </c>
      <c r="C519" t="s">
        <v>68</v>
      </c>
      <c r="D519" t="s">
        <v>80</v>
      </c>
      <c r="E519" t="s">
        <v>85</v>
      </c>
      <c r="F519">
        <v>922</v>
      </c>
      <c r="G519" s="12">
        <v>1880.88</v>
      </c>
    </row>
    <row r="520" spans="1:7" x14ac:dyDescent="0.3">
      <c r="A520">
        <v>2007</v>
      </c>
      <c r="B520" t="s">
        <v>82</v>
      </c>
      <c r="C520" t="s">
        <v>68</v>
      </c>
      <c r="D520" t="s">
        <v>80</v>
      </c>
      <c r="E520" t="s">
        <v>81</v>
      </c>
      <c r="F520">
        <v>821</v>
      </c>
      <c r="G520" s="12">
        <v>1756.94</v>
      </c>
    </row>
    <row r="521" spans="1:7" x14ac:dyDescent="0.3">
      <c r="A521">
        <v>2005</v>
      </c>
      <c r="B521" t="s">
        <v>93</v>
      </c>
      <c r="C521" t="s">
        <v>68</v>
      </c>
      <c r="D521" t="s">
        <v>80</v>
      </c>
      <c r="E521" t="s">
        <v>91</v>
      </c>
      <c r="F521">
        <v>833</v>
      </c>
      <c r="G521" s="12">
        <v>2832.2</v>
      </c>
    </row>
    <row r="522" spans="1:7" x14ac:dyDescent="0.3">
      <c r="A522">
        <v>2007</v>
      </c>
      <c r="B522" t="s">
        <v>84</v>
      </c>
      <c r="C522" t="s">
        <v>68</v>
      </c>
      <c r="D522" t="s">
        <v>80</v>
      </c>
      <c r="E522" t="s">
        <v>85</v>
      </c>
      <c r="F522">
        <v>516</v>
      </c>
      <c r="G522" s="12">
        <v>1738.92</v>
      </c>
    </row>
    <row r="523" spans="1:7" x14ac:dyDescent="0.3">
      <c r="A523">
        <v>2006</v>
      </c>
      <c r="B523" t="s">
        <v>96</v>
      </c>
      <c r="C523" t="s">
        <v>68</v>
      </c>
      <c r="D523" t="s">
        <v>80</v>
      </c>
      <c r="E523" t="s">
        <v>81</v>
      </c>
      <c r="F523">
        <v>981</v>
      </c>
      <c r="G523" s="12">
        <v>2786.04</v>
      </c>
    </row>
    <row r="524" spans="1:7" x14ac:dyDescent="0.3">
      <c r="A524">
        <v>2007</v>
      </c>
      <c r="B524" t="s">
        <v>71</v>
      </c>
      <c r="C524" t="s">
        <v>68</v>
      </c>
      <c r="D524" t="s">
        <v>80</v>
      </c>
      <c r="E524" t="s">
        <v>91</v>
      </c>
      <c r="F524">
        <v>740</v>
      </c>
      <c r="G524" s="12">
        <v>2264.4</v>
      </c>
    </row>
    <row r="525" spans="1:7" x14ac:dyDescent="0.3">
      <c r="A525">
        <v>2006</v>
      </c>
      <c r="B525" t="s">
        <v>97</v>
      </c>
      <c r="C525" t="s">
        <v>68</v>
      </c>
      <c r="D525" t="s">
        <v>80</v>
      </c>
      <c r="E525" t="s">
        <v>85</v>
      </c>
      <c r="F525">
        <v>646</v>
      </c>
      <c r="G525" s="12">
        <v>1395.36</v>
      </c>
    </row>
    <row r="526" spans="1:7" x14ac:dyDescent="0.3">
      <c r="A526">
        <v>2006</v>
      </c>
      <c r="B526" t="s">
        <v>82</v>
      </c>
      <c r="C526" t="s">
        <v>68</v>
      </c>
      <c r="D526" t="s">
        <v>80</v>
      </c>
      <c r="E526" t="s">
        <v>83</v>
      </c>
      <c r="F526">
        <v>984</v>
      </c>
      <c r="G526" s="12">
        <v>2302.56</v>
      </c>
    </row>
    <row r="527" spans="1:7" x14ac:dyDescent="0.3">
      <c r="A527">
        <v>2007</v>
      </c>
      <c r="B527" t="s">
        <v>93</v>
      </c>
      <c r="C527" t="s">
        <v>68</v>
      </c>
      <c r="D527" t="s">
        <v>80</v>
      </c>
      <c r="E527" t="s">
        <v>85</v>
      </c>
      <c r="F527">
        <v>946</v>
      </c>
      <c r="G527" s="12">
        <v>2667.72</v>
      </c>
    </row>
    <row r="528" spans="1:7" x14ac:dyDescent="0.3">
      <c r="A528">
        <v>2005</v>
      </c>
      <c r="B528" t="s">
        <v>78</v>
      </c>
      <c r="C528" t="s">
        <v>68</v>
      </c>
      <c r="D528" t="s">
        <v>80</v>
      </c>
      <c r="E528" t="s">
        <v>81</v>
      </c>
      <c r="F528">
        <v>679</v>
      </c>
      <c r="G528" s="12">
        <v>1622.81</v>
      </c>
    </row>
    <row r="529" spans="1:7" x14ac:dyDescent="0.3">
      <c r="A529">
        <v>2005</v>
      </c>
      <c r="B529" t="s">
        <v>82</v>
      </c>
      <c r="C529" t="s">
        <v>68</v>
      </c>
      <c r="D529" t="s">
        <v>80</v>
      </c>
      <c r="E529" t="s">
        <v>83</v>
      </c>
      <c r="F529">
        <v>683</v>
      </c>
      <c r="G529" s="12">
        <v>2540.7600000000002</v>
      </c>
    </row>
    <row r="530" spans="1:7" x14ac:dyDescent="0.3">
      <c r="A530">
        <v>2005</v>
      </c>
      <c r="B530" t="s">
        <v>84</v>
      </c>
      <c r="C530" t="s">
        <v>68</v>
      </c>
      <c r="D530" t="s">
        <v>80</v>
      </c>
      <c r="E530" t="s">
        <v>91</v>
      </c>
      <c r="F530">
        <v>744</v>
      </c>
      <c r="G530" s="12">
        <v>1986.48</v>
      </c>
    </row>
    <row r="531" spans="1:7" x14ac:dyDescent="0.3">
      <c r="A531">
        <v>2007</v>
      </c>
      <c r="B531" t="s">
        <v>71</v>
      </c>
      <c r="C531" t="s">
        <v>68</v>
      </c>
      <c r="D531" t="s">
        <v>80</v>
      </c>
      <c r="E531" t="s">
        <v>83</v>
      </c>
      <c r="F531">
        <v>543</v>
      </c>
      <c r="G531" s="12">
        <v>1324.92</v>
      </c>
    </row>
    <row r="532" spans="1:7" x14ac:dyDescent="0.3">
      <c r="A532">
        <v>2007</v>
      </c>
      <c r="B532" t="s">
        <v>89</v>
      </c>
      <c r="C532" t="s">
        <v>68</v>
      </c>
      <c r="D532" t="s">
        <v>80</v>
      </c>
      <c r="E532" t="s">
        <v>85</v>
      </c>
      <c r="F532">
        <v>778</v>
      </c>
      <c r="G532" s="12">
        <v>2987.52</v>
      </c>
    </row>
    <row r="533" spans="1:7" x14ac:dyDescent="0.3">
      <c r="A533">
        <v>2005</v>
      </c>
      <c r="B533" t="s">
        <v>78</v>
      </c>
      <c r="C533" t="s">
        <v>68</v>
      </c>
      <c r="D533" t="s">
        <v>80</v>
      </c>
      <c r="E533" t="s">
        <v>83</v>
      </c>
      <c r="F533">
        <v>596</v>
      </c>
      <c r="G533" s="12">
        <v>2264.8000000000002</v>
      </c>
    </row>
    <row r="534" spans="1:7" x14ac:dyDescent="0.3">
      <c r="A534">
        <v>2005</v>
      </c>
      <c r="B534" t="s">
        <v>93</v>
      </c>
      <c r="C534" t="s">
        <v>68</v>
      </c>
      <c r="D534" t="s">
        <v>80</v>
      </c>
      <c r="E534" t="s">
        <v>83</v>
      </c>
      <c r="F534">
        <v>945</v>
      </c>
      <c r="G534" s="12">
        <v>3609.9</v>
      </c>
    </row>
    <row r="535" spans="1:7" x14ac:dyDescent="0.3">
      <c r="A535">
        <v>2007</v>
      </c>
      <c r="B535" t="s">
        <v>84</v>
      </c>
      <c r="C535" t="s">
        <v>68</v>
      </c>
      <c r="D535" t="s">
        <v>80</v>
      </c>
      <c r="E535" t="s">
        <v>85</v>
      </c>
      <c r="F535">
        <v>789</v>
      </c>
      <c r="G535" s="12">
        <v>2422.23</v>
      </c>
    </row>
    <row r="536" spans="1:7" x14ac:dyDescent="0.3">
      <c r="A536">
        <v>2006</v>
      </c>
      <c r="B536" t="s">
        <v>67</v>
      </c>
      <c r="C536" t="s">
        <v>68</v>
      </c>
      <c r="D536" t="s">
        <v>80</v>
      </c>
      <c r="E536" t="s">
        <v>85</v>
      </c>
      <c r="F536">
        <v>913</v>
      </c>
      <c r="G536" s="12">
        <v>3615.48</v>
      </c>
    </row>
    <row r="537" spans="1:7" x14ac:dyDescent="0.3">
      <c r="A537">
        <v>2007</v>
      </c>
      <c r="B537" t="s">
        <v>78</v>
      </c>
      <c r="C537" t="s">
        <v>68</v>
      </c>
      <c r="D537" t="s">
        <v>80</v>
      </c>
      <c r="E537" t="s">
        <v>91</v>
      </c>
      <c r="F537">
        <v>616</v>
      </c>
      <c r="G537" s="12">
        <v>2420.88</v>
      </c>
    </row>
    <row r="538" spans="1:7" x14ac:dyDescent="0.3">
      <c r="A538">
        <v>2006</v>
      </c>
      <c r="B538" t="s">
        <v>95</v>
      </c>
      <c r="C538" t="s">
        <v>68</v>
      </c>
      <c r="D538" t="s">
        <v>80</v>
      </c>
      <c r="E538" t="s">
        <v>83</v>
      </c>
      <c r="F538">
        <v>505</v>
      </c>
      <c r="G538" s="12">
        <v>1732.15</v>
      </c>
    </row>
    <row r="539" spans="1:7" x14ac:dyDescent="0.3">
      <c r="A539">
        <v>2006</v>
      </c>
      <c r="B539" t="s">
        <v>97</v>
      </c>
      <c r="C539" t="s">
        <v>68</v>
      </c>
      <c r="D539" t="s">
        <v>80</v>
      </c>
      <c r="E539" t="s">
        <v>91</v>
      </c>
      <c r="F539">
        <v>571</v>
      </c>
      <c r="G539" s="12">
        <v>1199.0999999999999</v>
      </c>
    </row>
    <row r="540" spans="1:7" x14ac:dyDescent="0.3">
      <c r="A540">
        <v>2005</v>
      </c>
      <c r="B540" t="s">
        <v>71</v>
      </c>
      <c r="C540" t="s">
        <v>68</v>
      </c>
      <c r="D540" t="s">
        <v>80</v>
      </c>
      <c r="E540" t="s">
        <v>81</v>
      </c>
      <c r="F540">
        <v>930</v>
      </c>
      <c r="G540" s="12">
        <v>3227.1</v>
      </c>
    </row>
    <row r="541" spans="1:7" x14ac:dyDescent="0.3">
      <c r="A541">
        <v>2006</v>
      </c>
      <c r="B541" t="s">
        <v>78</v>
      </c>
      <c r="C541" t="s">
        <v>68</v>
      </c>
      <c r="D541" t="s">
        <v>80</v>
      </c>
      <c r="E541" t="s">
        <v>83</v>
      </c>
      <c r="F541">
        <v>939</v>
      </c>
      <c r="G541" s="12">
        <v>3136.26</v>
      </c>
    </row>
    <row r="542" spans="1:7" x14ac:dyDescent="0.3">
      <c r="A542">
        <v>2006</v>
      </c>
      <c r="B542" t="s">
        <v>84</v>
      </c>
      <c r="C542" t="s">
        <v>68</v>
      </c>
      <c r="D542" t="s">
        <v>80</v>
      </c>
      <c r="E542" t="s">
        <v>83</v>
      </c>
      <c r="F542">
        <v>683</v>
      </c>
      <c r="G542" s="12">
        <v>1748.48</v>
      </c>
    </row>
    <row r="543" spans="1:7" x14ac:dyDescent="0.3">
      <c r="A543">
        <v>2005</v>
      </c>
      <c r="B543" t="s">
        <v>86</v>
      </c>
      <c r="C543" t="s">
        <v>68</v>
      </c>
      <c r="D543" t="s">
        <v>80</v>
      </c>
      <c r="E543" t="s">
        <v>91</v>
      </c>
      <c r="F543">
        <v>706</v>
      </c>
      <c r="G543" s="12">
        <v>2619.2600000000002</v>
      </c>
    </row>
    <row r="544" spans="1:7" x14ac:dyDescent="0.3">
      <c r="A544">
        <v>2007</v>
      </c>
      <c r="B544" t="s">
        <v>97</v>
      </c>
      <c r="C544" t="s">
        <v>68</v>
      </c>
      <c r="D544" t="s">
        <v>80</v>
      </c>
      <c r="E544" t="s">
        <v>81</v>
      </c>
      <c r="F544">
        <v>608</v>
      </c>
      <c r="G544" s="12">
        <v>1513.92</v>
      </c>
    </row>
    <row r="545" spans="1:7" x14ac:dyDescent="0.3">
      <c r="A545">
        <v>2007</v>
      </c>
      <c r="B545" t="s">
        <v>93</v>
      </c>
      <c r="C545" t="s">
        <v>68</v>
      </c>
      <c r="D545" t="s">
        <v>80</v>
      </c>
      <c r="E545" t="s">
        <v>83</v>
      </c>
      <c r="F545">
        <v>556</v>
      </c>
      <c r="G545" s="12">
        <v>1228.76</v>
      </c>
    </row>
    <row r="546" spans="1:7" x14ac:dyDescent="0.3">
      <c r="A546">
        <v>2007</v>
      </c>
      <c r="B546" t="s">
        <v>71</v>
      </c>
      <c r="C546" t="s">
        <v>68</v>
      </c>
      <c r="D546" t="s">
        <v>72</v>
      </c>
      <c r="E546" t="s">
        <v>73</v>
      </c>
      <c r="F546">
        <v>992</v>
      </c>
      <c r="G546" s="12">
        <v>3412.48</v>
      </c>
    </row>
    <row r="547" spans="1:7" x14ac:dyDescent="0.3">
      <c r="A547">
        <v>2006</v>
      </c>
      <c r="B547" t="s">
        <v>74</v>
      </c>
      <c r="C547" t="s">
        <v>68</v>
      </c>
      <c r="D547" t="s">
        <v>72</v>
      </c>
      <c r="E547" t="s">
        <v>73</v>
      </c>
      <c r="F547">
        <v>647</v>
      </c>
      <c r="G547" s="12">
        <v>2076.87</v>
      </c>
    </row>
    <row r="548" spans="1:7" x14ac:dyDescent="0.3">
      <c r="A548">
        <v>2005</v>
      </c>
      <c r="B548" t="s">
        <v>86</v>
      </c>
      <c r="C548" t="s">
        <v>68</v>
      </c>
      <c r="D548" t="s">
        <v>72</v>
      </c>
      <c r="E548" t="s">
        <v>94</v>
      </c>
      <c r="F548">
        <v>848</v>
      </c>
      <c r="G548" s="12">
        <v>3281.76</v>
      </c>
    </row>
    <row r="549" spans="1:7" x14ac:dyDescent="0.3">
      <c r="A549">
        <v>2007</v>
      </c>
      <c r="B549" t="s">
        <v>95</v>
      </c>
      <c r="C549" t="s">
        <v>68</v>
      </c>
      <c r="D549" t="s">
        <v>72</v>
      </c>
      <c r="E549" t="s">
        <v>73</v>
      </c>
      <c r="F549">
        <v>882</v>
      </c>
      <c r="G549" s="12">
        <v>2716.56</v>
      </c>
    </row>
    <row r="550" spans="1:7" x14ac:dyDescent="0.3">
      <c r="A550">
        <v>2007</v>
      </c>
      <c r="B550" t="s">
        <v>67</v>
      </c>
      <c r="C550" t="s">
        <v>68</v>
      </c>
      <c r="D550" t="s">
        <v>72</v>
      </c>
      <c r="E550" t="s">
        <v>94</v>
      </c>
      <c r="F550">
        <v>730</v>
      </c>
      <c r="G550" s="12">
        <v>2664.5</v>
      </c>
    </row>
    <row r="551" spans="1:7" x14ac:dyDescent="0.3">
      <c r="A551">
        <v>2006</v>
      </c>
      <c r="B551" t="s">
        <v>96</v>
      </c>
      <c r="C551" t="s">
        <v>68</v>
      </c>
      <c r="D551" t="s">
        <v>72</v>
      </c>
      <c r="E551" t="s">
        <v>94</v>
      </c>
      <c r="F551">
        <v>693</v>
      </c>
      <c r="G551" s="12">
        <v>1517.67</v>
      </c>
    </row>
    <row r="552" spans="1:7" x14ac:dyDescent="0.3">
      <c r="A552">
        <v>2007</v>
      </c>
      <c r="B552" t="s">
        <v>84</v>
      </c>
      <c r="C552" t="s">
        <v>68</v>
      </c>
      <c r="D552" t="s">
        <v>72</v>
      </c>
      <c r="E552" t="s">
        <v>94</v>
      </c>
      <c r="F552">
        <v>759</v>
      </c>
      <c r="G552" s="12">
        <v>2003.76</v>
      </c>
    </row>
    <row r="553" spans="1:7" x14ac:dyDescent="0.3">
      <c r="A553">
        <v>2006</v>
      </c>
      <c r="B553" t="s">
        <v>84</v>
      </c>
      <c r="C553" t="s">
        <v>68</v>
      </c>
      <c r="D553" t="s">
        <v>72</v>
      </c>
      <c r="E553" t="s">
        <v>94</v>
      </c>
      <c r="F553">
        <v>766</v>
      </c>
      <c r="G553" s="12">
        <v>1654.56</v>
      </c>
    </row>
    <row r="554" spans="1:7" x14ac:dyDescent="0.3">
      <c r="A554">
        <v>2005</v>
      </c>
      <c r="B554" t="s">
        <v>93</v>
      </c>
      <c r="C554" t="s">
        <v>68</v>
      </c>
      <c r="D554" t="s">
        <v>72</v>
      </c>
      <c r="E554" t="s">
        <v>94</v>
      </c>
      <c r="F554">
        <v>923</v>
      </c>
      <c r="G554" s="12">
        <v>2815.15</v>
      </c>
    </row>
    <row r="555" spans="1:7" x14ac:dyDescent="0.3">
      <c r="A555">
        <v>2007</v>
      </c>
      <c r="B555" t="s">
        <v>95</v>
      </c>
      <c r="C555" t="s">
        <v>68</v>
      </c>
      <c r="D555" t="s">
        <v>72</v>
      </c>
      <c r="E555" t="s">
        <v>73</v>
      </c>
      <c r="F555">
        <v>678</v>
      </c>
      <c r="G555" s="12">
        <v>1966.2</v>
      </c>
    </row>
    <row r="556" spans="1:7" x14ac:dyDescent="0.3">
      <c r="A556">
        <v>2005</v>
      </c>
      <c r="B556" t="s">
        <v>97</v>
      </c>
      <c r="C556" t="s">
        <v>68</v>
      </c>
      <c r="D556" t="s">
        <v>72</v>
      </c>
      <c r="E556" t="s">
        <v>73</v>
      </c>
      <c r="F556">
        <v>570</v>
      </c>
      <c r="G556" s="12">
        <v>2006.4</v>
      </c>
    </row>
    <row r="557" spans="1:7" x14ac:dyDescent="0.3">
      <c r="A557">
        <v>2005</v>
      </c>
      <c r="B557" t="s">
        <v>95</v>
      </c>
      <c r="C557" t="s">
        <v>68</v>
      </c>
      <c r="D557" t="s">
        <v>72</v>
      </c>
      <c r="E557" t="s">
        <v>94</v>
      </c>
      <c r="F557">
        <v>570</v>
      </c>
      <c r="G557" s="12">
        <v>1772.7</v>
      </c>
    </row>
    <row r="558" spans="1:7" x14ac:dyDescent="0.3">
      <c r="A558">
        <v>2005</v>
      </c>
      <c r="B558" t="s">
        <v>97</v>
      </c>
      <c r="C558" t="s">
        <v>68</v>
      </c>
      <c r="D558" t="s">
        <v>72</v>
      </c>
      <c r="E558" t="s">
        <v>73</v>
      </c>
      <c r="F558">
        <v>845</v>
      </c>
      <c r="G558" s="12">
        <v>3143.4</v>
      </c>
    </row>
    <row r="559" spans="1:7" x14ac:dyDescent="0.3">
      <c r="A559">
        <v>2005</v>
      </c>
      <c r="B559" t="s">
        <v>71</v>
      </c>
      <c r="C559" t="s">
        <v>68</v>
      </c>
      <c r="D559" t="s">
        <v>72</v>
      </c>
      <c r="E559" t="s">
        <v>94</v>
      </c>
      <c r="F559">
        <v>646</v>
      </c>
      <c r="G559" s="12">
        <v>1317.84</v>
      </c>
    </row>
    <row r="560" spans="1:7" x14ac:dyDescent="0.3">
      <c r="A560">
        <v>2006</v>
      </c>
      <c r="B560" t="s">
        <v>96</v>
      </c>
      <c r="C560" t="s">
        <v>68</v>
      </c>
      <c r="D560" t="s">
        <v>72</v>
      </c>
      <c r="E560" t="s">
        <v>73</v>
      </c>
      <c r="F560">
        <v>511</v>
      </c>
      <c r="G560" s="12">
        <v>1732.29</v>
      </c>
    </row>
    <row r="561" spans="1:7" x14ac:dyDescent="0.3">
      <c r="A561">
        <v>2005</v>
      </c>
      <c r="B561" t="s">
        <v>82</v>
      </c>
      <c r="C561" t="s">
        <v>68</v>
      </c>
      <c r="D561" t="s">
        <v>72</v>
      </c>
      <c r="E561" t="s">
        <v>100</v>
      </c>
      <c r="F561">
        <v>877</v>
      </c>
      <c r="G561" s="12">
        <v>3279.98</v>
      </c>
    </row>
    <row r="562" spans="1:7" x14ac:dyDescent="0.3">
      <c r="A562">
        <v>2006</v>
      </c>
      <c r="B562" t="s">
        <v>93</v>
      </c>
      <c r="C562" t="s">
        <v>68</v>
      </c>
      <c r="D562" t="s">
        <v>72</v>
      </c>
      <c r="E562" t="s">
        <v>94</v>
      </c>
      <c r="F562">
        <v>872</v>
      </c>
      <c r="G562" s="12">
        <v>3226.4</v>
      </c>
    </row>
    <row r="563" spans="1:7" x14ac:dyDescent="0.3">
      <c r="A563">
        <v>2007</v>
      </c>
      <c r="B563" t="s">
        <v>78</v>
      </c>
      <c r="C563" t="s">
        <v>68</v>
      </c>
      <c r="D563" t="s">
        <v>72</v>
      </c>
      <c r="E563" t="s">
        <v>73</v>
      </c>
      <c r="F563">
        <v>711</v>
      </c>
      <c r="G563" s="12">
        <v>2275.1999999999998</v>
      </c>
    </row>
    <row r="564" spans="1:7" x14ac:dyDescent="0.3">
      <c r="A564">
        <v>2005</v>
      </c>
      <c r="B564" t="s">
        <v>93</v>
      </c>
      <c r="C564" t="s">
        <v>68</v>
      </c>
      <c r="D564" t="s">
        <v>72</v>
      </c>
      <c r="E564" t="s">
        <v>94</v>
      </c>
      <c r="F564">
        <v>509</v>
      </c>
      <c r="G564" s="12">
        <v>1430.29</v>
      </c>
    </row>
    <row r="565" spans="1:7" x14ac:dyDescent="0.3">
      <c r="A565">
        <v>2006</v>
      </c>
      <c r="B565" t="s">
        <v>97</v>
      </c>
      <c r="C565" t="s">
        <v>68</v>
      </c>
      <c r="D565" t="s">
        <v>72</v>
      </c>
      <c r="E565" t="s">
        <v>73</v>
      </c>
      <c r="F565">
        <v>896</v>
      </c>
      <c r="G565" s="12">
        <v>3386.88</v>
      </c>
    </row>
    <row r="566" spans="1:7" x14ac:dyDescent="0.3">
      <c r="A566">
        <v>2006</v>
      </c>
      <c r="B566" t="s">
        <v>96</v>
      </c>
      <c r="C566" t="s">
        <v>68</v>
      </c>
      <c r="D566" t="s">
        <v>72</v>
      </c>
      <c r="E566" t="s">
        <v>100</v>
      </c>
      <c r="F566">
        <v>896</v>
      </c>
      <c r="G566" s="12">
        <v>2903.04</v>
      </c>
    </row>
    <row r="567" spans="1:7" x14ac:dyDescent="0.3">
      <c r="A567">
        <v>2006</v>
      </c>
      <c r="B567" t="s">
        <v>71</v>
      </c>
      <c r="C567" t="s">
        <v>68</v>
      </c>
      <c r="D567" t="s">
        <v>72</v>
      </c>
      <c r="E567" t="s">
        <v>94</v>
      </c>
      <c r="F567">
        <v>927</v>
      </c>
      <c r="G567" s="12">
        <v>1909.62</v>
      </c>
    </row>
    <row r="568" spans="1:7" x14ac:dyDescent="0.3">
      <c r="A568">
        <v>2005</v>
      </c>
      <c r="B568" t="s">
        <v>67</v>
      </c>
      <c r="C568" t="s">
        <v>68</v>
      </c>
      <c r="D568" t="s">
        <v>72</v>
      </c>
      <c r="E568" t="s">
        <v>73</v>
      </c>
      <c r="F568">
        <v>529</v>
      </c>
      <c r="G568" s="12">
        <v>1899.11</v>
      </c>
    </row>
    <row r="569" spans="1:7" x14ac:dyDescent="0.3">
      <c r="A569">
        <v>2005</v>
      </c>
      <c r="B569" t="s">
        <v>84</v>
      </c>
      <c r="C569" t="s">
        <v>68</v>
      </c>
      <c r="D569" t="s">
        <v>72</v>
      </c>
      <c r="E569" t="s">
        <v>73</v>
      </c>
      <c r="F569">
        <v>919</v>
      </c>
      <c r="G569" s="12">
        <v>1883.95</v>
      </c>
    </row>
    <row r="570" spans="1:7" x14ac:dyDescent="0.3">
      <c r="A570">
        <v>2006</v>
      </c>
      <c r="B570" t="s">
        <v>96</v>
      </c>
      <c r="C570" t="s">
        <v>68</v>
      </c>
      <c r="D570" t="s">
        <v>72</v>
      </c>
      <c r="E570" t="s">
        <v>100</v>
      </c>
      <c r="F570">
        <v>693</v>
      </c>
      <c r="G570" s="12">
        <v>2716.56</v>
      </c>
    </row>
    <row r="571" spans="1:7" x14ac:dyDescent="0.3">
      <c r="A571">
        <v>2006</v>
      </c>
      <c r="B571" t="s">
        <v>67</v>
      </c>
      <c r="C571" t="s">
        <v>68</v>
      </c>
      <c r="D571" t="s">
        <v>72</v>
      </c>
      <c r="E571" t="s">
        <v>100</v>
      </c>
      <c r="F571">
        <v>962</v>
      </c>
      <c r="G571" s="12">
        <v>3116.88</v>
      </c>
    </row>
    <row r="572" spans="1:7" x14ac:dyDescent="0.3">
      <c r="A572">
        <v>2006</v>
      </c>
      <c r="B572" t="s">
        <v>96</v>
      </c>
      <c r="C572" t="s">
        <v>68</v>
      </c>
      <c r="D572" t="s">
        <v>72</v>
      </c>
      <c r="E572" t="s">
        <v>100</v>
      </c>
      <c r="F572">
        <v>932</v>
      </c>
      <c r="G572" s="12">
        <v>1985.16</v>
      </c>
    </row>
    <row r="573" spans="1:7" x14ac:dyDescent="0.3">
      <c r="A573">
        <v>2007</v>
      </c>
      <c r="B573" t="s">
        <v>82</v>
      </c>
      <c r="C573" t="s">
        <v>68</v>
      </c>
      <c r="D573" t="s">
        <v>72</v>
      </c>
      <c r="E573" t="s">
        <v>94</v>
      </c>
      <c r="F573">
        <v>726</v>
      </c>
      <c r="G573" s="12">
        <v>1749.66</v>
      </c>
    </row>
    <row r="574" spans="1:7" x14ac:dyDescent="0.3">
      <c r="A574">
        <v>2005</v>
      </c>
      <c r="B574" t="s">
        <v>84</v>
      </c>
      <c r="C574" t="s">
        <v>68</v>
      </c>
      <c r="D574" t="s">
        <v>72</v>
      </c>
      <c r="E574" t="s">
        <v>73</v>
      </c>
      <c r="F574">
        <v>701</v>
      </c>
      <c r="G574" s="12">
        <v>2390.41</v>
      </c>
    </row>
    <row r="575" spans="1:7" x14ac:dyDescent="0.3">
      <c r="A575">
        <v>2007</v>
      </c>
      <c r="B575" t="s">
        <v>67</v>
      </c>
      <c r="C575" t="s">
        <v>68</v>
      </c>
      <c r="D575" t="s">
        <v>72</v>
      </c>
      <c r="E575" t="s">
        <v>100</v>
      </c>
      <c r="F575">
        <v>650</v>
      </c>
      <c r="G575" s="12">
        <v>1716</v>
      </c>
    </row>
    <row r="576" spans="1:7" x14ac:dyDescent="0.3">
      <c r="A576">
        <v>2005</v>
      </c>
      <c r="B576" t="s">
        <v>74</v>
      </c>
      <c r="C576" t="s">
        <v>68</v>
      </c>
      <c r="D576" t="s">
        <v>72</v>
      </c>
      <c r="E576" t="s">
        <v>100</v>
      </c>
      <c r="F576">
        <v>598</v>
      </c>
      <c r="G576" s="12">
        <v>1985.36</v>
      </c>
    </row>
    <row r="577" spans="1:7" x14ac:dyDescent="0.3">
      <c r="A577">
        <v>2007</v>
      </c>
      <c r="B577" t="s">
        <v>95</v>
      </c>
      <c r="C577" t="s">
        <v>68</v>
      </c>
      <c r="D577" t="s">
        <v>72</v>
      </c>
      <c r="E577" t="s">
        <v>94</v>
      </c>
      <c r="F577">
        <v>543</v>
      </c>
      <c r="G577" s="12">
        <v>1476.96</v>
      </c>
    </row>
    <row r="578" spans="1:7" x14ac:dyDescent="0.3">
      <c r="A578">
        <v>2005</v>
      </c>
      <c r="B578" t="s">
        <v>86</v>
      </c>
      <c r="C578" t="s">
        <v>68</v>
      </c>
      <c r="D578" t="s">
        <v>72</v>
      </c>
      <c r="E578" t="s">
        <v>73</v>
      </c>
      <c r="F578">
        <v>709</v>
      </c>
      <c r="G578" s="12">
        <v>1985.2</v>
      </c>
    </row>
    <row r="579" spans="1:7" x14ac:dyDescent="0.3">
      <c r="A579">
        <v>2007</v>
      </c>
      <c r="B579" t="s">
        <v>71</v>
      </c>
      <c r="C579" t="s">
        <v>68</v>
      </c>
      <c r="D579" t="s">
        <v>72</v>
      </c>
      <c r="E579" t="s">
        <v>73</v>
      </c>
      <c r="F579">
        <v>907</v>
      </c>
      <c r="G579" s="12">
        <v>2058.89</v>
      </c>
    </row>
    <row r="580" spans="1:7" x14ac:dyDescent="0.3">
      <c r="A580">
        <v>2005</v>
      </c>
      <c r="B580" t="s">
        <v>78</v>
      </c>
      <c r="C580" t="s">
        <v>68</v>
      </c>
      <c r="D580" t="s">
        <v>72</v>
      </c>
      <c r="E580" t="s">
        <v>100</v>
      </c>
      <c r="F580">
        <v>893</v>
      </c>
      <c r="G580" s="12">
        <v>2812.95</v>
      </c>
    </row>
    <row r="581" spans="1:7" x14ac:dyDescent="0.3">
      <c r="A581">
        <v>2005</v>
      </c>
      <c r="B581" t="s">
        <v>74</v>
      </c>
      <c r="C581" t="s">
        <v>68</v>
      </c>
      <c r="D581" t="s">
        <v>72</v>
      </c>
      <c r="E581" t="s">
        <v>73</v>
      </c>
      <c r="F581">
        <v>775</v>
      </c>
      <c r="G581" s="12">
        <v>2123.5</v>
      </c>
    </row>
    <row r="582" spans="1:7" x14ac:dyDescent="0.3">
      <c r="A582">
        <v>2006</v>
      </c>
      <c r="B582" t="s">
        <v>67</v>
      </c>
      <c r="C582" t="s">
        <v>68</v>
      </c>
      <c r="D582" t="s">
        <v>72</v>
      </c>
      <c r="E582" t="s">
        <v>94</v>
      </c>
      <c r="F582">
        <v>740</v>
      </c>
      <c r="G582" s="12">
        <v>1998</v>
      </c>
    </row>
    <row r="583" spans="1:7" x14ac:dyDescent="0.3">
      <c r="A583">
        <v>2007</v>
      </c>
      <c r="B583" t="s">
        <v>82</v>
      </c>
      <c r="C583" t="s">
        <v>68</v>
      </c>
      <c r="D583" t="s">
        <v>72</v>
      </c>
      <c r="E583" t="s">
        <v>94</v>
      </c>
      <c r="F583">
        <v>539</v>
      </c>
      <c r="G583" s="12">
        <v>1665.51</v>
      </c>
    </row>
    <row r="584" spans="1:7" x14ac:dyDescent="0.3">
      <c r="A584">
        <v>2005</v>
      </c>
      <c r="B584" t="s">
        <v>86</v>
      </c>
      <c r="C584" t="s">
        <v>68</v>
      </c>
      <c r="D584" t="s">
        <v>72</v>
      </c>
      <c r="E584" t="s">
        <v>73</v>
      </c>
      <c r="F584">
        <v>842</v>
      </c>
      <c r="G584" s="12">
        <v>2568.1</v>
      </c>
    </row>
    <row r="585" spans="1:7" x14ac:dyDescent="0.3">
      <c r="A585">
        <v>2006</v>
      </c>
      <c r="B585" t="s">
        <v>89</v>
      </c>
      <c r="C585" t="s">
        <v>68</v>
      </c>
      <c r="D585" t="s">
        <v>72</v>
      </c>
      <c r="E585" t="s">
        <v>100</v>
      </c>
      <c r="F585">
        <v>950</v>
      </c>
      <c r="G585" s="12">
        <v>3277.5</v>
      </c>
    </row>
    <row r="586" spans="1:7" x14ac:dyDescent="0.3">
      <c r="A586">
        <v>2006</v>
      </c>
      <c r="B586" t="s">
        <v>95</v>
      </c>
      <c r="C586" t="s">
        <v>68</v>
      </c>
      <c r="D586" t="s">
        <v>72</v>
      </c>
      <c r="E586" t="s">
        <v>94</v>
      </c>
      <c r="F586">
        <v>912</v>
      </c>
      <c r="G586" s="12">
        <v>3556.8</v>
      </c>
    </row>
    <row r="587" spans="1:7" x14ac:dyDescent="0.3">
      <c r="A587">
        <v>2007</v>
      </c>
      <c r="B587" t="s">
        <v>96</v>
      </c>
      <c r="C587" t="s">
        <v>68</v>
      </c>
      <c r="D587" t="s">
        <v>72</v>
      </c>
      <c r="E587" t="s">
        <v>100</v>
      </c>
      <c r="F587">
        <v>640</v>
      </c>
      <c r="G587" s="12">
        <v>1984</v>
      </c>
    </row>
    <row r="588" spans="1:7" x14ac:dyDescent="0.3">
      <c r="A588">
        <v>2006</v>
      </c>
      <c r="B588" t="s">
        <v>71</v>
      </c>
      <c r="C588" t="s">
        <v>68</v>
      </c>
      <c r="D588" t="s">
        <v>72</v>
      </c>
      <c r="E588" t="s">
        <v>94</v>
      </c>
      <c r="F588">
        <v>700</v>
      </c>
      <c r="G588" s="12">
        <v>2030</v>
      </c>
    </row>
    <row r="589" spans="1:7" x14ac:dyDescent="0.3">
      <c r="A589">
        <v>2005</v>
      </c>
      <c r="B589" t="s">
        <v>89</v>
      </c>
      <c r="C589" t="s">
        <v>68</v>
      </c>
      <c r="D589" t="s">
        <v>72</v>
      </c>
      <c r="E589" t="s">
        <v>100</v>
      </c>
      <c r="F589">
        <v>784</v>
      </c>
      <c r="G589" s="12">
        <v>1936.48</v>
      </c>
    </row>
    <row r="590" spans="1:7" x14ac:dyDescent="0.3">
      <c r="A590">
        <v>2007</v>
      </c>
      <c r="B590" t="s">
        <v>89</v>
      </c>
      <c r="C590" t="s">
        <v>68</v>
      </c>
      <c r="D590" t="s">
        <v>72</v>
      </c>
      <c r="E590" t="s">
        <v>73</v>
      </c>
      <c r="F590">
        <v>868</v>
      </c>
      <c r="G590" s="12">
        <v>2282.84</v>
      </c>
    </row>
    <row r="591" spans="1:7" x14ac:dyDescent="0.3">
      <c r="A591">
        <v>2005</v>
      </c>
      <c r="B591" t="s">
        <v>82</v>
      </c>
      <c r="C591" t="s">
        <v>68</v>
      </c>
      <c r="D591" t="s">
        <v>72</v>
      </c>
      <c r="E591" t="s">
        <v>73</v>
      </c>
      <c r="F591">
        <v>622</v>
      </c>
      <c r="G591" s="12">
        <v>1436.82</v>
      </c>
    </row>
    <row r="592" spans="1:7" x14ac:dyDescent="0.3">
      <c r="A592">
        <v>2006</v>
      </c>
      <c r="B592" t="s">
        <v>67</v>
      </c>
      <c r="C592" t="s">
        <v>68</v>
      </c>
      <c r="D592" t="s">
        <v>72</v>
      </c>
      <c r="E592" t="s">
        <v>94</v>
      </c>
      <c r="F592">
        <v>605</v>
      </c>
      <c r="G592" s="12">
        <v>1524.6</v>
      </c>
    </row>
    <row r="593" spans="1:7" x14ac:dyDescent="0.3">
      <c r="A593">
        <v>2005</v>
      </c>
      <c r="B593" t="s">
        <v>96</v>
      </c>
      <c r="C593" t="s">
        <v>68</v>
      </c>
      <c r="D593" t="s">
        <v>72</v>
      </c>
      <c r="E593" t="s">
        <v>73</v>
      </c>
      <c r="F593">
        <v>810</v>
      </c>
      <c r="G593" s="12">
        <v>2762.1</v>
      </c>
    </row>
    <row r="594" spans="1:7" x14ac:dyDescent="0.3">
      <c r="A594">
        <v>2007</v>
      </c>
      <c r="B594" t="s">
        <v>84</v>
      </c>
      <c r="C594" t="s">
        <v>68</v>
      </c>
      <c r="D594" t="s">
        <v>72</v>
      </c>
      <c r="E594" t="s">
        <v>94</v>
      </c>
      <c r="F594">
        <v>859</v>
      </c>
      <c r="G594" s="12">
        <v>2748.8</v>
      </c>
    </row>
    <row r="595" spans="1:7" x14ac:dyDescent="0.3">
      <c r="A595">
        <v>2006</v>
      </c>
      <c r="B595" t="s">
        <v>84</v>
      </c>
      <c r="C595" t="s">
        <v>68</v>
      </c>
      <c r="D595" t="s">
        <v>72</v>
      </c>
      <c r="E595" t="s">
        <v>73</v>
      </c>
      <c r="F595">
        <v>829</v>
      </c>
      <c r="G595" s="12">
        <v>2346.0700000000002</v>
      </c>
    </row>
    <row r="596" spans="1:7" x14ac:dyDescent="0.3">
      <c r="A596">
        <v>2007</v>
      </c>
      <c r="B596" t="s">
        <v>93</v>
      </c>
      <c r="C596" t="s">
        <v>68</v>
      </c>
      <c r="D596" t="s">
        <v>72</v>
      </c>
      <c r="E596" t="s">
        <v>94</v>
      </c>
      <c r="F596">
        <v>887</v>
      </c>
      <c r="G596" s="12">
        <v>2767.44</v>
      </c>
    </row>
    <row r="597" spans="1:7" x14ac:dyDescent="0.3">
      <c r="A597">
        <v>2006</v>
      </c>
      <c r="B597" t="s">
        <v>78</v>
      </c>
      <c r="C597" t="s">
        <v>68</v>
      </c>
      <c r="D597" t="s">
        <v>72</v>
      </c>
      <c r="E597" t="s">
        <v>100</v>
      </c>
      <c r="F597">
        <v>730</v>
      </c>
      <c r="G597" s="12">
        <v>2555</v>
      </c>
    </row>
    <row r="598" spans="1:7" x14ac:dyDescent="0.3">
      <c r="A598">
        <v>2007</v>
      </c>
      <c r="B598" t="s">
        <v>96</v>
      </c>
      <c r="C598" t="s">
        <v>68</v>
      </c>
      <c r="D598" t="s">
        <v>72</v>
      </c>
      <c r="E598" t="s">
        <v>94</v>
      </c>
      <c r="F598">
        <v>905</v>
      </c>
      <c r="G598" s="12">
        <v>3230.85</v>
      </c>
    </row>
    <row r="599" spans="1:7" x14ac:dyDescent="0.3">
      <c r="A599">
        <v>2006</v>
      </c>
      <c r="B599" t="s">
        <v>82</v>
      </c>
      <c r="C599" t="s">
        <v>68</v>
      </c>
      <c r="D599" t="s">
        <v>72</v>
      </c>
      <c r="E599" t="s">
        <v>94</v>
      </c>
      <c r="F599">
        <v>925</v>
      </c>
      <c r="G599" s="12">
        <v>2812</v>
      </c>
    </row>
    <row r="600" spans="1:7" x14ac:dyDescent="0.3">
      <c r="A600">
        <v>2007</v>
      </c>
      <c r="B600" t="s">
        <v>97</v>
      </c>
      <c r="C600" t="s">
        <v>68</v>
      </c>
      <c r="D600" t="s">
        <v>72</v>
      </c>
      <c r="E600" t="s">
        <v>100</v>
      </c>
      <c r="F600">
        <v>524</v>
      </c>
      <c r="G600" s="12">
        <v>1545.8</v>
      </c>
    </row>
    <row r="601" spans="1:7" x14ac:dyDescent="0.3">
      <c r="A601">
        <v>2007</v>
      </c>
      <c r="B601" t="s">
        <v>96</v>
      </c>
      <c r="C601" t="s">
        <v>68</v>
      </c>
      <c r="D601" t="s">
        <v>72</v>
      </c>
      <c r="E601" t="s">
        <v>73</v>
      </c>
      <c r="F601">
        <v>648</v>
      </c>
      <c r="G601" s="12">
        <v>2404.08</v>
      </c>
    </row>
    <row r="602" spans="1:7" x14ac:dyDescent="0.3">
      <c r="A602">
        <v>2005</v>
      </c>
      <c r="B602" t="s">
        <v>86</v>
      </c>
      <c r="C602" t="s">
        <v>68</v>
      </c>
      <c r="D602" t="s">
        <v>72</v>
      </c>
      <c r="E602" t="s">
        <v>94</v>
      </c>
      <c r="F602">
        <v>812</v>
      </c>
      <c r="G602" s="12">
        <v>2135.56</v>
      </c>
    </row>
    <row r="603" spans="1:7" x14ac:dyDescent="0.3">
      <c r="A603">
        <v>2006</v>
      </c>
      <c r="B603" t="s">
        <v>78</v>
      </c>
      <c r="C603" t="s">
        <v>68</v>
      </c>
      <c r="D603" t="s">
        <v>72</v>
      </c>
      <c r="E603" t="s">
        <v>94</v>
      </c>
      <c r="F603">
        <v>615</v>
      </c>
      <c r="G603" s="12">
        <v>2355.4499999999998</v>
      </c>
    </row>
    <row r="604" spans="1:7" x14ac:dyDescent="0.3">
      <c r="A604">
        <v>2005</v>
      </c>
      <c r="B604" t="s">
        <v>97</v>
      </c>
      <c r="C604" t="s">
        <v>68</v>
      </c>
      <c r="D604" t="s">
        <v>72</v>
      </c>
      <c r="E604" t="s">
        <v>94</v>
      </c>
      <c r="F604">
        <v>980</v>
      </c>
      <c r="G604" s="12">
        <v>2401</v>
      </c>
    </row>
    <row r="605" spans="1:7" x14ac:dyDescent="0.3">
      <c r="A605">
        <v>2006</v>
      </c>
      <c r="B605" t="s">
        <v>95</v>
      </c>
      <c r="C605" t="s">
        <v>68</v>
      </c>
      <c r="D605" t="s">
        <v>72</v>
      </c>
      <c r="E605" t="s">
        <v>100</v>
      </c>
      <c r="F605">
        <v>528</v>
      </c>
      <c r="G605" s="12">
        <v>1309.44</v>
      </c>
    </row>
    <row r="606" spans="1:7" x14ac:dyDescent="0.3">
      <c r="A606">
        <v>2005</v>
      </c>
      <c r="B606" t="s">
        <v>86</v>
      </c>
      <c r="C606" t="s">
        <v>68</v>
      </c>
      <c r="D606" t="s">
        <v>72</v>
      </c>
      <c r="E606" t="s">
        <v>100</v>
      </c>
      <c r="F606">
        <v>833</v>
      </c>
      <c r="G606" s="12">
        <v>1790.95</v>
      </c>
    </row>
    <row r="607" spans="1:7" x14ac:dyDescent="0.3">
      <c r="A607">
        <v>2007</v>
      </c>
      <c r="B607" t="s">
        <v>86</v>
      </c>
      <c r="C607" t="s">
        <v>68</v>
      </c>
      <c r="D607" t="s">
        <v>72</v>
      </c>
      <c r="E607" t="s">
        <v>73</v>
      </c>
      <c r="F607">
        <v>831</v>
      </c>
      <c r="G607" s="12">
        <v>2717.37</v>
      </c>
    </row>
    <row r="608" spans="1:7" x14ac:dyDescent="0.3">
      <c r="A608">
        <v>2006</v>
      </c>
      <c r="B608" t="s">
        <v>74</v>
      </c>
      <c r="C608" t="s">
        <v>68</v>
      </c>
      <c r="D608" t="s">
        <v>72</v>
      </c>
      <c r="E608" t="s">
        <v>73</v>
      </c>
      <c r="F608">
        <v>720</v>
      </c>
      <c r="G608" s="12">
        <v>1591.2</v>
      </c>
    </row>
    <row r="609" spans="1:7" x14ac:dyDescent="0.3">
      <c r="A609">
        <v>2006</v>
      </c>
      <c r="B609" t="s">
        <v>86</v>
      </c>
      <c r="C609" t="s">
        <v>68</v>
      </c>
      <c r="D609" t="s">
        <v>72</v>
      </c>
      <c r="E609" t="s">
        <v>94</v>
      </c>
      <c r="F609">
        <v>711</v>
      </c>
      <c r="G609" s="12">
        <v>2189.88</v>
      </c>
    </row>
    <row r="610" spans="1:7" x14ac:dyDescent="0.3">
      <c r="A610">
        <v>2006</v>
      </c>
      <c r="B610" t="s">
        <v>82</v>
      </c>
      <c r="C610" t="s">
        <v>68</v>
      </c>
      <c r="D610" t="s">
        <v>72</v>
      </c>
      <c r="E610" t="s">
        <v>94</v>
      </c>
      <c r="F610">
        <v>983</v>
      </c>
      <c r="G610" s="12">
        <v>3932</v>
      </c>
    </row>
    <row r="611" spans="1:7" x14ac:dyDescent="0.3">
      <c r="A611">
        <v>2007</v>
      </c>
      <c r="B611" t="s">
        <v>97</v>
      </c>
      <c r="C611" t="s">
        <v>68</v>
      </c>
      <c r="D611" t="s">
        <v>72</v>
      </c>
      <c r="E611" t="s">
        <v>73</v>
      </c>
      <c r="F611">
        <v>771</v>
      </c>
      <c r="G611" s="12">
        <v>1927.5</v>
      </c>
    </row>
    <row r="612" spans="1:7" x14ac:dyDescent="0.3">
      <c r="A612">
        <v>2006</v>
      </c>
      <c r="B612" t="s">
        <v>74</v>
      </c>
      <c r="C612" t="s">
        <v>68</v>
      </c>
      <c r="D612" t="s">
        <v>72</v>
      </c>
      <c r="E612" t="s">
        <v>73</v>
      </c>
      <c r="F612">
        <v>949</v>
      </c>
      <c r="G612" s="12">
        <v>2903.94</v>
      </c>
    </row>
    <row r="613" spans="1:7" x14ac:dyDescent="0.3">
      <c r="A613">
        <v>2005</v>
      </c>
      <c r="B613" t="s">
        <v>86</v>
      </c>
      <c r="C613" t="s">
        <v>68</v>
      </c>
      <c r="D613" t="s">
        <v>72</v>
      </c>
      <c r="E613" t="s">
        <v>73</v>
      </c>
      <c r="F613">
        <v>628</v>
      </c>
      <c r="G613" s="12">
        <v>1990.76</v>
      </c>
    </row>
    <row r="614" spans="1:7" x14ac:dyDescent="0.3">
      <c r="A614">
        <v>2006</v>
      </c>
      <c r="B614" t="s">
        <v>96</v>
      </c>
      <c r="C614" t="s">
        <v>68</v>
      </c>
      <c r="D614" t="s">
        <v>72</v>
      </c>
      <c r="E614" t="s">
        <v>94</v>
      </c>
      <c r="F614">
        <v>708</v>
      </c>
      <c r="G614" s="12">
        <v>2067.36</v>
      </c>
    </row>
    <row r="615" spans="1:7" x14ac:dyDescent="0.3">
      <c r="A615">
        <v>2006</v>
      </c>
      <c r="B615" t="s">
        <v>86</v>
      </c>
      <c r="C615" t="s">
        <v>68</v>
      </c>
      <c r="D615" t="s">
        <v>72</v>
      </c>
      <c r="E615" t="s">
        <v>94</v>
      </c>
      <c r="F615">
        <v>722</v>
      </c>
      <c r="G615" s="12">
        <v>2483.6799999999998</v>
      </c>
    </row>
    <row r="616" spans="1:7" x14ac:dyDescent="0.3">
      <c r="A616">
        <v>2006</v>
      </c>
      <c r="B616" t="s">
        <v>93</v>
      </c>
      <c r="C616" t="s">
        <v>68</v>
      </c>
      <c r="D616" t="s">
        <v>72</v>
      </c>
      <c r="E616" t="s">
        <v>94</v>
      </c>
      <c r="F616">
        <v>827</v>
      </c>
      <c r="G616" s="12">
        <v>2522.35</v>
      </c>
    </row>
    <row r="617" spans="1:7" x14ac:dyDescent="0.3">
      <c r="A617">
        <v>2007</v>
      </c>
      <c r="B617" t="s">
        <v>96</v>
      </c>
      <c r="C617" t="s">
        <v>68</v>
      </c>
      <c r="D617" t="s">
        <v>72</v>
      </c>
      <c r="E617" t="s">
        <v>73</v>
      </c>
      <c r="F617">
        <v>933</v>
      </c>
      <c r="G617" s="12">
        <v>2687.04</v>
      </c>
    </row>
    <row r="618" spans="1:7" x14ac:dyDescent="0.3">
      <c r="A618">
        <v>2005</v>
      </c>
      <c r="B618" t="s">
        <v>74</v>
      </c>
      <c r="C618" t="s">
        <v>68</v>
      </c>
      <c r="D618" t="s">
        <v>72</v>
      </c>
      <c r="E618" t="s">
        <v>100</v>
      </c>
      <c r="F618">
        <v>546</v>
      </c>
      <c r="G618" s="12">
        <v>2020.2</v>
      </c>
    </row>
    <row r="619" spans="1:7" x14ac:dyDescent="0.3">
      <c r="A619">
        <v>2007</v>
      </c>
      <c r="B619" t="s">
        <v>74</v>
      </c>
      <c r="C619" t="s">
        <v>68</v>
      </c>
      <c r="D619" t="s">
        <v>72</v>
      </c>
      <c r="E619" t="s">
        <v>94</v>
      </c>
      <c r="F619">
        <v>947</v>
      </c>
      <c r="G619" s="12">
        <v>3503.9</v>
      </c>
    </row>
    <row r="620" spans="1:7" x14ac:dyDescent="0.3">
      <c r="A620">
        <v>2005</v>
      </c>
      <c r="B620" t="s">
        <v>86</v>
      </c>
      <c r="C620" t="s">
        <v>68</v>
      </c>
      <c r="D620" t="s">
        <v>72</v>
      </c>
      <c r="E620" t="s">
        <v>73</v>
      </c>
      <c r="F620">
        <v>732</v>
      </c>
      <c r="G620" s="12">
        <v>1837.32</v>
      </c>
    </row>
    <row r="621" spans="1:7" x14ac:dyDescent="0.3">
      <c r="A621">
        <v>2005</v>
      </c>
      <c r="B621" t="s">
        <v>71</v>
      </c>
      <c r="C621" t="s">
        <v>68</v>
      </c>
      <c r="D621" t="s">
        <v>72</v>
      </c>
      <c r="E621" t="s">
        <v>94</v>
      </c>
      <c r="F621">
        <v>542</v>
      </c>
      <c r="G621" s="12">
        <v>1669.36</v>
      </c>
    </row>
    <row r="622" spans="1:7" x14ac:dyDescent="0.3">
      <c r="A622">
        <v>2006</v>
      </c>
      <c r="B622" t="s">
        <v>71</v>
      </c>
      <c r="C622" t="s">
        <v>68</v>
      </c>
      <c r="D622" t="s">
        <v>72</v>
      </c>
      <c r="E622" t="s">
        <v>94</v>
      </c>
      <c r="F622">
        <v>589</v>
      </c>
      <c r="G622" s="12">
        <v>1413.6</v>
      </c>
    </row>
    <row r="623" spans="1:7" x14ac:dyDescent="0.3">
      <c r="A623">
        <v>2006</v>
      </c>
      <c r="B623" t="s">
        <v>93</v>
      </c>
      <c r="C623" t="s">
        <v>68</v>
      </c>
      <c r="D623" t="s">
        <v>72</v>
      </c>
      <c r="E623" t="s">
        <v>73</v>
      </c>
      <c r="F623">
        <v>696</v>
      </c>
      <c r="G623" s="12">
        <v>2526.48</v>
      </c>
    </row>
    <row r="624" spans="1:7" x14ac:dyDescent="0.3">
      <c r="A624">
        <v>2007</v>
      </c>
      <c r="B624" t="s">
        <v>67</v>
      </c>
      <c r="C624" t="s">
        <v>68</v>
      </c>
      <c r="D624" t="s">
        <v>69</v>
      </c>
      <c r="E624" t="s">
        <v>70</v>
      </c>
      <c r="F624">
        <v>805</v>
      </c>
      <c r="G624" s="12">
        <v>3187.8</v>
      </c>
    </row>
    <row r="625" spans="1:7" x14ac:dyDescent="0.3">
      <c r="A625">
        <v>2007</v>
      </c>
      <c r="B625" t="s">
        <v>67</v>
      </c>
      <c r="C625" t="s">
        <v>68</v>
      </c>
      <c r="D625" t="s">
        <v>69</v>
      </c>
      <c r="E625" t="s">
        <v>70</v>
      </c>
      <c r="F625">
        <v>547</v>
      </c>
      <c r="G625" s="12">
        <v>1247.1600000000001</v>
      </c>
    </row>
    <row r="626" spans="1:7" x14ac:dyDescent="0.3">
      <c r="A626">
        <v>2006</v>
      </c>
      <c r="B626" t="s">
        <v>86</v>
      </c>
      <c r="C626" t="s">
        <v>68</v>
      </c>
      <c r="D626" t="s">
        <v>69</v>
      </c>
      <c r="E626" t="s">
        <v>70</v>
      </c>
      <c r="F626">
        <v>731</v>
      </c>
      <c r="G626" s="12">
        <v>2485.4</v>
      </c>
    </row>
    <row r="627" spans="1:7" x14ac:dyDescent="0.3">
      <c r="A627">
        <v>2005</v>
      </c>
      <c r="B627" t="s">
        <v>96</v>
      </c>
      <c r="C627" t="s">
        <v>68</v>
      </c>
      <c r="D627" t="s">
        <v>69</v>
      </c>
      <c r="E627" t="s">
        <v>99</v>
      </c>
      <c r="F627">
        <v>640</v>
      </c>
      <c r="G627" s="12">
        <v>1574.4</v>
      </c>
    </row>
    <row r="628" spans="1:7" x14ac:dyDescent="0.3">
      <c r="A628">
        <v>2005</v>
      </c>
      <c r="B628" t="s">
        <v>95</v>
      </c>
      <c r="C628" t="s">
        <v>68</v>
      </c>
      <c r="D628" t="s">
        <v>69</v>
      </c>
      <c r="E628" t="s">
        <v>92</v>
      </c>
      <c r="F628">
        <v>671</v>
      </c>
      <c r="G628" s="12">
        <v>2663.87</v>
      </c>
    </row>
    <row r="629" spans="1:7" x14ac:dyDescent="0.3">
      <c r="A629">
        <v>2005</v>
      </c>
      <c r="B629" t="s">
        <v>89</v>
      </c>
      <c r="C629" t="s">
        <v>68</v>
      </c>
      <c r="D629" t="s">
        <v>69</v>
      </c>
      <c r="E629" t="s">
        <v>92</v>
      </c>
      <c r="F629">
        <v>506</v>
      </c>
      <c r="G629" s="12">
        <v>1781.12</v>
      </c>
    </row>
    <row r="630" spans="1:7" x14ac:dyDescent="0.3">
      <c r="A630">
        <v>2006</v>
      </c>
      <c r="B630" t="s">
        <v>93</v>
      </c>
      <c r="C630" t="s">
        <v>68</v>
      </c>
      <c r="D630" t="s">
        <v>69</v>
      </c>
      <c r="E630" t="s">
        <v>76</v>
      </c>
      <c r="F630">
        <v>847</v>
      </c>
      <c r="G630" s="12">
        <v>2337.7199999999998</v>
      </c>
    </row>
    <row r="631" spans="1:7" x14ac:dyDescent="0.3">
      <c r="A631">
        <v>2006</v>
      </c>
      <c r="B631" t="s">
        <v>84</v>
      </c>
      <c r="C631" t="s">
        <v>68</v>
      </c>
      <c r="D631" t="s">
        <v>69</v>
      </c>
      <c r="E631" t="s">
        <v>70</v>
      </c>
      <c r="F631">
        <v>527</v>
      </c>
      <c r="G631" s="12">
        <v>1754.91</v>
      </c>
    </row>
    <row r="632" spans="1:7" x14ac:dyDescent="0.3">
      <c r="A632">
        <v>2007</v>
      </c>
      <c r="B632" t="s">
        <v>74</v>
      </c>
      <c r="C632" t="s">
        <v>68</v>
      </c>
      <c r="D632" t="s">
        <v>69</v>
      </c>
      <c r="E632" t="s">
        <v>99</v>
      </c>
      <c r="F632">
        <v>817</v>
      </c>
      <c r="G632" s="12">
        <v>2736.95</v>
      </c>
    </row>
    <row r="633" spans="1:7" x14ac:dyDescent="0.3">
      <c r="A633">
        <v>2005</v>
      </c>
      <c r="B633" t="s">
        <v>97</v>
      </c>
      <c r="C633" t="s">
        <v>68</v>
      </c>
      <c r="D633" t="s">
        <v>69</v>
      </c>
      <c r="E633" t="s">
        <v>92</v>
      </c>
      <c r="F633">
        <v>673</v>
      </c>
      <c r="G633" s="12">
        <v>2301.66</v>
      </c>
    </row>
    <row r="634" spans="1:7" x14ac:dyDescent="0.3">
      <c r="A634">
        <v>2005</v>
      </c>
      <c r="B634" t="s">
        <v>96</v>
      </c>
      <c r="C634" t="s">
        <v>68</v>
      </c>
      <c r="D634" t="s">
        <v>69</v>
      </c>
      <c r="E634" t="s">
        <v>76</v>
      </c>
      <c r="F634">
        <v>674</v>
      </c>
      <c r="G634" s="12">
        <v>1954.6</v>
      </c>
    </row>
    <row r="635" spans="1:7" x14ac:dyDescent="0.3">
      <c r="A635">
        <v>2005</v>
      </c>
      <c r="B635" t="s">
        <v>96</v>
      </c>
      <c r="C635" t="s">
        <v>68</v>
      </c>
      <c r="D635" t="s">
        <v>69</v>
      </c>
      <c r="E635" t="s">
        <v>76</v>
      </c>
      <c r="F635">
        <v>668</v>
      </c>
      <c r="G635" s="12">
        <v>2324.64</v>
      </c>
    </row>
    <row r="636" spans="1:7" x14ac:dyDescent="0.3">
      <c r="A636">
        <v>2006</v>
      </c>
      <c r="B636" t="s">
        <v>89</v>
      </c>
      <c r="C636" t="s">
        <v>68</v>
      </c>
      <c r="D636" t="s">
        <v>69</v>
      </c>
      <c r="E636" t="s">
        <v>76</v>
      </c>
      <c r="F636">
        <v>697</v>
      </c>
      <c r="G636" s="12">
        <v>1986.45</v>
      </c>
    </row>
    <row r="637" spans="1:7" x14ac:dyDescent="0.3">
      <c r="A637">
        <v>2007</v>
      </c>
      <c r="B637" t="s">
        <v>82</v>
      </c>
      <c r="C637" t="s">
        <v>68</v>
      </c>
      <c r="D637" t="s">
        <v>69</v>
      </c>
      <c r="E637" t="s">
        <v>70</v>
      </c>
      <c r="F637">
        <v>531</v>
      </c>
      <c r="G637" s="12">
        <v>1062</v>
      </c>
    </row>
    <row r="638" spans="1:7" x14ac:dyDescent="0.3">
      <c r="A638">
        <v>2005</v>
      </c>
      <c r="B638" t="s">
        <v>97</v>
      </c>
      <c r="C638" t="s">
        <v>68</v>
      </c>
      <c r="D638" t="s">
        <v>69</v>
      </c>
      <c r="E638" t="s">
        <v>70</v>
      </c>
      <c r="F638">
        <v>668</v>
      </c>
      <c r="G638" s="12">
        <v>2177.6799999999998</v>
      </c>
    </row>
    <row r="639" spans="1:7" x14ac:dyDescent="0.3">
      <c r="A639">
        <v>2006</v>
      </c>
      <c r="B639" t="s">
        <v>82</v>
      </c>
      <c r="C639" t="s">
        <v>68</v>
      </c>
      <c r="D639" t="s">
        <v>69</v>
      </c>
      <c r="E639" t="s">
        <v>76</v>
      </c>
      <c r="F639">
        <v>742</v>
      </c>
      <c r="G639" s="12">
        <v>1617.56</v>
      </c>
    </row>
    <row r="640" spans="1:7" x14ac:dyDescent="0.3">
      <c r="A640">
        <v>2005</v>
      </c>
      <c r="B640" t="s">
        <v>67</v>
      </c>
      <c r="C640" t="s">
        <v>68</v>
      </c>
      <c r="D640" t="s">
        <v>69</v>
      </c>
      <c r="E640" t="s">
        <v>76</v>
      </c>
      <c r="F640">
        <v>822</v>
      </c>
      <c r="G640" s="12">
        <v>2260.5</v>
      </c>
    </row>
    <row r="641" spans="1:7" x14ac:dyDescent="0.3">
      <c r="A641">
        <v>2006</v>
      </c>
      <c r="B641" t="s">
        <v>95</v>
      </c>
      <c r="C641" t="s">
        <v>68</v>
      </c>
      <c r="D641" t="s">
        <v>69</v>
      </c>
      <c r="E641" t="s">
        <v>76</v>
      </c>
      <c r="F641">
        <v>1000</v>
      </c>
      <c r="G641" s="12">
        <v>2380</v>
      </c>
    </row>
    <row r="642" spans="1:7" x14ac:dyDescent="0.3">
      <c r="A642">
        <v>2006</v>
      </c>
      <c r="B642" t="s">
        <v>84</v>
      </c>
      <c r="C642" t="s">
        <v>68</v>
      </c>
      <c r="D642" t="s">
        <v>69</v>
      </c>
      <c r="E642" t="s">
        <v>99</v>
      </c>
      <c r="F642">
        <v>668</v>
      </c>
      <c r="G642" s="12">
        <v>2478.2800000000002</v>
      </c>
    </row>
    <row r="643" spans="1:7" x14ac:dyDescent="0.3">
      <c r="A643">
        <v>2006</v>
      </c>
      <c r="B643" t="s">
        <v>86</v>
      </c>
      <c r="C643" t="s">
        <v>68</v>
      </c>
      <c r="D643" t="s">
        <v>69</v>
      </c>
      <c r="E643" t="s">
        <v>76</v>
      </c>
      <c r="F643">
        <v>846</v>
      </c>
      <c r="G643" s="12">
        <v>3079.44</v>
      </c>
    </row>
    <row r="644" spans="1:7" x14ac:dyDescent="0.3">
      <c r="A644">
        <v>2006</v>
      </c>
      <c r="B644" t="s">
        <v>78</v>
      </c>
      <c r="C644" t="s">
        <v>68</v>
      </c>
      <c r="D644" t="s">
        <v>69</v>
      </c>
      <c r="E644" t="s">
        <v>76</v>
      </c>
      <c r="F644">
        <v>600</v>
      </c>
      <c r="G644" s="12">
        <v>1620</v>
      </c>
    </row>
    <row r="645" spans="1:7" x14ac:dyDescent="0.3">
      <c r="A645">
        <v>2006</v>
      </c>
      <c r="B645" t="s">
        <v>71</v>
      </c>
      <c r="C645" t="s">
        <v>68</v>
      </c>
      <c r="D645" t="s">
        <v>69</v>
      </c>
      <c r="E645" t="s">
        <v>99</v>
      </c>
      <c r="F645">
        <v>656</v>
      </c>
      <c r="G645" s="12">
        <v>1856.48</v>
      </c>
    </row>
    <row r="646" spans="1:7" x14ac:dyDescent="0.3">
      <c r="A646">
        <v>2006</v>
      </c>
      <c r="B646" t="s">
        <v>84</v>
      </c>
      <c r="C646" t="s">
        <v>68</v>
      </c>
      <c r="D646" t="s">
        <v>69</v>
      </c>
      <c r="E646" t="s">
        <v>99</v>
      </c>
      <c r="F646">
        <v>994</v>
      </c>
      <c r="G646" s="12">
        <v>2803.08</v>
      </c>
    </row>
    <row r="647" spans="1:7" x14ac:dyDescent="0.3">
      <c r="A647">
        <v>2006</v>
      </c>
      <c r="B647" t="s">
        <v>67</v>
      </c>
      <c r="C647" t="s">
        <v>68</v>
      </c>
      <c r="D647" t="s">
        <v>69</v>
      </c>
      <c r="E647" t="s">
        <v>92</v>
      </c>
      <c r="F647">
        <v>823</v>
      </c>
      <c r="G647" s="12">
        <v>2156.2600000000002</v>
      </c>
    </row>
    <row r="648" spans="1:7" x14ac:dyDescent="0.3">
      <c r="A648">
        <v>2005</v>
      </c>
      <c r="B648" t="s">
        <v>78</v>
      </c>
      <c r="C648" t="s">
        <v>68</v>
      </c>
      <c r="D648" t="s">
        <v>69</v>
      </c>
      <c r="E648" t="s">
        <v>76</v>
      </c>
      <c r="F648">
        <v>738</v>
      </c>
      <c r="G648" s="12">
        <v>1505.52</v>
      </c>
    </row>
    <row r="649" spans="1:7" x14ac:dyDescent="0.3">
      <c r="A649">
        <v>2007</v>
      </c>
      <c r="B649" t="s">
        <v>93</v>
      </c>
      <c r="C649" t="s">
        <v>68</v>
      </c>
      <c r="D649" t="s">
        <v>69</v>
      </c>
      <c r="E649" t="s">
        <v>92</v>
      </c>
      <c r="F649">
        <v>809</v>
      </c>
      <c r="G649" s="12">
        <v>2386.5500000000002</v>
      </c>
    </row>
    <row r="650" spans="1:7" x14ac:dyDescent="0.3">
      <c r="A650">
        <v>2006</v>
      </c>
      <c r="B650" t="s">
        <v>67</v>
      </c>
      <c r="C650" t="s">
        <v>68</v>
      </c>
      <c r="D650" t="s">
        <v>69</v>
      </c>
      <c r="E650" t="s">
        <v>70</v>
      </c>
      <c r="F650">
        <v>701</v>
      </c>
      <c r="G650" s="12">
        <v>2593.6999999999998</v>
      </c>
    </row>
    <row r="651" spans="1:7" x14ac:dyDescent="0.3">
      <c r="A651">
        <v>2006</v>
      </c>
      <c r="B651" t="s">
        <v>86</v>
      </c>
      <c r="C651" t="s">
        <v>68</v>
      </c>
      <c r="D651" t="s">
        <v>69</v>
      </c>
      <c r="E651" t="s">
        <v>70</v>
      </c>
      <c r="F651">
        <v>970</v>
      </c>
      <c r="G651" s="12">
        <v>2648.1</v>
      </c>
    </row>
    <row r="652" spans="1:7" x14ac:dyDescent="0.3">
      <c r="A652">
        <v>2005</v>
      </c>
      <c r="B652" t="s">
        <v>78</v>
      </c>
      <c r="C652" t="s">
        <v>68</v>
      </c>
      <c r="D652" t="s">
        <v>69</v>
      </c>
      <c r="E652" t="s">
        <v>99</v>
      </c>
      <c r="F652">
        <v>964</v>
      </c>
      <c r="G652" s="12">
        <v>2400.36</v>
      </c>
    </row>
    <row r="653" spans="1:7" x14ac:dyDescent="0.3">
      <c r="A653">
        <v>2005</v>
      </c>
      <c r="B653" t="s">
        <v>84</v>
      </c>
      <c r="C653" t="s">
        <v>68</v>
      </c>
      <c r="D653" t="s">
        <v>69</v>
      </c>
      <c r="E653" t="s">
        <v>99</v>
      </c>
      <c r="F653">
        <v>600</v>
      </c>
      <c r="G653" s="12">
        <v>1950</v>
      </c>
    </row>
    <row r="654" spans="1:7" x14ac:dyDescent="0.3">
      <c r="A654">
        <v>2005</v>
      </c>
      <c r="B654" t="s">
        <v>82</v>
      </c>
      <c r="C654" t="s">
        <v>68</v>
      </c>
      <c r="D654" t="s">
        <v>69</v>
      </c>
      <c r="E654" t="s">
        <v>92</v>
      </c>
      <c r="F654">
        <v>887</v>
      </c>
      <c r="G654" s="12">
        <v>2838.4</v>
      </c>
    </row>
    <row r="655" spans="1:7" x14ac:dyDescent="0.3">
      <c r="A655">
        <v>2006</v>
      </c>
      <c r="B655" t="s">
        <v>78</v>
      </c>
      <c r="C655" t="s">
        <v>68</v>
      </c>
      <c r="D655" t="s">
        <v>69</v>
      </c>
      <c r="E655" t="s">
        <v>92</v>
      </c>
      <c r="F655">
        <v>751</v>
      </c>
      <c r="G655" s="12">
        <v>2185.41</v>
      </c>
    </row>
    <row r="656" spans="1:7" x14ac:dyDescent="0.3">
      <c r="A656">
        <v>2007</v>
      </c>
      <c r="B656" t="s">
        <v>84</v>
      </c>
      <c r="C656" t="s">
        <v>68</v>
      </c>
      <c r="D656" t="s">
        <v>69</v>
      </c>
      <c r="E656" t="s">
        <v>70</v>
      </c>
      <c r="F656">
        <v>548</v>
      </c>
      <c r="G656" s="12">
        <v>2109.8000000000002</v>
      </c>
    </row>
    <row r="657" spans="1:7" x14ac:dyDescent="0.3">
      <c r="A657">
        <v>2006</v>
      </c>
      <c r="B657" t="s">
        <v>84</v>
      </c>
      <c r="C657" t="s">
        <v>68</v>
      </c>
      <c r="D657" t="s">
        <v>69</v>
      </c>
      <c r="E657" t="s">
        <v>92</v>
      </c>
      <c r="F657">
        <v>648</v>
      </c>
      <c r="G657" s="12">
        <v>1723.68</v>
      </c>
    </row>
    <row r="658" spans="1:7" x14ac:dyDescent="0.3">
      <c r="A658">
        <v>2007</v>
      </c>
      <c r="B658" t="s">
        <v>96</v>
      </c>
      <c r="C658" t="s">
        <v>68</v>
      </c>
      <c r="D658" t="s">
        <v>69</v>
      </c>
      <c r="E658" t="s">
        <v>92</v>
      </c>
      <c r="F658">
        <v>736</v>
      </c>
      <c r="G658" s="12">
        <v>2141.7600000000002</v>
      </c>
    </row>
    <row r="659" spans="1:7" x14ac:dyDescent="0.3">
      <c r="A659">
        <v>2007</v>
      </c>
      <c r="B659" t="s">
        <v>95</v>
      </c>
      <c r="C659" t="s">
        <v>68</v>
      </c>
      <c r="D659" t="s">
        <v>69</v>
      </c>
      <c r="E659" t="s">
        <v>76</v>
      </c>
      <c r="F659">
        <v>836</v>
      </c>
      <c r="G659" s="12">
        <v>3302.2</v>
      </c>
    </row>
    <row r="660" spans="1:7" x14ac:dyDescent="0.3">
      <c r="A660">
        <v>2005</v>
      </c>
      <c r="B660" t="s">
        <v>78</v>
      </c>
      <c r="C660" t="s">
        <v>68</v>
      </c>
      <c r="D660" t="s">
        <v>69</v>
      </c>
      <c r="E660" t="s">
        <v>70</v>
      </c>
      <c r="F660">
        <v>898</v>
      </c>
      <c r="G660" s="12">
        <v>1939.68</v>
      </c>
    </row>
    <row r="661" spans="1:7" x14ac:dyDescent="0.3">
      <c r="A661">
        <v>2005</v>
      </c>
      <c r="B661" t="s">
        <v>71</v>
      </c>
      <c r="C661" t="s">
        <v>68</v>
      </c>
      <c r="D661" t="s">
        <v>69</v>
      </c>
      <c r="E661" t="s">
        <v>70</v>
      </c>
      <c r="F661">
        <v>725</v>
      </c>
      <c r="G661" s="12">
        <v>2428.75</v>
      </c>
    </row>
    <row r="662" spans="1:7" x14ac:dyDescent="0.3">
      <c r="A662">
        <v>2005</v>
      </c>
      <c r="B662" t="s">
        <v>96</v>
      </c>
      <c r="C662" t="s">
        <v>68</v>
      </c>
      <c r="D662" t="s">
        <v>69</v>
      </c>
      <c r="E662" t="s">
        <v>76</v>
      </c>
      <c r="F662">
        <v>667</v>
      </c>
      <c r="G662" s="12">
        <v>1827.58</v>
      </c>
    </row>
    <row r="663" spans="1:7" x14ac:dyDescent="0.3">
      <c r="A663">
        <v>2005</v>
      </c>
      <c r="B663" t="s">
        <v>97</v>
      </c>
      <c r="C663" t="s">
        <v>68</v>
      </c>
      <c r="D663" t="s">
        <v>69</v>
      </c>
      <c r="E663" t="s">
        <v>92</v>
      </c>
      <c r="F663">
        <v>889</v>
      </c>
      <c r="G663" s="12">
        <v>1991.36</v>
      </c>
    </row>
    <row r="664" spans="1:7" x14ac:dyDescent="0.3">
      <c r="A664">
        <v>2007</v>
      </c>
      <c r="B664" t="s">
        <v>82</v>
      </c>
      <c r="C664" t="s">
        <v>68</v>
      </c>
      <c r="D664" t="s">
        <v>69</v>
      </c>
      <c r="E664" t="s">
        <v>76</v>
      </c>
      <c r="F664">
        <v>606</v>
      </c>
      <c r="G664" s="12">
        <v>1830.12</v>
      </c>
    </row>
    <row r="665" spans="1:7" x14ac:dyDescent="0.3">
      <c r="A665">
        <v>2007</v>
      </c>
      <c r="B665" t="s">
        <v>86</v>
      </c>
      <c r="C665" t="s">
        <v>68</v>
      </c>
      <c r="D665" t="s">
        <v>69</v>
      </c>
      <c r="E665" t="s">
        <v>99</v>
      </c>
      <c r="F665">
        <v>745</v>
      </c>
      <c r="G665" s="12">
        <v>1758.2</v>
      </c>
    </row>
    <row r="666" spans="1:7" x14ac:dyDescent="0.3">
      <c r="A666">
        <v>2006</v>
      </c>
      <c r="B666" t="s">
        <v>93</v>
      </c>
      <c r="C666" t="s">
        <v>68</v>
      </c>
      <c r="D666" t="s">
        <v>69</v>
      </c>
      <c r="E666" t="s">
        <v>92</v>
      </c>
      <c r="F666">
        <v>963</v>
      </c>
      <c r="G666" s="12">
        <v>2908.26</v>
      </c>
    </row>
    <row r="667" spans="1:7" x14ac:dyDescent="0.3">
      <c r="A667">
        <v>2007</v>
      </c>
      <c r="B667" t="s">
        <v>86</v>
      </c>
      <c r="C667" t="s">
        <v>68</v>
      </c>
      <c r="D667" t="s">
        <v>69</v>
      </c>
      <c r="E667" t="s">
        <v>76</v>
      </c>
      <c r="F667">
        <v>798</v>
      </c>
      <c r="G667" s="12">
        <v>1995</v>
      </c>
    </row>
    <row r="668" spans="1:7" x14ac:dyDescent="0.3">
      <c r="A668">
        <v>2005</v>
      </c>
      <c r="B668" t="s">
        <v>89</v>
      </c>
      <c r="C668" t="s">
        <v>68</v>
      </c>
      <c r="D668" t="s">
        <v>69</v>
      </c>
      <c r="E668" t="s">
        <v>70</v>
      </c>
      <c r="F668">
        <v>554</v>
      </c>
      <c r="G668" s="12">
        <v>1202.18</v>
      </c>
    </row>
    <row r="669" spans="1:7" x14ac:dyDescent="0.3">
      <c r="A669">
        <v>2005</v>
      </c>
      <c r="B669" t="s">
        <v>84</v>
      </c>
      <c r="C669" t="s">
        <v>68</v>
      </c>
      <c r="D669" t="s">
        <v>69</v>
      </c>
      <c r="E669" t="s">
        <v>92</v>
      </c>
      <c r="F669">
        <v>753</v>
      </c>
      <c r="G669" s="12">
        <v>1769.55</v>
      </c>
    </row>
    <row r="670" spans="1:7" x14ac:dyDescent="0.3">
      <c r="A670">
        <v>2006</v>
      </c>
      <c r="B670" t="s">
        <v>67</v>
      </c>
      <c r="C670" t="s">
        <v>68</v>
      </c>
      <c r="D670" t="s">
        <v>69</v>
      </c>
      <c r="E670" t="s">
        <v>99</v>
      </c>
      <c r="F670">
        <v>995</v>
      </c>
      <c r="G670" s="12">
        <v>3900.4</v>
      </c>
    </row>
    <row r="671" spans="1:7" x14ac:dyDescent="0.3">
      <c r="A671">
        <v>2005</v>
      </c>
      <c r="B671" t="s">
        <v>74</v>
      </c>
      <c r="C671" t="s">
        <v>68</v>
      </c>
      <c r="D671" t="s">
        <v>69</v>
      </c>
      <c r="E671" t="s">
        <v>92</v>
      </c>
      <c r="F671">
        <v>858</v>
      </c>
      <c r="G671" s="12">
        <v>2342.34</v>
      </c>
    </row>
    <row r="672" spans="1:7" x14ac:dyDescent="0.3">
      <c r="A672">
        <v>2005</v>
      </c>
      <c r="B672" t="s">
        <v>78</v>
      </c>
      <c r="C672" t="s">
        <v>68</v>
      </c>
      <c r="D672" t="s">
        <v>69</v>
      </c>
      <c r="E672" t="s">
        <v>99</v>
      </c>
      <c r="F672">
        <v>952</v>
      </c>
      <c r="G672" s="12">
        <v>2399.04</v>
      </c>
    </row>
    <row r="673" spans="1:7" x14ac:dyDescent="0.3">
      <c r="A673">
        <v>2006</v>
      </c>
      <c r="B673" t="s">
        <v>86</v>
      </c>
      <c r="C673" t="s">
        <v>68</v>
      </c>
      <c r="D673" t="s">
        <v>69</v>
      </c>
      <c r="E673" t="s">
        <v>92</v>
      </c>
      <c r="F673">
        <v>547</v>
      </c>
      <c r="G673" s="12">
        <v>1717.58</v>
      </c>
    </row>
    <row r="674" spans="1:7" x14ac:dyDescent="0.3">
      <c r="A674">
        <v>2005</v>
      </c>
      <c r="B674" t="s">
        <v>93</v>
      </c>
      <c r="C674" t="s">
        <v>68</v>
      </c>
      <c r="D674" t="s">
        <v>69</v>
      </c>
      <c r="E674" t="s">
        <v>70</v>
      </c>
      <c r="F674">
        <v>803</v>
      </c>
      <c r="G674" s="12">
        <v>2449.15</v>
      </c>
    </row>
    <row r="675" spans="1:7" x14ac:dyDescent="0.3">
      <c r="A675">
        <v>2007</v>
      </c>
      <c r="B675" t="s">
        <v>74</v>
      </c>
      <c r="C675" t="s">
        <v>68</v>
      </c>
      <c r="D675" t="s">
        <v>69</v>
      </c>
      <c r="E675" t="s">
        <v>76</v>
      </c>
      <c r="F675">
        <v>538</v>
      </c>
      <c r="G675" s="12">
        <v>1753.88</v>
      </c>
    </row>
    <row r="676" spans="1:7" x14ac:dyDescent="0.3">
      <c r="A676">
        <v>2007</v>
      </c>
      <c r="B676" t="s">
        <v>82</v>
      </c>
      <c r="C676" t="s">
        <v>79</v>
      </c>
      <c r="D676" t="s">
        <v>87</v>
      </c>
      <c r="E676" t="s">
        <v>90</v>
      </c>
      <c r="F676">
        <v>984</v>
      </c>
      <c r="G676" s="12">
        <v>1987.68</v>
      </c>
    </row>
    <row r="677" spans="1:7" x14ac:dyDescent="0.3">
      <c r="A677">
        <v>2005</v>
      </c>
      <c r="B677" t="s">
        <v>74</v>
      </c>
      <c r="C677" t="s">
        <v>79</v>
      </c>
      <c r="D677" t="s">
        <v>87</v>
      </c>
      <c r="E677" t="s">
        <v>88</v>
      </c>
      <c r="F677">
        <v>687</v>
      </c>
      <c r="G677" s="12">
        <v>2397.63</v>
      </c>
    </row>
    <row r="678" spans="1:7" x14ac:dyDescent="0.3">
      <c r="A678">
        <v>2007</v>
      </c>
      <c r="B678" t="s">
        <v>71</v>
      </c>
      <c r="C678" t="s">
        <v>79</v>
      </c>
      <c r="D678" t="s">
        <v>87</v>
      </c>
      <c r="E678" t="s">
        <v>88</v>
      </c>
      <c r="F678">
        <v>943</v>
      </c>
      <c r="G678" s="12">
        <v>1886</v>
      </c>
    </row>
    <row r="679" spans="1:7" x14ac:dyDescent="0.3">
      <c r="A679">
        <v>2007</v>
      </c>
      <c r="B679" t="s">
        <v>95</v>
      </c>
      <c r="C679" t="s">
        <v>79</v>
      </c>
      <c r="D679" t="s">
        <v>87</v>
      </c>
      <c r="E679" t="s">
        <v>88</v>
      </c>
      <c r="F679">
        <v>509</v>
      </c>
      <c r="G679" s="12">
        <v>1812.04</v>
      </c>
    </row>
    <row r="680" spans="1:7" x14ac:dyDescent="0.3">
      <c r="A680">
        <v>2005</v>
      </c>
      <c r="B680" t="s">
        <v>82</v>
      </c>
      <c r="C680" t="s">
        <v>79</v>
      </c>
      <c r="D680" t="s">
        <v>87</v>
      </c>
      <c r="E680" t="s">
        <v>90</v>
      </c>
      <c r="F680">
        <v>775</v>
      </c>
      <c r="G680" s="12">
        <v>1860</v>
      </c>
    </row>
    <row r="681" spans="1:7" x14ac:dyDescent="0.3">
      <c r="A681">
        <v>2007</v>
      </c>
      <c r="B681" t="s">
        <v>84</v>
      </c>
      <c r="C681" t="s">
        <v>79</v>
      </c>
      <c r="D681" t="s">
        <v>87</v>
      </c>
      <c r="E681" t="s">
        <v>90</v>
      </c>
      <c r="F681">
        <v>800</v>
      </c>
      <c r="G681" s="12">
        <v>1976</v>
      </c>
    </row>
    <row r="682" spans="1:7" x14ac:dyDescent="0.3">
      <c r="A682">
        <v>2007</v>
      </c>
      <c r="B682" t="s">
        <v>86</v>
      </c>
      <c r="C682" t="s">
        <v>79</v>
      </c>
      <c r="D682" t="s">
        <v>87</v>
      </c>
      <c r="E682" t="s">
        <v>90</v>
      </c>
      <c r="F682">
        <v>714</v>
      </c>
      <c r="G682" s="12">
        <v>2134.86</v>
      </c>
    </row>
    <row r="683" spans="1:7" x14ac:dyDescent="0.3">
      <c r="A683">
        <v>2007</v>
      </c>
      <c r="B683" t="s">
        <v>67</v>
      </c>
      <c r="C683" t="s">
        <v>79</v>
      </c>
      <c r="D683" t="s">
        <v>87</v>
      </c>
      <c r="E683" t="s">
        <v>90</v>
      </c>
      <c r="F683">
        <v>672</v>
      </c>
      <c r="G683" s="12">
        <v>1881.6</v>
      </c>
    </row>
    <row r="684" spans="1:7" x14ac:dyDescent="0.3">
      <c r="A684">
        <v>2006</v>
      </c>
      <c r="B684" t="s">
        <v>82</v>
      </c>
      <c r="C684" t="s">
        <v>79</v>
      </c>
      <c r="D684" t="s">
        <v>87</v>
      </c>
      <c r="E684" t="s">
        <v>90</v>
      </c>
      <c r="F684">
        <v>959</v>
      </c>
      <c r="G684" s="12">
        <v>2378.3200000000002</v>
      </c>
    </row>
    <row r="685" spans="1:7" x14ac:dyDescent="0.3">
      <c r="A685">
        <v>2006</v>
      </c>
      <c r="B685" t="s">
        <v>74</v>
      </c>
      <c r="C685" t="s">
        <v>79</v>
      </c>
      <c r="D685" t="s">
        <v>87</v>
      </c>
      <c r="E685" t="s">
        <v>90</v>
      </c>
      <c r="F685">
        <v>980</v>
      </c>
      <c r="G685" s="12">
        <v>3145.8</v>
      </c>
    </row>
    <row r="686" spans="1:7" x14ac:dyDescent="0.3">
      <c r="A686">
        <v>2007</v>
      </c>
      <c r="B686" t="s">
        <v>84</v>
      </c>
      <c r="C686" t="s">
        <v>79</v>
      </c>
      <c r="D686" t="s">
        <v>87</v>
      </c>
      <c r="E686" t="s">
        <v>88</v>
      </c>
      <c r="F686">
        <v>876</v>
      </c>
      <c r="G686" s="12">
        <v>3162.36</v>
      </c>
    </row>
    <row r="687" spans="1:7" x14ac:dyDescent="0.3">
      <c r="A687">
        <v>2005</v>
      </c>
      <c r="B687" t="s">
        <v>97</v>
      </c>
      <c r="C687" t="s">
        <v>79</v>
      </c>
      <c r="D687" t="s">
        <v>87</v>
      </c>
      <c r="E687" t="s">
        <v>90</v>
      </c>
      <c r="F687">
        <v>985</v>
      </c>
      <c r="G687" s="12">
        <v>3506.6</v>
      </c>
    </row>
    <row r="688" spans="1:7" x14ac:dyDescent="0.3">
      <c r="A688">
        <v>2007</v>
      </c>
      <c r="B688" t="s">
        <v>97</v>
      </c>
      <c r="C688" t="s">
        <v>79</v>
      </c>
      <c r="D688" t="s">
        <v>87</v>
      </c>
      <c r="E688" t="s">
        <v>90</v>
      </c>
      <c r="F688">
        <v>913</v>
      </c>
      <c r="G688" s="12">
        <v>2547.27</v>
      </c>
    </row>
    <row r="689" spans="1:7" x14ac:dyDescent="0.3">
      <c r="A689">
        <v>2006</v>
      </c>
      <c r="B689" t="s">
        <v>95</v>
      </c>
      <c r="C689" t="s">
        <v>79</v>
      </c>
      <c r="D689" t="s">
        <v>87</v>
      </c>
      <c r="E689" t="s">
        <v>90</v>
      </c>
      <c r="F689">
        <v>553</v>
      </c>
      <c r="G689" s="12">
        <v>1625.82</v>
      </c>
    </row>
    <row r="690" spans="1:7" x14ac:dyDescent="0.3">
      <c r="A690">
        <v>2007</v>
      </c>
      <c r="B690" t="s">
        <v>86</v>
      </c>
      <c r="C690" t="s">
        <v>79</v>
      </c>
      <c r="D690" t="s">
        <v>87</v>
      </c>
      <c r="E690" t="s">
        <v>90</v>
      </c>
      <c r="F690">
        <v>629</v>
      </c>
      <c r="G690" s="12">
        <v>2056.83</v>
      </c>
    </row>
    <row r="691" spans="1:7" x14ac:dyDescent="0.3">
      <c r="A691">
        <v>2005</v>
      </c>
      <c r="B691" t="s">
        <v>97</v>
      </c>
      <c r="C691" t="s">
        <v>79</v>
      </c>
      <c r="D691" t="s">
        <v>87</v>
      </c>
      <c r="E691" t="s">
        <v>88</v>
      </c>
      <c r="F691">
        <v>665</v>
      </c>
      <c r="G691" s="12">
        <v>1416.45</v>
      </c>
    </row>
    <row r="692" spans="1:7" x14ac:dyDescent="0.3">
      <c r="A692">
        <v>2005</v>
      </c>
      <c r="B692" t="s">
        <v>82</v>
      </c>
      <c r="C692" t="s">
        <v>79</v>
      </c>
      <c r="D692" t="s">
        <v>87</v>
      </c>
      <c r="E692" t="s">
        <v>88</v>
      </c>
      <c r="F692">
        <v>614</v>
      </c>
      <c r="G692" s="12">
        <v>2443.7199999999998</v>
      </c>
    </row>
    <row r="693" spans="1:7" x14ac:dyDescent="0.3">
      <c r="A693">
        <v>2007</v>
      </c>
      <c r="B693" t="s">
        <v>67</v>
      </c>
      <c r="C693" t="s">
        <v>79</v>
      </c>
      <c r="D693" t="s">
        <v>87</v>
      </c>
      <c r="E693" t="s">
        <v>90</v>
      </c>
      <c r="F693">
        <v>727</v>
      </c>
      <c r="G693" s="12">
        <v>2050.14</v>
      </c>
    </row>
    <row r="694" spans="1:7" x14ac:dyDescent="0.3">
      <c r="A694">
        <v>2005</v>
      </c>
      <c r="B694" t="s">
        <v>97</v>
      </c>
      <c r="C694" t="s">
        <v>79</v>
      </c>
      <c r="D694" t="s">
        <v>87</v>
      </c>
      <c r="E694" t="s">
        <v>88</v>
      </c>
      <c r="F694">
        <v>992</v>
      </c>
      <c r="G694" s="12">
        <v>3888.64</v>
      </c>
    </row>
    <row r="695" spans="1:7" x14ac:dyDescent="0.3">
      <c r="A695">
        <v>2006</v>
      </c>
      <c r="B695" t="s">
        <v>78</v>
      </c>
      <c r="C695" t="s">
        <v>79</v>
      </c>
      <c r="D695" t="s">
        <v>87</v>
      </c>
      <c r="E695" t="s">
        <v>90</v>
      </c>
      <c r="F695">
        <v>535</v>
      </c>
      <c r="G695" s="12">
        <v>1551.5</v>
      </c>
    </row>
    <row r="696" spans="1:7" x14ac:dyDescent="0.3">
      <c r="A696">
        <v>2007</v>
      </c>
      <c r="B696" t="s">
        <v>67</v>
      </c>
      <c r="C696" t="s">
        <v>79</v>
      </c>
      <c r="D696" t="s">
        <v>87</v>
      </c>
      <c r="E696" t="s">
        <v>90</v>
      </c>
      <c r="F696">
        <v>749</v>
      </c>
      <c r="G696" s="12">
        <v>1505.49</v>
      </c>
    </row>
    <row r="697" spans="1:7" x14ac:dyDescent="0.3">
      <c r="A697">
        <v>2005</v>
      </c>
      <c r="B697" t="s">
        <v>95</v>
      </c>
      <c r="C697" t="s">
        <v>79</v>
      </c>
      <c r="D697" t="s">
        <v>87</v>
      </c>
      <c r="E697" t="s">
        <v>98</v>
      </c>
      <c r="F697">
        <v>922</v>
      </c>
      <c r="G697" s="12">
        <v>2387.98</v>
      </c>
    </row>
    <row r="698" spans="1:7" x14ac:dyDescent="0.3">
      <c r="A698">
        <v>2005</v>
      </c>
      <c r="B698" t="s">
        <v>78</v>
      </c>
      <c r="C698" t="s">
        <v>79</v>
      </c>
      <c r="D698" t="s">
        <v>87</v>
      </c>
      <c r="E698" t="s">
        <v>90</v>
      </c>
      <c r="F698">
        <v>674</v>
      </c>
      <c r="G698" s="12">
        <v>1846.76</v>
      </c>
    </row>
    <row r="699" spans="1:7" x14ac:dyDescent="0.3">
      <c r="A699">
        <v>2005</v>
      </c>
      <c r="B699" t="s">
        <v>89</v>
      </c>
      <c r="C699" t="s">
        <v>79</v>
      </c>
      <c r="D699" t="s">
        <v>87</v>
      </c>
      <c r="E699" t="s">
        <v>90</v>
      </c>
      <c r="F699">
        <v>801</v>
      </c>
      <c r="G699" s="12">
        <v>2531.16</v>
      </c>
    </row>
    <row r="700" spans="1:7" x14ac:dyDescent="0.3">
      <c r="A700">
        <v>2005</v>
      </c>
      <c r="B700" t="s">
        <v>74</v>
      </c>
      <c r="C700" t="s">
        <v>79</v>
      </c>
      <c r="D700" t="s">
        <v>87</v>
      </c>
      <c r="E700" t="s">
        <v>90</v>
      </c>
      <c r="F700">
        <v>646</v>
      </c>
      <c r="G700" s="12">
        <v>2344.98</v>
      </c>
    </row>
    <row r="701" spans="1:7" x14ac:dyDescent="0.3">
      <c r="A701">
        <v>2006</v>
      </c>
      <c r="B701" t="s">
        <v>82</v>
      </c>
      <c r="C701" t="s">
        <v>79</v>
      </c>
      <c r="D701" t="s">
        <v>87</v>
      </c>
      <c r="E701" t="s">
        <v>88</v>
      </c>
      <c r="F701">
        <v>964</v>
      </c>
      <c r="G701" s="12">
        <v>2217.1999999999998</v>
      </c>
    </row>
    <row r="702" spans="1:7" x14ac:dyDescent="0.3">
      <c r="A702">
        <v>2005</v>
      </c>
      <c r="B702" t="s">
        <v>97</v>
      </c>
      <c r="C702" t="s">
        <v>79</v>
      </c>
      <c r="D702" t="s">
        <v>87</v>
      </c>
      <c r="E702" t="s">
        <v>90</v>
      </c>
      <c r="F702">
        <v>789</v>
      </c>
      <c r="G702" s="12">
        <v>2524.8000000000002</v>
      </c>
    </row>
    <row r="703" spans="1:7" x14ac:dyDescent="0.3">
      <c r="A703">
        <v>2005</v>
      </c>
      <c r="B703" t="s">
        <v>71</v>
      </c>
      <c r="C703" t="s">
        <v>79</v>
      </c>
      <c r="D703" t="s">
        <v>87</v>
      </c>
      <c r="E703" t="s">
        <v>88</v>
      </c>
      <c r="F703">
        <v>520</v>
      </c>
      <c r="G703" s="12">
        <v>1258.4000000000001</v>
      </c>
    </row>
    <row r="704" spans="1:7" x14ac:dyDescent="0.3">
      <c r="A704">
        <v>2006</v>
      </c>
      <c r="B704" t="s">
        <v>93</v>
      </c>
      <c r="C704" t="s">
        <v>79</v>
      </c>
      <c r="D704" t="s">
        <v>87</v>
      </c>
      <c r="E704" t="s">
        <v>88</v>
      </c>
      <c r="F704">
        <v>887</v>
      </c>
      <c r="G704" s="12">
        <v>3281.9</v>
      </c>
    </row>
    <row r="705" spans="1:7" x14ac:dyDescent="0.3">
      <c r="A705">
        <v>2005</v>
      </c>
      <c r="B705" t="s">
        <v>67</v>
      </c>
      <c r="C705" t="s">
        <v>79</v>
      </c>
      <c r="D705" t="s">
        <v>87</v>
      </c>
      <c r="E705" t="s">
        <v>90</v>
      </c>
      <c r="F705">
        <v>629</v>
      </c>
      <c r="G705" s="12">
        <v>2113.44</v>
      </c>
    </row>
    <row r="706" spans="1:7" x14ac:dyDescent="0.3">
      <c r="A706">
        <v>2006</v>
      </c>
      <c r="B706" t="s">
        <v>97</v>
      </c>
      <c r="C706" t="s">
        <v>79</v>
      </c>
      <c r="D706" t="s">
        <v>87</v>
      </c>
      <c r="E706" t="s">
        <v>88</v>
      </c>
      <c r="F706">
        <v>734</v>
      </c>
      <c r="G706" s="12">
        <v>2216.6799999999998</v>
      </c>
    </row>
    <row r="707" spans="1:7" x14ac:dyDescent="0.3">
      <c r="A707">
        <v>2007</v>
      </c>
      <c r="B707" t="s">
        <v>97</v>
      </c>
      <c r="C707" t="s">
        <v>79</v>
      </c>
      <c r="D707" t="s">
        <v>87</v>
      </c>
      <c r="E707" t="s">
        <v>90</v>
      </c>
      <c r="F707">
        <v>724</v>
      </c>
      <c r="G707" s="12">
        <v>1976.52</v>
      </c>
    </row>
    <row r="708" spans="1:7" x14ac:dyDescent="0.3">
      <c r="A708">
        <v>2005</v>
      </c>
      <c r="B708" t="s">
        <v>96</v>
      </c>
      <c r="C708" t="s">
        <v>79</v>
      </c>
      <c r="D708" t="s">
        <v>87</v>
      </c>
      <c r="E708" t="s">
        <v>98</v>
      </c>
      <c r="F708">
        <v>719</v>
      </c>
      <c r="G708" s="12">
        <v>2782.53</v>
      </c>
    </row>
    <row r="709" spans="1:7" x14ac:dyDescent="0.3">
      <c r="A709">
        <v>2005</v>
      </c>
      <c r="B709" t="s">
        <v>96</v>
      </c>
      <c r="C709" t="s">
        <v>79</v>
      </c>
      <c r="D709" t="s">
        <v>87</v>
      </c>
      <c r="E709" t="s">
        <v>88</v>
      </c>
      <c r="F709">
        <v>941</v>
      </c>
      <c r="G709" s="12">
        <v>2465.42</v>
      </c>
    </row>
    <row r="710" spans="1:7" x14ac:dyDescent="0.3">
      <c r="A710">
        <v>2006</v>
      </c>
      <c r="B710" t="s">
        <v>71</v>
      </c>
      <c r="C710" t="s">
        <v>79</v>
      </c>
      <c r="D710" t="s">
        <v>87</v>
      </c>
      <c r="E710" t="s">
        <v>90</v>
      </c>
      <c r="F710">
        <v>808</v>
      </c>
      <c r="G710" s="12">
        <v>3215.84</v>
      </c>
    </row>
    <row r="711" spans="1:7" x14ac:dyDescent="0.3">
      <c r="A711">
        <v>2005</v>
      </c>
      <c r="B711" t="s">
        <v>89</v>
      </c>
      <c r="C711" t="s">
        <v>79</v>
      </c>
      <c r="D711" t="s">
        <v>87</v>
      </c>
      <c r="E711" t="s">
        <v>98</v>
      </c>
      <c r="F711">
        <v>711</v>
      </c>
      <c r="G711" s="12">
        <v>1521.54</v>
      </c>
    </row>
    <row r="712" spans="1:7" x14ac:dyDescent="0.3">
      <c r="A712">
        <v>2006</v>
      </c>
      <c r="B712" t="s">
        <v>82</v>
      </c>
      <c r="C712" t="s">
        <v>79</v>
      </c>
      <c r="D712" t="s">
        <v>87</v>
      </c>
      <c r="E712" t="s">
        <v>98</v>
      </c>
      <c r="F712">
        <v>526</v>
      </c>
      <c r="G712" s="12">
        <v>1893.6</v>
      </c>
    </row>
    <row r="713" spans="1:7" x14ac:dyDescent="0.3">
      <c r="A713">
        <v>2005</v>
      </c>
      <c r="B713" t="s">
        <v>97</v>
      </c>
      <c r="C713" t="s">
        <v>79</v>
      </c>
      <c r="D713" t="s">
        <v>87</v>
      </c>
      <c r="E713" t="s">
        <v>90</v>
      </c>
      <c r="F713">
        <v>664</v>
      </c>
      <c r="G713" s="12">
        <v>2609.52</v>
      </c>
    </row>
    <row r="714" spans="1:7" x14ac:dyDescent="0.3">
      <c r="A714">
        <v>2005</v>
      </c>
      <c r="B714" t="s">
        <v>95</v>
      </c>
      <c r="C714" t="s">
        <v>79</v>
      </c>
      <c r="D714" t="s">
        <v>87</v>
      </c>
      <c r="E714" t="s">
        <v>90</v>
      </c>
      <c r="F714">
        <v>946</v>
      </c>
      <c r="G714" s="12">
        <v>3632.64</v>
      </c>
    </row>
    <row r="715" spans="1:7" x14ac:dyDescent="0.3">
      <c r="A715">
        <v>2007</v>
      </c>
      <c r="B715" t="s">
        <v>82</v>
      </c>
      <c r="C715" t="s">
        <v>79</v>
      </c>
      <c r="D715" t="s">
        <v>87</v>
      </c>
      <c r="E715" t="s">
        <v>98</v>
      </c>
      <c r="F715">
        <v>657</v>
      </c>
      <c r="G715" s="12">
        <v>2450.61</v>
      </c>
    </row>
    <row r="716" spans="1:7" x14ac:dyDescent="0.3">
      <c r="A716">
        <v>2006</v>
      </c>
      <c r="B716" t="s">
        <v>86</v>
      </c>
      <c r="C716" t="s">
        <v>79</v>
      </c>
      <c r="D716" t="s">
        <v>87</v>
      </c>
      <c r="E716" t="s">
        <v>98</v>
      </c>
      <c r="F716">
        <v>928</v>
      </c>
      <c r="G716" s="12">
        <v>2802.56</v>
      </c>
    </row>
    <row r="717" spans="1:7" x14ac:dyDescent="0.3">
      <c r="A717">
        <v>2007</v>
      </c>
      <c r="B717" t="s">
        <v>89</v>
      </c>
      <c r="C717" t="s">
        <v>79</v>
      </c>
      <c r="D717" t="s">
        <v>87</v>
      </c>
      <c r="E717" t="s">
        <v>90</v>
      </c>
      <c r="F717">
        <v>719</v>
      </c>
      <c r="G717" s="12">
        <v>2243.2800000000002</v>
      </c>
    </row>
    <row r="718" spans="1:7" x14ac:dyDescent="0.3">
      <c r="A718">
        <v>2005</v>
      </c>
      <c r="B718" t="s">
        <v>93</v>
      </c>
      <c r="C718" t="s">
        <v>79</v>
      </c>
      <c r="D718" t="s">
        <v>87</v>
      </c>
      <c r="E718" t="s">
        <v>98</v>
      </c>
      <c r="F718">
        <v>728</v>
      </c>
      <c r="G718" s="12">
        <v>2096.64</v>
      </c>
    </row>
    <row r="719" spans="1:7" x14ac:dyDescent="0.3">
      <c r="A719">
        <v>2007</v>
      </c>
      <c r="B719" t="s">
        <v>71</v>
      </c>
      <c r="C719" t="s">
        <v>79</v>
      </c>
      <c r="D719" t="s">
        <v>87</v>
      </c>
      <c r="E719" t="s">
        <v>98</v>
      </c>
      <c r="F719">
        <v>929</v>
      </c>
      <c r="G719" s="12">
        <v>2183.15</v>
      </c>
    </row>
    <row r="720" spans="1:7" x14ac:dyDescent="0.3">
      <c r="A720">
        <v>2005</v>
      </c>
      <c r="B720" t="s">
        <v>96</v>
      </c>
      <c r="C720" t="s">
        <v>79</v>
      </c>
      <c r="D720" t="s">
        <v>87</v>
      </c>
      <c r="E720" t="s">
        <v>90</v>
      </c>
      <c r="F720">
        <v>885</v>
      </c>
      <c r="G720" s="12">
        <v>2451.4499999999998</v>
      </c>
    </row>
    <row r="721" spans="1:7" x14ac:dyDescent="0.3">
      <c r="A721">
        <v>2005</v>
      </c>
      <c r="B721" t="s">
        <v>97</v>
      </c>
      <c r="C721" t="s">
        <v>79</v>
      </c>
      <c r="D721" t="s">
        <v>87</v>
      </c>
      <c r="E721" t="s">
        <v>90</v>
      </c>
      <c r="F721">
        <v>844</v>
      </c>
      <c r="G721" s="12">
        <v>1738.64</v>
      </c>
    </row>
    <row r="722" spans="1:7" x14ac:dyDescent="0.3">
      <c r="A722">
        <v>2007</v>
      </c>
      <c r="B722" t="s">
        <v>78</v>
      </c>
      <c r="C722" t="s">
        <v>79</v>
      </c>
      <c r="D722" t="s">
        <v>87</v>
      </c>
      <c r="E722" t="s">
        <v>90</v>
      </c>
      <c r="F722">
        <v>574</v>
      </c>
      <c r="G722" s="12">
        <v>1790.88</v>
      </c>
    </row>
    <row r="723" spans="1:7" x14ac:dyDescent="0.3">
      <c r="A723">
        <v>2006</v>
      </c>
      <c r="B723" t="s">
        <v>97</v>
      </c>
      <c r="C723" t="s">
        <v>79</v>
      </c>
      <c r="D723" t="s">
        <v>87</v>
      </c>
      <c r="E723" t="s">
        <v>90</v>
      </c>
      <c r="F723">
        <v>680</v>
      </c>
      <c r="G723" s="12">
        <v>2230.4</v>
      </c>
    </row>
    <row r="724" spans="1:7" x14ac:dyDescent="0.3">
      <c r="A724">
        <v>2005</v>
      </c>
      <c r="B724" t="s">
        <v>95</v>
      </c>
      <c r="C724" t="s">
        <v>79</v>
      </c>
      <c r="D724" t="s">
        <v>87</v>
      </c>
      <c r="E724" t="s">
        <v>88</v>
      </c>
      <c r="F724">
        <v>916</v>
      </c>
      <c r="G724" s="12">
        <v>3224.32</v>
      </c>
    </row>
    <row r="725" spans="1:7" x14ac:dyDescent="0.3">
      <c r="A725">
        <v>2007</v>
      </c>
      <c r="B725" t="s">
        <v>74</v>
      </c>
      <c r="C725" t="s">
        <v>79</v>
      </c>
      <c r="D725" t="s">
        <v>87</v>
      </c>
      <c r="E725" t="s">
        <v>90</v>
      </c>
      <c r="F725">
        <v>529</v>
      </c>
      <c r="G725" s="12">
        <v>1465.33</v>
      </c>
    </row>
    <row r="726" spans="1:7" x14ac:dyDescent="0.3">
      <c r="A726">
        <v>2005</v>
      </c>
      <c r="B726" t="s">
        <v>78</v>
      </c>
      <c r="C726" t="s">
        <v>79</v>
      </c>
      <c r="D726" t="s">
        <v>87</v>
      </c>
      <c r="E726" t="s">
        <v>90</v>
      </c>
      <c r="F726">
        <v>704</v>
      </c>
      <c r="G726" s="12">
        <v>1640.32</v>
      </c>
    </row>
    <row r="727" spans="1:7" x14ac:dyDescent="0.3">
      <c r="A727">
        <v>2005</v>
      </c>
      <c r="B727" t="s">
        <v>78</v>
      </c>
      <c r="C727" t="s">
        <v>79</v>
      </c>
      <c r="D727" t="s">
        <v>87</v>
      </c>
      <c r="E727" t="s">
        <v>90</v>
      </c>
      <c r="F727">
        <v>750</v>
      </c>
      <c r="G727" s="12">
        <v>2587.5</v>
      </c>
    </row>
    <row r="728" spans="1:7" x14ac:dyDescent="0.3">
      <c r="A728">
        <v>2005</v>
      </c>
      <c r="B728" t="s">
        <v>84</v>
      </c>
      <c r="C728" t="s">
        <v>79</v>
      </c>
      <c r="D728" t="s">
        <v>87</v>
      </c>
      <c r="E728" t="s">
        <v>88</v>
      </c>
      <c r="F728">
        <v>833</v>
      </c>
      <c r="G728" s="12">
        <v>2390.71</v>
      </c>
    </row>
    <row r="729" spans="1:7" x14ac:dyDescent="0.3">
      <c r="A729">
        <v>2007</v>
      </c>
      <c r="B729" t="s">
        <v>97</v>
      </c>
      <c r="C729" t="s">
        <v>79</v>
      </c>
      <c r="D729" t="s">
        <v>87</v>
      </c>
      <c r="E729" t="s">
        <v>90</v>
      </c>
      <c r="F729">
        <v>779</v>
      </c>
      <c r="G729" s="12">
        <v>2079.9299999999998</v>
      </c>
    </row>
    <row r="730" spans="1:7" x14ac:dyDescent="0.3">
      <c r="A730">
        <v>2005</v>
      </c>
      <c r="B730" t="s">
        <v>95</v>
      </c>
      <c r="C730" t="s">
        <v>79</v>
      </c>
      <c r="D730" t="s">
        <v>87</v>
      </c>
      <c r="E730" t="s">
        <v>90</v>
      </c>
      <c r="F730">
        <v>754</v>
      </c>
      <c r="G730" s="12">
        <v>2925.52</v>
      </c>
    </row>
    <row r="731" spans="1:7" x14ac:dyDescent="0.3">
      <c r="A731">
        <v>2005</v>
      </c>
      <c r="B731" t="s">
        <v>82</v>
      </c>
      <c r="C731" t="s">
        <v>79</v>
      </c>
      <c r="D731" t="s">
        <v>87</v>
      </c>
      <c r="E731" t="s">
        <v>98</v>
      </c>
      <c r="F731">
        <v>684</v>
      </c>
      <c r="G731" s="12">
        <v>2708.64</v>
      </c>
    </row>
    <row r="732" spans="1:7" x14ac:dyDescent="0.3">
      <c r="A732">
        <v>2005</v>
      </c>
      <c r="B732" t="s">
        <v>78</v>
      </c>
      <c r="C732" t="s">
        <v>79</v>
      </c>
      <c r="D732" t="s">
        <v>87</v>
      </c>
      <c r="E732" t="s">
        <v>88</v>
      </c>
      <c r="F732">
        <v>734</v>
      </c>
      <c r="G732" s="12">
        <v>1607.46</v>
      </c>
    </row>
    <row r="733" spans="1:7" x14ac:dyDescent="0.3">
      <c r="A733">
        <v>2005</v>
      </c>
      <c r="B733" t="s">
        <v>89</v>
      </c>
      <c r="C733" t="s">
        <v>79</v>
      </c>
      <c r="D733" t="s">
        <v>87</v>
      </c>
      <c r="E733" t="s">
        <v>98</v>
      </c>
      <c r="F733">
        <v>850</v>
      </c>
      <c r="G733" s="12">
        <v>2235.5</v>
      </c>
    </row>
    <row r="734" spans="1:7" x14ac:dyDescent="0.3">
      <c r="A734">
        <v>2005</v>
      </c>
      <c r="B734" t="s">
        <v>86</v>
      </c>
      <c r="C734" t="s">
        <v>79</v>
      </c>
      <c r="D734" t="s">
        <v>87</v>
      </c>
      <c r="E734" t="s">
        <v>90</v>
      </c>
      <c r="F734">
        <v>749</v>
      </c>
      <c r="G734" s="12">
        <v>1760.15</v>
      </c>
    </row>
    <row r="735" spans="1:7" x14ac:dyDescent="0.3">
      <c r="A735">
        <v>2007</v>
      </c>
      <c r="B735" t="s">
        <v>78</v>
      </c>
      <c r="C735" t="s">
        <v>79</v>
      </c>
      <c r="D735" t="s">
        <v>87</v>
      </c>
      <c r="E735" t="s">
        <v>90</v>
      </c>
      <c r="F735">
        <v>602</v>
      </c>
      <c r="G735" s="12">
        <v>1342.46</v>
      </c>
    </row>
    <row r="736" spans="1:7" x14ac:dyDescent="0.3">
      <c r="A736">
        <v>2005</v>
      </c>
      <c r="B736" t="s">
        <v>96</v>
      </c>
      <c r="C736" t="s">
        <v>79</v>
      </c>
      <c r="D736" t="s">
        <v>87</v>
      </c>
      <c r="E736" t="s">
        <v>90</v>
      </c>
      <c r="F736">
        <v>529</v>
      </c>
      <c r="G736" s="12">
        <v>1327.79</v>
      </c>
    </row>
    <row r="737" spans="1:7" x14ac:dyDescent="0.3">
      <c r="A737">
        <v>2005</v>
      </c>
      <c r="B737" t="s">
        <v>78</v>
      </c>
      <c r="C737" t="s">
        <v>79</v>
      </c>
      <c r="D737" t="s">
        <v>80</v>
      </c>
      <c r="E737" t="s">
        <v>81</v>
      </c>
      <c r="F737">
        <v>739</v>
      </c>
      <c r="G737" s="12">
        <v>1707.09</v>
      </c>
    </row>
    <row r="738" spans="1:7" x14ac:dyDescent="0.3">
      <c r="A738">
        <v>2007</v>
      </c>
      <c r="B738" t="s">
        <v>84</v>
      </c>
      <c r="C738" t="s">
        <v>79</v>
      </c>
      <c r="D738" t="s">
        <v>80</v>
      </c>
      <c r="E738" t="s">
        <v>85</v>
      </c>
      <c r="F738">
        <v>714</v>
      </c>
      <c r="G738" s="12">
        <v>1856.4</v>
      </c>
    </row>
    <row r="739" spans="1:7" x14ac:dyDescent="0.3">
      <c r="A739">
        <v>2007</v>
      </c>
      <c r="B739" t="s">
        <v>96</v>
      </c>
      <c r="C739" t="s">
        <v>79</v>
      </c>
      <c r="D739" t="s">
        <v>80</v>
      </c>
      <c r="E739" t="s">
        <v>81</v>
      </c>
      <c r="F739">
        <v>930</v>
      </c>
      <c r="G739" s="12">
        <v>2408.6999999999998</v>
      </c>
    </row>
    <row r="740" spans="1:7" x14ac:dyDescent="0.3">
      <c r="A740">
        <v>2005</v>
      </c>
      <c r="B740" t="s">
        <v>67</v>
      </c>
      <c r="C740" t="s">
        <v>79</v>
      </c>
      <c r="D740" t="s">
        <v>80</v>
      </c>
      <c r="E740" t="s">
        <v>81</v>
      </c>
      <c r="F740">
        <v>727</v>
      </c>
      <c r="G740" s="12">
        <v>2006.52</v>
      </c>
    </row>
    <row r="741" spans="1:7" x14ac:dyDescent="0.3">
      <c r="A741">
        <v>2007</v>
      </c>
      <c r="B741" t="s">
        <v>89</v>
      </c>
      <c r="C741" t="s">
        <v>79</v>
      </c>
      <c r="D741" t="s">
        <v>80</v>
      </c>
      <c r="E741" t="s">
        <v>83</v>
      </c>
      <c r="F741">
        <v>770</v>
      </c>
      <c r="G741" s="12">
        <v>1817.2</v>
      </c>
    </row>
    <row r="742" spans="1:7" x14ac:dyDescent="0.3">
      <c r="A742">
        <v>2007</v>
      </c>
      <c r="B742" t="s">
        <v>71</v>
      </c>
      <c r="C742" t="s">
        <v>79</v>
      </c>
      <c r="D742" t="s">
        <v>80</v>
      </c>
      <c r="E742" t="s">
        <v>81</v>
      </c>
      <c r="F742">
        <v>686</v>
      </c>
      <c r="G742" s="12">
        <v>1996.26</v>
      </c>
    </row>
    <row r="743" spans="1:7" x14ac:dyDescent="0.3">
      <c r="A743">
        <v>2005</v>
      </c>
      <c r="B743" t="s">
        <v>95</v>
      </c>
      <c r="C743" t="s">
        <v>79</v>
      </c>
      <c r="D743" t="s">
        <v>80</v>
      </c>
      <c r="E743" t="s">
        <v>83</v>
      </c>
      <c r="F743">
        <v>681</v>
      </c>
      <c r="G743" s="12">
        <v>1695.69</v>
      </c>
    </row>
    <row r="744" spans="1:7" x14ac:dyDescent="0.3">
      <c r="A744">
        <v>2006</v>
      </c>
      <c r="B744" t="s">
        <v>95</v>
      </c>
      <c r="C744" t="s">
        <v>79</v>
      </c>
      <c r="D744" t="s">
        <v>80</v>
      </c>
      <c r="E744" t="s">
        <v>81</v>
      </c>
      <c r="F744">
        <v>673</v>
      </c>
      <c r="G744" s="12">
        <v>2591.0500000000002</v>
      </c>
    </row>
    <row r="745" spans="1:7" x14ac:dyDescent="0.3">
      <c r="A745">
        <v>2005</v>
      </c>
      <c r="B745" t="s">
        <v>82</v>
      </c>
      <c r="C745" t="s">
        <v>79</v>
      </c>
      <c r="D745" t="s">
        <v>80</v>
      </c>
      <c r="E745" t="s">
        <v>91</v>
      </c>
      <c r="F745">
        <v>934</v>
      </c>
      <c r="G745" s="12">
        <v>2783.32</v>
      </c>
    </row>
    <row r="746" spans="1:7" x14ac:dyDescent="0.3">
      <c r="A746">
        <v>2005</v>
      </c>
      <c r="B746" t="s">
        <v>93</v>
      </c>
      <c r="C746" t="s">
        <v>79</v>
      </c>
      <c r="D746" t="s">
        <v>80</v>
      </c>
      <c r="E746" t="s">
        <v>91</v>
      </c>
      <c r="F746">
        <v>956</v>
      </c>
      <c r="G746" s="12">
        <v>2934.92</v>
      </c>
    </row>
    <row r="747" spans="1:7" x14ac:dyDescent="0.3">
      <c r="A747">
        <v>2006</v>
      </c>
      <c r="B747" t="s">
        <v>96</v>
      </c>
      <c r="C747" t="s">
        <v>79</v>
      </c>
      <c r="D747" t="s">
        <v>80</v>
      </c>
      <c r="E747" t="s">
        <v>83</v>
      </c>
      <c r="F747">
        <v>929</v>
      </c>
      <c r="G747" s="12">
        <v>3056.41</v>
      </c>
    </row>
    <row r="748" spans="1:7" x14ac:dyDescent="0.3">
      <c r="A748">
        <v>2006</v>
      </c>
      <c r="B748" t="s">
        <v>71</v>
      </c>
      <c r="C748" t="s">
        <v>79</v>
      </c>
      <c r="D748" t="s">
        <v>80</v>
      </c>
      <c r="E748" t="s">
        <v>81</v>
      </c>
      <c r="F748">
        <v>596</v>
      </c>
      <c r="G748" s="12">
        <v>1519.8</v>
      </c>
    </row>
    <row r="749" spans="1:7" x14ac:dyDescent="0.3">
      <c r="A749">
        <v>2007</v>
      </c>
      <c r="B749" t="s">
        <v>84</v>
      </c>
      <c r="C749" t="s">
        <v>79</v>
      </c>
      <c r="D749" t="s">
        <v>80</v>
      </c>
      <c r="E749" t="s">
        <v>81</v>
      </c>
      <c r="F749">
        <v>702</v>
      </c>
      <c r="G749" s="12">
        <v>1649.7</v>
      </c>
    </row>
    <row r="750" spans="1:7" x14ac:dyDescent="0.3">
      <c r="A750">
        <v>2006</v>
      </c>
      <c r="B750" t="s">
        <v>95</v>
      </c>
      <c r="C750" t="s">
        <v>79</v>
      </c>
      <c r="D750" t="s">
        <v>80</v>
      </c>
      <c r="E750" t="s">
        <v>91</v>
      </c>
      <c r="F750">
        <v>736</v>
      </c>
      <c r="G750" s="12">
        <v>2708.48</v>
      </c>
    </row>
    <row r="751" spans="1:7" x14ac:dyDescent="0.3">
      <c r="A751">
        <v>2006</v>
      </c>
      <c r="B751" t="s">
        <v>71</v>
      </c>
      <c r="C751" t="s">
        <v>79</v>
      </c>
      <c r="D751" t="s">
        <v>80</v>
      </c>
      <c r="E751" t="s">
        <v>81</v>
      </c>
      <c r="F751">
        <v>715</v>
      </c>
      <c r="G751" s="12">
        <v>2588.3000000000002</v>
      </c>
    </row>
    <row r="752" spans="1:7" x14ac:dyDescent="0.3">
      <c r="A752">
        <v>2005</v>
      </c>
      <c r="B752" t="s">
        <v>78</v>
      </c>
      <c r="C752" t="s">
        <v>79</v>
      </c>
      <c r="D752" t="s">
        <v>80</v>
      </c>
      <c r="E752" t="s">
        <v>83</v>
      </c>
      <c r="F752">
        <v>770</v>
      </c>
      <c r="G752" s="12">
        <v>2972.2</v>
      </c>
    </row>
    <row r="753" spans="1:7" x14ac:dyDescent="0.3">
      <c r="A753">
        <v>2005</v>
      </c>
      <c r="B753" t="s">
        <v>89</v>
      </c>
      <c r="C753" t="s">
        <v>79</v>
      </c>
      <c r="D753" t="s">
        <v>80</v>
      </c>
      <c r="E753" t="s">
        <v>81</v>
      </c>
      <c r="F753">
        <v>692</v>
      </c>
      <c r="G753" s="12">
        <v>1806.12</v>
      </c>
    </row>
    <row r="754" spans="1:7" x14ac:dyDescent="0.3">
      <c r="A754">
        <v>2005</v>
      </c>
      <c r="B754" t="s">
        <v>71</v>
      </c>
      <c r="C754" t="s">
        <v>79</v>
      </c>
      <c r="D754" t="s">
        <v>80</v>
      </c>
      <c r="E754" t="s">
        <v>83</v>
      </c>
      <c r="F754">
        <v>783</v>
      </c>
      <c r="G754" s="12">
        <v>2646.54</v>
      </c>
    </row>
    <row r="755" spans="1:7" x14ac:dyDescent="0.3">
      <c r="A755">
        <v>2005</v>
      </c>
      <c r="B755" t="s">
        <v>74</v>
      </c>
      <c r="C755" t="s">
        <v>79</v>
      </c>
      <c r="D755" t="s">
        <v>80</v>
      </c>
      <c r="E755" t="s">
        <v>83</v>
      </c>
      <c r="F755">
        <v>823</v>
      </c>
      <c r="G755" s="12">
        <v>2073.96</v>
      </c>
    </row>
    <row r="756" spans="1:7" x14ac:dyDescent="0.3">
      <c r="A756">
        <v>2005</v>
      </c>
      <c r="B756" t="s">
        <v>78</v>
      </c>
      <c r="C756" t="s">
        <v>79</v>
      </c>
      <c r="D756" t="s">
        <v>80</v>
      </c>
      <c r="E756" t="s">
        <v>83</v>
      </c>
      <c r="F756">
        <v>892</v>
      </c>
      <c r="G756" s="12">
        <v>3175.52</v>
      </c>
    </row>
    <row r="757" spans="1:7" x14ac:dyDescent="0.3">
      <c r="A757">
        <v>2007</v>
      </c>
      <c r="B757" t="s">
        <v>67</v>
      </c>
      <c r="C757" t="s">
        <v>79</v>
      </c>
      <c r="D757" t="s">
        <v>80</v>
      </c>
      <c r="E757" t="s">
        <v>81</v>
      </c>
      <c r="F757">
        <v>885</v>
      </c>
      <c r="G757" s="12">
        <v>2902.8</v>
      </c>
    </row>
    <row r="758" spans="1:7" x14ac:dyDescent="0.3">
      <c r="A758">
        <v>2007</v>
      </c>
      <c r="B758" t="s">
        <v>96</v>
      </c>
      <c r="C758" t="s">
        <v>79</v>
      </c>
      <c r="D758" t="s">
        <v>80</v>
      </c>
      <c r="E758" t="s">
        <v>91</v>
      </c>
      <c r="F758">
        <v>574</v>
      </c>
      <c r="G758" s="12">
        <v>1739.22</v>
      </c>
    </row>
    <row r="759" spans="1:7" x14ac:dyDescent="0.3">
      <c r="A759">
        <v>2007</v>
      </c>
      <c r="B759" t="s">
        <v>71</v>
      </c>
      <c r="C759" t="s">
        <v>79</v>
      </c>
      <c r="D759" t="s">
        <v>80</v>
      </c>
      <c r="E759" t="s">
        <v>91</v>
      </c>
      <c r="F759">
        <v>817</v>
      </c>
      <c r="G759" s="12">
        <v>3145.45</v>
      </c>
    </row>
    <row r="760" spans="1:7" x14ac:dyDescent="0.3">
      <c r="A760">
        <v>2006</v>
      </c>
      <c r="B760" t="s">
        <v>67</v>
      </c>
      <c r="C760" t="s">
        <v>79</v>
      </c>
      <c r="D760" t="s">
        <v>80</v>
      </c>
      <c r="E760" t="s">
        <v>91</v>
      </c>
      <c r="F760">
        <v>611</v>
      </c>
      <c r="G760" s="12">
        <v>1270.8800000000001</v>
      </c>
    </row>
    <row r="761" spans="1:7" x14ac:dyDescent="0.3">
      <c r="A761">
        <v>2006</v>
      </c>
      <c r="B761" t="s">
        <v>95</v>
      </c>
      <c r="C761" t="s">
        <v>79</v>
      </c>
      <c r="D761" t="s">
        <v>80</v>
      </c>
      <c r="E761" t="s">
        <v>81</v>
      </c>
      <c r="F761">
        <v>888</v>
      </c>
      <c r="G761" s="12">
        <v>1838.16</v>
      </c>
    </row>
    <row r="762" spans="1:7" x14ac:dyDescent="0.3">
      <c r="A762">
        <v>2006</v>
      </c>
      <c r="B762" t="s">
        <v>74</v>
      </c>
      <c r="C762" t="s">
        <v>79</v>
      </c>
      <c r="D762" t="s">
        <v>80</v>
      </c>
      <c r="E762" t="s">
        <v>81</v>
      </c>
      <c r="F762">
        <v>802</v>
      </c>
      <c r="G762" s="12">
        <v>2365.9</v>
      </c>
    </row>
    <row r="763" spans="1:7" x14ac:dyDescent="0.3">
      <c r="A763">
        <v>2006</v>
      </c>
      <c r="B763" t="s">
        <v>95</v>
      </c>
      <c r="C763" t="s">
        <v>79</v>
      </c>
      <c r="D763" t="s">
        <v>80</v>
      </c>
      <c r="E763" t="s">
        <v>81</v>
      </c>
      <c r="F763">
        <v>884</v>
      </c>
      <c r="G763" s="12">
        <v>3253.12</v>
      </c>
    </row>
    <row r="764" spans="1:7" x14ac:dyDescent="0.3">
      <c r="A764">
        <v>2007</v>
      </c>
      <c r="B764" t="s">
        <v>78</v>
      </c>
      <c r="C764" t="s">
        <v>79</v>
      </c>
      <c r="D764" t="s">
        <v>80</v>
      </c>
      <c r="E764" t="s">
        <v>91</v>
      </c>
      <c r="F764">
        <v>918</v>
      </c>
      <c r="G764" s="12">
        <v>1982.88</v>
      </c>
    </row>
    <row r="765" spans="1:7" x14ac:dyDescent="0.3">
      <c r="A765">
        <v>2005</v>
      </c>
      <c r="B765" t="s">
        <v>74</v>
      </c>
      <c r="C765" t="s">
        <v>79</v>
      </c>
      <c r="D765" t="s">
        <v>80</v>
      </c>
      <c r="E765" t="s">
        <v>91</v>
      </c>
      <c r="F765">
        <v>604</v>
      </c>
      <c r="G765" s="12">
        <v>1528.12</v>
      </c>
    </row>
    <row r="766" spans="1:7" x14ac:dyDescent="0.3">
      <c r="A766">
        <v>2005</v>
      </c>
      <c r="B766" t="s">
        <v>93</v>
      </c>
      <c r="C766" t="s">
        <v>79</v>
      </c>
      <c r="D766" t="s">
        <v>80</v>
      </c>
      <c r="E766" t="s">
        <v>83</v>
      </c>
      <c r="F766">
        <v>775</v>
      </c>
      <c r="G766" s="12">
        <v>1852.25</v>
      </c>
    </row>
    <row r="767" spans="1:7" x14ac:dyDescent="0.3">
      <c r="A767">
        <v>2007</v>
      </c>
      <c r="B767" t="s">
        <v>74</v>
      </c>
      <c r="C767" t="s">
        <v>79</v>
      </c>
      <c r="D767" t="s">
        <v>80</v>
      </c>
      <c r="E767" t="s">
        <v>91</v>
      </c>
      <c r="F767">
        <v>558</v>
      </c>
      <c r="G767" s="12">
        <v>1964.16</v>
      </c>
    </row>
    <row r="768" spans="1:7" x14ac:dyDescent="0.3">
      <c r="A768">
        <v>2005</v>
      </c>
      <c r="B768" t="s">
        <v>97</v>
      </c>
      <c r="C768" t="s">
        <v>79</v>
      </c>
      <c r="D768" t="s">
        <v>80</v>
      </c>
      <c r="E768" t="s">
        <v>81</v>
      </c>
      <c r="F768">
        <v>738</v>
      </c>
      <c r="G768" s="12">
        <v>2214</v>
      </c>
    </row>
    <row r="769" spans="1:7" x14ac:dyDescent="0.3">
      <c r="A769">
        <v>2006</v>
      </c>
      <c r="B769" t="s">
        <v>71</v>
      </c>
      <c r="C769" t="s">
        <v>79</v>
      </c>
      <c r="D769" t="s">
        <v>80</v>
      </c>
      <c r="E769" t="s">
        <v>85</v>
      </c>
      <c r="F769">
        <v>502</v>
      </c>
      <c r="G769" s="12">
        <v>1490.94</v>
      </c>
    </row>
    <row r="770" spans="1:7" x14ac:dyDescent="0.3">
      <c r="A770">
        <v>2005</v>
      </c>
      <c r="B770" t="s">
        <v>96</v>
      </c>
      <c r="C770" t="s">
        <v>79</v>
      </c>
      <c r="D770" t="s">
        <v>80</v>
      </c>
      <c r="E770" t="s">
        <v>81</v>
      </c>
      <c r="F770">
        <v>658</v>
      </c>
      <c r="G770" s="12">
        <v>1730.54</v>
      </c>
    </row>
    <row r="771" spans="1:7" x14ac:dyDescent="0.3">
      <c r="A771">
        <v>2005</v>
      </c>
      <c r="B771" t="s">
        <v>78</v>
      </c>
      <c r="C771" t="s">
        <v>79</v>
      </c>
      <c r="D771" t="s">
        <v>80</v>
      </c>
      <c r="E771" t="s">
        <v>81</v>
      </c>
      <c r="F771">
        <v>816</v>
      </c>
      <c r="G771" s="12">
        <v>2358.2399999999998</v>
      </c>
    </row>
    <row r="772" spans="1:7" x14ac:dyDescent="0.3">
      <c r="A772">
        <v>2006</v>
      </c>
      <c r="B772" t="s">
        <v>82</v>
      </c>
      <c r="C772" t="s">
        <v>79</v>
      </c>
      <c r="D772" t="s">
        <v>80</v>
      </c>
      <c r="E772" t="s">
        <v>83</v>
      </c>
      <c r="F772">
        <v>892</v>
      </c>
      <c r="G772" s="12">
        <v>3041.72</v>
      </c>
    </row>
    <row r="773" spans="1:7" x14ac:dyDescent="0.3">
      <c r="A773">
        <v>2006</v>
      </c>
      <c r="B773" t="s">
        <v>84</v>
      </c>
      <c r="C773" t="s">
        <v>79</v>
      </c>
      <c r="D773" t="s">
        <v>80</v>
      </c>
      <c r="E773" t="s">
        <v>85</v>
      </c>
      <c r="F773">
        <v>524</v>
      </c>
      <c r="G773" s="12">
        <v>1388.6</v>
      </c>
    </row>
    <row r="774" spans="1:7" x14ac:dyDescent="0.3">
      <c r="A774">
        <v>2005</v>
      </c>
      <c r="B774" t="s">
        <v>67</v>
      </c>
      <c r="C774" t="s">
        <v>79</v>
      </c>
      <c r="D774" t="s">
        <v>80</v>
      </c>
      <c r="E774" t="s">
        <v>85</v>
      </c>
      <c r="F774">
        <v>892</v>
      </c>
      <c r="G774" s="12">
        <v>2007</v>
      </c>
    </row>
    <row r="775" spans="1:7" x14ac:dyDescent="0.3">
      <c r="A775">
        <v>2005</v>
      </c>
      <c r="B775" t="s">
        <v>93</v>
      </c>
      <c r="C775" t="s">
        <v>79</v>
      </c>
      <c r="D775" t="s">
        <v>80</v>
      </c>
      <c r="E775" t="s">
        <v>81</v>
      </c>
      <c r="F775">
        <v>862</v>
      </c>
      <c r="G775" s="12">
        <v>2982.52</v>
      </c>
    </row>
    <row r="776" spans="1:7" x14ac:dyDescent="0.3">
      <c r="A776">
        <v>2007</v>
      </c>
      <c r="B776" t="s">
        <v>93</v>
      </c>
      <c r="C776" t="s">
        <v>79</v>
      </c>
      <c r="D776" t="s">
        <v>80</v>
      </c>
      <c r="E776" t="s">
        <v>83</v>
      </c>
      <c r="F776">
        <v>933</v>
      </c>
      <c r="G776" s="12">
        <v>3498.75</v>
      </c>
    </row>
    <row r="777" spans="1:7" x14ac:dyDescent="0.3">
      <c r="A777">
        <v>2006</v>
      </c>
      <c r="B777" t="s">
        <v>86</v>
      </c>
      <c r="C777" t="s">
        <v>79</v>
      </c>
      <c r="D777" t="s">
        <v>80</v>
      </c>
      <c r="E777" t="s">
        <v>83</v>
      </c>
      <c r="F777">
        <v>755</v>
      </c>
      <c r="G777" s="12">
        <v>1532.65</v>
      </c>
    </row>
    <row r="778" spans="1:7" x14ac:dyDescent="0.3">
      <c r="A778">
        <v>2006</v>
      </c>
      <c r="B778" t="s">
        <v>67</v>
      </c>
      <c r="C778" t="s">
        <v>79</v>
      </c>
      <c r="D778" t="s">
        <v>80</v>
      </c>
      <c r="E778" t="s">
        <v>81</v>
      </c>
      <c r="F778">
        <v>632</v>
      </c>
      <c r="G778" s="12">
        <v>1813.84</v>
      </c>
    </row>
    <row r="779" spans="1:7" x14ac:dyDescent="0.3">
      <c r="A779">
        <v>2007</v>
      </c>
      <c r="B779" t="s">
        <v>93</v>
      </c>
      <c r="C779" t="s">
        <v>79</v>
      </c>
      <c r="D779" t="s">
        <v>80</v>
      </c>
      <c r="E779" t="s">
        <v>91</v>
      </c>
      <c r="F779">
        <v>984</v>
      </c>
      <c r="G779" s="12">
        <v>2351.7600000000002</v>
      </c>
    </row>
    <row r="780" spans="1:7" x14ac:dyDescent="0.3">
      <c r="A780">
        <v>2006</v>
      </c>
      <c r="B780" t="s">
        <v>74</v>
      </c>
      <c r="C780" t="s">
        <v>79</v>
      </c>
      <c r="D780" t="s">
        <v>80</v>
      </c>
      <c r="E780" t="s">
        <v>91</v>
      </c>
      <c r="F780">
        <v>508</v>
      </c>
      <c r="G780" s="12">
        <v>1198.8800000000001</v>
      </c>
    </row>
    <row r="781" spans="1:7" x14ac:dyDescent="0.3">
      <c r="A781">
        <v>2007</v>
      </c>
      <c r="B781" t="s">
        <v>97</v>
      </c>
      <c r="C781" t="s">
        <v>79</v>
      </c>
      <c r="D781" t="s">
        <v>80</v>
      </c>
      <c r="E781" t="s">
        <v>91</v>
      </c>
      <c r="F781">
        <v>750</v>
      </c>
      <c r="G781" s="12">
        <v>1860</v>
      </c>
    </row>
    <row r="782" spans="1:7" x14ac:dyDescent="0.3">
      <c r="A782">
        <v>2006</v>
      </c>
      <c r="B782" t="s">
        <v>89</v>
      </c>
      <c r="C782" t="s">
        <v>79</v>
      </c>
      <c r="D782" t="s">
        <v>80</v>
      </c>
      <c r="E782" t="s">
        <v>91</v>
      </c>
      <c r="F782">
        <v>694</v>
      </c>
      <c r="G782" s="12">
        <v>1880.74</v>
      </c>
    </row>
    <row r="783" spans="1:7" x14ac:dyDescent="0.3">
      <c r="A783">
        <v>2007</v>
      </c>
      <c r="B783" t="s">
        <v>89</v>
      </c>
      <c r="C783" t="s">
        <v>79</v>
      </c>
      <c r="D783" t="s">
        <v>80</v>
      </c>
      <c r="E783" t="s">
        <v>83</v>
      </c>
      <c r="F783">
        <v>739</v>
      </c>
      <c r="G783" s="12">
        <v>2638.23</v>
      </c>
    </row>
    <row r="784" spans="1:7" x14ac:dyDescent="0.3">
      <c r="A784">
        <v>2005</v>
      </c>
      <c r="B784" t="s">
        <v>84</v>
      </c>
      <c r="C784" t="s">
        <v>79</v>
      </c>
      <c r="D784" t="s">
        <v>80</v>
      </c>
      <c r="E784" t="s">
        <v>91</v>
      </c>
      <c r="F784">
        <v>752</v>
      </c>
      <c r="G784" s="12">
        <v>2624.48</v>
      </c>
    </row>
    <row r="785" spans="1:7" x14ac:dyDescent="0.3">
      <c r="A785">
        <v>2005</v>
      </c>
      <c r="B785" t="s">
        <v>89</v>
      </c>
      <c r="C785" t="s">
        <v>79</v>
      </c>
      <c r="D785" t="s">
        <v>80</v>
      </c>
      <c r="E785" t="s">
        <v>85</v>
      </c>
      <c r="F785">
        <v>940</v>
      </c>
      <c r="G785" s="12">
        <v>3590.8</v>
      </c>
    </row>
    <row r="786" spans="1:7" x14ac:dyDescent="0.3">
      <c r="A786">
        <v>2007</v>
      </c>
      <c r="B786" t="s">
        <v>96</v>
      </c>
      <c r="C786" t="s">
        <v>79</v>
      </c>
      <c r="D786" t="s">
        <v>80</v>
      </c>
      <c r="E786" t="s">
        <v>81</v>
      </c>
      <c r="F786">
        <v>800</v>
      </c>
      <c r="G786" s="12">
        <v>2432</v>
      </c>
    </row>
    <row r="787" spans="1:7" x14ac:dyDescent="0.3">
      <c r="A787">
        <v>2007</v>
      </c>
      <c r="B787" t="s">
        <v>93</v>
      </c>
      <c r="C787" t="s">
        <v>79</v>
      </c>
      <c r="D787" t="s">
        <v>80</v>
      </c>
      <c r="E787" t="s">
        <v>91</v>
      </c>
      <c r="F787">
        <v>680</v>
      </c>
      <c r="G787" s="12">
        <v>1387.2</v>
      </c>
    </row>
    <row r="788" spans="1:7" x14ac:dyDescent="0.3">
      <c r="A788">
        <v>2006</v>
      </c>
      <c r="B788" t="s">
        <v>86</v>
      </c>
      <c r="C788" t="s">
        <v>79</v>
      </c>
      <c r="D788" t="s">
        <v>80</v>
      </c>
      <c r="E788" t="s">
        <v>91</v>
      </c>
      <c r="F788">
        <v>888</v>
      </c>
      <c r="G788" s="12">
        <v>2015.76</v>
      </c>
    </row>
    <row r="789" spans="1:7" x14ac:dyDescent="0.3">
      <c r="A789">
        <v>2006</v>
      </c>
      <c r="B789" t="s">
        <v>97</v>
      </c>
      <c r="C789" t="s">
        <v>79</v>
      </c>
      <c r="D789" t="s">
        <v>80</v>
      </c>
      <c r="E789" t="s">
        <v>81</v>
      </c>
      <c r="F789">
        <v>895</v>
      </c>
      <c r="G789" s="12">
        <v>3553.15</v>
      </c>
    </row>
    <row r="790" spans="1:7" x14ac:dyDescent="0.3">
      <c r="A790">
        <v>2007</v>
      </c>
      <c r="B790" t="s">
        <v>96</v>
      </c>
      <c r="C790" t="s">
        <v>79</v>
      </c>
      <c r="D790" t="s">
        <v>80</v>
      </c>
      <c r="E790" t="s">
        <v>83</v>
      </c>
      <c r="F790">
        <v>775</v>
      </c>
      <c r="G790" s="12">
        <v>2379.25</v>
      </c>
    </row>
    <row r="791" spans="1:7" x14ac:dyDescent="0.3">
      <c r="A791">
        <v>2007</v>
      </c>
      <c r="B791" t="s">
        <v>96</v>
      </c>
      <c r="C791" t="s">
        <v>79</v>
      </c>
      <c r="D791" t="s">
        <v>80</v>
      </c>
      <c r="E791" t="s">
        <v>85</v>
      </c>
      <c r="F791">
        <v>771</v>
      </c>
      <c r="G791" s="12">
        <v>2505.75</v>
      </c>
    </row>
    <row r="792" spans="1:7" x14ac:dyDescent="0.3">
      <c r="A792">
        <v>2006</v>
      </c>
      <c r="B792" t="s">
        <v>93</v>
      </c>
      <c r="C792" t="s">
        <v>79</v>
      </c>
      <c r="D792" t="s">
        <v>80</v>
      </c>
      <c r="E792" t="s">
        <v>83</v>
      </c>
      <c r="F792">
        <v>556</v>
      </c>
      <c r="G792" s="12">
        <v>1490.08</v>
      </c>
    </row>
    <row r="793" spans="1:7" x14ac:dyDescent="0.3">
      <c r="A793">
        <v>2007</v>
      </c>
      <c r="B793" t="s">
        <v>95</v>
      </c>
      <c r="C793" t="s">
        <v>79</v>
      </c>
      <c r="D793" t="s">
        <v>80</v>
      </c>
      <c r="E793" t="s">
        <v>83</v>
      </c>
      <c r="F793">
        <v>952</v>
      </c>
      <c r="G793" s="12">
        <v>2513.2800000000002</v>
      </c>
    </row>
    <row r="794" spans="1:7" x14ac:dyDescent="0.3">
      <c r="A794">
        <v>2005</v>
      </c>
      <c r="B794" t="s">
        <v>74</v>
      </c>
      <c r="C794" t="s">
        <v>79</v>
      </c>
      <c r="D794" t="s">
        <v>80</v>
      </c>
      <c r="E794" t="s">
        <v>83</v>
      </c>
      <c r="F794">
        <v>531</v>
      </c>
      <c r="G794" s="12">
        <v>1343.43</v>
      </c>
    </row>
    <row r="795" spans="1:7" x14ac:dyDescent="0.3">
      <c r="A795">
        <v>2007</v>
      </c>
      <c r="B795" t="s">
        <v>86</v>
      </c>
      <c r="C795" t="s">
        <v>79</v>
      </c>
      <c r="D795" t="s">
        <v>80</v>
      </c>
      <c r="E795" t="s">
        <v>83</v>
      </c>
      <c r="F795">
        <v>954</v>
      </c>
      <c r="G795" s="12">
        <v>2222.8200000000002</v>
      </c>
    </row>
    <row r="796" spans="1:7" x14ac:dyDescent="0.3">
      <c r="A796">
        <v>2005</v>
      </c>
      <c r="B796" t="s">
        <v>82</v>
      </c>
      <c r="C796" t="s">
        <v>79</v>
      </c>
      <c r="D796" t="s">
        <v>80</v>
      </c>
      <c r="E796" t="s">
        <v>91</v>
      </c>
      <c r="F796">
        <v>815</v>
      </c>
      <c r="G796" s="12">
        <v>2029.35</v>
      </c>
    </row>
    <row r="797" spans="1:7" x14ac:dyDescent="0.3">
      <c r="A797">
        <v>2005</v>
      </c>
      <c r="B797" t="s">
        <v>96</v>
      </c>
      <c r="C797" t="s">
        <v>79</v>
      </c>
      <c r="D797" t="s">
        <v>80</v>
      </c>
      <c r="E797" t="s">
        <v>81</v>
      </c>
      <c r="F797">
        <v>874</v>
      </c>
      <c r="G797" s="12">
        <v>2875.46</v>
      </c>
    </row>
    <row r="798" spans="1:7" x14ac:dyDescent="0.3">
      <c r="A798">
        <v>2007</v>
      </c>
      <c r="B798" t="s">
        <v>74</v>
      </c>
      <c r="C798" t="s">
        <v>79</v>
      </c>
      <c r="D798" t="s">
        <v>80</v>
      </c>
      <c r="E798" t="s">
        <v>91</v>
      </c>
      <c r="F798">
        <v>590</v>
      </c>
      <c r="G798" s="12">
        <v>1728.7</v>
      </c>
    </row>
    <row r="799" spans="1:7" x14ac:dyDescent="0.3">
      <c r="A799">
        <v>2006</v>
      </c>
      <c r="B799" t="s">
        <v>78</v>
      </c>
      <c r="C799" t="s">
        <v>79</v>
      </c>
      <c r="D799" t="s">
        <v>80</v>
      </c>
      <c r="E799" t="s">
        <v>91</v>
      </c>
      <c r="F799">
        <v>870</v>
      </c>
      <c r="G799" s="12">
        <v>2757.9</v>
      </c>
    </row>
    <row r="800" spans="1:7" x14ac:dyDescent="0.3">
      <c r="A800">
        <v>2005</v>
      </c>
      <c r="B800" t="s">
        <v>78</v>
      </c>
      <c r="C800" t="s">
        <v>79</v>
      </c>
      <c r="D800" t="s">
        <v>80</v>
      </c>
      <c r="E800" t="s">
        <v>85</v>
      </c>
      <c r="F800">
        <v>627</v>
      </c>
      <c r="G800" s="12">
        <v>2213.31</v>
      </c>
    </row>
    <row r="801" spans="1:7" x14ac:dyDescent="0.3">
      <c r="A801">
        <v>2007</v>
      </c>
      <c r="B801" t="s">
        <v>82</v>
      </c>
      <c r="C801" t="s">
        <v>79</v>
      </c>
      <c r="D801" t="s">
        <v>80</v>
      </c>
      <c r="E801" t="s">
        <v>91</v>
      </c>
      <c r="F801">
        <v>820</v>
      </c>
      <c r="G801" s="12">
        <v>2509.1999999999998</v>
      </c>
    </row>
    <row r="802" spans="1:7" x14ac:dyDescent="0.3">
      <c r="A802">
        <v>2006</v>
      </c>
      <c r="B802" t="s">
        <v>89</v>
      </c>
      <c r="C802" t="s">
        <v>79</v>
      </c>
      <c r="D802" t="s">
        <v>80</v>
      </c>
      <c r="E802" t="s">
        <v>85</v>
      </c>
      <c r="F802">
        <v>582</v>
      </c>
      <c r="G802" s="12">
        <v>1309.5</v>
      </c>
    </row>
    <row r="803" spans="1:7" x14ac:dyDescent="0.3">
      <c r="A803">
        <v>2007</v>
      </c>
      <c r="B803" t="s">
        <v>93</v>
      </c>
      <c r="C803" t="s">
        <v>79</v>
      </c>
      <c r="D803" t="s">
        <v>80</v>
      </c>
      <c r="E803" t="s">
        <v>91</v>
      </c>
      <c r="F803">
        <v>994</v>
      </c>
      <c r="G803" s="12">
        <v>3091.34</v>
      </c>
    </row>
    <row r="804" spans="1:7" x14ac:dyDescent="0.3">
      <c r="A804">
        <v>2006</v>
      </c>
      <c r="B804" t="s">
        <v>89</v>
      </c>
      <c r="C804" t="s">
        <v>79</v>
      </c>
      <c r="D804" t="s">
        <v>80</v>
      </c>
      <c r="E804" t="s">
        <v>91</v>
      </c>
      <c r="F804">
        <v>957</v>
      </c>
      <c r="G804" s="12">
        <v>2976.27</v>
      </c>
    </row>
    <row r="805" spans="1:7" x14ac:dyDescent="0.3">
      <c r="A805">
        <v>2006</v>
      </c>
      <c r="B805" t="s">
        <v>71</v>
      </c>
      <c r="C805" t="s">
        <v>79</v>
      </c>
      <c r="D805" t="s">
        <v>80</v>
      </c>
      <c r="E805" t="s">
        <v>83</v>
      </c>
      <c r="F805">
        <v>575</v>
      </c>
      <c r="G805" s="12">
        <v>1903.25</v>
      </c>
    </row>
    <row r="806" spans="1:7" x14ac:dyDescent="0.3">
      <c r="A806">
        <v>2005</v>
      </c>
      <c r="B806" t="s">
        <v>82</v>
      </c>
      <c r="C806" t="s">
        <v>79</v>
      </c>
      <c r="D806" t="s">
        <v>72</v>
      </c>
      <c r="E806" t="s">
        <v>73</v>
      </c>
      <c r="F806">
        <v>528</v>
      </c>
      <c r="G806" s="12">
        <v>2064.48</v>
      </c>
    </row>
    <row r="807" spans="1:7" x14ac:dyDescent="0.3">
      <c r="A807">
        <v>2005</v>
      </c>
      <c r="B807" t="s">
        <v>82</v>
      </c>
      <c r="C807" t="s">
        <v>79</v>
      </c>
      <c r="D807" t="s">
        <v>72</v>
      </c>
      <c r="E807" t="s">
        <v>73</v>
      </c>
      <c r="F807">
        <v>664</v>
      </c>
      <c r="G807" s="12">
        <v>1513.92</v>
      </c>
    </row>
    <row r="808" spans="1:7" x14ac:dyDescent="0.3">
      <c r="A808">
        <v>2007</v>
      </c>
      <c r="B808" t="s">
        <v>84</v>
      </c>
      <c r="C808" t="s">
        <v>79</v>
      </c>
      <c r="D808" t="s">
        <v>72</v>
      </c>
      <c r="E808" t="s">
        <v>94</v>
      </c>
      <c r="F808">
        <v>790</v>
      </c>
      <c r="G808" s="12">
        <v>2456.9</v>
      </c>
    </row>
    <row r="809" spans="1:7" x14ac:dyDescent="0.3">
      <c r="A809">
        <v>2007</v>
      </c>
      <c r="B809" t="s">
        <v>84</v>
      </c>
      <c r="C809" t="s">
        <v>79</v>
      </c>
      <c r="D809" t="s">
        <v>72</v>
      </c>
      <c r="E809" t="s">
        <v>73</v>
      </c>
      <c r="F809">
        <v>534</v>
      </c>
      <c r="G809" s="12">
        <v>1244.22</v>
      </c>
    </row>
    <row r="810" spans="1:7" x14ac:dyDescent="0.3">
      <c r="A810">
        <v>2007</v>
      </c>
      <c r="B810" t="s">
        <v>67</v>
      </c>
      <c r="C810" t="s">
        <v>79</v>
      </c>
      <c r="D810" t="s">
        <v>72</v>
      </c>
      <c r="E810" t="s">
        <v>100</v>
      </c>
      <c r="F810">
        <v>630</v>
      </c>
      <c r="G810" s="12">
        <v>2186.1</v>
      </c>
    </row>
    <row r="811" spans="1:7" x14ac:dyDescent="0.3">
      <c r="A811">
        <v>2007</v>
      </c>
      <c r="B811" t="s">
        <v>89</v>
      </c>
      <c r="C811" t="s">
        <v>79</v>
      </c>
      <c r="D811" t="s">
        <v>72</v>
      </c>
      <c r="E811" t="s">
        <v>73</v>
      </c>
      <c r="F811">
        <v>651</v>
      </c>
      <c r="G811" s="12">
        <v>2180.85</v>
      </c>
    </row>
    <row r="812" spans="1:7" x14ac:dyDescent="0.3">
      <c r="A812">
        <v>2007</v>
      </c>
      <c r="B812" t="s">
        <v>71</v>
      </c>
      <c r="C812" t="s">
        <v>79</v>
      </c>
      <c r="D812" t="s">
        <v>72</v>
      </c>
      <c r="E812" t="s">
        <v>94</v>
      </c>
      <c r="F812">
        <v>958</v>
      </c>
      <c r="G812" s="12">
        <v>3170.98</v>
      </c>
    </row>
    <row r="813" spans="1:7" x14ac:dyDescent="0.3">
      <c r="A813">
        <v>2005</v>
      </c>
      <c r="B813" t="s">
        <v>71</v>
      </c>
      <c r="C813" t="s">
        <v>79</v>
      </c>
      <c r="D813" t="s">
        <v>72</v>
      </c>
      <c r="E813" t="s">
        <v>73</v>
      </c>
      <c r="F813">
        <v>759</v>
      </c>
      <c r="G813" s="12">
        <v>2474.34</v>
      </c>
    </row>
    <row r="814" spans="1:7" x14ac:dyDescent="0.3">
      <c r="A814">
        <v>2007</v>
      </c>
      <c r="B814" t="s">
        <v>96</v>
      </c>
      <c r="C814" t="s">
        <v>79</v>
      </c>
      <c r="D814" t="s">
        <v>72</v>
      </c>
      <c r="E814" t="s">
        <v>73</v>
      </c>
      <c r="F814">
        <v>506</v>
      </c>
      <c r="G814" s="12">
        <v>1401.62</v>
      </c>
    </row>
    <row r="815" spans="1:7" x14ac:dyDescent="0.3">
      <c r="A815">
        <v>2007</v>
      </c>
      <c r="B815" t="s">
        <v>96</v>
      </c>
      <c r="C815" t="s">
        <v>79</v>
      </c>
      <c r="D815" t="s">
        <v>72</v>
      </c>
      <c r="E815" t="s">
        <v>100</v>
      </c>
      <c r="F815">
        <v>689</v>
      </c>
      <c r="G815" s="12">
        <v>2611.31</v>
      </c>
    </row>
    <row r="816" spans="1:7" x14ac:dyDescent="0.3">
      <c r="A816">
        <v>2006</v>
      </c>
      <c r="B816" t="s">
        <v>89</v>
      </c>
      <c r="C816" t="s">
        <v>79</v>
      </c>
      <c r="D816" t="s">
        <v>72</v>
      </c>
      <c r="E816" t="s">
        <v>100</v>
      </c>
      <c r="F816">
        <v>771</v>
      </c>
      <c r="G816" s="12">
        <v>2336.13</v>
      </c>
    </row>
    <row r="817" spans="1:7" x14ac:dyDescent="0.3">
      <c r="A817">
        <v>2007</v>
      </c>
      <c r="B817" t="s">
        <v>74</v>
      </c>
      <c r="C817" t="s">
        <v>79</v>
      </c>
      <c r="D817" t="s">
        <v>72</v>
      </c>
      <c r="E817" t="s">
        <v>73</v>
      </c>
      <c r="F817">
        <v>666</v>
      </c>
      <c r="G817" s="12">
        <v>2124.54</v>
      </c>
    </row>
    <row r="818" spans="1:7" x14ac:dyDescent="0.3">
      <c r="A818">
        <v>2007</v>
      </c>
      <c r="B818" t="s">
        <v>74</v>
      </c>
      <c r="C818" t="s">
        <v>79</v>
      </c>
      <c r="D818" t="s">
        <v>72</v>
      </c>
      <c r="E818" t="s">
        <v>73</v>
      </c>
      <c r="F818">
        <v>944</v>
      </c>
      <c r="G818" s="12">
        <v>2926.4</v>
      </c>
    </row>
    <row r="819" spans="1:7" x14ac:dyDescent="0.3">
      <c r="A819">
        <v>2006</v>
      </c>
      <c r="B819" t="s">
        <v>84</v>
      </c>
      <c r="C819" t="s">
        <v>79</v>
      </c>
      <c r="D819" t="s">
        <v>72</v>
      </c>
      <c r="E819" t="s">
        <v>100</v>
      </c>
      <c r="F819">
        <v>623</v>
      </c>
      <c r="G819" s="12">
        <v>1619.8</v>
      </c>
    </row>
    <row r="820" spans="1:7" x14ac:dyDescent="0.3">
      <c r="A820">
        <v>2007</v>
      </c>
      <c r="B820" t="s">
        <v>67</v>
      </c>
      <c r="C820" t="s">
        <v>79</v>
      </c>
      <c r="D820" t="s">
        <v>72</v>
      </c>
      <c r="E820" t="s">
        <v>94</v>
      </c>
      <c r="F820">
        <v>647</v>
      </c>
      <c r="G820" s="12">
        <v>1462.22</v>
      </c>
    </row>
    <row r="821" spans="1:7" x14ac:dyDescent="0.3">
      <c r="A821">
        <v>2007</v>
      </c>
      <c r="B821" t="s">
        <v>93</v>
      </c>
      <c r="C821" t="s">
        <v>79</v>
      </c>
      <c r="D821" t="s">
        <v>72</v>
      </c>
      <c r="E821" t="s">
        <v>94</v>
      </c>
      <c r="F821">
        <v>793</v>
      </c>
      <c r="G821" s="12">
        <v>1586</v>
      </c>
    </row>
    <row r="822" spans="1:7" x14ac:dyDescent="0.3">
      <c r="A822">
        <v>2006</v>
      </c>
      <c r="B822" t="s">
        <v>96</v>
      </c>
      <c r="C822" t="s">
        <v>79</v>
      </c>
      <c r="D822" t="s">
        <v>72</v>
      </c>
      <c r="E822" t="s">
        <v>73</v>
      </c>
      <c r="F822">
        <v>904</v>
      </c>
      <c r="G822" s="12">
        <v>3127.84</v>
      </c>
    </row>
    <row r="823" spans="1:7" x14ac:dyDescent="0.3">
      <c r="A823">
        <v>2005</v>
      </c>
      <c r="B823" t="s">
        <v>96</v>
      </c>
      <c r="C823" t="s">
        <v>79</v>
      </c>
      <c r="D823" t="s">
        <v>72</v>
      </c>
      <c r="E823" t="s">
        <v>100</v>
      </c>
      <c r="F823">
        <v>521</v>
      </c>
      <c r="G823" s="12">
        <v>1833.92</v>
      </c>
    </row>
    <row r="824" spans="1:7" x14ac:dyDescent="0.3">
      <c r="A824">
        <v>2007</v>
      </c>
      <c r="B824" t="s">
        <v>84</v>
      </c>
      <c r="C824" t="s">
        <v>79</v>
      </c>
      <c r="D824" t="s">
        <v>72</v>
      </c>
      <c r="E824" t="s">
        <v>73</v>
      </c>
      <c r="F824">
        <v>625</v>
      </c>
      <c r="G824" s="12">
        <v>2050</v>
      </c>
    </row>
    <row r="825" spans="1:7" x14ac:dyDescent="0.3">
      <c r="A825">
        <v>2005</v>
      </c>
      <c r="B825" t="s">
        <v>71</v>
      </c>
      <c r="C825" t="s">
        <v>79</v>
      </c>
      <c r="D825" t="s">
        <v>72</v>
      </c>
      <c r="E825" t="s">
        <v>73</v>
      </c>
      <c r="F825">
        <v>993</v>
      </c>
      <c r="G825" s="12">
        <v>2651.31</v>
      </c>
    </row>
    <row r="826" spans="1:7" x14ac:dyDescent="0.3">
      <c r="A826">
        <v>2005</v>
      </c>
      <c r="B826" t="s">
        <v>95</v>
      </c>
      <c r="C826" t="s">
        <v>79</v>
      </c>
      <c r="D826" t="s">
        <v>72</v>
      </c>
      <c r="E826" t="s">
        <v>94</v>
      </c>
      <c r="F826">
        <v>663</v>
      </c>
      <c r="G826" s="12">
        <v>1922.7</v>
      </c>
    </row>
    <row r="827" spans="1:7" x14ac:dyDescent="0.3">
      <c r="A827">
        <v>2006</v>
      </c>
      <c r="B827" t="s">
        <v>71</v>
      </c>
      <c r="C827" t="s">
        <v>79</v>
      </c>
      <c r="D827" t="s">
        <v>72</v>
      </c>
      <c r="E827" t="s">
        <v>94</v>
      </c>
      <c r="F827">
        <v>592</v>
      </c>
      <c r="G827" s="12">
        <v>1444.48</v>
      </c>
    </row>
    <row r="828" spans="1:7" x14ac:dyDescent="0.3">
      <c r="A828">
        <v>2006</v>
      </c>
      <c r="B828" t="s">
        <v>82</v>
      </c>
      <c r="C828" t="s">
        <v>79</v>
      </c>
      <c r="D828" t="s">
        <v>72</v>
      </c>
      <c r="E828" t="s">
        <v>94</v>
      </c>
      <c r="F828">
        <v>725</v>
      </c>
      <c r="G828" s="12">
        <v>2211.25</v>
      </c>
    </row>
    <row r="829" spans="1:7" x14ac:dyDescent="0.3">
      <c r="A829">
        <v>2006</v>
      </c>
      <c r="B829" t="s">
        <v>74</v>
      </c>
      <c r="C829" t="s">
        <v>79</v>
      </c>
      <c r="D829" t="s">
        <v>72</v>
      </c>
      <c r="E829" t="s">
        <v>94</v>
      </c>
      <c r="F829">
        <v>732</v>
      </c>
      <c r="G829" s="12">
        <v>1639.68</v>
      </c>
    </row>
    <row r="830" spans="1:7" x14ac:dyDescent="0.3">
      <c r="A830">
        <v>2006</v>
      </c>
      <c r="B830" t="s">
        <v>78</v>
      </c>
      <c r="C830" t="s">
        <v>79</v>
      </c>
      <c r="D830" t="s">
        <v>72</v>
      </c>
      <c r="E830" t="s">
        <v>94</v>
      </c>
      <c r="F830">
        <v>511</v>
      </c>
      <c r="G830" s="12">
        <v>1696.52</v>
      </c>
    </row>
    <row r="831" spans="1:7" x14ac:dyDescent="0.3">
      <c r="A831">
        <v>2005</v>
      </c>
      <c r="B831" t="s">
        <v>71</v>
      </c>
      <c r="C831" t="s">
        <v>79</v>
      </c>
      <c r="D831" t="s">
        <v>72</v>
      </c>
      <c r="E831" t="s">
        <v>94</v>
      </c>
      <c r="F831">
        <v>644</v>
      </c>
      <c r="G831" s="12">
        <v>1835.4</v>
      </c>
    </row>
    <row r="832" spans="1:7" x14ac:dyDescent="0.3">
      <c r="A832">
        <v>2005</v>
      </c>
      <c r="B832" t="s">
        <v>86</v>
      </c>
      <c r="C832" t="s">
        <v>79</v>
      </c>
      <c r="D832" t="s">
        <v>72</v>
      </c>
      <c r="E832" t="s">
        <v>100</v>
      </c>
      <c r="F832">
        <v>559</v>
      </c>
      <c r="G832" s="12">
        <v>1855.88</v>
      </c>
    </row>
    <row r="833" spans="1:7" x14ac:dyDescent="0.3">
      <c r="A833">
        <v>2007</v>
      </c>
      <c r="B833" t="s">
        <v>86</v>
      </c>
      <c r="C833" t="s">
        <v>79</v>
      </c>
      <c r="D833" t="s">
        <v>72</v>
      </c>
      <c r="E833" t="s">
        <v>94</v>
      </c>
      <c r="F833">
        <v>903</v>
      </c>
      <c r="G833" s="12">
        <v>2438.1</v>
      </c>
    </row>
    <row r="834" spans="1:7" x14ac:dyDescent="0.3">
      <c r="A834">
        <v>2007</v>
      </c>
      <c r="B834" t="s">
        <v>74</v>
      </c>
      <c r="C834" t="s">
        <v>79</v>
      </c>
      <c r="D834" t="s">
        <v>72</v>
      </c>
      <c r="E834" t="s">
        <v>73</v>
      </c>
      <c r="F834">
        <v>764</v>
      </c>
      <c r="G834" s="12">
        <v>2849.72</v>
      </c>
    </row>
    <row r="835" spans="1:7" x14ac:dyDescent="0.3">
      <c r="A835">
        <v>2005</v>
      </c>
      <c r="B835" t="s">
        <v>89</v>
      </c>
      <c r="C835" t="s">
        <v>79</v>
      </c>
      <c r="D835" t="s">
        <v>72</v>
      </c>
      <c r="E835" t="s">
        <v>73</v>
      </c>
      <c r="F835">
        <v>627</v>
      </c>
      <c r="G835" s="12">
        <v>2062.83</v>
      </c>
    </row>
    <row r="836" spans="1:7" x14ac:dyDescent="0.3">
      <c r="A836">
        <v>2005</v>
      </c>
      <c r="B836" t="s">
        <v>89</v>
      </c>
      <c r="C836" t="s">
        <v>79</v>
      </c>
      <c r="D836" t="s">
        <v>72</v>
      </c>
      <c r="E836" t="s">
        <v>94</v>
      </c>
      <c r="F836">
        <v>962</v>
      </c>
      <c r="G836" s="12">
        <v>1943.24</v>
      </c>
    </row>
    <row r="837" spans="1:7" x14ac:dyDescent="0.3">
      <c r="A837">
        <v>2006</v>
      </c>
      <c r="B837" t="s">
        <v>84</v>
      </c>
      <c r="C837" t="s">
        <v>79</v>
      </c>
      <c r="D837" t="s">
        <v>72</v>
      </c>
      <c r="E837" t="s">
        <v>100</v>
      </c>
      <c r="F837">
        <v>720</v>
      </c>
      <c r="G837" s="12">
        <v>1800</v>
      </c>
    </row>
    <row r="838" spans="1:7" x14ac:dyDescent="0.3">
      <c r="A838">
        <v>2007</v>
      </c>
      <c r="B838" t="s">
        <v>84</v>
      </c>
      <c r="C838" t="s">
        <v>79</v>
      </c>
      <c r="D838" t="s">
        <v>72</v>
      </c>
      <c r="E838" t="s">
        <v>94</v>
      </c>
      <c r="F838">
        <v>858</v>
      </c>
      <c r="G838" s="12">
        <v>3071.64</v>
      </c>
    </row>
    <row r="839" spans="1:7" x14ac:dyDescent="0.3">
      <c r="A839">
        <v>2006</v>
      </c>
      <c r="B839" t="s">
        <v>97</v>
      </c>
      <c r="C839" t="s">
        <v>79</v>
      </c>
      <c r="D839" t="s">
        <v>72</v>
      </c>
      <c r="E839" t="s">
        <v>73</v>
      </c>
      <c r="F839">
        <v>516</v>
      </c>
      <c r="G839" s="12">
        <v>1176.48</v>
      </c>
    </row>
    <row r="840" spans="1:7" x14ac:dyDescent="0.3">
      <c r="A840">
        <v>2005</v>
      </c>
      <c r="B840" t="s">
        <v>86</v>
      </c>
      <c r="C840" t="s">
        <v>79</v>
      </c>
      <c r="D840" t="s">
        <v>72</v>
      </c>
      <c r="E840" t="s">
        <v>94</v>
      </c>
      <c r="F840">
        <v>535</v>
      </c>
      <c r="G840" s="12">
        <v>1594.3</v>
      </c>
    </row>
    <row r="841" spans="1:7" x14ac:dyDescent="0.3">
      <c r="A841">
        <v>2006</v>
      </c>
      <c r="B841" t="s">
        <v>86</v>
      </c>
      <c r="C841" t="s">
        <v>79</v>
      </c>
      <c r="D841" t="s">
        <v>72</v>
      </c>
      <c r="E841" t="s">
        <v>94</v>
      </c>
      <c r="F841">
        <v>509</v>
      </c>
      <c r="G841" s="12">
        <v>1073.99</v>
      </c>
    </row>
    <row r="842" spans="1:7" x14ac:dyDescent="0.3">
      <c r="A842">
        <v>2006</v>
      </c>
      <c r="B842" t="s">
        <v>74</v>
      </c>
      <c r="C842" t="s">
        <v>79</v>
      </c>
      <c r="D842" t="s">
        <v>72</v>
      </c>
      <c r="E842" t="s">
        <v>100</v>
      </c>
      <c r="F842">
        <v>626</v>
      </c>
      <c r="G842" s="12">
        <v>1252</v>
      </c>
    </row>
    <row r="843" spans="1:7" x14ac:dyDescent="0.3">
      <c r="A843">
        <v>2005</v>
      </c>
      <c r="B843" t="s">
        <v>67</v>
      </c>
      <c r="C843" t="s">
        <v>79</v>
      </c>
      <c r="D843" t="s">
        <v>72</v>
      </c>
      <c r="E843" t="s">
        <v>94</v>
      </c>
      <c r="F843">
        <v>925</v>
      </c>
      <c r="G843" s="12">
        <v>2007.25</v>
      </c>
    </row>
    <row r="844" spans="1:7" x14ac:dyDescent="0.3">
      <c r="A844">
        <v>2007</v>
      </c>
      <c r="B844" t="s">
        <v>78</v>
      </c>
      <c r="C844" t="s">
        <v>79</v>
      </c>
      <c r="D844" t="s">
        <v>72</v>
      </c>
      <c r="E844" t="s">
        <v>73</v>
      </c>
      <c r="F844">
        <v>656</v>
      </c>
      <c r="G844" s="12">
        <v>1725.28</v>
      </c>
    </row>
    <row r="845" spans="1:7" x14ac:dyDescent="0.3">
      <c r="A845">
        <v>2006</v>
      </c>
      <c r="B845" t="s">
        <v>93</v>
      </c>
      <c r="C845" t="s">
        <v>79</v>
      </c>
      <c r="D845" t="s">
        <v>72</v>
      </c>
      <c r="E845" t="s">
        <v>94</v>
      </c>
      <c r="F845">
        <v>993</v>
      </c>
      <c r="G845" s="12">
        <v>3167.67</v>
      </c>
    </row>
    <row r="846" spans="1:7" x14ac:dyDescent="0.3">
      <c r="A846">
        <v>2006</v>
      </c>
      <c r="B846" t="s">
        <v>74</v>
      </c>
      <c r="C846" t="s">
        <v>79</v>
      </c>
      <c r="D846" t="s">
        <v>72</v>
      </c>
      <c r="E846" t="s">
        <v>100</v>
      </c>
      <c r="F846">
        <v>989</v>
      </c>
      <c r="G846" s="12">
        <v>2175.8000000000002</v>
      </c>
    </row>
    <row r="847" spans="1:7" x14ac:dyDescent="0.3">
      <c r="A847">
        <v>2006</v>
      </c>
      <c r="B847" t="s">
        <v>74</v>
      </c>
      <c r="C847" t="s">
        <v>79</v>
      </c>
      <c r="D847" t="s">
        <v>72</v>
      </c>
      <c r="E847" t="s">
        <v>100</v>
      </c>
      <c r="F847">
        <v>693</v>
      </c>
      <c r="G847" s="12">
        <v>1718.64</v>
      </c>
    </row>
    <row r="848" spans="1:7" x14ac:dyDescent="0.3">
      <c r="A848">
        <v>2007</v>
      </c>
      <c r="B848" t="s">
        <v>86</v>
      </c>
      <c r="C848" t="s">
        <v>79</v>
      </c>
      <c r="D848" t="s">
        <v>72</v>
      </c>
      <c r="E848" t="s">
        <v>94</v>
      </c>
      <c r="F848">
        <v>536</v>
      </c>
      <c r="G848" s="12">
        <v>1908.16</v>
      </c>
    </row>
    <row r="849" spans="1:7" x14ac:dyDescent="0.3">
      <c r="A849">
        <v>2005</v>
      </c>
      <c r="B849" t="s">
        <v>93</v>
      </c>
      <c r="C849" t="s">
        <v>79</v>
      </c>
      <c r="D849" t="s">
        <v>72</v>
      </c>
      <c r="E849" t="s">
        <v>73</v>
      </c>
      <c r="F849">
        <v>795</v>
      </c>
      <c r="G849" s="12">
        <v>2750.7</v>
      </c>
    </row>
    <row r="850" spans="1:7" x14ac:dyDescent="0.3">
      <c r="A850">
        <v>2006</v>
      </c>
      <c r="B850" t="s">
        <v>71</v>
      </c>
      <c r="C850" t="s">
        <v>79</v>
      </c>
      <c r="D850" t="s">
        <v>72</v>
      </c>
      <c r="E850" t="s">
        <v>73</v>
      </c>
      <c r="F850">
        <v>976</v>
      </c>
      <c r="G850" s="12">
        <v>2283.84</v>
      </c>
    </row>
    <row r="851" spans="1:7" x14ac:dyDescent="0.3">
      <c r="A851">
        <v>2007</v>
      </c>
      <c r="B851" t="s">
        <v>86</v>
      </c>
      <c r="C851" t="s">
        <v>79</v>
      </c>
      <c r="D851" t="s">
        <v>72</v>
      </c>
      <c r="E851" t="s">
        <v>73</v>
      </c>
      <c r="F851">
        <v>528</v>
      </c>
      <c r="G851" s="12">
        <v>1177.44</v>
      </c>
    </row>
    <row r="852" spans="1:7" x14ac:dyDescent="0.3">
      <c r="A852">
        <v>2007</v>
      </c>
      <c r="B852" t="s">
        <v>82</v>
      </c>
      <c r="C852" t="s">
        <v>79</v>
      </c>
      <c r="D852" t="s">
        <v>72</v>
      </c>
      <c r="E852" t="s">
        <v>94</v>
      </c>
      <c r="F852">
        <v>980</v>
      </c>
      <c r="G852" s="12">
        <v>2979.2</v>
      </c>
    </row>
    <row r="853" spans="1:7" x14ac:dyDescent="0.3">
      <c r="A853">
        <v>2006</v>
      </c>
      <c r="B853" t="s">
        <v>97</v>
      </c>
      <c r="C853" t="s">
        <v>79</v>
      </c>
      <c r="D853" t="s">
        <v>72</v>
      </c>
      <c r="E853" t="s">
        <v>100</v>
      </c>
      <c r="F853">
        <v>800</v>
      </c>
      <c r="G853" s="12">
        <v>1976</v>
      </c>
    </row>
    <row r="854" spans="1:7" x14ac:dyDescent="0.3">
      <c r="A854">
        <v>2007</v>
      </c>
      <c r="B854" t="s">
        <v>78</v>
      </c>
      <c r="C854" t="s">
        <v>79</v>
      </c>
      <c r="D854" t="s">
        <v>72</v>
      </c>
      <c r="E854" t="s">
        <v>73</v>
      </c>
      <c r="F854">
        <v>787</v>
      </c>
      <c r="G854" s="12">
        <v>2856.81</v>
      </c>
    </row>
    <row r="855" spans="1:7" x14ac:dyDescent="0.3">
      <c r="A855">
        <v>2007</v>
      </c>
      <c r="B855" t="s">
        <v>93</v>
      </c>
      <c r="C855" t="s">
        <v>79</v>
      </c>
      <c r="D855" t="s">
        <v>72</v>
      </c>
      <c r="E855" t="s">
        <v>100</v>
      </c>
      <c r="F855">
        <v>600</v>
      </c>
      <c r="G855" s="12">
        <v>1878</v>
      </c>
    </row>
    <row r="856" spans="1:7" x14ac:dyDescent="0.3">
      <c r="A856">
        <v>2006</v>
      </c>
      <c r="B856" t="s">
        <v>71</v>
      </c>
      <c r="C856" t="s">
        <v>79</v>
      </c>
      <c r="D856" t="s">
        <v>72</v>
      </c>
      <c r="E856" t="s">
        <v>94</v>
      </c>
      <c r="F856">
        <v>704</v>
      </c>
      <c r="G856" s="12">
        <v>1619.2</v>
      </c>
    </row>
    <row r="857" spans="1:7" x14ac:dyDescent="0.3">
      <c r="A857">
        <v>2005</v>
      </c>
      <c r="B857" t="s">
        <v>93</v>
      </c>
      <c r="C857" t="s">
        <v>79</v>
      </c>
      <c r="D857" t="s">
        <v>72</v>
      </c>
      <c r="E857" t="s">
        <v>94</v>
      </c>
      <c r="F857">
        <v>566</v>
      </c>
      <c r="G857" s="12">
        <v>1398.02</v>
      </c>
    </row>
    <row r="858" spans="1:7" x14ac:dyDescent="0.3">
      <c r="A858">
        <v>2005</v>
      </c>
      <c r="B858" t="s">
        <v>78</v>
      </c>
      <c r="C858" t="s">
        <v>79</v>
      </c>
      <c r="D858" t="s">
        <v>72</v>
      </c>
      <c r="E858" t="s">
        <v>100</v>
      </c>
      <c r="F858">
        <v>611</v>
      </c>
      <c r="G858" s="12">
        <v>2107.9499999999998</v>
      </c>
    </row>
    <row r="859" spans="1:7" x14ac:dyDescent="0.3">
      <c r="A859">
        <v>2007</v>
      </c>
      <c r="B859" t="s">
        <v>95</v>
      </c>
      <c r="C859" t="s">
        <v>79</v>
      </c>
      <c r="D859" t="s">
        <v>72</v>
      </c>
      <c r="E859" t="s">
        <v>100</v>
      </c>
      <c r="F859">
        <v>800</v>
      </c>
      <c r="G859" s="12">
        <v>2952</v>
      </c>
    </row>
    <row r="860" spans="1:7" x14ac:dyDescent="0.3">
      <c r="A860">
        <v>2007</v>
      </c>
      <c r="B860" t="s">
        <v>84</v>
      </c>
      <c r="C860" t="s">
        <v>79</v>
      </c>
      <c r="D860" t="s">
        <v>72</v>
      </c>
      <c r="E860" t="s">
        <v>94</v>
      </c>
      <c r="F860">
        <v>729</v>
      </c>
      <c r="G860" s="12">
        <v>2493.1799999999998</v>
      </c>
    </row>
    <row r="861" spans="1:7" x14ac:dyDescent="0.3">
      <c r="A861">
        <v>2007</v>
      </c>
      <c r="B861" t="s">
        <v>86</v>
      </c>
      <c r="C861" t="s">
        <v>79</v>
      </c>
      <c r="D861" t="s">
        <v>69</v>
      </c>
      <c r="E861" t="s">
        <v>76</v>
      </c>
      <c r="F861">
        <v>767</v>
      </c>
      <c r="G861" s="12">
        <v>1932.84</v>
      </c>
    </row>
    <row r="862" spans="1:7" x14ac:dyDescent="0.3">
      <c r="A862">
        <v>2005</v>
      </c>
      <c r="B862" t="s">
        <v>67</v>
      </c>
      <c r="C862" t="s">
        <v>79</v>
      </c>
      <c r="D862" t="s">
        <v>69</v>
      </c>
      <c r="E862" t="s">
        <v>70</v>
      </c>
      <c r="F862">
        <v>687</v>
      </c>
      <c r="G862" s="12">
        <v>1449.57</v>
      </c>
    </row>
    <row r="863" spans="1:7" x14ac:dyDescent="0.3">
      <c r="A863">
        <v>2007</v>
      </c>
      <c r="B863" t="s">
        <v>86</v>
      </c>
      <c r="C863" t="s">
        <v>79</v>
      </c>
      <c r="D863" t="s">
        <v>69</v>
      </c>
      <c r="E863" t="s">
        <v>70</v>
      </c>
      <c r="F863">
        <v>920</v>
      </c>
      <c r="G863" s="12">
        <v>3293.6</v>
      </c>
    </row>
    <row r="864" spans="1:7" x14ac:dyDescent="0.3">
      <c r="A864">
        <v>2005</v>
      </c>
      <c r="B864" t="s">
        <v>67</v>
      </c>
      <c r="C864" t="s">
        <v>79</v>
      </c>
      <c r="D864" t="s">
        <v>69</v>
      </c>
      <c r="E864" t="s">
        <v>92</v>
      </c>
      <c r="F864">
        <v>573</v>
      </c>
      <c r="G864" s="12">
        <v>1839.33</v>
      </c>
    </row>
    <row r="865" spans="1:7" x14ac:dyDescent="0.3">
      <c r="A865">
        <v>2006</v>
      </c>
      <c r="B865" t="s">
        <v>74</v>
      </c>
      <c r="C865" t="s">
        <v>79</v>
      </c>
      <c r="D865" t="s">
        <v>69</v>
      </c>
      <c r="E865" t="s">
        <v>70</v>
      </c>
      <c r="F865">
        <v>601</v>
      </c>
      <c r="G865" s="12">
        <v>1514.52</v>
      </c>
    </row>
    <row r="866" spans="1:7" x14ac:dyDescent="0.3">
      <c r="A866">
        <v>2007</v>
      </c>
      <c r="B866" t="s">
        <v>67</v>
      </c>
      <c r="C866" t="s">
        <v>79</v>
      </c>
      <c r="D866" t="s">
        <v>69</v>
      </c>
      <c r="E866" t="s">
        <v>70</v>
      </c>
      <c r="F866">
        <v>879</v>
      </c>
      <c r="G866" s="12">
        <v>3120.45</v>
      </c>
    </row>
    <row r="867" spans="1:7" x14ac:dyDescent="0.3">
      <c r="A867">
        <v>2005</v>
      </c>
      <c r="B867" t="s">
        <v>67</v>
      </c>
      <c r="C867" t="s">
        <v>79</v>
      </c>
      <c r="D867" t="s">
        <v>69</v>
      </c>
      <c r="E867" t="s">
        <v>70</v>
      </c>
      <c r="F867">
        <v>905</v>
      </c>
      <c r="G867" s="12">
        <v>1846.2</v>
      </c>
    </row>
    <row r="868" spans="1:7" x14ac:dyDescent="0.3">
      <c r="A868">
        <v>2006</v>
      </c>
      <c r="B868" t="s">
        <v>74</v>
      </c>
      <c r="C868" t="s">
        <v>79</v>
      </c>
      <c r="D868" t="s">
        <v>69</v>
      </c>
      <c r="E868" t="s">
        <v>70</v>
      </c>
      <c r="F868">
        <v>610</v>
      </c>
      <c r="G868" s="12">
        <v>2403.4</v>
      </c>
    </row>
    <row r="869" spans="1:7" x14ac:dyDescent="0.3">
      <c r="A869">
        <v>2007</v>
      </c>
      <c r="B869" t="s">
        <v>67</v>
      </c>
      <c r="C869" t="s">
        <v>79</v>
      </c>
      <c r="D869" t="s">
        <v>69</v>
      </c>
      <c r="E869" t="s">
        <v>99</v>
      </c>
      <c r="F869">
        <v>948</v>
      </c>
      <c r="G869" s="12">
        <v>2673.36</v>
      </c>
    </row>
    <row r="870" spans="1:7" x14ac:dyDescent="0.3">
      <c r="A870">
        <v>2005</v>
      </c>
      <c r="B870" t="s">
        <v>89</v>
      </c>
      <c r="C870" t="s">
        <v>79</v>
      </c>
      <c r="D870" t="s">
        <v>69</v>
      </c>
      <c r="E870" t="s">
        <v>76</v>
      </c>
      <c r="F870">
        <v>716</v>
      </c>
      <c r="G870" s="12">
        <v>2384.2800000000002</v>
      </c>
    </row>
    <row r="871" spans="1:7" x14ac:dyDescent="0.3">
      <c r="A871">
        <v>2007</v>
      </c>
      <c r="B871" t="s">
        <v>95</v>
      </c>
      <c r="C871" t="s">
        <v>79</v>
      </c>
      <c r="D871" t="s">
        <v>69</v>
      </c>
      <c r="E871" t="s">
        <v>76</v>
      </c>
      <c r="F871">
        <v>676</v>
      </c>
      <c r="G871" s="12">
        <v>1406.08</v>
      </c>
    </row>
    <row r="872" spans="1:7" x14ac:dyDescent="0.3">
      <c r="A872">
        <v>2005</v>
      </c>
      <c r="B872" t="s">
        <v>95</v>
      </c>
      <c r="C872" t="s">
        <v>79</v>
      </c>
      <c r="D872" t="s">
        <v>69</v>
      </c>
      <c r="E872" t="s">
        <v>70</v>
      </c>
      <c r="F872">
        <v>998</v>
      </c>
      <c r="G872" s="12">
        <v>2115.7600000000002</v>
      </c>
    </row>
    <row r="873" spans="1:7" x14ac:dyDescent="0.3">
      <c r="A873">
        <v>2006</v>
      </c>
      <c r="B873" t="s">
        <v>71</v>
      </c>
      <c r="C873" t="s">
        <v>79</v>
      </c>
      <c r="D873" t="s">
        <v>69</v>
      </c>
      <c r="E873" t="s">
        <v>99</v>
      </c>
      <c r="F873">
        <v>678</v>
      </c>
      <c r="G873" s="12">
        <v>1972.98</v>
      </c>
    </row>
    <row r="874" spans="1:7" x14ac:dyDescent="0.3">
      <c r="A874">
        <v>2006</v>
      </c>
      <c r="B874" t="s">
        <v>95</v>
      </c>
      <c r="C874" t="s">
        <v>79</v>
      </c>
      <c r="D874" t="s">
        <v>69</v>
      </c>
      <c r="E874" t="s">
        <v>99</v>
      </c>
      <c r="F874">
        <v>559</v>
      </c>
      <c r="G874" s="12">
        <v>1492.53</v>
      </c>
    </row>
    <row r="875" spans="1:7" x14ac:dyDescent="0.3">
      <c r="A875">
        <v>2006</v>
      </c>
      <c r="B875" t="s">
        <v>74</v>
      </c>
      <c r="C875" t="s">
        <v>79</v>
      </c>
      <c r="D875" t="s">
        <v>69</v>
      </c>
      <c r="E875" t="s">
        <v>99</v>
      </c>
      <c r="F875">
        <v>894</v>
      </c>
      <c r="G875" s="12">
        <v>1904.22</v>
      </c>
    </row>
    <row r="876" spans="1:7" x14ac:dyDescent="0.3">
      <c r="A876">
        <v>2005</v>
      </c>
      <c r="B876" t="s">
        <v>71</v>
      </c>
      <c r="C876" t="s">
        <v>79</v>
      </c>
      <c r="D876" t="s">
        <v>69</v>
      </c>
      <c r="E876" t="s">
        <v>92</v>
      </c>
      <c r="F876">
        <v>637</v>
      </c>
      <c r="G876" s="12">
        <v>1420.51</v>
      </c>
    </row>
    <row r="877" spans="1:7" x14ac:dyDescent="0.3">
      <c r="A877">
        <v>2007</v>
      </c>
      <c r="B877" t="s">
        <v>93</v>
      </c>
      <c r="C877" t="s">
        <v>79</v>
      </c>
      <c r="D877" t="s">
        <v>69</v>
      </c>
      <c r="E877" t="s">
        <v>76</v>
      </c>
      <c r="F877">
        <v>616</v>
      </c>
      <c r="G877" s="12">
        <v>1416.8</v>
      </c>
    </row>
    <row r="878" spans="1:7" x14ac:dyDescent="0.3">
      <c r="A878">
        <v>2007</v>
      </c>
      <c r="B878" t="s">
        <v>84</v>
      </c>
      <c r="C878" t="s">
        <v>79</v>
      </c>
      <c r="D878" t="s">
        <v>69</v>
      </c>
      <c r="E878" t="s">
        <v>92</v>
      </c>
      <c r="F878">
        <v>972</v>
      </c>
      <c r="G878" s="12">
        <v>3129.84</v>
      </c>
    </row>
    <row r="879" spans="1:7" x14ac:dyDescent="0.3">
      <c r="A879">
        <v>2006</v>
      </c>
      <c r="B879" t="s">
        <v>82</v>
      </c>
      <c r="C879" t="s">
        <v>79</v>
      </c>
      <c r="D879" t="s">
        <v>69</v>
      </c>
      <c r="E879" t="s">
        <v>70</v>
      </c>
      <c r="F879">
        <v>910</v>
      </c>
      <c r="G879" s="12">
        <v>3567.2</v>
      </c>
    </row>
    <row r="880" spans="1:7" x14ac:dyDescent="0.3">
      <c r="A880">
        <v>2005</v>
      </c>
      <c r="B880" t="s">
        <v>71</v>
      </c>
      <c r="C880" t="s">
        <v>79</v>
      </c>
      <c r="D880" t="s">
        <v>69</v>
      </c>
      <c r="E880" t="s">
        <v>70</v>
      </c>
      <c r="F880">
        <v>535</v>
      </c>
      <c r="G880" s="12">
        <v>1867.15</v>
      </c>
    </row>
    <row r="881" spans="1:7" x14ac:dyDescent="0.3">
      <c r="A881">
        <v>2006</v>
      </c>
      <c r="B881" t="s">
        <v>96</v>
      </c>
      <c r="C881" t="s">
        <v>79</v>
      </c>
      <c r="D881" t="s">
        <v>69</v>
      </c>
      <c r="E881" t="s">
        <v>99</v>
      </c>
      <c r="F881">
        <v>868</v>
      </c>
      <c r="G881" s="12">
        <v>2656.08</v>
      </c>
    </row>
    <row r="882" spans="1:7" x14ac:dyDescent="0.3">
      <c r="A882">
        <v>2005</v>
      </c>
      <c r="B882" t="s">
        <v>82</v>
      </c>
      <c r="C882" t="s">
        <v>79</v>
      </c>
      <c r="D882" t="s">
        <v>69</v>
      </c>
      <c r="E882" t="s">
        <v>92</v>
      </c>
      <c r="F882">
        <v>832</v>
      </c>
      <c r="G882" s="12">
        <v>2129.92</v>
      </c>
    </row>
    <row r="883" spans="1:7" x14ac:dyDescent="0.3">
      <c r="A883">
        <v>2006</v>
      </c>
      <c r="B883" t="s">
        <v>89</v>
      </c>
      <c r="C883" t="s">
        <v>79</v>
      </c>
      <c r="D883" t="s">
        <v>69</v>
      </c>
      <c r="E883" t="s">
        <v>70</v>
      </c>
      <c r="F883">
        <v>954</v>
      </c>
      <c r="G883" s="12">
        <v>3253.14</v>
      </c>
    </row>
    <row r="884" spans="1:7" x14ac:dyDescent="0.3">
      <c r="A884">
        <v>2007</v>
      </c>
      <c r="B884" t="s">
        <v>71</v>
      </c>
      <c r="C884" t="s">
        <v>79</v>
      </c>
      <c r="D884" t="s">
        <v>69</v>
      </c>
      <c r="E884" t="s">
        <v>70</v>
      </c>
      <c r="F884">
        <v>534</v>
      </c>
      <c r="G884" s="12">
        <v>1708.8</v>
      </c>
    </row>
    <row r="885" spans="1:7" x14ac:dyDescent="0.3">
      <c r="A885">
        <v>2005</v>
      </c>
      <c r="B885" t="s">
        <v>74</v>
      </c>
      <c r="C885" t="s">
        <v>79</v>
      </c>
      <c r="D885" t="s">
        <v>69</v>
      </c>
      <c r="E885" t="s">
        <v>92</v>
      </c>
      <c r="F885">
        <v>532</v>
      </c>
      <c r="G885" s="12">
        <v>1590.68</v>
      </c>
    </row>
    <row r="886" spans="1:7" x14ac:dyDescent="0.3">
      <c r="A886">
        <v>2005</v>
      </c>
      <c r="B886" t="s">
        <v>86</v>
      </c>
      <c r="C886" t="s">
        <v>79</v>
      </c>
      <c r="D886" t="s">
        <v>69</v>
      </c>
      <c r="E886" t="s">
        <v>92</v>
      </c>
      <c r="F886">
        <v>853</v>
      </c>
      <c r="G886" s="12">
        <v>2209.27</v>
      </c>
    </row>
    <row r="887" spans="1:7" x14ac:dyDescent="0.3">
      <c r="A887">
        <v>2007</v>
      </c>
      <c r="B887" t="s">
        <v>74</v>
      </c>
      <c r="C887" t="s">
        <v>79</v>
      </c>
      <c r="D887" t="s">
        <v>69</v>
      </c>
      <c r="E887" t="s">
        <v>92</v>
      </c>
      <c r="F887">
        <v>768</v>
      </c>
      <c r="G887" s="12">
        <v>1774.08</v>
      </c>
    </row>
    <row r="888" spans="1:7" x14ac:dyDescent="0.3">
      <c r="A888">
        <v>2006</v>
      </c>
      <c r="B888" t="s">
        <v>78</v>
      </c>
      <c r="C888" t="s">
        <v>79</v>
      </c>
      <c r="D888" t="s">
        <v>69</v>
      </c>
      <c r="E888" t="s">
        <v>70</v>
      </c>
      <c r="F888">
        <v>789</v>
      </c>
      <c r="G888" s="12">
        <v>2272.3200000000002</v>
      </c>
    </row>
    <row r="889" spans="1:7" x14ac:dyDescent="0.3">
      <c r="A889">
        <v>2007</v>
      </c>
      <c r="B889" t="s">
        <v>74</v>
      </c>
      <c r="C889" t="s">
        <v>79</v>
      </c>
      <c r="D889" t="s">
        <v>69</v>
      </c>
      <c r="E889" t="s">
        <v>92</v>
      </c>
      <c r="F889">
        <v>529</v>
      </c>
      <c r="G889" s="12">
        <v>1433.59</v>
      </c>
    </row>
    <row r="890" spans="1:7" x14ac:dyDescent="0.3">
      <c r="A890">
        <v>2007</v>
      </c>
      <c r="B890" t="s">
        <v>97</v>
      </c>
      <c r="C890" t="s">
        <v>79</v>
      </c>
      <c r="D890" t="s">
        <v>69</v>
      </c>
      <c r="E890" t="s">
        <v>92</v>
      </c>
      <c r="F890">
        <v>878</v>
      </c>
      <c r="G890" s="12">
        <v>2634</v>
      </c>
    </row>
    <row r="891" spans="1:7" x14ac:dyDescent="0.3">
      <c r="A891">
        <v>2006</v>
      </c>
      <c r="B891" t="s">
        <v>96</v>
      </c>
      <c r="C891" t="s">
        <v>79</v>
      </c>
      <c r="D891" t="s">
        <v>69</v>
      </c>
      <c r="E891" t="s">
        <v>76</v>
      </c>
      <c r="F891">
        <v>986</v>
      </c>
      <c r="G891" s="12">
        <v>3796.1</v>
      </c>
    </row>
    <row r="892" spans="1:7" x14ac:dyDescent="0.3">
      <c r="A892">
        <v>2006</v>
      </c>
      <c r="B892" t="s">
        <v>97</v>
      </c>
      <c r="C892" t="s">
        <v>79</v>
      </c>
      <c r="D892" t="s">
        <v>69</v>
      </c>
      <c r="E892" t="s">
        <v>99</v>
      </c>
      <c r="F892">
        <v>610</v>
      </c>
      <c r="G892" s="12">
        <v>1708</v>
      </c>
    </row>
    <row r="893" spans="1:7" x14ac:dyDescent="0.3">
      <c r="A893">
        <v>2005</v>
      </c>
      <c r="B893" t="s">
        <v>95</v>
      </c>
      <c r="C893" t="s">
        <v>79</v>
      </c>
      <c r="D893" t="s">
        <v>69</v>
      </c>
      <c r="E893" t="s">
        <v>70</v>
      </c>
      <c r="F893">
        <v>694</v>
      </c>
      <c r="G893" s="12">
        <v>2130.58</v>
      </c>
    </row>
    <row r="894" spans="1:7" x14ac:dyDescent="0.3">
      <c r="A894">
        <v>2005</v>
      </c>
      <c r="B894" t="s">
        <v>84</v>
      </c>
      <c r="C894" t="s">
        <v>79</v>
      </c>
      <c r="D894" t="s">
        <v>69</v>
      </c>
      <c r="E894" t="s">
        <v>76</v>
      </c>
      <c r="F894">
        <v>734</v>
      </c>
      <c r="G894" s="12">
        <v>2414.86</v>
      </c>
    </row>
    <row r="895" spans="1:7" x14ac:dyDescent="0.3">
      <c r="A895">
        <v>2005</v>
      </c>
      <c r="B895" t="s">
        <v>74</v>
      </c>
      <c r="C895" t="s">
        <v>79</v>
      </c>
      <c r="D895" t="s">
        <v>69</v>
      </c>
      <c r="E895" t="s">
        <v>92</v>
      </c>
      <c r="F895">
        <v>889</v>
      </c>
      <c r="G895" s="12">
        <v>2044.7</v>
      </c>
    </row>
    <row r="896" spans="1:7" x14ac:dyDescent="0.3">
      <c r="A896">
        <v>2005</v>
      </c>
      <c r="B896" t="s">
        <v>95</v>
      </c>
      <c r="C896" t="s">
        <v>79</v>
      </c>
      <c r="D896" t="s">
        <v>69</v>
      </c>
      <c r="E896" t="s">
        <v>70</v>
      </c>
      <c r="F896">
        <v>565</v>
      </c>
      <c r="G896" s="12">
        <v>1994.45</v>
      </c>
    </row>
    <row r="897" spans="1:7" x14ac:dyDescent="0.3">
      <c r="A897">
        <v>2006</v>
      </c>
      <c r="B897" t="s">
        <v>86</v>
      </c>
      <c r="C897" t="s">
        <v>79</v>
      </c>
      <c r="D897" t="s">
        <v>69</v>
      </c>
      <c r="E897" t="s">
        <v>70</v>
      </c>
      <c r="F897">
        <v>714</v>
      </c>
      <c r="G897" s="12">
        <v>1799.28</v>
      </c>
    </row>
    <row r="898" spans="1:7" x14ac:dyDescent="0.3">
      <c r="A898">
        <v>2006</v>
      </c>
      <c r="B898" t="s">
        <v>97</v>
      </c>
      <c r="C898" t="s">
        <v>79</v>
      </c>
      <c r="D898" t="s">
        <v>69</v>
      </c>
      <c r="E898" t="s">
        <v>70</v>
      </c>
      <c r="F898">
        <v>962</v>
      </c>
      <c r="G898" s="12">
        <v>3684.46</v>
      </c>
    </row>
    <row r="899" spans="1:7" x14ac:dyDescent="0.3">
      <c r="A899">
        <v>2007</v>
      </c>
      <c r="B899" t="s">
        <v>67</v>
      </c>
      <c r="C899" t="s">
        <v>79</v>
      </c>
      <c r="D899" t="s">
        <v>69</v>
      </c>
      <c r="E899" t="s">
        <v>70</v>
      </c>
      <c r="F899">
        <v>504</v>
      </c>
      <c r="G899" s="12">
        <v>1189.44</v>
      </c>
    </row>
    <row r="900" spans="1:7" x14ac:dyDescent="0.3">
      <c r="A900">
        <v>2006</v>
      </c>
      <c r="B900" t="s">
        <v>93</v>
      </c>
      <c r="C900" t="s">
        <v>79</v>
      </c>
      <c r="D900" t="s">
        <v>69</v>
      </c>
      <c r="E900" t="s">
        <v>76</v>
      </c>
      <c r="F900">
        <v>710</v>
      </c>
      <c r="G900" s="12">
        <v>2314.6</v>
      </c>
    </row>
    <row r="901" spans="1:7" x14ac:dyDescent="0.3">
      <c r="A901">
        <v>2005</v>
      </c>
      <c r="B901" t="s">
        <v>67</v>
      </c>
      <c r="C901" t="s">
        <v>79</v>
      </c>
      <c r="D901" t="s">
        <v>69</v>
      </c>
      <c r="E901" t="s">
        <v>92</v>
      </c>
      <c r="F901">
        <v>648</v>
      </c>
      <c r="G901" s="12">
        <v>1840.32</v>
      </c>
    </row>
    <row r="902" spans="1:7" x14ac:dyDescent="0.3">
      <c r="A902">
        <v>2007</v>
      </c>
      <c r="B902" t="s">
        <v>96</v>
      </c>
      <c r="C902" t="s">
        <v>79</v>
      </c>
      <c r="D902" t="s">
        <v>69</v>
      </c>
      <c r="E902" t="s">
        <v>70</v>
      </c>
      <c r="F902">
        <v>843</v>
      </c>
      <c r="G902" s="12">
        <v>2874.63</v>
      </c>
    </row>
    <row r="903" spans="1:7" x14ac:dyDescent="0.3">
      <c r="A903">
        <v>2006</v>
      </c>
      <c r="B903" t="s">
        <v>93</v>
      </c>
      <c r="C903" t="s">
        <v>79</v>
      </c>
      <c r="D903" t="s">
        <v>69</v>
      </c>
      <c r="E903" t="s">
        <v>99</v>
      </c>
      <c r="F903">
        <v>686</v>
      </c>
      <c r="G903" s="12">
        <v>1420.02</v>
      </c>
    </row>
    <row r="904" spans="1:7" x14ac:dyDescent="0.3">
      <c r="A904">
        <v>2007</v>
      </c>
      <c r="B904" t="s">
        <v>96</v>
      </c>
      <c r="C904" t="s">
        <v>79</v>
      </c>
      <c r="D904" t="s">
        <v>69</v>
      </c>
      <c r="E904" t="s">
        <v>92</v>
      </c>
      <c r="F904">
        <v>717</v>
      </c>
      <c r="G904" s="12">
        <v>2631.39</v>
      </c>
    </row>
    <row r="905" spans="1:7" x14ac:dyDescent="0.3">
      <c r="A905">
        <v>2005</v>
      </c>
      <c r="B905" t="s">
        <v>95</v>
      </c>
      <c r="C905" t="s">
        <v>79</v>
      </c>
      <c r="D905" t="s">
        <v>69</v>
      </c>
      <c r="E905" t="s">
        <v>70</v>
      </c>
      <c r="F905">
        <v>768</v>
      </c>
      <c r="G905" s="12">
        <v>2772.48</v>
      </c>
    </row>
    <row r="906" spans="1:7" x14ac:dyDescent="0.3">
      <c r="A906">
        <v>2005</v>
      </c>
      <c r="B906" t="s">
        <v>86</v>
      </c>
      <c r="C906" t="s">
        <v>79</v>
      </c>
      <c r="D906" t="s">
        <v>69</v>
      </c>
      <c r="E906" t="s">
        <v>92</v>
      </c>
      <c r="F906">
        <v>614</v>
      </c>
      <c r="G906" s="12">
        <v>2112.16</v>
      </c>
    </row>
    <row r="907" spans="1:7" x14ac:dyDescent="0.3">
      <c r="A907">
        <v>2007</v>
      </c>
      <c r="B907" t="s">
        <v>93</v>
      </c>
      <c r="C907" t="s">
        <v>79</v>
      </c>
      <c r="D907" t="s">
        <v>69</v>
      </c>
      <c r="E907" t="s">
        <v>92</v>
      </c>
      <c r="F907">
        <v>515</v>
      </c>
      <c r="G907" s="12">
        <v>1066.05</v>
      </c>
    </row>
    <row r="908" spans="1:7" x14ac:dyDescent="0.3">
      <c r="A908">
        <v>2006</v>
      </c>
      <c r="B908" t="s">
        <v>67</v>
      </c>
      <c r="C908" t="s">
        <v>79</v>
      </c>
      <c r="D908" t="s">
        <v>69</v>
      </c>
      <c r="E908" t="s">
        <v>76</v>
      </c>
      <c r="F908">
        <v>947</v>
      </c>
      <c r="G908" s="12">
        <v>3068.28</v>
      </c>
    </row>
    <row r="909" spans="1:7" x14ac:dyDescent="0.3">
      <c r="A909">
        <v>2007</v>
      </c>
      <c r="B909" t="s">
        <v>74</v>
      </c>
      <c r="C909" t="s">
        <v>79</v>
      </c>
      <c r="D909" t="s">
        <v>69</v>
      </c>
      <c r="E909" t="s">
        <v>70</v>
      </c>
      <c r="F909">
        <v>988</v>
      </c>
      <c r="G909" s="12">
        <v>2855.32</v>
      </c>
    </row>
    <row r="910" spans="1:7" x14ac:dyDescent="0.3">
      <c r="A910">
        <v>2005</v>
      </c>
      <c r="B910" t="s">
        <v>97</v>
      </c>
      <c r="C910" t="s">
        <v>79</v>
      </c>
      <c r="D910" t="s">
        <v>69</v>
      </c>
      <c r="E910" t="s">
        <v>70</v>
      </c>
      <c r="F910">
        <v>514</v>
      </c>
      <c r="G910" s="12">
        <v>1999.46</v>
      </c>
    </row>
    <row r="911" spans="1:7" x14ac:dyDescent="0.3">
      <c r="A911">
        <v>2006</v>
      </c>
      <c r="B911" t="s">
        <v>89</v>
      </c>
      <c r="C911" t="s">
        <v>79</v>
      </c>
      <c r="D911" t="s">
        <v>69</v>
      </c>
      <c r="E911" t="s">
        <v>99</v>
      </c>
      <c r="F911">
        <v>577</v>
      </c>
      <c r="G911" s="12">
        <v>1488.66</v>
      </c>
    </row>
    <row r="912" spans="1:7" x14ac:dyDescent="0.3">
      <c r="A912">
        <v>2007</v>
      </c>
      <c r="B912" t="s">
        <v>74</v>
      </c>
      <c r="C912" t="s">
        <v>79</v>
      </c>
      <c r="D912" t="s">
        <v>69</v>
      </c>
      <c r="E912" t="s">
        <v>99</v>
      </c>
      <c r="F912">
        <v>735</v>
      </c>
      <c r="G912" s="12">
        <v>1764</v>
      </c>
    </row>
    <row r="913" spans="1:7" x14ac:dyDescent="0.3">
      <c r="A913">
        <v>2007</v>
      </c>
      <c r="B913" t="s">
        <v>93</v>
      </c>
      <c r="C913" t="s">
        <v>79</v>
      </c>
      <c r="D913" t="s">
        <v>69</v>
      </c>
      <c r="E913" t="s">
        <v>99</v>
      </c>
      <c r="F913">
        <v>602</v>
      </c>
      <c r="G913" s="12">
        <v>1727.74</v>
      </c>
    </row>
    <row r="914" spans="1:7" x14ac:dyDescent="0.3">
      <c r="A914">
        <v>2006</v>
      </c>
      <c r="B914" t="s">
        <v>93</v>
      </c>
      <c r="C914" t="s">
        <v>79</v>
      </c>
      <c r="D914" t="s">
        <v>69</v>
      </c>
      <c r="E914" t="s">
        <v>99</v>
      </c>
      <c r="F914">
        <v>994</v>
      </c>
      <c r="G914" s="12">
        <v>3121.16</v>
      </c>
    </row>
    <row r="915" spans="1:7" x14ac:dyDescent="0.3">
      <c r="A915">
        <v>2005</v>
      </c>
      <c r="B915" t="s">
        <v>86</v>
      </c>
      <c r="C915" t="s">
        <v>79</v>
      </c>
      <c r="D915" t="s">
        <v>69</v>
      </c>
      <c r="E915" t="s">
        <v>76</v>
      </c>
      <c r="F915">
        <v>660</v>
      </c>
      <c r="G915" s="12">
        <v>1650</v>
      </c>
    </row>
    <row r="916" spans="1:7" x14ac:dyDescent="0.3">
      <c r="A916">
        <v>2007</v>
      </c>
      <c r="B916" t="s">
        <v>67</v>
      </c>
      <c r="C916" t="s">
        <v>79</v>
      </c>
      <c r="D916" t="s">
        <v>69</v>
      </c>
      <c r="E916" t="s">
        <v>99</v>
      </c>
      <c r="F916">
        <v>967</v>
      </c>
      <c r="G916" s="12">
        <v>2146.7399999999998</v>
      </c>
    </row>
    <row r="917" spans="1:7" x14ac:dyDescent="0.3">
      <c r="A917">
        <v>2005</v>
      </c>
      <c r="B917" t="s">
        <v>71</v>
      </c>
      <c r="C917" t="s">
        <v>79</v>
      </c>
      <c r="D917" t="s">
        <v>69</v>
      </c>
      <c r="E917" t="s">
        <v>70</v>
      </c>
      <c r="F917">
        <v>517</v>
      </c>
      <c r="G917" s="12">
        <v>1085.7</v>
      </c>
    </row>
    <row r="918" spans="1:7" x14ac:dyDescent="0.3">
      <c r="A918">
        <v>2006</v>
      </c>
      <c r="B918" t="s">
        <v>74</v>
      </c>
      <c r="C918" t="s">
        <v>79</v>
      </c>
      <c r="D918" t="s">
        <v>69</v>
      </c>
      <c r="E918" t="s">
        <v>70</v>
      </c>
      <c r="F918">
        <v>551</v>
      </c>
      <c r="G918" s="12">
        <v>1173.6300000000001</v>
      </c>
    </row>
    <row r="919" spans="1:7" x14ac:dyDescent="0.3">
      <c r="A919">
        <v>2005</v>
      </c>
      <c r="B919" t="s">
        <v>97</v>
      </c>
      <c r="C919" t="s">
        <v>79</v>
      </c>
      <c r="D919" t="s">
        <v>69</v>
      </c>
      <c r="E919" t="s">
        <v>76</v>
      </c>
      <c r="F919">
        <v>699</v>
      </c>
      <c r="G919" s="12">
        <v>1964.19</v>
      </c>
    </row>
    <row r="920" spans="1:7" x14ac:dyDescent="0.3">
      <c r="A920">
        <v>2006</v>
      </c>
      <c r="B920" t="s">
        <v>97</v>
      </c>
      <c r="C920" t="s">
        <v>79</v>
      </c>
      <c r="D920" t="s">
        <v>69</v>
      </c>
      <c r="E920" t="s">
        <v>76</v>
      </c>
      <c r="F920">
        <v>929</v>
      </c>
      <c r="G920" s="12">
        <v>2034.51</v>
      </c>
    </row>
    <row r="921" spans="1:7" x14ac:dyDescent="0.3">
      <c r="A921">
        <v>2007</v>
      </c>
      <c r="B921" t="s">
        <v>82</v>
      </c>
      <c r="C921" t="s">
        <v>79</v>
      </c>
      <c r="D921" t="s">
        <v>69</v>
      </c>
      <c r="E921" t="s">
        <v>76</v>
      </c>
      <c r="F921">
        <v>713</v>
      </c>
      <c r="G921" s="12">
        <v>2830.61</v>
      </c>
    </row>
    <row r="922" spans="1:7" x14ac:dyDescent="0.3">
      <c r="A922">
        <v>2005</v>
      </c>
      <c r="B922" t="s">
        <v>82</v>
      </c>
      <c r="C922" t="s">
        <v>79</v>
      </c>
      <c r="D922" t="s">
        <v>69</v>
      </c>
      <c r="E922" t="s">
        <v>92</v>
      </c>
      <c r="F922">
        <v>748</v>
      </c>
      <c r="G922" s="12">
        <v>2296.36</v>
      </c>
    </row>
    <row r="923" spans="1:7" x14ac:dyDescent="0.3">
      <c r="A923">
        <v>2007</v>
      </c>
      <c r="B923" t="s">
        <v>84</v>
      </c>
      <c r="C923" t="s">
        <v>79</v>
      </c>
      <c r="D923" t="s">
        <v>69</v>
      </c>
      <c r="E923" t="s">
        <v>76</v>
      </c>
      <c r="F923">
        <v>799</v>
      </c>
      <c r="G923" s="12">
        <v>2365.04</v>
      </c>
    </row>
  </sheetData>
  <sortState xmlns:xlrd2="http://schemas.microsoft.com/office/spreadsheetml/2017/richdata2" ref="A2:G923">
    <sortCondition ref="C2:C923"/>
    <sortCondition ref="D2:D92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8"/>
  <sheetViews>
    <sheetView workbookViewId="0"/>
  </sheetViews>
  <sheetFormatPr defaultRowHeight="14.4" x14ac:dyDescent="0.3"/>
  <cols>
    <col min="2" max="2" width="30.88671875" bestFit="1" customWidth="1"/>
    <col min="3" max="3" width="36" bestFit="1" customWidth="1"/>
    <col min="4" max="4" width="13.44140625" bestFit="1" customWidth="1"/>
    <col min="5" max="5" width="19.109375" bestFit="1" customWidth="1"/>
    <col min="6" max="6" width="8.5546875" bestFit="1" customWidth="1"/>
    <col min="7" max="7" width="11.5546875" bestFit="1" customWidth="1"/>
    <col min="8" max="8" width="12.33203125" bestFit="1" customWidth="1"/>
    <col min="9" max="9" width="11.5546875" bestFit="1" customWidth="1"/>
    <col min="10" max="10" width="11.6640625" bestFit="1" customWidth="1"/>
    <col min="258" max="258" width="30.88671875" bestFit="1" customWidth="1"/>
    <col min="259" max="259" width="36" bestFit="1" customWidth="1"/>
    <col min="260" max="260" width="13.44140625" bestFit="1" customWidth="1"/>
    <col min="261" max="261" width="19.109375" bestFit="1" customWidth="1"/>
    <col min="262" max="262" width="8.5546875" bestFit="1" customWidth="1"/>
    <col min="263" max="263" width="11.5546875" bestFit="1" customWidth="1"/>
    <col min="264" max="264" width="12.33203125" bestFit="1" customWidth="1"/>
    <col min="265" max="265" width="11.5546875" bestFit="1" customWidth="1"/>
    <col min="266" max="266" width="11.6640625" bestFit="1" customWidth="1"/>
    <col min="514" max="514" width="30.88671875" bestFit="1" customWidth="1"/>
    <col min="515" max="515" width="36" bestFit="1" customWidth="1"/>
    <col min="516" max="516" width="13.44140625" bestFit="1" customWidth="1"/>
    <col min="517" max="517" width="19.109375" bestFit="1" customWidth="1"/>
    <col min="518" max="518" width="8.5546875" bestFit="1" customWidth="1"/>
    <col min="519" max="519" width="11.5546875" bestFit="1" customWidth="1"/>
    <col min="520" max="520" width="12.33203125" bestFit="1" customWidth="1"/>
    <col min="521" max="521" width="11.5546875" bestFit="1" customWidth="1"/>
    <col min="522" max="522" width="11.6640625" bestFit="1" customWidth="1"/>
    <col min="770" max="770" width="30.88671875" bestFit="1" customWidth="1"/>
    <col min="771" max="771" width="36" bestFit="1" customWidth="1"/>
    <col min="772" max="772" width="13.44140625" bestFit="1" customWidth="1"/>
    <col min="773" max="773" width="19.109375" bestFit="1" customWidth="1"/>
    <col min="774" max="774" width="8.5546875" bestFit="1" customWidth="1"/>
    <col min="775" max="775" width="11.5546875" bestFit="1" customWidth="1"/>
    <col min="776" max="776" width="12.33203125" bestFit="1" customWidth="1"/>
    <col min="777" max="777" width="11.5546875" bestFit="1" customWidth="1"/>
    <col min="778" max="778" width="11.6640625" bestFit="1" customWidth="1"/>
    <col min="1026" max="1026" width="30.88671875" bestFit="1" customWidth="1"/>
    <col min="1027" max="1027" width="36" bestFit="1" customWidth="1"/>
    <col min="1028" max="1028" width="13.44140625" bestFit="1" customWidth="1"/>
    <col min="1029" max="1029" width="19.109375" bestFit="1" customWidth="1"/>
    <col min="1030" max="1030" width="8.5546875" bestFit="1" customWidth="1"/>
    <col min="1031" max="1031" width="11.5546875" bestFit="1" customWidth="1"/>
    <col min="1032" max="1032" width="12.33203125" bestFit="1" customWidth="1"/>
    <col min="1033" max="1033" width="11.5546875" bestFit="1" customWidth="1"/>
    <col min="1034" max="1034" width="11.6640625" bestFit="1" customWidth="1"/>
    <col min="1282" max="1282" width="30.88671875" bestFit="1" customWidth="1"/>
    <col min="1283" max="1283" width="36" bestFit="1" customWidth="1"/>
    <col min="1284" max="1284" width="13.44140625" bestFit="1" customWidth="1"/>
    <col min="1285" max="1285" width="19.109375" bestFit="1" customWidth="1"/>
    <col min="1286" max="1286" width="8.5546875" bestFit="1" customWidth="1"/>
    <col min="1287" max="1287" width="11.5546875" bestFit="1" customWidth="1"/>
    <col min="1288" max="1288" width="12.33203125" bestFit="1" customWidth="1"/>
    <col min="1289" max="1289" width="11.5546875" bestFit="1" customWidth="1"/>
    <col min="1290" max="1290" width="11.6640625" bestFit="1" customWidth="1"/>
    <col min="1538" max="1538" width="30.88671875" bestFit="1" customWidth="1"/>
    <col min="1539" max="1539" width="36" bestFit="1" customWidth="1"/>
    <col min="1540" max="1540" width="13.44140625" bestFit="1" customWidth="1"/>
    <col min="1541" max="1541" width="19.109375" bestFit="1" customWidth="1"/>
    <col min="1542" max="1542" width="8.5546875" bestFit="1" customWidth="1"/>
    <col min="1543" max="1543" width="11.5546875" bestFit="1" customWidth="1"/>
    <col min="1544" max="1544" width="12.33203125" bestFit="1" customWidth="1"/>
    <col min="1545" max="1545" width="11.5546875" bestFit="1" customWidth="1"/>
    <col min="1546" max="1546" width="11.6640625" bestFit="1" customWidth="1"/>
    <col min="1794" max="1794" width="30.88671875" bestFit="1" customWidth="1"/>
    <col min="1795" max="1795" width="36" bestFit="1" customWidth="1"/>
    <col min="1796" max="1796" width="13.44140625" bestFit="1" customWidth="1"/>
    <col min="1797" max="1797" width="19.109375" bestFit="1" customWidth="1"/>
    <col min="1798" max="1798" width="8.5546875" bestFit="1" customWidth="1"/>
    <col min="1799" max="1799" width="11.5546875" bestFit="1" customWidth="1"/>
    <col min="1800" max="1800" width="12.33203125" bestFit="1" customWidth="1"/>
    <col min="1801" max="1801" width="11.5546875" bestFit="1" customWidth="1"/>
    <col min="1802" max="1802" width="11.6640625" bestFit="1" customWidth="1"/>
    <col min="2050" max="2050" width="30.88671875" bestFit="1" customWidth="1"/>
    <col min="2051" max="2051" width="36" bestFit="1" customWidth="1"/>
    <col min="2052" max="2052" width="13.44140625" bestFit="1" customWidth="1"/>
    <col min="2053" max="2053" width="19.109375" bestFit="1" customWidth="1"/>
    <col min="2054" max="2054" width="8.5546875" bestFit="1" customWidth="1"/>
    <col min="2055" max="2055" width="11.5546875" bestFit="1" customWidth="1"/>
    <col min="2056" max="2056" width="12.33203125" bestFit="1" customWidth="1"/>
    <col min="2057" max="2057" width="11.5546875" bestFit="1" customWidth="1"/>
    <col min="2058" max="2058" width="11.6640625" bestFit="1" customWidth="1"/>
    <col min="2306" max="2306" width="30.88671875" bestFit="1" customWidth="1"/>
    <col min="2307" max="2307" width="36" bestFit="1" customWidth="1"/>
    <col min="2308" max="2308" width="13.44140625" bestFit="1" customWidth="1"/>
    <col min="2309" max="2309" width="19.109375" bestFit="1" customWidth="1"/>
    <col min="2310" max="2310" width="8.5546875" bestFit="1" customWidth="1"/>
    <col min="2311" max="2311" width="11.5546875" bestFit="1" customWidth="1"/>
    <col min="2312" max="2312" width="12.33203125" bestFit="1" customWidth="1"/>
    <col min="2313" max="2313" width="11.5546875" bestFit="1" customWidth="1"/>
    <col min="2314" max="2314" width="11.6640625" bestFit="1" customWidth="1"/>
    <col min="2562" max="2562" width="30.88671875" bestFit="1" customWidth="1"/>
    <col min="2563" max="2563" width="36" bestFit="1" customWidth="1"/>
    <col min="2564" max="2564" width="13.44140625" bestFit="1" customWidth="1"/>
    <col min="2565" max="2565" width="19.109375" bestFit="1" customWidth="1"/>
    <col min="2566" max="2566" width="8.5546875" bestFit="1" customWidth="1"/>
    <col min="2567" max="2567" width="11.5546875" bestFit="1" customWidth="1"/>
    <col min="2568" max="2568" width="12.33203125" bestFit="1" customWidth="1"/>
    <col min="2569" max="2569" width="11.5546875" bestFit="1" customWidth="1"/>
    <col min="2570" max="2570" width="11.6640625" bestFit="1" customWidth="1"/>
    <col min="2818" max="2818" width="30.88671875" bestFit="1" customWidth="1"/>
    <col min="2819" max="2819" width="36" bestFit="1" customWidth="1"/>
    <col min="2820" max="2820" width="13.44140625" bestFit="1" customWidth="1"/>
    <col min="2821" max="2821" width="19.109375" bestFit="1" customWidth="1"/>
    <col min="2822" max="2822" width="8.5546875" bestFit="1" customWidth="1"/>
    <col min="2823" max="2823" width="11.5546875" bestFit="1" customWidth="1"/>
    <col min="2824" max="2824" width="12.33203125" bestFit="1" customWidth="1"/>
    <col min="2825" max="2825" width="11.5546875" bestFit="1" customWidth="1"/>
    <col min="2826" max="2826" width="11.6640625" bestFit="1" customWidth="1"/>
    <col min="3074" max="3074" width="30.88671875" bestFit="1" customWidth="1"/>
    <col min="3075" max="3075" width="36" bestFit="1" customWidth="1"/>
    <col min="3076" max="3076" width="13.44140625" bestFit="1" customWidth="1"/>
    <col min="3077" max="3077" width="19.109375" bestFit="1" customWidth="1"/>
    <col min="3078" max="3078" width="8.5546875" bestFit="1" customWidth="1"/>
    <col min="3079" max="3079" width="11.5546875" bestFit="1" customWidth="1"/>
    <col min="3080" max="3080" width="12.33203125" bestFit="1" customWidth="1"/>
    <col min="3081" max="3081" width="11.5546875" bestFit="1" customWidth="1"/>
    <col min="3082" max="3082" width="11.6640625" bestFit="1" customWidth="1"/>
    <col min="3330" max="3330" width="30.88671875" bestFit="1" customWidth="1"/>
    <col min="3331" max="3331" width="36" bestFit="1" customWidth="1"/>
    <col min="3332" max="3332" width="13.44140625" bestFit="1" customWidth="1"/>
    <col min="3333" max="3333" width="19.109375" bestFit="1" customWidth="1"/>
    <col min="3334" max="3334" width="8.5546875" bestFit="1" customWidth="1"/>
    <col min="3335" max="3335" width="11.5546875" bestFit="1" customWidth="1"/>
    <col min="3336" max="3336" width="12.33203125" bestFit="1" customWidth="1"/>
    <col min="3337" max="3337" width="11.5546875" bestFit="1" customWidth="1"/>
    <col min="3338" max="3338" width="11.6640625" bestFit="1" customWidth="1"/>
    <col min="3586" max="3586" width="30.88671875" bestFit="1" customWidth="1"/>
    <col min="3587" max="3587" width="36" bestFit="1" customWidth="1"/>
    <col min="3588" max="3588" width="13.44140625" bestFit="1" customWidth="1"/>
    <col min="3589" max="3589" width="19.109375" bestFit="1" customWidth="1"/>
    <col min="3590" max="3590" width="8.5546875" bestFit="1" customWidth="1"/>
    <col min="3591" max="3591" width="11.5546875" bestFit="1" customWidth="1"/>
    <col min="3592" max="3592" width="12.33203125" bestFit="1" customWidth="1"/>
    <col min="3593" max="3593" width="11.5546875" bestFit="1" customWidth="1"/>
    <col min="3594" max="3594" width="11.6640625" bestFit="1" customWidth="1"/>
    <col min="3842" max="3842" width="30.88671875" bestFit="1" customWidth="1"/>
    <col min="3843" max="3843" width="36" bestFit="1" customWidth="1"/>
    <col min="3844" max="3844" width="13.44140625" bestFit="1" customWidth="1"/>
    <col min="3845" max="3845" width="19.109375" bestFit="1" customWidth="1"/>
    <col min="3846" max="3846" width="8.5546875" bestFit="1" customWidth="1"/>
    <col min="3847" max="3847" width="11.5546875" bestFit="1" customWidth="1"/>
    <col min="3848" max="3848" width="12.33203125" bestFit="1" customWidth="1"/>
    <col min="3849" max="3849" width="11.5546875" bestFit="1" customWidth="1"/>
    <col min="3850" max="3850" width="11.6640625" bestFit="1" customWidth="1"/>
    <col min="4098" max="4098" width="30.88671875" bestFit="1" customWidth="1"/>
    <col min="4099" max="4099" width="36" bestFit="1" customWidth="1"/>
    <col min="4100" max="4100" width="13.44140625" bestFit="1" customWidth="1"/>
    <col min="4101" max="4101" width="19.109375" bestFit="1" customWidth="1"/>
    <col min="4102" max="4102" width="8.5546875" bestFit="1" customWidth="1"/>
    <col min="4103" max="4103" width="11.5546875" bestFit="1" customWidth="1"/>
    <col min="4104" max="4104" width="12.33203125" bestFit="1" customWidth="1"/>
    <col min="4105" max="4105" width="11.5546875" bestFit="1" customWidth="1"/>
    <col min="4106" max="4106" width="11.6640625" bestFit="1" customWidth="1"/>
    <col min="4354" max="4354" width="30.88671875" bestFit="1" customWidth="1"/>
    <col min="4355" max="4355" width="36" bestFit="1" customWidth="1"/>
    <col min="4356" max="4356" width="13.44140625" bestFit="1" customWidth="1"/>
    <col min="4357" max="4357" width="19.109375" bestFit="1" customWidth="1"/>
    <col min="4358" max="4358" width="8.5546875" bestFit="1" customWidth="1"/>
    <col min="4359" max="4359" width="11.5546875" bestFit="1" customWidth="1"/>
    <col min="4360" max="4360" width="12.33203125" bestFit="1" customWidth="1"/>
    <col min="4361" max="4361" width="11.5546875" bestFit="1" customWidth="1"/>
    <col min="4362" max="4362" width="11.6640625" bestFit="1" customWidth="1"/>
    <col min="4610" max="4610" width="30.88671875" bestFit="1" customWidth="1"/>
    <col min="4611" max="4611" width="36" bestFit="1" customWidth="1"/>
    <col min="4612" max="4612" width="13.44140625" bestFit="1" customWidth="1"/>
    <col min="4613" max="4613" width="19.109375" bestFit="1" customWidth="1"/>
    <col min="4614" max="4614" width="8.5546875" bestFit="1" customWidth="1"/>
    <col min="4615" max="4615" width="11.5546875" bestFit="1" customWidth="1"/>
    <col min="4616" max="4616" width="12.33203125" bestFit="1" customWidth="1"/>
    <col min="4617" max="4617" width="11.5546875" bestFit="1" customWidth="1"/>
    <col min="4618" max="4618" width="11.6640625" bestFit="1" customWidth="1"/>
    <col min="4866" max="4866" width="30.88671875" bestFit="1" customWidth="1"/>
    <col min="4867" max="4867" width="36" bestFit="1" customWidth="1"/>
    <col min="4868" max="4868" width="13.44140625" bestFit="1" customWidth="1"/>
    <col min="4869" max="4869" width="19.109375" bestFit="1" customWidth="1"/>
    <col min="4870" max="4870" width="8.5546875" bestFit="1" customWidth="1"/>
    <col min="4871" max="4871" width="11.5546875" bestFit="1" customWidth="1"/>
    <col min="4872" max="4872" width="12.33203125" bestFit="1" customWidth="1"/>
    <col min="4873" max="4873" width="11.5546875" bestFit="1" customWidth="1"/>
    <col min="4874" max="4874" width="11.6640625" bestFit="1" customWidth="1"/>
    <col min="5122" max="5122" width="30.88671875" bestFit="1" customWidth="1"/>
    <col min="5123" max="5123" width="36" bestFit="1" customWidth="1"/>
    <col min="5124" max="5124" width="13.44140625" bestFit="1" customWidth="1"/>
    <col min="5125" max="5125" width="19.109375" bestFit="1" customWidth="1"/>
    <col min="5126" max="5126" width="8.5546875" bestFit="1" customWidth="1"/>
    <col min="5127" max="5127" width="11.5546875" bestFit="1" customWidth="1"/>
    <col min="5128" max="5128" width="12.33203125" bestFit="1" customWidth="1"/>
    <col min="5129" max="5129" width="11.5546875" bestFit="1" customWidth="1"/>
    <col min="5130" max="5130" width="11.6640625" bestFit="1" customWidth="1"/>
    <col min="5378" max="5378" width="30.88671875" bestFit="1" customWidth="1"/>
    <col min="5379" max="5379" width="36" bestFit="1" customWidth="1"/>
    <col min="5380" max="5380" width="13.44140625" bestFit="1" customWidth="1"/>
    <col min="5381" max="5381" width="19.109375" bestFit="1" customWidth="1"/>
    <col min="5382" max="5382" width="8.5546875" bestFit="1" customWidth="1"/>
    <col min="5383" max="5383" width="11.5546875" bestFit="1" customWidth="1"/>
    <col min="5384" max="5384" width="12.33203125" bestFit="1" customWidth="1"/>
    <col min="5385" max="5385" width="11.5546875" bestFit="1" customWidth="1"/>
    <col min="5386" max="5386" width="11.6640625" bestFit="1" customWidth="1"/>
    <col min="5634" max="5634" width="30.88671875" bestFit="1" customWidth="1"/>
    <col min="5635" max="5635" width="36" bestFit="1" customWidth="1"/>
    <col min="5636" max="5636" width="13.44140625" bestFit="1" customWidth="1"/>
    <col min="5637" max="5637" width="19.109375" bestFit="1" customWidth="1"/>
    <col min="5638" max="5638" width="8.5546875" bestFit="1" customWidth="1"/>
    <col min="5639" max="5639" width="11.5546875" bestFit="1" customWidth="1"/>
    <col min="5640" max="5640" width="12.33203125" bestFit="1" customWidth="1"/>
    <col min="5641" max="5641" width="11.5546875" bestFit="1" customWidth="1"/>
    <col min="5642" max="5642" width="11.6640625" bestFit="1" customWidth="1"/>
    <col min="5890" max="5890" width="30.88671875" bestFit="1" customWidth="1"/>
    <col min="5891" max="5891" width="36" bestFit="1" customWidth="1"/>
    <col min="5892" max="5892" width="13.44140625" bestFit="1" customWidth="1"/>
    <col min="5893" max="5893" width="19.109375" bestFit="1" customWidth="1"/>
    <col min="5894" max="5894" width="8.5546875" bestFit="1" customWidth="1"/>
    <col min="5895" max="5895" width="11.5546875" bestFit="1" customWidth="1"/>
    <col min="5896" max="5896" width="12.33203125" bestFit="1" customWidth="1"/>
    <col min="5897" max="5897" width="11.5546875" bestFit="1" customWidth="1"/>
    <col min="5898" max="5898" width="11.6640625" bestFit="1" customWidth="1"/>
    <col min="6146" max="6146" width="30.88671875" bestFit="1" customWidth="1"/>
    <col min="6147" max="6147" width="36" bestFit="1" customWidth="1"/>
    <col min="6148" max="6148" width="13.44140625" bestFit="1" customWidth="1"/>
    <col min="6149" max="6149" width="19.109375" bestFit="1" customWidth="1"/>
    <col min="6150" max="6150" width="8.5546875" bestFit="1" customWidth="1"/>
    <col min="6151" max="6151" width="11.5546875" bestFit="1" customWidth="1"/>
    <col min="6152" max="6152" width="12.33203125" bestFit="1" customWidth="1"/>
    <col min="6153" max="6153" width="11.5546875" bestFit="1" customWidth="1"/>
    <col min="6154" max="6154" width="11.6640625" bestFit="1" customWidth="1"/>
    <col min="6402" max="6402" width="30.88671875" bestFit="1" customWidth="1"/>
    <col min="6403" max="6403" width="36" bestFit="1" customWidth="1"/>
    <col min="6404" max="6404" width="13.44140625" bestFit="1" customWidth="1"/>
    <col min="6405" max="6405" width="19.109375" bestFit="1" customWidth="1"/>
    <col min="6406" max="6406" width="8.5546875" bestFit="1" customWidth="1"/>
    <col min="6407" max="6407" width="11.5546875" bestFit="1" customWidth="1"/>
    <col min="6408" max="6408" width="12.33203125" bestFit="1" customWidth="1"/>
    <col min="6409" max="6409" width="11.5546875" bestFit="1" customWidth="1"/>
    <col min="6410" max="6410" width="11.6640625" bestFit="1" customWidth="1"/>
    <col min="6658" max="6658" width="30.88671875" bestFit="1" customWidth="1"/>
    <col min="6659" max="6659" width="36" bestFit="1" customWidth="1"/>
    <col min="6660" max="6660" width="13.44140625" bestFit="1" customWidth="1"/>
    <col min="6661" max="6661" width="19.109375" bestFit="1" customWidth="1"/>
    <col min="6662" max="6662" width="8.5546875" bestFit="1" customWidth="1"/>
    <col min="6663" max="6663" width="11.5546875" bestFit="1" customWidth="1"/>
    <col min="6664" max="6664" width="12.33203125" bestFit="1" customWidth="1"/>
    <col min="6665" max="6665" width="11.5546875" bestFit="1" customWidth="1"/>
    <col min="6666" max="6666" width="11.6640625" bestFit="1" customWidth="1"/>
    <col min="6914" max="6914" width="30.88671875" bestFit="1" customWidth="1"/>
    <col min="6915" max="6915" width="36" bestFit="1" customWidth="1"/>
    <col min="6916" max="6916" width="13.44140625" bestFit="1" customWidth="1"/>
    <col min="6917" max="6917" width="19.109375" bestFit="1" customWidth="1"/>
    <col min="6918" max="6918" width="8.5546875" bestFit="1" customWidth="1"/>
    <col min="6919" max="6919" width="11.5546875" bestFit="1" customWidth="1"/>
    <col min="6920" max="6920" width="12.33203125" bestFit="1" customWidth="1"/>
    <col min="6921" max="6921" width="11.5546875" bestFit="1" customWidth="1"/>
    <col min="6922" max="6922" width="11.6640625" bestFit="1" customWidth="1"/>
    <col min="7170" max="7170" width="30.88671875" bestFit="1" customWidth="1"/>
    <col min="7171" max="7171" width="36" bestFit="1" customWidth="1"/>
    <col min="7172" max="7172" width="13.44140625" bestFit="1" customWidth="1"/>
    <col min="7173" max="7173" width="19.109375" bestFit="1" customWidth="1"/>
    <col min="7174" max="7174" width="8.5546875" bestFit="1" customWidth="1"/>
    <col min="7175" max="7175" width="11.5546875" bestFit="1" customWidth="1"/>
    <col min="7176" max="7176" width="12.33203125" bestFit="1" customWidth="1"/>
    <col min="7177" max="7177" width="11.5546875" bestFit="1" customWidth="1"/>
    <col min="7178" max="7178" width="11.6640625" bestFit="1" customWidth="1"/>
    <col min="7426" max="7426" width="30.88671875" bestFit="1" customWidth="1"/>
    <col min="7427" max="7427" width="36" bestFit="1" customWidth="1"/>
    <col min="7428" max="7428" width="13.44140625" bestFit="1" customWidth="1"/>
    <col min="7429" max="7429" width="19.109375" bestFit="1" customWidth="1"/>
    <col min="7430" max="7430" width="8.5546875" bestFit="1" customWidth="1"/>
    <col min="7431" max="7431" width="11.5546875" bestFit="1" customWidth="1"/>
    <col min="7432" max="7432" width="12.33203125" bestFit="1" customWidth="1"/>
    <col min="7433" max="7433" width="11.5546875" bestFit="1" customWidth="1"/>
    <col min="7434" max="7434" width="11.6640625" bestFit="1" customWidth="1"/>
    <col min="7682" max="7682" width="30.88671875" bestFit="1" customWidth="1"/>
    <col min="7683" max="7683" width="36" bestFit="1" customWidth="1"/>
    <col min="7684" max="7684" width="13.44140625" bestFit="1" customWidth="1"/>
    <col min="7685" max="7685" width="19.109375" bestFit="1" customWidth="1"/>
    <col min="7686" max="7686" width="8.5546875" bestFit="1" customWidth="1"/>
    <col min="7687" max="7687" width="11.5546875" bestFit="1" customWidth="1"/>
    <col min="7688" max="7688" width="12.33203125" bestFit="1" customWidth="1"/>
    <col min="7689" max="7689" width="11.5546875" bestFit="1" customWidth="1"/>
    <col min="7690" max="7690" width="11.6640625" bestFit="1" customWidth="1"/>
    <col min="7938" max="7938" width="30.88671875" bestFit="1" customWidth="1"/>
    <col min="7939" max="7939" width="36" bestFit="1" customWidth="1"/>
    <col min="7940" max="7940" width="13.44140625" bestFit="1" customWidth="1"/>
    <col min="7941" max="7941" width="19.109375" bestFit="1" customWidth="1"/>
    <col min="7942" max="7942" width="8.5546875" bestFit="1" customWidth="1"/>
    <col min="7943" max="7943" width="11.5546875" bestFit="1" customWidth="1"/>
    <col min="7944" max="7944" width="12.33203125" bestFit="1" customWidth="1"/>
    <col min="7945" max="7945" width="11.5546875" bestFit="1" customWidth="1"/>
    <col min="7946" max="7946" width="11.6640625" bestFit="1" customWidth="1"/>
    <col min="8194" max="8194" width="30.88671875" bestFit="1" customWidth="1"/>
    <col min="8195" max="8195" width="36" bestFit="1" customWidth="1"/>
    <col min="8196" max="8196" width="13.44140625" bestFit="1" customWidth="1"/>
    <col min="8197" max="8197" width="19.109375" bestFit="1" customWidth="1"/>
    <col min="8198" max="8198" width="8.5546875" bestFit="1" customWidth="1"/>
    <col min="8199" max="8199" width="11.5546875" bestFit="1" customWidth="1"/>
    <col min="8200" max="8200" width="12.33203125" bestFit="1" customWidth="1"/>
    <col min="8201" max="8201" width="11.5546875" bestFit="1" customWidth="1"/>
    <col min="8202" max="8202" width="11.6640625" bestFit="1" customWidth="1"/>
    <col min="8450" max="8450" width="30.88671875" bestFit="1" customWidth="1"/>
    <col min="8451" max="8451" width="36" bestFit="1" customWidth="1"/>
    <col min="8452" max="8452" width="13.44140625" bestFit="1" customWidth="1"/>
    <col min="8453" max="8453" width="19.109375" bestFit="1" customWidth="1"/>
    <col min="8454" max="8454" width="8.5546875" bestFit="1" customWidth="1"/>
    <col min="8455" max="8455" width="11.5546875" bestFit="1" customWidth="1"/>
    <col min="8456" max="8456" width="12.33203125" bestFit="1" customWidth="1"/>
    <col min="8457" max="8457" width="11.5546875" bestFit="1" customWidth="1"/>
    <col min="8458" max="8458" width="11.6640625" bestFit="1" customWidth="1"/>
    <col min="8706" max="8706" width="30.88671875" bestFit="1" customWidth="1"/>
    <col min="8707" max="8707" width="36" bestFit="1" customWidth="1"/>
    <col min="8708" max="8708" width="13.44140625" bestFit="1" customWidth="1"/>
    <col min="8709" max="8709" width="19.109375" bestFit="1" customWidth="1"/>
    <col min="8710" max="8710" width="8.5546875" bestFit="1" customWidth="1"/>
    <col min="8711" max="8711" width="11.5546875" bestFit="1" customWidth="1"/>
    <col min="8712" max="8712" width="12.33203125" bestFit="1" customWidth="1"/>
    <col min="8713" max="8713" width="11.5546875" bestFit="1" customWidth="1"/>
    <col min="8714" max="8714" width="11.6640625" bestFit="1" customWidth="1"/>
    <col min="8962" max="8962" width="30.88671875" bestFit="1" customWidth="1"/>
    <col min="8963" max="8963" width="36" bestFit="1" customWidth="1"/>
    <col min="8964" max="8964" width="13.44140625" bestFit="1" customWidth="1"/>
    <col min="8965" max="8965" width="19.109375" bestFit="1" customWidth="1"/>
    <col min="8966" max="8966" width="8.5546875" bestFit="1" customWidth="1"/>
    <col min="8967" max="8967" width="11.5546875" bestFit="1" customWidth="1"/>
    <col min="8968" max="8968" width="12.33203125" bestFit="1" customWidth="1"/>
    <col min="8969" max="8969" width="11.5546875" bestFit="1" customWidth="1"/>
    <col min="8970" max="8970" width="11.6640625" bestFit="1" customWidth="1"/>
    <col min="9218" max="9218" width="30.88671875" bestFit="1" customWidth="1"/>
    <col min="9219" max="9219" width="36" bestFit="1" customWidth="1"/>
    <col min="9220" max="9220" width="13.44140625" bestFit="1" customWidth="1"/>
    <col min="9221" max="9221" width="19.109375" bestFit="1" customWidth="1"/>
    <col min="9222" max="9222" width="8.5546875" bestFit="1" customWidth="1"/>
    <col min="9223" max="9223" width="11.5546875" bestFit="1" customWidth="1"/>
    <col min="9224" max="9224" width="12.33203125" bestFit="1" customWidth="1"/>
    <col min="9225" max="9225" width="11.5546875" bestFit="1" customWidth="1"/>
    <col min="9226" max="9226" width="11.6640625" bestFit="1" customWidth="1"/>
    <col min="9474" max="9474" width="30.88671875" bestFit="1" customWidth="1"/>
    <col min="9475" max="9475" width="36" bestFit="1" customWidth="1"/>
    <col min="9476" max="9476" width="13.44140625" bestFit="1" customWidth="1"/>
    <col min="9477" max="9477" width="19.109375" bestFit="1" customWidth="1"/>
    <col min="9478" max="9478" width="8.5546875" bestFit="1" customWidth="1"/>
    <col min="9479" max="9479" width="11.5546875" bestFit="1" customWidth="1"/>
    <col min="9480" max="9480" width="12.33203125" bestFit="1" customWidth="1"/>
    <col min="9481" max="9481" width="11.5546875" bestFit="1" customWidth="1"/>
    <col min="9482" max="9482" width="11.6640625" bestFit="1" customWidth="1"/>
    <col min="9730" max="9730" width="30.88671875" bestFit="1" customWidth="1"/>
    <col min="9731" max="9731" width="36" bestFit="1" customWidth="1"/>
    <col min="9732" max="9732" width="13.44140625" bestFit="1" customWidth="1"/>
    <col min="9733" max="9733" width="19.109375" bestFit="1" customWidth="1"/>
    <col min="9734" max="9734" width="8.5546875" bestFit="1" customWidth="1"/>
    <col min="9735" max="9735" width="11.5546875" bestFit="1" customWidth="1"/>
    <col min="9736" max="9736" width="12.33203125" bestFit="1" customWidth="1"/>
    <col min="9737" max="9737" width="11.5546875" bestFit="1" customWidth="1"/>
    <col min="9738" max="9738" width="11.6640625" bestFit="1" customWidth="1"/>
    <col min="9986" max="9986" width="30.88671875" bestFit="1" customWidth="1"/>
    <col min="9987" max="9987" width="36" bestFit="1" customWidth="1"/>
    <col min="9988" max="9988" width="13.44140625" bestFit="1" customWidth="1"/>
    <col min="9989" max="9989" width="19.109375" bestFit="1" customWidth="1"/>
    <col min="9990" max="9990" width="8.5546875" bestFit="1" customWidth="1"/>
    <col min="9991" max="9991" width="11.5546875" bestFit="1" customWidth="1"/>
    <col min="9992" max="9992" width="12.33203125" bestFit="1" customWidth="1"/>
    <col min="9993" max="9993" width="11.5546875" bestFit="1" customWidth="1"/>
    <col min="9994" max="9994" width="11.6640625" bestFit="1" customWidth="1"/>
    <col min="10242" max="10242" width="30.88671875" bestFit="1" customWidth="1"/>
    <col min="10243" max="10243" width="36" bestFit="1" customWidth="1"/>
    <col min="10244" max="10244" width="13.44140625" bestFit="1" customWidth="1"/>
    <col min="10245" max="10245" width="19.109375" bestFit="1" customWidth="1"/>
    <col min="10246" max="10246" width="8.5546875" bestFit="1" customWidth="1"/>
    <col min="10247" max="10247" width="11.5546875" bestFit="1" customWidth="1"/>
    <col min="10248" max="10248" width="12.33203125" bestFit="1" customWidth="1"/>
    <col min="10249" max="10249" width="11.5546875" bestFit="1" customWidth="1"/>
    <col min="10250" max="10250" width="11.6640625" bestFit="1" customWidth="1"/>
    <col min="10498" max="10498" width="30.88671875" bestFit="1" customWidth="1"/>
    <col min="10499" max="10499" width="36" bestFit="1" customWidth="1"/>
    <col min="10500" max="10500" width="13.44140625" bestFit="1" customWidth="1"/>
    <col min="10501" max="10501" width="19.109375" bestFit="1" customWidth="1"/>
    <col min="10502" max="10502" width="8.5546875" bestFit="1" customWidth="1"/>
    <col min="10503" max="10503" width="11.5546875" bestFit="1" customWidth="1"/>
    <col min="10504" max="10504" width="12.33203125" bestFit="1" customWidth="1"/>
    <col min="10505" max="10505" width="11.5546875" bestFit="1" customWidth="1"/>
    <col min="10506" max="10506" width="11.6640625" bestFit="1" customWidth="1"/>
    <col min="10754" max="10754" width="30.88671875" bestFit="1" customWidth="1"/>
    <col min="10755" max="10755" width="36" bestFit="1" customWidth="1"/>
    <col min="10756" max="10756" width="13.44140625" bestFit="1" customWidth="1"/>
    <col min="10757" max="10757" width="19.109375" bestFit="1" customWidth="1"/>
    <col min="10758" max="10758" width="8.5546875" bestFit="1" customWidth="1"/>
    <col min="10759" max="10759" width="11.5546875" bestFit="1" customWidth="1"/>
    <col min="10760" max="10760" width="12.33203125" bestFit="1" customWidth="1"/>
    <col min="10761" max="10761" width="11.5546875" bestFit="1" customWidth="1"/>
    <col min="10762" max="10762" width="11.6640625" bestFit="1" customWidth="1"/>
    <col min="11010" max="11010" width="30.88671875" bestFit="1" customWidth="1"/>
    <col min="11011" max="11011" width="36" bestFit="1" customWidth="1"/>
    <col min="11012" max="11012" width="13.44140625" bestFit="1" customWidth="1"/>
    <col min="11013" max="11013" width="19.109375" bestFit="1" customWidth="1"/>
    <col min="11014" max="11014" width="8.5546875" bestFit="1" customWidth="1"/>
    <col min="11015" max="11015" width="11.5546875" bestFit="1" customWidth="1"/>
    <col min="11016" max="11016" width="12.33203125" bestFit="1" customWidth="1"/>
    <col min="11017" max="11017" width="11.5546875" bestFit="1" customWidth="1"/>
    <col min="11018" max="11018" width="11.6640625" bestFit="1" customWidth="1"/>
    <col min="11266" max="11266" width="30.88671875" bestFit="1" customWidth="1"/>
    <col min="11267" max="11267" width="36" bestFit="1" customWidth="1"/>
    <col min="11268" max="11268" width="13.44140625" bestFit="1" customWidth="1"/>
    <col min="11269" max="11269" width="19.109375" bestFit="1" customWidth="1"/>
    <col min="11270" max="11270" width="8.5546875" bestFit="1" customWidth="1"/>
    <col min="11271" max="11271" width="11.5546875" bestFit="1" customWidth="1"/>
    <col min="11272" max="11272" width="12.33203125" bestFit="1" customWidth="1"/>
    <col min="11273" max="11273" width="11.5546875" bestFit="1" customWidth="1"/>
    <col min="11274" max="11274" width="11.6640625" bestFit="1" customWidth="1"/>
    <col min="11522" max="11522" width="30.88671875" bestFit="1" customWidth="1"/>
    <col min="11523" max="11523" width="36" bestFit="1" customWidth="1"/>
    <col min="11524" max="11524" width="13.44140625" bestFit="1" customWidth="1"/>
    <col min="11525" max="11525" width="19.109375" bestFit="1" customWidth="1"/>
    <col min="11526" max="11526" width="8.5546875" bestFit="1" customWidth="1"/>
    <col min="11527" max="11527" width="11.5546875" bestFit="1" customWidth="1"/>
    <col min="11528" max="11528" width="12.33203125" bestFit="1" customWidth="1"/>
    <col min="11529" max="11529" width="11.5546875" bestFit="1" customWidth="1"/>
    <col min="11530" max="11530" width="11.6640625" bestFit="1" customWidth="1"/>
    <col min="11778" max="11778" width="30.88671875" bestFit="1" customWidth="1"/>
    <col min="11779" max="11779" width="36" bestFit="1" customWidth="1"/>
    <col min="11780" max="11780" width="13.44140625" bestFit="1" customWidth="1"/>
    <col min="11781" max="11781" width="19.109375" bestFit="1" customWidth="1"/>
    <col min="11782" max="11782" width="8.5546875" bestFit="1" customWidth="1"/>
    <col min="11783" max="11783" width="11.5546875" bestFit="1" customWidth="1"/>
    <col min="11784" max="11784" width="12.33203125" bestFit="1" customWidth="1"/>
    <col min="11785" max="11785" width="11.5546875" bestFit="1" customWidth="1"/>
    <col min="11786" max="11786" width="11.6640625" bestFit="1" customWidth="1"/>
    <col min="12034" max="12034" width="30.88671875" bestFit="1" customWidth="1"/>
    <col min="12035" max="12035" width="36" bestFit="1" customWidth="1"/>
    <col min="12036" max="12036" width="13.44140625" bestFit="1" customWidth="1"/>
    <col min="12037" max="12037" width="19.109375" bestFit="1" customWidth="1"/>
    <col min="12038" max="12038" width="8.5546875" bestFit="1" customWidth="1"/>
    <col min="12039" max="12039" width="11.5546875" bestFit="1" customWidth="1"/>
    <col min="12040" max="12040" width="12.33203125" bestFit="1" customWidth="1"/>
    <col min="12041" max="12041" width="11.5546875" bestFit="1" customWidth="1"/>
    <col min="12042" max="12042" width="11.6640625" bestFit="1" customWidth="1"/>
    <col min="12290" max="12290" width="30.88671875" bestFit="1" customWidth="1"/>
    <col min="12291" max="12291" width="36" bestFit="1" customWidth="1"/>
    <col min="12292" max="12292" width="13.44140625" bestFit="1" customWidth="1"/>
    <col min="12293" max="12293" width="19.109375" bestFit="1" customWidth="1"/>
    <col min="12294" max="12294" width="8.5546875" bestFit="1" customWidth="1"/>
    <col min="12295" max="12295" width="11.5546875" bestFit="1" customWidth="1"/>
    <col min="12296" max="12296" width="12.33203125" bestFit="1" customWidth="1"/>
    <col min="12297" max="12297" width="11.5546875" bestFit="1" customWidth="1"/>
    <col min="12298" max="12298" width="11.6640625" bestFit="1" customWidth="1"/>
    <col min="12546" max="12546" width="30.88671875" bestFit="1" customWidth="1"/>
    <col min="12547" max="12547" width="36" bestFit="1" customWidth="1"/>
    <col min="12548" max="12548" width="13.44140625" bestFit="1" customWidth="1"/>
    <col min="12549" max="12549" width="19.109375" bestFit="1" customWidth="1"/>
    <col min="12550" max="12550" width="8.5546875" bestFit="1" customWidth="1"/>
    <col min="12551" max="12551" width="11.5546875" bestFit="1" customWidth="1"/>
    <col min="12552" max="12552" width="12.33203125" bestFit="1" customWidth="1"/>
    <col min="12553" max="12553" width="11.5546875" bestFit="1" customWidth="1"/>
    <col min="12554" max="12554" width="11.6640625" bestFit="1" customWidth="1"/>
    <col min="12802" max="12802" width="30.88671875" bestFit="1" customWidth="1"/>
    <col min="12803" max="12803" width="36" bestFit="1" customWidth="1"/>
    <col min="12804" max="12804" width="13.44140625" bestFit="1" customWidth="1"/>
    <col min="12805" max="12805" width="19.109375" bestFit="1" customWidth="1"/>
    <col min="12806" max="12806" width="8.5546875" bestFit="1" customWidth="1"/>
    <col min="12807" max="12807" width="11.5546875" bestFit="1" customWidth="1"/>
    <col min="12808" max="12808" width="12.33203125" bestFit="1" customWidth="1"/>
    <col min="12809" max="12809" width="11.5546875" bestFit="1" customWidth="1"/>
    <col min="12810" max="12810" width="11.6640625" bestFit="1" customWidth="1"/>
    <col min="13058" max="13058" width="30.88671875" bestFit="1" customWidth="1"/>
    <col min="13059" max="13059" width="36" bestFit="1" customWidth="1"/>
    <col min="13060" max="13060" width="13.44140625" bestFit="1" customWidth="1"/>
    <col min="13061" max="13061" width="19.109375" bestFit="1" customWidth="1"/>
    <col min="13062" max="13062" width="8.5546875" bestFit="1" customWidth="1"/>
    <col min="13063" max="13063" width="11.5546875" bestFit="1" customWidth="1"/>
    <col min="13064" max="13064" width="12.33203125" bestFit="1" customWidth="1"/>
    <col min="13065" max="13065" width="11.5546875" bestFit="1" customWidth="1"/>
    <col min="13066" max="13066" width="11.6640625" bestFit="1" customWidth="1"/>
    <col min="13314" max="13314" width="30.88671875" bestFit="1" customWidth="1"/>
    <col min="13315" max="13315" width="36" bestFit="1" customWidth="1"/>
    <col min="13316" max="13316" width="13.44140625" bestFit="1" customWidth="1"/>
    <col min="13317" max="13317" width="19.109375" bestFit="1" customWidth="1"/>
    <col min="13318" max="13318" width="8.5546875" bestFit="1" customWidth="1"/>
    <col min="13319" max="13319" width="11.5546875" bestFit="1" customWidth="1"/>
    <col min="13320" max="13320" width="12.33203125" bestFit="1" customWidth="1"/>
    <col min="13321" max="13321" width="11.5546875" bestFit="1" customWidth="1"/>
    <col min="13322" max="13322" width="11.6640625" bestFit="1" customWidth="1"/>
    <col min="13570" max="13570" width="30.88671875" bestFit="1" customWidth="1"/>
    <col min="13571" max="13571" width="36" bestFit="1" customWidth="1"/>
    <col min="13572" max="13572" width="13.44140625" bestFit="1" customWidth="1"/>
    <col min="13573" max="13573" width="19.109375" bestFit="1" customWidth="1"/>
    <col min="13574" max="13574" width="8.5546875" bestFit="1" customWidth="1"/>
    <col min="13575" max="13575" width="11.5546875" bestFit="1" customWidth="1"/>
    <col min="13576" max="13576" width="12.33203125" bestFit="1" customWidth="1"/>
    <col min="13577" max="13577" width="11.5546875" bestFit="1" customWidth="1"/>
    <col min="13578" max="13578" width="11.6640625" bestFit="1" customWidth="1"/>
    <col min="13826" max="13826" width="30.88671875" bestFit="1" customWidth="1"/>
    <col min="13827" max="13827" width="36" bestFit="1" customWidth="1"/>
    <col min="13828" max="13828" width="13.44140625" bestFit="1" customWidth="1"/>
    <col min="13829" max="13829" width="19.109375" bestFit="1" customWidth="1"/>
    <col min="13830" max="13830" width="8.5546875" bestFit="1" customWidth="1"/>
    <col min="13831" max="13831" width="11.5546875" bestFit="1" customWidth="1"/>
    <col min="13832" max="13832" width="12.33203125" bestFit="1" customWidth="1"/>
    <col min="13833" max="13833" width="11.5546875" bestFit="1" customWidth="1"/>
    <col min="13834" max="13834" width="11.6640625" bestFit="1" customWidth="1"/>
    <col min="14082" max="14082" width="30.88671875" bestFit="1" customWidth="1"/>
    <col min="14083" max="14083" width="36" bestFit="1" customWidth="1"/>
    <col min="14084" max="14084" width="13.44140625" bestFit="1" customWidth="1"/>
    <col min="14085" max="14085" width="19.109375" bestFit="1" customWidth="1"/>
    <col min="14086" max="14086" width="8.5546875" bestFit="1" customWidth="1"/>
    <col min="14087" max="14087" width="11.5546875" bestFit="1" customWidth="1"/>
    <col min="14088" max="14088" width="12.33203125" bestFit="1" customWidth="1"/>
    <col min="14089" max="14089" width="11.5546875" bestFit="1" customWidth="1"/>
    <col min="14090" max="14090" width="11.6640625" bestFit="1" customWidth="1"/>
    <col min="14338" max="14338" width="30.88671875" bestFit="1" customWidth="1"/>
    <col min="14339" max="14339" width="36" bestFit="1" customWidth="1"/>
    <col min="14340" max="14340" width="13.44140625" bestFit="1" customWidth="1"/>
    <col min="14341" max="14341" width="19.109375" bestFit="1" customWidth="1"/>
    <col min="14342" max="14342" width="8.5546875" bestFit="1" customWidth="1"/>
    <col min="14343" max="14343" width="11.5546875" bestFit="1" customWidth="1"/>
    <col min="14344" max="14344" width="12.33203125" bestFit="1" customWidth="1"/>
    <col min="14345" max="14345" width="11.5546875" bestFit="1" customWidth="1"/>
    <col min="14346" max="14346" width="11.6640625" bestFit="1" customWidth="1"/>
    <col min="14594" max="14594" width="30.88671875" bestFit="1" customWidth="1"/>
    <col min="14595" max="14595" width="36" bestFit="1" customWidth="1"/>
    <col min="14596" max="14596" width="13.44140625" bestFit="1" customWidth="1"/>
    <col min="14597" max="14597" width="19.109375" bestFit="1" customWidth="1"/>
    <col min="14598" max="14598" width="8.5546875" bestFit="1" customWidth="1"/>
    <col min="14599" max="14599" width="11.5546875" bestFit="1" customWidth="1"/>
    <col min="14600" max="14600" width="12.33203125" bestFit="1" customWidth="1"/>
    <col min="14601" max="14601" width="11.5546875" bestFit="1" customWidth="1"/>
    <col min="14602" max="14602" width="11.6640625" bestFit="1" customWidth="1"/>
    <col min="14850" max="14850" width="30.88671875" bestFit="1" customWidth="1"/>
    <col min="14851" max="14851" width="36" bestFit="1" customWidth="1"/>
    <col min="14852" max="14852" width="13.44140625" bestFit="1" customWidth="1"/>
    <col min="14853" max="14853" width="19.109375" bestFit="1" customWidth="1"/>
    <col min="14854" max="14854" width="8.5546875" bestFit="1" customWidth="1"/>
    <col min="14855" max="14855" width="11.5546875" bestFit="1" customWidth="1"/>
    <col min="14856" max="14856" width="12.33203125" bestFit="1" customWidth="1"/>
    <col min="14857" max="14857" width="11.5546875" bestFit="1" customWidth="1"/>
    <col min="14858" max="14858" width="11.6640625" bestFit="1" customWidth="1"/>
    <col min="15106" max="15106" width="30.88671875" bestFit="1" customWidth="1"/>
    <col min="15107" max="15107" width="36" bestFit="1" customWidth="1"/>
    <col min="15108" max="15108" width="13.44140625" bestFit="1" customWidth="1"/>
    <col min="15109" max="15109" width="19.109375" bestFit="1" customWidth="1"/>
    <col min="15110" max="15110" width="8.5546875" bestFit="1" customWidth="1"/>
    <col min="15111" max="15111" width="11.5546875" bestFit="1" customWidth="1"/>
    <col min="15112" max="15112" width="12.33203125" bestFit="1" customWidth="1"/>
    <col min="15113" max="15113" width="11.5546875" bestFit="1" customWidth="1"/>
    <col min="15114" max="15114" width="11.6640625" bestFit="1" customWidth="1"/>
    <col min="15362" max="15362" width="30.88671875" bestFit="1" customWidth="1"/>
    <col min="15363" max="15363" width="36" bestFit="1" customWidth="1"/>
    <col min="15364" max="15364" width="13.44140625" bestFit="1" customWidth="1"/>
    <col min="15365" max="15365" width="19.109375" bestFit="1" customWidth="1"/>
    <col min="15366" max="15366" width="8.5546875" bestFit="1" customWidth="1"/>
    <col min="15367" max="15367" width="11.5546875" bestFit="1" customWidth="1"/>
    <col min="15368" max="15368" width="12.33203125" bestFit="1" customWidth="1"/>
    <col min="15369" max="15369" width="11.5546875" bestFit="1" customWidth="1"/>
    <col min="15370" max="15370" width="11.6640625" bestFit="1" customWidth="1"/>
    <col min="15618" max="15618" width="30.88671875" bestFit="1" customWidth="1"/>
    <col min="15619" max="15619" width="36" bestFit="1" customWidth="1"/>
    <col min="15620" max="15620" width="13.44140625" bestFit="1" customWidth="1"/>
    <col min="15621" max="15621" width="19.109375" bestFit="1" customWidth="1"/>
    <col min="15622" max="15622" width="8.5546875" bestFit="1" customWidth="1"/>
    <col min="15623" max="15623" width="11.5546875" bestFit="1" customWidth="1"/>
    <col min="15624" max="15624" width="12.33203125" bestFit="1" customWidth="1"/>
    <col min="15625" max="15625" width="11.5546875" bestFit="1" customWidth="1"/>
    <col min="15626" max="15626" width="11.6640625" bestFit="1" customWidth="1"/>
    <col min="15874" max="15874" width="30.88671875" bestFit="1" customWidth="1"/>
    <col min="15875" max="15875" width="36" bestFit="1" customWidth="1"/>
    <col min="15876" max="15876" width="13.44140625" bestFit="1" customWidth="1"/>
    <col min="15877" max="15877" width="19.109375" bestFit="1" customWidth="1"/>
    <col min="15878" max="15878" width="8.5546875" bestFit="1" customWidth="1"/>
    <col min="15879" max="15879" width="11.5546875" bestFit="1" customWidth="1"/>
    <col min="15880" max="15880" width="12.33203125" bestFit="1" customWidth="1"/>
    <col min="15881" max="15881" width="11.5546875" bestFit="1" customWidth="1"/>
    <col min="15882" max="15882" width="11.6640625" bestFit="1" customWidth="1"/>
    <col min="16130" max="16130" width="30.88671875" bestFit="1" customWidth="1"/>
    <col min="16131" max="16131" width="36" bestFit="1" customWidth="1"/>
    <col min="16132" max="16132" width="13.44140625" bestFit="1" customWidth="1"/>
    <col min="16133" max="16133" width="19.109375" bestFit="1" customWidth="1"/>
    <col min="16134" max="16134" width="8.5546875" bestFit="1" customWidth="1"/>
    <col min="16135" max="16135" width="11.5546875" bestFit="1" customWidth="1"/>
    <col min="16136" max="16136" width="12.33203125" bestFit="1" customWidth="1"/>
    <col min="16137" max="16137" width="11.5546875" bestFit="1" customWidth="1"/>
    <col min="16138" max="16138" width="11.6640625" bestFit="1" customWidth="1"/>
  </cols>
  <sheetData>
    <row r="1" spans="1:10" x14ac:dyDescent="0.3">
      <c r="A1" s="20" t="s">
        <v>113</v>
      </c>
      <c r="B1" s="21" t="s">
        <v>114</v>
      </c>
      <c r="C1" s="21" t="s">
        <v>115</v>
      </c>
      <c r="D1" s="21" t="s">
        <v>116</v>
      </c>
      <c r="E1" s="21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</row>
    <row r="2" spans="1:10" x14ac:dyDescent="0.3">
      <c r="A2" s="22">
        <v>1</v>
      </c>
      <c r="B2" s="21" t="s">
        <v>123</v>
      </c>
      <c r="C2" s="21" t="s">
        <v>124</v>
      </c>
      <c r="D2" s="21" t="s">
        <v>125</v>
      </c>
      <c r="E2" s="21" t="s">
        <v>126</v>
      </c>
      <c r="F2" s="22">
        <v>18</v>
      </c>
      <c r="G2" s="22">
        <v>39</v>
      </c>
      <c r="H2" s="22">
        <v>0</v>
      </c>
      <c r="I2" s="22">
        <v>10</v>
      </c>
      <c r="J2" s="22">
        <v>0</v>
      </c>
    </row>
    <row r="3" spans="1:10" x14ac:dyDescent="0.3">
      <c r="A3" s="22">
        <v>2</v>
      </c>
      <c r="B3" s="21" t="s">
        <v>127</v>
      </c>
      <c r="C3" s="21" t="s">
        <v>124</v>
      </c>
      <c r="D3" s="21" t="s">
        <v>125</v>
      </c>
      <c r="E3" s="21" t="s">
        <v>128</v>
      </c>
      <c r="F3" s="22">
        <v>19</v>
      </c>
      <c r="G3" s="22">
        <v>17</v>
      </c>
      <c r="H3" s="22">
        <v>40</v>
      </c>
      <c r="I3" s="22">
        <v>25</v>
      </c>
      <c r="J3" s="22">
        <v>0</v>
      </c>
    </row>
    <row r="4" spans="1:10" x14ac:dyDescent="0.3">
      <c r="A4" s="22">
        <v>24</v>
      </c>
      <c r="B4" s="21" t="s">
        <v>129</v>
      </c>
      <c r="C4" s="21" t="s">
        <v>130</v>
      </c>
      <c r="D4" s="21" t="s">
        <v>125</v>
      </c>
      <c r="E4" s="21" t="s">
        <v>131</v>
      </c>
      <c r="F4" s="22">
        <v>4.5</v>
      </c>
      <c r="G4" s="22">
        <v>20</v>
      </c>
      <c r="H4" s="22">
        <v>0</v>
      </c>
      <c r="I4" s="22">
        <v>0</v>
      </c>
      <c r="J4" s="22">
        <v>1</v>
      </c>
    </row>
    <row r="5" spans="1:10" x14ac:dyDescent="0.3">
      <c r="A5" s="22">
        <v>34</v>
      </c>
      <c r="B5" s="21" t="s">
        <v>132</v>
      </c>
      <c r="C5" s="21" t="s">
        <v>133</v>
      </c>
      <c r="D5" s="21" t="s">
        <v>125</v>
      </c>
      <c r="E5" s="21" t="s">
        <v>128</v>
      </c>
      <c r="F5" s="22">
        <v>14</v>
      </c>
      <c r="G5" s="22">
        <v>111</v>
      </c>
      <c r="H5" s="22">
        <v>0</v>
      </c>
      <c r="I5" s="22">
        <v>15</v>
      </c>
      <c r="J5" s="22">
        <v>0</v>
      </c>
    </row>
    <row r="6" spans="1:10" x14ac:dyDescent="0.3">
      <c r="A6" s="22">
        <v>35</v>
      </c>
      <c r="B6" s="21" t="s">
        <v>134</v>
      </c>
      <c r="C6" s="21" t="s">
        <v>133</v>
      </c>
      <c r="D6" s="21" t="s">
        <v>125</v>
      </c>
      <c r="E6" s="21" t="s">
        <v>128</v>
      </c>
      <c r="F6" s="22">
        <v>18</v>
      </c>
      <c r="G6" s="22">
        <v>20</v>
      </c>
      <c r="H6" s="22">
        <v>0</v>
      </c>
      <c r="I6" s="22">
        <v>15</v>
      </c>
      <c r="J6" s="22">
        <v>0</v>
      </c>
    </row>
    <row r="7" spans="1:10" x14ac:dyDescent="0.3">
      <c r="A7" s="22">
        <v>38</v>
      </c>
      <c r="B7" s="21" t="s">
        <v>135</v>
      </c>
      <c r="C7" s="21" t="s">
        <v>136</v>
      </c>
      <c r="D7" s="21" t="s">
        <v>125</v>
      </c>
      <c r="E7" s="21" t="s">
        <v>137</v>
      </c>
      <c r="F7" s="22">
        <v>263.5</v>
      </c>
      <c r="G7" s="22">
        <v>17</v>
      </c>
      <c r="H7" s="22">
        <v>0</v>
      </c>
      <c r="I7" s="22">
        <v>15</v>
      </c>
      <c r="J7" s="22">
        <v>0</v>
      </c>
    </row>
    <row r="8" spans="1:10" x14ac:dyDescent="0.3">
      <c r="A8" s="22">
        <v>39</v>
      </c>
      <c r="B8" s="21" t="s">
        <v>138</v>
      </c>
      <c r="C8" s="21" t="s">
        <v>136</v>
      </c>
      <c r="D8" s="21" t="s">
        <v>125</v>
      </c>
      <c r="E8" s="21" t="s">
        <v>139</v>
      </c>
      <c r="F8" s="22">
        <v>18</v>
      </c>
      <c r="G8" s="22">
        <v>69</v>
      </c>
      <c r="H8" s="22">
        <v>0</v>
      </c>
      <c r="I8" s="22">
        <v>5</v>
      </c>
      <c r="J8" s="22">
        <v>0</v>
      </c>
    </row>
    <row r="9" spans="1:10" x14ac:dyDescent="0.3">
      <c r="A9" s="22">
        <v>43</v>
      </c>
      <c r="B9" s="21" t="s">
        <v>140</v>
      </c>
      <c r="C9" s="21" t="s">
        <v>141</v>
      </c>
      <c r="D9" s="21" t="s">
        <v>125</v>
      </c>
      <c r="E9" s="21" t="s">
        <v>142</v>
      </c>
      <c r="F9" s="22">
        <v>46</v>
      </c>
      <c r="G9" s="22">
        <v>17</v>
      </c>
      <c r="H9" s="22">
        <v>10</v>
      </c>
      <c r="I9" s="22">
        <v>25</v>
      </c>
      <c r="J9" s="22">
        <v>0</v>
      </c>
    </row>
    <row r="10" spans="1:10" x14ac:dyDescent="0.3">
      <c r="A10" s="22">
        <v>67</v>
      </c>
      <c r="B10" s="21" t="s">
        <v>143</v>
      </c>
      <c r="C10" s="21" t="s">
        <v>133</v>
      </c>
      <c r="D10" s="21" t="s">
        <v>125</v>
      </c>
      <c r="E10" s="21" t="s">
        <v>128</v>
      </c>
      <c r="F10" s="22">
        <v>14</v>
      </c>
      <c r="G10" s="22">
        <v>52</v>
      </c>
      <c r="H10" s="22">
        <v>0</v>
      </c>
      <c r="I10" s="22">
        <v>10</v>
      </c>
      <c r="J10" s="22">
        <v>0</v>
      </c>
    </row>
    <row r="11" spans="1:10" x14ac:dyDescent="0.3">
      <c r="A11" s="22">
        <v>70</v>
      </c>
      <c r="B11" s="21" t="s">
        <v>144</v>
      </c>
      <c r="C11" s="21" t="s">
        <v>145</v>
      </c>
      <c r="D11" s="21" t="s">
        <v>125</v>
      </c>
      <c r="E11" s="21" t="s">
        <v>146</v>
      </c>
      <c r="F11" s="22">
        <v>15</v>
      </c>
      <c r="G11" s="22">
        <v>15</v>
      </c>
      <c r="H11" s="22">
        <v>10</v>
      </c>
      <c r="I11" s="22">
        <v>30</v>
      </c>
      <c r="J11" s="22">
        <v>0</v>
      </c>
    </row>
    <row r="12" spans="1:10" x14ac:dyDescent="0.3">
      <c r="A12" s="22">
        <v>75</v>
      </c>
      <c r="B12" s="21" t="s">
        <v>147</v>
      </c>
      <c r="C12" s="21" t="s">
        <v>148</v>
      </c>
      <c r="D12" s="21" t="s">
        <v>125</v>
      </c>
      <c r="E12" s="21" t="s">
        <v>149</v>
      </c>
      <c r="F12" s="22">
        <v>7.75</v>
      </c>
      <c r="G12" s="22">
        <v>125</v>
      </c>
      <c r="H12" s="22">
        <v>0</v>
      </c>
      <c r="I12" s="22">
        <v>25</v>
      </c>
      <c r="J12" s="22">
        <v>0</v>
      </c>
    </row>
    <row r="13" spans="1:10" x14ac:dyDescent="0.3">
      <c r="A13" s="22">
        <v>76</v>
      </c>
      <c r="B13" s="21" t="s">
        <v>150</v>
      </c>
      <c r="C13" s="21" t="s">
        <v>151</v>
      </c>
      <c r="D13" s="21" t="s">
        <v>125</v>
      </c>
      <c r="E13" s="21" t="s">
        <v>152</v>
      </c>
      <c r="F13" s="22">
        <v>18</v>
      </c>
      <c r="G13" s="22">
        <v>57</v>
      </c>
      <c r="H13" s="22">
        <v>0</v>
      </c>
      <c r="I13" s="22">
        <v>20</v>
      </c>
      <c r="J13" s="22">
        <v>0</v>
      </c>
    </row>
    <row r="14" spans="1:10" x14ac:dyDescent="0.3">
      <c r="A14" s="22">
        <v>3</v>
      </c>
      <c r="B14" s="21" t="s">
        <v>153</v>
      </c>
      <c r="C14" s="21" t="s">
        <v>124</v>
      </c>
      <c r="D14" s="21" t="s">
        <v>154</v>
      </c>
      <c r="E14" s="21" t="s">
        <v>155</v>
      </c>
      <c r="F14" s="22">
        <v>10</v>
      </c>
      <c r="G14" s="22">
        <v>13</v>
      </c>
      <c r="H14" s="22">
        <v>70</v>
      </c>
      <c r="I14" s="22">
        <v>25</v>
      </c>
      <c r="J14" s="22">
        <v>0</v>
      </c>
    </row>
    <row r="15" spans="1:10" x14ac:dyDescent="0.3">
      <c r="A15" s="22">
        <v>4</v>
      </c>
      <c r="B15" s="21" t="s">
        <v>156</v>
      </c>
      <c r="C15" s="21" t="s">
        <v>157</v>
      </c>
      <c r="D15" s="21" t="s">
        <v>154</v>
      </c>
      <c r="E15" s="21" t="s">
        <v>158</v>
      </c>
      <c r="F15" s="22">
        <v>22</v>
      </c>
      <c r="G15" s="22">
        <v>53</v>
      </c>
      <c r="H15" s="22">
        <v>0</v>
      </c>
      <c r="I15" s="22">
        <v>0</v>
      </c>
      <c r="J15" s="22">
        <v>0</v>
      </c>
    </row>
    <row r="16" spans="1:10" x14ac:dyDescent="0.3">
      <c r="A16" s="22">
        <v>5</v>
      </c>
      <c r="B16" s="21" t="s">
        <v>159</v>
      </c>
      <c r="C16" s="21" t="s">
        <v>157</v>
      </c>
      <c r="D16" s="21" t="s">
        <v>154</v>
      </c>
      <c r="E16" s="21" t="s">
        <v>160</v>
      </c>
      <c r="F16" s="22">
        <v>21.35</v>
      </c>
      <c r="G16" s="22">
        <v>0</v>
      </c>
      <c r="H16" s="22">
        <v>0</v>
      </c>
      <c r="I16" s="22">
        <v>0</v>
      </c>
      <c r="J16" s="22">
        <v>1</v>
      </c>
    </row>
    <row r="17" spans="1:10" x14ac:dyDescent="0.3">
      <c r="A17" s="22">
        <v>6</v>
      </c>
      <c r="B17" s="21" t="s">
        <v>161</v>
      </c>
      <c r="C17" s="21" t="s">
        <v>162</v>
      </c>
      <c r="D17" s="21" t="s">
        <v>154</v>
      </c>
      <c r="E17" s="21" t="s">
        <v>163</v>
      </c>
      <c r="F17" s="22">
        <v>25</v>
      </c>
      <c r="G17" s="22">
        <v>120</v>
      </c>
      <c r="H17" s="22">
        <v>0</v>
      </c>
      <c r="I17" s="22">
        <v>25</v>
      </c>
      <c r="J17" s="22">
        <v>0</v>
      </c>
    </row>
    <row r="18" spans="1:10" x14ac:dyDescent="0.3">
      <c r="A18" s="22">
        <v>8</v>
      </c>
      <c r="B18" s="21" t="s">
        <v>164</v>
      </c>
      <c r="C18" s="21" t="s">
        <v>162</v>
      </c>
      <c r="D18" s="21" t="s">
        <v>154</v>
      </c>
      <c r="E18" s="21" t="s">
        <v>165</v>
      </c>
      <c r="F18" s="22">
        <v>40</v>
      </c>
      <c r="G18" s="22">
        <v>6</v>
      </c>
      <c r="H18" s="22">
        <v>0</v>
      </c>
      <c r="I18" s="22">
        <v>0</v>
      </c>
      <c r="J18" s="22">
        <v>0</v>
      </c>
    </row>
    <row r="19" spans="1:10" x14ac:dyDescent="0.3">
      <c r="A19" s="22">
        <v>15</v>
      </c>
      <c r="B19" s="21" t="s">
        <v>166</v>
      </c>
      <c r="C19" s="21" t="s">
        <v>167</v>
      </c>
      <c r="D19" s="21" t="s">
        <v>154</v>
      </c>
      <c r="E19" s="21" t="s">
        <v>168</v>
      </c>
      <c r="F19" s="22">
        <v>15.5</v>
      </c>
      <c r="G19" s="22">
        <v>39</v>
      </c>
      <c r="H19" s="22">
        <v>0</v>
      </c>
      <c r="I19" s="22">
        <v>5</v>
      </c>
      <c r="J19" s="22">
        <v>0</v>
      </c>
    </row>
    <row r="20" spans="1:10" x14ac:dyDescent="0.3">
      <c r="A20" s="22">
        <v>44</v>
      </c>
      <c r="B20" s="21" t="s">
        <v>169</v>
      </c>
      <c r="C20" s="21" t="s">
        <v>141</v>
      </c>
      <c r="D20" s="21" t="s">
        <v>154</v>
      </c>
      <c r="E20" s="21" t="s">
        <v>170</v>
      </c>
      <c r="F20" s="22">
        <v>19.45</v>
      </c>
      <c r="G20" s="22">
        <v>27</v>
      </c>
      <c r="H20" s="22">
        <v>0</v>
      </c>
      <c r="I20" s="22">
        <v>15</v>
      </c>
      <c r="J20" s="22">
        <v>0</v>
      </c>
    </row>
    <row r="21" spans="1:10" x14ac:dyDescent="0.3">
      <c r="A21" s="22">
        <v>61</v>
      </c>
      <c r="B21" s="21" t="s">
        <v>171</v>
      </c>
      <c r="C21" s="21" t="s">
        <v>172</v>
      </c>
      <c r="D21" s="21" t="s">
        <v>154</v>
      </c>
      <c r="E21" s="21" t="s">
        <v>173</v>
      </c>
      <c r="F21" s="22">
        <v>28.5</v>
      </c>
      <c r="G21" s="22">
        <v>113</v>
      </c>
      <c r="H21" s="22">
        <v>0</v>
      </c>
      <c r="I21" s="22">
        <v>25</v>
      </c>
      <c r="J21" s="22">
        <v>0</v>
      </c>
    </row>
    <row r="22" spans="1:10" x14ac:dyDescent="0.3">
      <c r="A22" s="22">
        <v>63</v>
      </c>
      <c r="B22" s="21" t="s">
        <v>174</v>
      </c>
      <c r="C22" s="21" t="s">
        <v>145</v>
      </c>
      <c r="D22" s="21" t="s">
        <v>154</v>
      </c>
      <c r="E22" s="21" t="s">
        <v>175</v>
      </c>
      <c r="F22" s="22">
        <v>43.9</v>
      </c>
      <c r="G22" s="22">
        <v>24</v>
      </c>
      <c r="H22" s="22">
        <v>0</v>
      </c>
      <c r="I22" s="22">
        <v>5</v>
      </c>
      <c r="J22" s="22">
        <v>0</v>
      </c>
    </row>
    <row r="23" spans="1:10" x14ac:dyDescent="0.3">
      <c r="A23" s="22">
        <v>65</v>
      </c>
      <c r="B23" s="21" t="s">
        <v>176</v>
      </c>
      <c r="C23" s="21" t="s">
        <v>157</v>
      </c>
      <c r="D23" s="21" t="s">
        <v>154</v>
      </c>
      <c r="E23" s="21" t="s">
        <v>177</v>
      </c>
      <c r="F23" s="22">
        <v>21.05</v>
      </c>
      <c r="G23" s="22">
        <v>76</v>
      </c>
      <c r="H23" s="22">
        <v>0</v>
      </c>
      <c r="I23" s="22">
        <v>0</v>
      </c>
      <c r="J23" s="22">
        <v>0</v>
      </c>
    </row>
    <row r="24" spans="1:10" x14ac:dyDescent="0.3">
      <c r="A24" s="22">
        <v>66</v>
      </c>
      <c r="B24" s="21" t="s">
        <v>178</v>
      </c>
      <c r="C24" s="21" t="s">
        <v>157</v>
      </c>
      <c r="D24" s="21" t="s">
        <v>154</v>
      </c>
      <c r="E24" s="21" t="s">
        <v>179</v>
      </c>
      <c r="F24" s="22">
        <v>17</v>
      </c>
      <c r="G24" s="22">
        <v>4</v>
      </c>
      <c r="H24" s="22">
        <v>100</v>
      </c>
      <c r="I24" s="22">
        <v>20</v>
      </c>
      <c r="J24" s="22">
        <v>0</v>
      </c>
    </row>
    <row r="25" spans="1:10" x14ac:dyDescent="0.3">
      <c r="A25" s="22">
        <v>77</v>
      </c>
      <c r="B25" s="21" t="s">
        <v>180</v>
      </c>
      <c r="C25" s="21" t="s">
        <v>148</v>
      </c>
      <c r="D25" s="21" t="s">
        <v>154</v>
      </c>
      <c r="E25" s="21" t="s">
        <v>181</v>
      </c>
      <c r="F25" s="22">
        <v>13</v>
      </c>
      <c r="G25" s="22">
        <v>32</v>
      </c>
      <c r="H25" s="22">
        <v>0</v>
      </c>
      <c r="I25" s="22">
        <v>15</v>
      </c>
      <c r="J25" s="22">
        <v>0</v>
      </c>
    </row>
    <row r="26" spans="1:10" x14ac:dyDescent="0.3">
      <c r="A26" s="22">
        <v>16</v>
      </c>
      <c r="B26" s="21" t="s">
        <v>182</v>
      </c>
      <c r="C26" s="21" t="s">
        <v>145</v>
      </c>
      <c r="D26" s="21" t="s">
        <v>183</v>
      </c>
      <c r="E26" s="21" t="s">
        <v>184</v>
      </c>
      <c r="F26" s="22">
        <v>17.45</v>
      </c>
      <c r="G26" s="22">
        <v>29</v>
      </c>
      <c r="H26" s="22">
        <v>0</v>
      </c>
      <c r="I26" s="22">
        <v>10</v>
      </c>
      <c r="J26" s="22">
        <v>0</v>
      </c>
    </row>
    <row r="27" spans="1:10" x14ac:dyDescent="0.3">
      <c r="A27" s="22">
        <v>19</v>
      </c>
      <c r="B27" s="21" t="s">
        <v>185</v>
      </c>
      <c r="C27" s="21" t="s">
        <v>186</v>
      </c>
      <c r="D27" s="21" t="s">
        <v>183</v>
      </c>
      <c r="E27" s="21" t="s">
        <v>187</v>
      </c>
      <c r="F27" s="22">
        <v>9.1999999999999993</v>
      </c>
      <c r="G27" s="22">
        <v>25</v>
      </c>
      <c r="H27" s="22">
        <v>0</v>
      </c>
      <c r="I27" s="22">
        <v>5</v>
      </c>
      <c r="J27" s="22">
        <v>0</v>
      </c>
    </row>
    <row r="28" spans="1:10" x14ac:dyDescent="0.3">
      <c r="A28" s="22">
        <v>20</v>
      </c>
      <c r="B28" s="21" t="s">
        <v>188</v>
      </c>
      <c r="C28" s="21" t="s">
        <v>186</v>
      </c>
      <c r="D28" s="21" t="s">
        <v>183</v>
      </c>
      <c r="E28" s="21" t="s">
        <v>189</v>
      </c>
      <c r="F28" s="22">
        <v>81</v>
      </c>
      <c r="G28" s="22">
        <v>40</v>
      </c>
      <c r="H28" s="22">
        <v>0</v>
      </c>
      <c r="I28" s="22">
        <v>0</v>
      </c>
      <c r="J28" s="22">
        <v>0</v>
      </c>
    </row>
    <row r="29" spans="1:10" x14ac:dyDescent="0.3">
      <c r="A29" s="22">
        <v>21</v>
      </c>
      <c r="B29" s="21" t="s">
        <v>190</v>
      </c>
      <c r="C29" s="21" t="s">
        <v>186</v>
      </c>
      <c r="D29" s="21" t="s">
        <v>183</v>
      </c>
      <c r="E29" s="21" t="s">
        <v>191</v>
      </c>
      <c r="F29" s="22">
        <v>10</v>
      </c>
      <c r="G29" s="22">
        <v>3</v>
      </c>
      <c r="H29" s="22">
        <v>40</v>
      </c>
      <c r="I29" s="22">
        <v>5</v>
      </c>
      <c r="J29" s="22">
        <v>0</v>
      </c>
    </row>
    <row r="30" spans="1:10" x14ac:dyDescent="0.3">
      <c r="A30" s="22">
        <v>25</v>
      </c>
      <c r="B30" s="21" t="s">
        <v>192</v>
      </c>
      <c r="C30" s="21" t="s">
        <v>193</v>
      </c>
      <c r="D30" s="21" t="s">
        <v>183</v>
      </c>
      <c r="E30" s="21" t="s">
        <v>194</v>
      </c>
      <c r="F30" s="22">
        <v>14</v>
      </c>
      <c r="G30" s="22">
        <v>76</v>
      </c>
      <c r="H30" s="22">
        <v>0</v>
      </c>
      <c r="I30" s="22">
        <v>30</v>
      </c>
      <c r="J30" s="22">
        <v>0</v>
      </c>
    </row>
    <row r="31" spans="1:10" x14ac:dyDescent="0.3">
      <c r="A31" s="22">
        <v>26</v>
      </c>
      <c r="B31" s="21" t="s">
        <v>195</v>
      </c>
      <c r="C31" s="21" t="s">
        <v>193</v>
      </c>
      <c r="D31" s="21" t="s">
        <v>183</v>
      </c>
      <c r="E31" s="21" t="s">
        <v>196</v>
      </c>
      <c r="F31" s="22">
        <v>31.23</v>
      </c>
      <c r="G31" s="22">
        <v>15</v>
      </c>
      <c r="H31" s="22">
        <v>0</v>
      </c>
      <c r="I31" s="22">
        <v>0</v>
      </c>
      <c r="J31" s="22">
        <v>0</v>
      </c>
    </row>
    <row r="32" spans="1:10" x14ac:dyDescent="0.3">
      <c r="A32" s="22">
        <v>27</v>
      </c>
      <c r="B32" s="21" t="s">
        <v>197</v>
      </c>
      <c r="C32" s="21" t="s">
        <v>193</v>
      </c>
      <c r="D32" s="21" t="s">
        <v>183</v>
      </c>
      <c r="E32" s="21" t="s">
        <v>198</v>
      </c>
      <c r="F32" s="22">
        <v>43.9</v>
      </c>
      <c r="G32" s="22">
        <v>49</v>
      </c>
      <c r="H32" s="22">
        <v>0</v>
      </c>
      <c r="I32" s="22">
        <v>30</v>
      </c>
      <c r="J32" s="22">
        <v>0</v>
      </c>
    </row>
    <row r="33" spans="1:10" x14ac:dyDescent="0.3">
      <c r="A33" s="22">
        <v>47</v>
      </c>
      <c r="B33" s="21" t="s">
        <v>199</v>
      </c>
      <c r="C33" s="21" t="s">
        <v>200</v>
      </c>
      <c r="D33" s="21" t="s">
        <v>183</v>
      </c>
      <c r="E33" s="21" t="s">
        <v>201</v>
      </c>
      <c r="F33" s="22">
        <v>9.5</v>
      </c>
      <c r="G33" s="22">
        <v>36</v>
      </c>
      <c r="H33" s="22">
        <v>0</v>
      </c>
      <c r="I33" s="22">
        <v>0</v>
      </c>
      <c r="J33" s="22">
        <v>0</v>
      </c>
    </row>
    <row r="34" spans="1:10" x14ac:dyDescent="0.3">
      <c r="A34" s="22">
        <v>48</v>
      </c>
      <c r="B34" s="21" t="s">
        <v>202</v>
      </c>
      <c r="C34" s="21" t="s">
        <v>200</v>
      </c>
      <c r="D34" s="21" t="s">
        <v>183</v>
      </c>
      <c r="E34" s="21" t="s">
        <v>203</v>
      </c>
      <c r="F34" s="22">
        <v>12.75</v>
      </c>
      <c r="G34" s="22">
        <v>15</v>
      </c>
      <c r="H34" s="22">
        <v>70</v>
      </c>
      <c r="I34" s="22">
        <v>25</v>
      </c>
      <c r="J34" s="22">
        <v>0</v>
      </c>
    </row>
    <row r="35" spans="1:10" x14ac:dyDescent="0.3">
      <c r="A35" s="22">
        <v>49</v>
      </c>
      <c r="B35" s="21" t="s">
        <v>204</v>
      </c>
      <c r="C35" s="21" t="s">
        <v>151</v>
      </c>
      <c r="D35" s="21" t="s">
        <v>183</v>
      </c>
      <c r="E35" s="21" t="s">
        <v>205</v>
      </c>
      <c r="F35" s="22">
        <v>20</v>
      </c>
      <c r="G35" s="22">
        <v>10</v>
      </c>
      <c r="H35" s="22">
        <v>60</v>
      </c>
      <c r="I35" s="22">
        <v>15</v>
      </c>
      <c r="J35" s="22">
        <v>0</v>
      </c>
    </row>
    <row r="36" spans="1:10" x14ac:dyDescent="0.3">
      <c r="A36" s="22">
        <v>50</v>
      </c>
      <c r="B36" s="21" t="s">
        <v>206</v>
      </c>
      <c r="C36" s="21" t="s">
        <v>151</v>
      </c>
      <c r="D36" s="21" t="s">
        <v>183</v>
      </c>
      <c r="E36" s="21" t="s">
        <v>207</v>
      </c>
      <c r="F36" s="22">
        <v>16.25</v>
      </c>
      <c r="G36" s="22">
        <v>65</v>
      </c>
      <c r="H36" s="22">
        <v>0</v>
      </c>
      <c r="I36" s="22">
        <v>30</v>
      </c>
      <c r="J36" s="22">
        <v>0</v>
      </c>
    </row>
    <row r="37" spans="1:10" x14ac:dyDescent="0.3">
      <c r="A37" s="22">
        <v>62</v>
      </c>
      <c r="B37" s="21" t="s">
        <v>208</v>
      </c>
      <c r="C37" s="21" t="s">
        <v>172</v>
      </c>
      <c r="D37" s="21" t="s">
        <v>183</v>
      </c>
      <c r="E37" s="21" t="s">
        <v>209</v>
      </c>
      <c r="F37" s="22">
        <v>49.3</v>
      </c>
      <c r="G37" s="22">
        <v>17</v>
      </c>
      <c r="H37" s="22">
        <v>0</v>
      </c>
      <c r="I37" s="22">
        <v>0</v>
      </c>
      <c r="J37" s="22">
        <v>0</v>
      </c>
    </row>
    <row r="38" spans="1:10" x14ac:dyDescent="0.3">
      <c r="A38" s="22">
        <v>68</v>
      </c>
      <c r="B38" s="21" t="s">
        <v>210</v>
      </c>
      <c r="C38" s="21" t="s">
        <v>186</v>
      </c>
      <c r="D38" s="21" t="s">
        <v>183</v>
      </c>
      <c r="E38" s="21" t="s">
        <v>211</v>
      </c>
      <c r="F38" s="22">
        <v>12.5</v>
      </c>
      <c r="G38" s="22">
        <v>6</v>
      </c>
      <c r="H38" s="22">
        <v>10</v>
      </c>
      <c r="I38" s="22">
        <v>15</v>
      </c>
      <c r="J38" s="22">
        <v>0</v>
      </c>
    </row>
    <row r="39" spans="1:10" x14ac:dyDescent="0.3">
      <c r="A39" s="22">
        <v>11</v>
      </c>
      <c r="B39" s="21" t="s">
        <v>212</v>
      </c>
      <c r="C39" s="21" t="s">
        <v>213</v>
      </c>
      <c r="D39" s="21" t="s">
        <v>214</v>
      </c>
      <c r="E39" s="21" t="s">
        <v>215</v>
      </c>
      <c r="F39" s="22">
        <v>21</v>
      </c>
      <c r="G39" s="22">
        <v>22</v>
      </c>
      <c r="H39" s="22">
        <v>30</v>
      </c>
      <c r="I39" s="22">
        <v>30</v>
      </c>
      <c r="J39" s="22">
        <v>0</v>
      </c>
    </row>
    <row r="40" spans="1:10" x14ac:dyDescent="0.3">
      <c r="A40" s="22">
        <v>12</v>
      </c>
      <c r="B40" s="21" t="s">
        <v>216</v>
      </c>
      <c r="C40" s="21" t="s">
        <v>213</v>
      </c>
      <c r="D40" s="21" t="s">
        <v>214</v>
      </c>
      <c r="E40" s="21" t="s">
        <v>217</v>
      </c>
      <c r="F40" s="22">
        <v>38</v>
      </c>
      <c r="G40" s="22">
        <v>86</v>
      </c>
      <c r="H40" s="22">
        <v>0</v>
      </c>
      <c r="I40" s="22">
        <v>0</v>
      </c>
      <c r="J40" s="22">
        <v>0</v>
      </c>
    </row>
    <row r="41" spans="1:10" x14ac:dyDescent="0.3">
      <c r="A41" s="22">
        <v>31</v>
      </c>
      <c r="B41" s="21" t="s">
        <v>218</v>
      </c>
      <c r="C41" s="21" t="s">
        <v>219</v>
      </c>
      <c r="D41" s="21" t="s">
        <v>214</v>
      </c>
      <c r="E41" s="21" t="s">
        <v>220</v>
      </c>
      <c r="F41" s="22">
        <v>12.5</v>
      </c>
      <c r="G41" s="22">
        <v>0</v>
      </c>
      <c r="H41" s="22">
        <v>70</v>
      </c>
      <c r="I41" s="22">
        <v>20</v>
      </c>
      <c r="J41" s="22">
        <v>0</v>
      </c>
    </row>
    <row r="42" spans="1:10" x14ac:dyDescent="0.3">
      <c r="A42" s="22">
        <v>32</v>
      </c>
      <c r="B42" s="21" t="s">
        <v>221</v>
      </c>
      <c r="C42" s="21" t="s">
        <v>219</v>
      </c>
      <c r="D42" s="21" t="s">
        <v>214</v>
      </c>
      <c r="E42" s="21" t="s">
        <v>222</v>
      </c>
      <c r="F42" s="22">
        <v>32</v>
      </c>
      <c r="G42" s="22">
        <v>9</v>
      </c>
      <c r="H42" s="22">
        <v>40</v>
      </c>
      <c r="I42" s="22">
        <v>25</v>
      </c>
      <c r="J42" s="22">
        <v>0</v>
      </c>
    </row>
    <row r="43" spans="1:10" x14ac:dyDescent="0.3">
      <c r="A43" s="22">
        <v>33</v>
      </c>
      <c r="B43" s="21" t="s">
        <v>223</v>
      </c>
      <c r="C43" s="21" t="s">
        <v>224</v>
      </c>
      <c r="D43" s="21" t="s">
        <v>214</v>
      </c>
      <c r="E43" s="21" t="s">
        <v>225</v>
      </c>
      <c r="F43" s="22">
        <v>2.5</v>
      </c>
      <c r="G43" s="22">
        <v>112</v>
      </c>
      <c r="H43" s="22">
        <v>0</v>
      </c>
      <c r="I43" s="22">
        <v>20</v>
      </c>
      <c r="J43" s="22">
        <v>0</v>
      </c>
    </row>
    <row r="44" spans="1:10" x14ac:dyDescent="0.3">
      <c r="A44" s="22">
        <v>59</v>
      </c>
      <c r="B44" s="21" t="s">
        <v>226</v>
      </c>
      <c r="C44" s="21" t="s">
        <v>227</v>
      </c>
      <c r="D44" s="21" t="s">
        <v>214</v>
      </c>
      <c r="E44" s="21" t="s">
        <v>228</v>
      </c>
      <c r="F44" s="22">
        <v>55</v>
      </c>
      <c r="G44" s="22">
        <v>79</v>
      </c>
      <c r="H44" s="22">
        <v>0</v>
      </c>
      <c r="I44" s="22">
        <v>0</v>
      </c>
      <c r="J44" s="22">
        <v>0</v>
      </c>
    </row>
    <row r="45" spans="1:10" x14ac:dyDescent="0.3">
      <c r="A45" s="22">
        <v>60</v>
      </c>
      <c r="B45" s="21" t="s">
        <v>229</v>
      </c>
      <c r="C45" s="21" t="s">
        <v>227</v>
      </c>
      <c r="D45" s="21" t="s">
        <v>214</v>
      </c>
      <c r="E45" s="21" t="s">
        <v>230</v>
      </c>
      <c r="F45" s="22">
        <v>34</v>
      </c>
      <c r="G45" s="22">
        <v>19</v>
      </c>
      <c r="H45" s="22">
        <v>0</v>
      </c>
      <c r="I45" s="22">
        <v>0</v>
      </c>
      <c r="J45" s="22">
        <v>0</v>
      </c>
    </row>
    <row r="46" spans="1:10" x14ac:dyDescent="0.3">
      <c r="A46" s="22">
        <v>69</v>
      </c>
      <c r="B46" s="21" t="s">
        <v>231</v>
      </c>
      <c r="C46" s="21" t="s">
        <v>224</v>
      </c>
      <c r="D46" s="21" t="s">
        <v>214</v>
      </c>
      <c r="E46" s="21" t="s">
        <v>232</v>
      </c>
      <c r="F46" s="22">
        <v>36</v>
      </c>
      <c r="G46" s="22">
        <v>26</v>
      </c>
      <c r="H46" s="22">
        <v>0</v>
      </c>
      <c r="I46" s="22">
        <v>15</v>
      </c>
      <c r="J46" s="22">
        <v>0</v>
      </c>
    </row>
    <row r="47" spans="1:10" x14ac:dyDescent="0.3">
      <c r="A47" s="22">
        <v>71</v>
      </c>
      <c r="B47" s="21" t="s">
        <v>233</v>
      </c>
      <c r="C47" s="21" t="s">
        <v>224</v>
      </c>
      <c r="D47" s="21" t="s">
        <v>214</v>
      </c>
      <c r="E47" s="21" t="s">
        <v>217</v>
      </c>
      <c r="F47" s="22">
        <v>21.5</v>
      </c>
      <c r="G47" s="22">
        <v>26</v>
      </c>
      <c r="H47" s="22">
        <v>0</v>
      </c>
      <c r="I47" s="22">
        <v>0</v>
      </c>
      <c r="J47" s="22">
        <v>0</v>
      </c>
    </row>
    <row r="48" spans="1:10" x14ac:dyDescent="0.3">
      <c r="A48" s="22">
        <v>72</v>
      </c>
      <c r="B48" s="21" t="s">
        <v>234</v>
      </c>
      <c r="C48" s="21" t="s">
        <v>219</v>
      </c>
      <c r="D48" s="21" t="s">
        <v>214</v>
      </c>
      <c r="E48" s="21" t="s">
        <v>222</v>
      </c>
      <c r="F48" s="22">
        <v>34.799999999999997</v>
      </c>
      <c r="G48" s="22">
        <v>14</v>
      </c>
      <c r="H48" s="22">
        <v>0</v>
      </c>
      <c r="I48" s="22">
        <v>0</v>
      </c>
      <c r="J48" s="22">
        <v>0</v>
      </c>
    </row>
    <row r="49" spans="1:10" x14ac:dyDescent="0.3">
      <c r="A49" s="22">
        <v>22</v>
      </c>
      <c r="B49" s="21" t="s">
        <v>235</v>
      </c>
      <c r="C49" s="21" t="s">
        <v>236</v>
      </c>
      <c r="D49" s="21" t="s">
        <v>237</v>
      </c>
      <c r="E49" s="21" t="s">
        <v>238</v>
      </c>
      <c r="F49" s="22">
        <v>21</v>
      </c>
      <c r="G49" s="22">
        <v>104</v>
      </c>
      <c r="H49" s="22">
        <v>0</v>
      </c>
      <c r="I49" s="22">
        <v>25</v>
      </c>
      <c r="J49" s="22">
        <v>0</v>
      </c>
    </row>
    <row r="50" spans="1:10" x14ac:dyDescent="0.3">
      <c r="A50" s="22">
        <v>23</v>
      </c>
      <c r="B50" s="21" t="s">
        <v>239</v>
      </c>
      <c r="C50" s="21" t="s">
        <v>236</v>
      </c>
      <c r="D50" s="21" t="s">
        <v>237</v>
      </c>
      <c r="E50" s="21" t="s">
        <v>240</v>
      </c>
      <c r="F50" s="22">
        <v>9</v>
      </c>
      <c r="G50" s="22">
        <v>61</v>
      </c>
      <c r="H50" s="22">
        <v>0</v>
      </c>
      <c r="I50" s="22">
        <v>25</v>
      </c>
      <c r="J50" s="22">
        <v>0</v>
      </c>
    </row>
    <row r="51" spans="1:10" x14ac:dyDescent="0.3">
      <c r="A51" s="22">
        <v>42</v>
      </c>
      <c r="B51" s="21" t="s">
        <v>241</v>
      </c>
      <c r="C51" s="21" t="s">
        <v>141</v>
      </c>
      <c r="D51" s="21" t="s">
        <v>237</v>
      </c>
      <c r="E51" s="21" t="s">
        <v>242</v>
      </c>
      <c r="F51" s="22">
        <v>14</v>
      </c>
      <c r="G51" s="22">
        <v>26</v>
      </c>
      <c r="H51" s="22">
        <v>0</v>
      </c>
      <c r="I51" s="22">
        <v>0</v>
      </c>
      <c r="J51" s="22">
        <v>1</v>
      </c>
    </row>
    <row r="52" spans="1:10" x14ac:dyDescent="0.3">
      <c r="A52" s="22">
        <v>52</v>
      </c>
      <c r="B52" s="21" t="s">
        <v>243</v>
      </c>
      <c r="C52" s="21" t="s">
        <v>244</v>
      </c>
      <c r="D52" s="21" t="s">
        <v>237</v>
      </c>
      <c r="E52" s="21" t="s">
        <v>245</v>
      </c>
      <c r="F52" s="22">
        <v>7</v>
      </c>
      <c r="G52" s="22">
        <v>38</v>
      </c>
      <c r="H52" s="22">
        <v>0</v>
      </c>
      <c r="I52" s="22">
        <v>25</v>
      </c>
      <c r="J52" s="22">
        <v>0</v>
      </c>
    </row>
    <row r="53" spans="1:10" x14ac:dyDescent="0.3">
      <c r="A53" s="22">
        <v>56</v>
      </c>
      <c r="B53" s="21" t="s">
        <v>246</v>
      </c>
      <c r="C53" s="21" t="s">
        <v>247</v>
      </c>
      <c r="D53" s="21" t="s">
        <v>237</v>
      </c>
      <c r="E53" s="21" t="s">
        <v>248</v>
      </c>
      <c r="F53" s="22">
        <v>38</v>
      </c>
      <c r="G53" s="22">
        <v>21</v>
      </c>
      <c r="H53" s="22">
        <v>10</v>
      </c>
      <c r="I53" s="22">
        <v>30</v>
      </c>
      <c r="J53" s="22">
        <v>0</v>
      </c>
    </row>
    <row r="54" spans="1:10" x14ac:dyDescent="0.3">
      <c r="A54" s="22">
        <v>57</v>
      </c>
      <c r="B54" s="21" t="s">
        <v>249</v>
      </c>
      <c r="C54" s="21" t="s">
        <v>247</v>
      </c>
      <c r="D54" s="21" t="s">
        <v>237</v>
      </c>
      <c r="E54" s="21" t="s">
        <v>248</v>
      </c>
      <c r="F54" s="22">
        <v>19.5</v>
      </c>
      <c r="G54" s="22">
        <v>36</v>
      </c>
      <c r="H54" s="22">
        <v>0</v>
      </c>
      <c r="I54" s="22">
        <v>20</v>
      </c>
      <c r="J54" s="22">
        <v>0</v>
      </c>
    </row>
    <row r="55" spans="1:10" x14ac:dyDescent="0.3">
      <c r="A55" s="22">
        <v>64</v>
      </c>
      <c r="B55" s="21" t="s">
        <v>250</v>
      </c>
      <c r="C55" s="21" t="s">
        <v>148</v>
      </c>
      <c r="D55" s="21" t="s">
        <v>237</v>
      </c>
      <c r="E55" s="21" t="s">
        <v>251</v>
      </c>
      <c r="F55" s="22">
        <v>33.25</v>
      </c>
      <c r="G55" s="22">
        <v>22</v>
      </c>
      <c r="H55" s="22">
        <v>80</v>
      </c>
      <c r="I55" s="22">
        <v>30</v>
      </c>
      <c r="J55" s="22">
        <v>0</v>
      </c>
    </row>
    <row r="56" spans="1:10" x14ac:dyDescent="0.3">
      <c r="A56" s="22">
        <v>9</v>
      </c>
      <c r="B56" s="21" t="s">
        <v>252</v>
      </c>
      <c r="C56" s="21" t="s">
        <v>253</v>
      </c>
      <c r="D56" s="21" t="s">
        <v>254</v>
      </c>
      <c r="E56" s="21" t="s">
        <v>255</v>
      </c>
      <c r="F56" s="22">
        <v>97</v>
      </c>
      <c r="G56" s="22">
        <v>29</v>
      </c>
      <c r="H56" s="22">
        <v>0</v>
      </c>
      <c r="I56" s="22">
        <v>0</v>
      </c>
      <c r="J56" s="22">
        <v>1</v>
      </c>
    </row>
    <row r="57" spans="1:10" x14ac:dyDescent="0.3">
      <c r="A57" s="22">
        <v>17</v>
      </c>
      <c r="B57" s="21" t="s">
        <v>256</v>
      </c>
      <c r="C57" s="21" t="s">
        <v>145</v>
      </c>
      <c r="D57" s="21" t="s">
        <v>254</v>
      </c>
      <c r="E57" s="21" t="s">
        <v>257</v>
      </c>
      <c r="F57" s="22">
        <v>39</v>
      </c>
      <c r="G57" s="22">
        <v>0</v>
      </c>
      <c r="H57" s="22">
        <v>0</v>
      </c>
      <c r="I57" s="22">
        <v>0</v>
      </c>
      <c r="J57" s="22">
        <v>1</v>
      </c>
    </row>
    <row r="58" spans="1:10" x14ac:dyDescent="0.3">
      <c r="A58" s="22">
        <v>29</v>
      </c>
      <c r="B58" s="21" t="s">
        <v>258</v>
      </c>
      <c r="C58" s="21" t="s">
        <v>148</v>
      </c>
      <c r="D58" s="21" t="s">
        <v>254</v>
      </c>
      <c r="E58" s="21" t="s">
        <v>259</v>
      </c>
      <c r="F58" s="22">
        <v>123.79</v>
      </c>
      <c r="G58" s="22">
        <v>0</v>
      </c>
      <c r="H58" s="22">
        <v>0</v>
      </c>
      <c r="I58" s="22">
        <v>0</v>
      </c>
      <c r="J58" s="22">
        <v>1</v>
      </c>
    </row>
    <row r="59" spans="1:10" x14ac:dyDescent="0.3">
      <c r="A59" s="22">
        <v>53</v>
      </c>
      <c r="B59" s="21" t="s">
        <v>260</v>
      </c>
      <c r="C59" s="21" t="s">
        <v>244</v>
      </c>
      <c r="D59" s="21" t="s">
        <v>254</v>
      </c>
      <c r="E59" s="21" t="s">
        <v>261</v>
      </c>
      <c r="F59" s="22">
        <v>32.799999999999997</v>
      </c>
      <c r="G59" s="22">
        <v>0</v>
      </c>
      <c r="H59" s="22">
        <v>0</v>
      </c>
      <c r="I59" s="22">
        <v>0</v>
      </c>
      <c r="J59" s="22">
        <v>1</v>
      </c>
    </row>
    <row r="60" spans="1:10" x14ac:dyDescent="0.3">
      <c r="A60" s="22">
        <v>54</v>
      </c>
      <c r="B60" s="21" t="s">
        <v>262</v>
      </c>
      <c r="C60" s="21" t="s">
        <v>263</v>
      </c>
      <c r="D60" s="21" t="s">
        <v>254</v>
      </c>
      <c r="E60" s="21" t="s">
        <v>264</v>
      </c>
      <c r="F60" s="22">
        <v>7.45</v>
      </c>
      <c r="G60" s="22">
        <v>21</v>
      </c>
      <c r="H60" s="22">
        <v>0</v>
      </c>
      <c r="I60" s="22">
        <v>10</v>
      </c>
      <c r="J60" s="22">
        <v>0</v>
      </c>
    </row>
    <row r="61" spans="1:10" x14ac:dyDescent="0.3">
      <c r="A61" s="22">
        <v>55</v>
      </c>
      <c r="B61" s="21" t="s">
        <v>265</v>
      </c>
      <c r="C61" s="21" t="s">
        <v>263</v>
      </c>
      <c r="D61" s="21" t="s">
        <v>254</v>
      </c>
      <c r="E61" s="21" t="s">
        <v>266</v>
      </c>
      <c r="F61" s="22">
        <v>24</v>
      </c>
      <c r="G61" s="22">
        <v>115</v>
      </c>
      <c r="H61" s="22">
        <v>0</v>
      </c>
      <c r="I61" s="22">
        <v>20</v>
      </c>
      <c r="J61" s="22">
        <v>0</v>
      </c>
    </row>
    <row r="62" spans="1:10" x14ac:dyDescent="0.3">
      <c r="A62" s="22">
        <v>7</v>
      </c>
      <c r="B62" s="21" t="s">
        <v>267</v>
      </c>
      <c r="C62" s="21" t="s">
        <v>162</v>
      </c>
      <c r="D62" s="21" t="s">
        <v>268</v>
      </c>
      <c r="E62" s="21" t="s">
        <v>269</v>
      </c>
      <c r="F62" s="22">
        <v>30</v>
      </c>
      <c r="G62" s="22">
        <v>15</v>
      </c>
      <c r="H62" s="22">
        <v>0</v>
      </c>
      <c r="I62" s="22">
        <v>10</v>
      </c>
      <c r="J62" s="22">
        <v>0</v>
      </c>
    </row>
    <row r="63" spans="1:10" x14ac:dyDescent="0.3">
      <c r="A63" s="22">
        <v>14</v>
      </c>
      <c r="B63" s="21" t="s">
        <v>270</v>
      </c>
      <c r="C63" s="21" t="s">
        <v>167</v>
      </c>
      <c r="D63" s="21" t="s">
        <v>268</v>
      </c>
      <c r="E63" s="21" t="s">
        <v>271</v>
      </c>
      <c r="F63" s="22">
        <v>23.25</v>
      </c>
      <c r="G63" s="22">
        <v>35</v>
      </c>
      <c r="H63" s="22">
        <v>0</v>
      </c>
      <c r="I63" s="22">
        <v>0</v>
      </c>
      <c r="J63" s="22">
        <v>0</v>
      </c>
    </row>
    <row r="64" spans="1:10" x14ac:dyDescent="0.3">
      <c r="A64" s="22">
        <v>28</v>
      </c>
      <c r="B64" s="21" t="s">
        <v>272</v>
      </c>
      <c r="C64" s="21" t="s">
        <v>148</v>
      </c>
      <c r="D64" s="21" t="s">
        <v>268</v>
      </c>
      <c r="E64" s="21" t="s">
        <v>273</v>
      </c>
      <c r="F64" s="22">
        <v>45.6</v>
      </c>
      <c r="G64" s="22">
        <v>26</v>
      </c>
      <c r="H64" s="22">
        <v>0</v>
      </c>
      <c r="I64" s="22">
        <v>0</v>
      </c>
      <c r="J64" s="22">
        <v>1</v>
      </c>
    </row>
    <row r="65" spans="1:10" x14ac:dyDescent="0.3">
      <c r="A65" s="22">
        <v>51</v>
      </c>
      <c r="B65" s="21" t="s">
        <v>274</v>
      </c>
      <c r="C65" s="21" t="s">
        <v>244</v>
      </c>
      <c r="D65" s="21" t="s">
        <v>268</v>
      </c>
      <c r="E65" s="21" t="s">
        <v>275</v>
      </c>
      <c r="F65" s="22">
        <v>53</v>
      </c>
      <c r="G65" s="22">
        <v>20</v>
      </c>
      <c r="H65" s="22">
        <v>0</v>
      </c>
      <c r="I65" s="22">
        <v>10</v>
      </c>
      <c r="J65" s="22">
        <v>0</v>
      </c>
    </row>
    <row r="66" spans="1:10" x14ac:dyDescent="0.3">
      <c r="A66" s="22">
        <v>74</v>
      </c>
      <c r="B66" s="21" t="s">
        <v>276</v>
      </c>
      <c r="C66" s="21" t="s">
        <v>253</v>
      </c>
      <c r="D66" s="21" t="s">
        <v>268</v>
      </c>
      <c r="E66" s="21" t="s">
        <v>228</v>
      </c>
      <c r="F66" s="22">
        <v>10</v>
      </c>
      <c r="G66" s="22">
        <v>4</v>
      </c>
      <c r="H66" s="22">
        <v>20</v>
      </c>
      <c r="I66" s="22">
        <v>5</v>
      </c>
      <c r="J66" s="22">
        <v>0</v>
      </c>
    </row>
    <row r="67" spans="1:10" x14ac:dyDescent="0.3">
      <c r="A67" s="22">
        <v>10</v>
      </c>
      <c r="B67" s="21" t="s">
        <v>277</v>
      </c>
      <c r="C67" s="21" t="s">
        <v>253</v>
      </c>
      <c r="D67" s="21" t="s">
        <v>278</v>
      </c>
      <c r="E67" s="21" t="s">
        <v>279</v>
      </c>
      <c r="F67" s="22">
        <v>31</v>
      </c>
      <c r="G67" s="22">
        <v>31</v>
      </c>
      <c r="H67" s="22">
        <v>0</v>
      </c>
      <c r="I67" s="22">
        <v>0</v>
      </c>
      <c r="J67" s="22">
        <v>0</v>
      </c>
    </row>
    <row r="68" spans="1:10" x14ac:dyDescent="0.3">
      <c r="A68" s="22">
        <v>13</v>
      </c>
      <c r="B68" s="21" t="s">
        <v>280</v>
      </c>
      <c r="C68" s="21" t="s">
        <v>167</v>
      </c>
      <c r="D68" s="21" t="s">
        <v>278</v>
      </c>
      <c r="E68" s="21" t="s">
        <v>281</v>
      </c>
      <c r="F68" s="22">
        <v>6</v>
      </c>
      <c r="G68" s="22">
        <v>24</v>
      </c>
      <c r="H68" s="22">
        <v>0</v>
      </c>
      <c r="I68" s="22">
        <v>5</v>
      </c>
      <c r="J68" s="22">
        <v>0</v>
      </c>
    </row>
    <row r="69" spans="1:10" x14ac:dyDescent="0.3">
      <c r="A69" s="22">
        <v>18</v>
      </c>
      <c r="B69" s="21" t="s">
        <v>282</v>
      </c>
      <c r="C69" s="21" t="s">
        <v>145</v>
      </c>
      <c r="D69" s="21" t="s">
        <v>278</v>
      </c>
      <c r="E69" s="21" t="s">
        <v>283</v>
      </c>
      <c r="F69" s="22">
        <v>62.5</v>
      </c>
      <c r="G69" s="22">
        <v>42</v>
      </c>
      <c r="H69" s="22">
        <v>0</v>
      </c>
      <c r="I69" s="22">
        <v>0</v>
      </c>
      <c r="J69" s="22">
        <v>0</v>
      </c>
    </row>
    <row r="70" spans="1:10" x14ac:dyDescent="0.3">
      <c r="A70" s="22">
        <v>30</v>
      </c>
      <c r="B70" s="21" t="s">
        <v>284</v>
      </c>
      <c r="C70" s="21" t="s">
        <v>285</v>
      </c>
      <c r="D70" s="21" t="s">
        <v>278</v>
      </c>
      <c r="E70" s="21" t="s">
        <v>286</v>
      </c>
      <c r="F70" s="22">
        <v>25.89</v>
      </c>
      <c r="G70" s="22">
        <v>10</v>
      </c>
      <c r="H70" s="22">
        <v>0</v>
      </c>
      <c r="I70" s="22">
        <v>15</v>
      </c>
      <c r="J70" s="22">
        <v>0</v>
      </c>
    </row>
    <row r="71" spans="1:10" x14ac:dyDescent="0.3">
      <c r="A71" s="22">
        <v>36</v>
      </c>
      <c r="B71" s="21" t="s">
        <v>287</v>
      </c>
      <c r="C71" s="21" t="s">
        <v>288</v>
      </c>
      <c r="D71" s="21" t="s">
        <v>278</v>
      </c>
      <c r="E71" s="21" t="s">
        <v>289</v>
      </c>
      <c r="F71" s="22">
        <v>19</v>
      </c>
      <c r="G71" s="22">
        <v>112</v>
      </c>
      <c r="H71" s="22">
        <v>0</v>
      </c>
      <c r="I71" s="22">
        <v>20</v>
      </c>
      <c r="J71" s="22">
        <v>0</v>
      </c>
    </row>
    <row r="72" spans="1:10" x14ac:dyDescent="0.3">
      <c r="A72" s="22">
        <v>37</v>
      </c>
      <c r="B72" s="21" t="s">
        <v>290</v>
      </c>
      <c r="C72" s="21" t="s">
        <v>288</v>
      </c>
      <c r="D72" s="21" t="s">
        <v>278</v>
      </c>
      <c r="E72" s="21" t="s">
        <v>291</v>
      </c>
      <c r="F72" s="22">
        <v>26</v>
      </c>
      <c r="G72" s="22">
        <v>11</v>
      </c>
      <c r="H72" s="22">
        <v>50</v>
      </c>
      <c r="I72" s="22">
        <v>25</v>
      </c>
      <c r="J72" s="22">
        <v>0</v>
      </c>
    </row>
    <row r="73" spans="1:10" x14ac:dyDescent="0.3">
      <c r="A73" s="22">
        <v>40</v>
      </c>
      <c r="B73" s="21" t="s">
        <v>292</v>
      </c>
      <c r="C73" s="21" t="s">
        <v>293</v>
      </c>
      <c r="D73" s="21" t="s">
        <v>278</v>
      </c>
      <c r="E73" s="21" t="s">
        <v>294</v>
      </c>
      <c r="F73" s="22">
        <v>18.399999999999999</v>
      </c>
      <c r="G73" s="22">
        <v>123</v>
      </c>
      <c r="H73" s="22">
        <v>0</v>
      </c>
      <c r="I73" s="22">
        <v>30</v>
      </c>
      <c r="J73" s="22">
        <v>0</v>
      </c>
    </row>
    <row r="74" spans="1:10" x14ac:dyDescent="0.3">
      <c r="A74" s="22">
        <v>41</v>
      </c>
      <c r="B74" s="21" t="s">
        <v>295</v>
      </c>
      <c r="C74" s="21" t="s">
        <v>293</v>
      </c>
      <c r="D74" s="21" t="s">
        <v>278</v>
      </c>
      <c r="E74" s="21" t="s">
        <v>296</v>
      </c>
      <c r="F74" s="22">
        <v>9.65</v>
      </c>
      <c r="G74" s="22">
        <v>85</v>
      </c>
      <c r="H74" s="22">
        <v>0</v>
      </c>
      <c r="I74" s="22">
        <v>10</v>
      </c>
      <c r="J74" s="22">
        <v>0</v>
      </c>
    </row>
    <row r="75" spans="1:10" x14ac:dyDescent="0.3">
      <c r="A75" s="22">
        <v>45</v>
      </c>
      <c r="B75" s="21" t="s">
        <v>297</v>
      </c>
      <c r="C75" s="21" t="s">
        <v>298</v>
      </c>
      <c r="D75" s="21" t="s">
        <v>278</v>
      </c>
      <c r="E75" s="21" t="s">
        <v>299</v>
      </c>
      <c r="F75" s="22">
        <v>9.5</v>
      </c>
      <c r="G75" s="22">
        <v>5</v>
      </c>
      <c r="H75" s="22">
        <v>70</v>
      </c>
      <c r="I75" s="22">
        <v>15</v>
      </c>
      <c r="J75" s="22">
        <v>0</v>
      </c>
    </row>
    <row r="76" spans="1:10" x14ac:dyDescent="0.3">
      <c r="A76" s="22">
        <v>46</v>
      </c>
      <c r="B76" s="21" t="s">
        <v>300</v>
      </c>
      <c r="C76" s="21" t="s">
        <v>298</v>
      </c>
      <c r="D76" s="21" t="s">
        <v>278</v>
      </c>
      <c r="E76" s="21" t="s">
        <v>301</v>
      </c>
      <c r="F76" s="22">
        <v>12</v>
      </c>
      <c r="G76" s="22">
        <v>95</v>
      </c>
      <c r="H76" s="22">
        <v>0</v>
      </c>
      <c r="I76" s="22">
        <v>0</v>
      </c>
      <c r="J76" s="22">
        <v>0</v>
      </c>
    </row>
    <row r="77" spans="1:10" x14ac:dyDescent="0.3">
      <c r="A77" s="22">
        <v>58</v>
      </c>
      <c r="B77" s="21" t="s">
        <v>302</v>
      </c>
      <c r="C77" s="21" t="s">
        <v>303</v>
      </c>
      <c r="D77" s="21" t="s">
        <v>278</v>
      </c>
      <c r="E77" s="21" t="s">
        <v>304</v>
      </c>
      <c r="F77" s="22">
        <v>13.25</v>
      </c>
      <c r="G77" s="22">
        <v>62</v>
      </c>
      <c r="H77" s="22">
        <v>0</v>
      </c>
      <c r="I77" s="22">
        <v>20</v>
      </c>
      <c r="J77" s="22">
        <v>0</v>
      </c>
    </row>
    <row r="78" spans="1:10" x14ac:dyDescent="0.3">
      <c r="A78" s="22">
        <v>73</v>
      </c>
      <c r="B78" s="21" t="s">
        <v>305</v>
      </c>
      <c r="C78" s="21" t="s">
        <v>288</v>
      </c>
      <c r="D78" s="21" t="s">
        <v>278</v>
      </c>
      <c r="E78" s="21" t="s">
        <v>306</v>
      </c>
      <c r="F78" s="22">
        <v>15</v>
      </c>
      <c r="G78" s="22">
        <v>101</v>
      </c>
      <c r="H78" s="22">
        <v>0</v>
      </c>
      <c r="I78" s="22">
        <v>5</v>
      </c>
      <c r="J78" s="22">
        <v>0</v>
      </c>
    </row>
  </sheetData>
  <autoFilter ref="A1:J78" xr:uid="{00000000-0001-0000-0E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J923"/>
  <sheetViews>
    <sheetView workbookViewId="0"/>
  </sheetViews>
  <sheetFormatPr defaultRowHeight="14.4" x14ac:dyDescent="0.3"/>
  <cols>
    <col min="2" max="2" width="30.88671875" bestFit="1" customWidth="1"/>
    <col min="3" max="3" width="36" bestFit="1" customWidth="1"/>
    <col min="4" max="4" width="13.44140625" bestFit="1" customWidth="1"/>
    <col min="5" max="5" width="19.109375" bestFit="1" customWidth="1"/>
    <col min="6" max="6" width="8.5546875" bestFit="1" customWidth="1"/>
    <col min="7" max="7" width="11.5546875" bestFit="1" customWidth="1"/>
    <col min="8" max="8" width="12.33203125" bestFit="1" customWidth="1"/>
    <col min="9" max="9" width="11.5546875" bestFit="1" customWidth="1"/>
    <col min="10" max="10" width="11.6640625" bestFit="1" customWidth="1"/>
    <col min="258" max="258" width="30.88671875" bestFit="1" customWidth="1"/>
    <col min="259" max="259" width="36" bestFit="1" customWidth="1"/>
    <col min="260" max="260" width="13.44140625" bestFit="1" customWidth="1"/>
    <col min="261" max="261" width="19.109375" bestFit="1" customWidth="1"/>
    <col min="262" max="262" width="8.5546875" bestFit="1" customWidth="1"/>
    <col min="263" max="263" width="11.5546875" bestFit="1" customWidth="1"/>
    <col min="264" max="264" width="12.33203125" bestFit="1" customWidth="1"/>
    <col min="265" max="265" width="11.5546875" bestFit="1" customWidth="1"/>
    <col min="266" max="266" width="11.6640625" bestFit="1" customWidth="1"/>
    <col min="514" max="514" width="30.88671875" bestFit="1" customWidth="1"/>
    <col min="515" max="515" width="36" bestFit="1" customWidth="1"/>
    <col min="516" max="516" width="13.44140625" bestFit="1" customWidth="1"/>
    <col min="517" max="517" width="19.109375" bestFit="1" customWidth="1"/>
    <col min="518" max="518" width="8.5546875" bestFit="1" customWidth="1"/>
    <col min="519" max="519" width="11.5546875" bestFit="1" customWidth="1"/>
    <col min="520" max="520" width="12.33203125" bestFit="1" customWidth="1"/>
    <col min="521" max="521" width="11.5546875" bestFit="1" customWidth="1"/>
    <col min="522" max="522" width="11.6640625" bestFit="1" customWidth="1"/>
    <col min="770" max="770" width="30.88671875" bestFit="1" customWidth="1"/>
    <col min="771" max="771" width="36" bestFit="1" customWidth="1"/>
    <col min="772" max="772" width="13.44140625" bestFit="1" customWidth="1"/>
    <col min="773" max="773" width="19.109375" bestFit="1" customWidth="1"/>
    <col min="774" max="774" width="8.5546875" bestFit="1" customWidth="1"/>
    <col min="775" max="775" width="11.5546875" bestFit="1" customWidth="1"/>
    <col min="776" max="776" width="12.33203125" bestFit="1" customWidth="1"/>
    <col min="777" max="777" width="11.5546875" bestFit="1" customWidth="1"/>
    <col min="778" max="778" width="11.6640625" bestFit="1" customWidth="1"/>
    <col min="1026" max="1026" width="30.88671875" bestFit="1" customWidth="1"/>
    <col min="1027" max="1027" width="36" bestFit="1" customWidth="1"/>
    <col min="1028" max="1028" width="13.44140625" bestFit="1" customWidth="1"/>
    <col min="1029" max="1029" width="19.109375" bestFit="1" customWidth="1"/>
    <col min="1030" max="1030" width="8.5546875" bestFit="1" customWidth="1"/>
    <col min="1031" max="1031" width="11.5546875" bestFit="1" customWidth="1"/>
    <col min="1032" max="1032" width="12.33203125" bestFit="1" customWidth="1"/>
    <col min="1033" max="1033" width="11.5546875" bestFit="1" customWidth="1"/>
    <col min="1034" max="1034" width="11.6640625" bestFit="1" customWidth="1"/>
    <col min="1282" max="1282" width="30.88671875" bestFit="1" customWidth="1"/>
    <col min="1283" max="1283" width="36" bestFit="1" customWidth="1"/>
    <col min="1284" max="1284" width="13.44140625" bestFit="1" customWidth="1"/>
    <col min="1285" max="1285" width="19.109375" bestFit="1" customWidth="1"/>
    <col min="1286" max="1286" width="8.5546875" bestFit="1" customWidth="1"/>
    <col min="1287" max="1287" width="11.5546875" bestFit="1" customWidth="1"/>
    <col min="1288" max="1288" width="12.33203125" bestFit="1" customWidth="1"/>
    <col min="1289" max="1289" width="11.5546875" bestFit="1" customWidth="1"/>
    <col min="1290" max="1290" width="11.6640625" bestFit="1" customWidth="1"/>
    <col min="1538" max="1538" width="30.88671875" bestFit="1" customWidth="1"/>
    <col min="1539" max="1539" width="36" bestFit="1" customWidth="1"/>
    <col min="1540" max="1540" width="13.44140625" bestFit="1" customWidth="1"/>
    <col min="1541" max="1541" width="19.109375" bestFit="1" customWidth="1"/>
    <col min="1542" max="1542" width="8.5546875" bestFit="1" customWidth="1"/>
    <col min="1543" max="1543" width="11.5546875" bestFit="1" customWidth="1"/>
    <col min="1544" max="1544" width="12.33203125" bestFit="1" customWidth="1"/>
    <col min="1545" max="1545" width="11.5546875" bestFit="1" customWidth="1"/>
    <col min="1546" max="1546" width="11.6640625" bestFit="1" customWidth="1"/>
    <col min="1794" max="1794" width="30.88671875" bestFit="1" customWidth="1"/>
    <col min="1795" max="1795" width="36" bestFit="1" customWidth="1"/>
    <col min="1796" max="1796" width="13.44140625" bestFit="1" customWidth="1"/>
    <col min="1797" max="1797" width="19.109375" bestFit="1" customWidth="1"/>
    <col min="1798" max="1798" width="8.5546875" bestFit="1" customWidth="1"/>
    <col min="1799" max="1799" width="11.5546875" bestFit="1" customWidth="1"/>
    <col min="1800" max="1800" width="12.33203125" bestFit="1" customWidth="1"/>
    <col min="1801" max="1801" width="11.5546875" bestFit="1" customWidth="1"/>
    <col min="1802" max="1802" width="11.6640625" bestFit="1" customWidth="1"/>
    <col min="2050" max="2050" width="30.88671875" bestFit="1" customWidth="1"/>
    <col min="2051" max="2051" width="36" bestFit="1" customWidth="1"/>
    <col min="2052" max="2052" width="13.44140625" bestFit="1" customWidth="1"/>
    <col min="2053" max="2053" width="19.109375" bestFit="1" customWidth="1"/>
    <col min="2054" max="2054" width="8.5546875" bestFit="1" customWidth="1"/>
    <col min="2055" max="2055" width="11.5546875" bestFit="1" customWidth="1"/>
    <col min="2056" max="2056" width="12.33203125" bestFit="1" customWidth="1"/>
    <col min="2057" max="2057" width="11.5546875" bestFit="1" customWidth="1"/>
    <col min="2058" max="2058" width="11.6640625" bestFit="1" customWidth="1"/>
    <col min="2306" max="2306" width="30.88671875" bestFit="1" customWidth="1"/>
    <col min="2307" max="2307" width="36" bestFit="1" customWidth="1"/>
    <col min="2308" max="2308" width="13.44140625" bestFit="1" customWidth="1"/>
    <col min="2309" max="2309" width="19.109375" bestFit="1" customWidth="1"/>
    <col min="2310" max="2310" width="8.5546875" bestFit="1" customWidth="1"/>
    <col min="2311" max="2311" width="11.5546875" bestFit="1" customWidth="1"/>
    <col min="2312" max="2312" width="12.33203125" bestFit="1" customWidth="1"/>
    <col min="2313" max="2313" width="11.5546875" bestFit="1" customWidth="1"/>
    <col min="2314" max="2314" width="11.6640625" bestFit="1" customWidth="1"/>
    <col min="2562" max="2562" width="30.88671875" bestFit="1" customWidth="1"/>
    <col min="2563" max="2563" width="36" bestFit="1" customWidth="1"/>
    <col min="2564" max="2564" width="13.44140625" bestFit="1" customWidth="1"/>
    <col min="2565" max="2565" width="19.109375" bestFit="1" customWidth="1"/>
    <col min="2566" max="2566" width="8.5546875" bestFit="1" customWidth="1"/>
    <col min="2567" max="2567" width="11.5546875" bestFit="1" customWidth="1"/>
    <col min="2568" max="2568" width="12.33203125" bestFit="1" customWidth="1"/>
    <col min="2569" max="2569" width="11.5546875" bestFit="1" customWidth="1"/>
    <col min="2570" max="2570" width="11.6640625" bestFit="1" customWidth="1"/>
    <col min="2818" max="2818" width="30.88671875" bestFit="1" customWidth="1"/>
    <col min="2819" max="2819" width="36" bestFit="1" customWidth="1"/>
    <col min="2820" max="2820" width="13.44140625" bestFit="1" customWidth="1"/>
    <col min="2821" max="2821" width="19.109375" bestFit="1" customWidth="1"/>
    <col min="2822" max="2822" width="8.5546875" bestFit="1" customWidth="1"/>
    <col min="2823" max="2823" width="11.5546875" bestFit="1" customWidth="1"/>
    <col min="2824" max="2824" width="12.33203125" bestFit="1" customWidth="1"/>
    <col min="2825" max="2825" width="11.5546875" bestFit="1" customWidth="1"/>
    <col min="2826" max="2826" width="11.6640625" bestFit="1" customWidth="1"/>
    <col min="3074" max="3074" width="30.88671875" bestFit="1" customWidth="1"/>
    <col min="3075" max="3075" width="36" bestFit="1" customWidth="1"/>
    <col min="3076" max="3076" width="13.44140625" bestFit="1" customWidth="1"/>
    <col min="3077" max="3077" width="19.109375" bestFit="1" customWidth="1"/>
    <col min="3078" max="3078" width="8.5546875" bestFit="1" customWidth="1"/>
    <col min="3079" max="3079" width="11.5546875" bestFit="1" customWidth="1"/>
    <col min="3080" max="3080" width="12.33203125" bestFit="1" customWidth="1"/>
    <col min="3081" max="3081" width="11.5546875" bestFit="1" customWidth="1"/>
    <col min="3082" max="3082" width="11.6640625" bestFit="1" customWidth="1"/>
    <col min="3330" max="3330" width="30.88671875" bestFit="1" customWidth="1"/>
    <col min="3331" max="3331" width="36" bestFit="1" customWidth="1"/>
    <col min="3332" max="3332" width="13.44140625" bestFit="1" customWidth="1"/>
    <col min="3333" max="3333" width="19.109375" bestFit="1" customWidth="1"/>
    <col min="3334" max="3334" width="8.5546875" bestFit="1" customWidth="1"/>
    <col min="3335" max="3335" width="11.5546875" bestFit="1" customWidth="1"/>
    <col min="3336" max="3336" width="12.33203125" bestFit="1" customWidth="1"/>
    <col min="3337" max="3337" width="11.5546875" bestFit="1" customWidth="1"/>
    <col min="3338" max="3338" width="11.6640625" bestFit="1" customWidth="1"/>
    <col min="3586" max="3586" width="30.88671875" bestFit="1" customWidth="1"/>
    <col min="3587" max="3587" width="36" bestFit="1" customWidth="1"/>
    <col min="3588" max="3588" width="13.44140625" bestFit="1" customWidth="1"/>
    <col min="3589" max="3589" width="19.109375" bestFit="1" customWidth="1"/>
    <col min="3590" max="3590" width="8.5546875" bestFit="1" customWidth="1"/>
    <col min="3591" max="3591" width="11.5546875" bestFit="1" customWidth="1"/>
    <col min="3592" max="3592" width="12.33203125" bestFit="1" customWidth="1"/>
    <col min="3593" max="3593" width="11.5546875" bestFit="1" customWidth="1"/>
    <col min="3594" max="3594" width="11.6640625" bestFit="1" customWidth="1"/>
    <col min="3842" max="3842" width="30.88671875" bestFit="1" customWidth="1"/>
    <col min="3843" max="3843" width="36" bestFit="1" customWidth="1"/>
    <col min="3844" max="3844" width="13.44140625" bestFit="1" customWidth="1"/>
    <col min="3845" max="3845" width="19.109375" bestFit="1" customWidth="1"/>
    <col min="3846" max="3846" width="8.5546875" bestFit="1" customWidth="1"/>
    <col min="3847" max="3847" width="11.5546875" bestFit="1" customWidth="1"/>
    <col min="3848" max="3848" width="12.33203125" bestFit="1" customWidth="1"/>
    <col min="3849" max="3849" width="11.5546875" bestFit="1" customWidth="1"/>
    <col min="3850" max="3850" width="11.6640625" bestFit="1" customWidth="1"/>
    <col min="4098" max="4098" width="30.88671875" bestFit="1" customWidth="1"/>
    <col min="4099" max="4099" width="36" bestFit="1" customWidth="1"/>
    <col min="4100" max="4100" width="13.44140625" bestFit="1" customWidth="1"/>
    <col min="4101" max="4101" width="19.109375" bestFit="1" customWidth="1"/>
    <col min="4102" max="4102" width="8.5546875" bestFit="1" customWidth="1"/>
    <col min="4103" max="4103" width="11.5546875" bestFit="1" customWidth="1"/>
    <col min="4104" max="4104" width="12.33203125" bestFit="1" customWidth="1"/>
    <col min="4105" max="4105" width="11.5546875" bestFit="1" customWidth="1"/>
    <col min="4106" max="4106" width="11.6640625" bestFit="1" customWidth="1"/>
    <col min="4354" max="4354" width="30.88671875" bestFit="1" customWidth="1"/>
    <col min="4355" max="4355" width="36" bestFit="1" customWidth="1"/>
    <col min="4356" max="4356" width="13.44140625" bestFit="1" customWidth="1"/>
    <col min="4357" max="4357" width="19.109375" bestFit="1" customWidth="1"/>
    <col min="4358" max="4358" width="8.5546875" bestFit="1" customWidth="1"/>
    <col min="4359" max="4359" width="11.5546875" bestFit="1" customWidth="1"/>
    <col min="4360" max="4360" width="12.33203125" bestFit="1" customWidth="1"/>
    <col min="4361" max="4361" width="11.5546875" bestFit="1" customWidth="1"/>
    <col min="4362" max="4362" width="11.6640625" bestFit="1" customWidth="1"/>
    <col min="4610" max="4610" width="30.88671875" bestFit="1" customWidth="1"/>
    <col min="4611" max="4611" width="36" bestFit="1" customWidth="1"/>
    <col min="4612" max="4612" width="13.44140625" bestFit="1" customWidth="1"/>
    <col min="4613" max="4613" width="19.109375" bestFit="1" customWidth="1"/>
    <col min="4614" max="4614" width="8.5546875" bestFit="1" customWidth="1"/>
    <col min="4615" max="4615" width="11.5546875" bestFit="1" customWidth="1"/>
    <col min="4616" max="4616" width="12.33203125" bestFit="1" customWidth="1"/>
    <col min="4617" max="4617" width="11.5546875" bestFit="1" customWidth="1"/>
    <col min="4618" max="4618" width="11.6640625" bestFit="1" customWidth="1"/>
    <col min="4866" max="4866" width="30.88671875" bestFit="1" customWidth="1"/>
    <col min="4867" max="4867" width="36" bestFit="1" customWidth="1"/>
    <col min="4868" max="4868" width="13.44140625" bestFit="1" customWidth="1"/>
    <col min="4869" max="4869" width="19.109375" bestFit="1" customWidth="1"/>
    <col min="4870" max="4870" width="8.5546875" bestFit="1" customWidth="1"/>
    <col min="4871" max="4871" width="11.5546875" bestFit="1" customWidth="1"/>
    <col min="4872" max="4872" width="12.33203125" bestFit="1" customWidth="1"/>
    <col min="4873" max="4873" width="11.5546875" bestFit="1" customWidth="1"/>
    <col min="4874" max="4874" width="11.6640625" bestFit="1" customWidth="1"/>
    <col min="5122" max="5122" width="30.88671875" bestFit="1" customWidth="1"/>
    <col min="5123" max="5123" width="36" bestFit="1" customWidth="1"/>
    <col min="5124" max="5124" width="13.44140625" bestFit="1" customWidth="1"/>
    <col min="5125" max="5125" width="19.109375" bestFit="1" customWidth="1"/>
    <col min="5126" max="5126" width="8.5546875" bestFit="1" customWidth="1"/>
    <col min="5127" max="5127" width="11.5546875" bestFit="1" customWidth="1"/>
    <col min="5128" max="5128" width="12.33203125" bestFit="1" customWidth="1"/>
    <col min="5129" max="5129" width="11.5546875" bestFit="1" customWidth="1"/>
    <col min="5130" max="5130" width="11.6640625" bestFit="1" customWidth="1"/>
    <col min="5378" max="5378" width="30.88671875" bestFit="1" customWidth="1"/>
    <col min="5379" max="5379" width="36" bestFit="1" customWidth="1"/>
    <col min="5380" max="5380" width="13.44140625" bestFit="1" customWidth="1"/>
    <col min="5381" max="5381" width="19.109375" bestFit="1" customWidth="1"/>
    <col min="5382" max="5382" width="8.5546875" bestFit="1" customWidth="1"/>
    <col min="5383" max="5383" width="11.5546875" bestFit="1" customWidth="1"/>
    <col min="5384" max="5384" width="12.33203125" bestFit="1" customWidth="1"/>
    <col min="5385" max="5385" width="11.5546875" bestFit="1" customWidth="1"/>
    <col min="5386" max="5386" width="11.6640625" bestFit="1" customWidth="1"/>
    <col min="5634" max="5634" width="30.88671875" bestFit="1" customWidth="1"/>
    <col min="5635" max="5635" width="36" bestFit="1" customWidth="1"/>
    <col min="5636" max="5636" width="13.44140625" bestFit="1" customWidth="1"/>
    <col min="5637" max="5637" width="19.109375" bestFit="1" customWidth="1"/>
    <col min="5638" max="5638" width="8.5546875" bestFit="1" customWidth="1"/>
    <col min="5639" max="5639" width="11.5546875" bestFit="1" customWidth="1"/>
    <col min="5640" max="5640" width="12.33203125" bestFit="1" customWidth="1"/>
    <col min="5641" max="5641" width="11.5546875" bestFit="1" customWidth="1"/>
    <col min="5642" max="5642" width="11.6640625" bestFit="1" customWidth="1"/>
    <col min="5890" max="5890" width="30.88671875" bestFit="1" customWidth="1"/>
    <col min="5891" max="5891" width="36" bestFit="1" customWidth="1"/>
    <col min="5892" max="5892" width="13.44140625" bestFit="1" customWidth="1"/>
    <col min="5893" max="5893" width="19.109375" bestFit="1" customWidth="1"/>
    <col min="5894" max="5894" width="8.5546875" bestFit="1" customWidth="1"/>
    <col min="5895" max="5895" width="11.5546875" bestFit="1" customWidth="1"/>
    <col min="5896" max="5896" width="12.33203125" bestFit="1" customWidth="1"/>
    <col min="5897" max="5897" width="11.5546875" bestFit="1" customWidth="1"/>
    <col min="5898" max="5898" width="11.6640625" bestFit="1" customWidth="1"/>
    <col min="6146" max="6146" width="30.88671875" bestFit="1" customWidth="1"/>
    <col min="6147" max="6147" width="36" bestFit="1" customWidth="1"/>
    <col min="6148" max="6148" width="13.44140625" bestFit="1" customWidth="1"/>
    <col min="6149" max="6149" width="19.109375" bestFit="1" customWidth="1"/>
    <col min="6150" max="6150" width="8.5546875" bestFit="1" customWidth="1"/>
    <col min="6151" max="6151" width="11.5546875" bestFit="1" customWidth="1"/>
    <col min="6152" max="6152" width="12.33203125" bestFit="1" customWidth="1"/>
    <col min="6153" max="6153" width="11.5546875" bestFit="1" customWidth="1"/>
    <col min="6154" max="6154" width="11.6640625" bestFit="1" customWidth="1"/>
    <col min="6402" max="6402" width="30.88671875" bestFit="1" customWidth="1"/>
    <col min="6403" max="6403" width="36" bestFit="1" customWidth="1"/>
    <col min="6404" max="6404" width="13.44140625" bestFit="1" customWidth="1"/>
    <col min="6405" max="6405" width="19.109375" bestFit="1" customWidth="1"/>
    <col min="6406" max="6406" width="8.5546875" bestFit="1" customWidth="1"/>
    <col min="6407" max="6407" width="11.5546875" bestFit="1" customWidth="1"/>
    <col min="6408" max="6408" width="12.33203125" bestFit="1" customWidth="1"/>
    <col min="6409" max="6409" width="11.5546875" bestFit="1" customWidth="1"/>
    <col min="6410" max="6410" width="11.6640625" bestFit="1" customWidth="1"/>
    <col min="6658" max="6658" width="30.88671875" bestFit="1" customWidth="1"/>
    <col min="6659" max="6659" width="36" bestFit="1" customWidth="1"/>
    <col min="6660" max="6660" width="13.44140625" bestFit="1" customWidth="1"/>
    <col min="6661" max="6661" width="19.109375" bestFit="1" customWidth="1"/>
    <col min="6662" max="6662" width="8.5546875" bestFit="1" customWidth="1"/>
    <col min="6663" max="6663" width="11.5546875" bestFit="1" customWidth="1"/>
    <col min="6664" max="6664" width="12.33203125" bestFit="1" customWidth="1"/>
    <col min="6665" max="6665" width="11.5546875" bestFit="1" customWidth="1"/>
    <col min="6666" max="6666" width="11.6640625" bestFit="1" customWidth="1"/>
    <col min="6914" max="6914" width="30.88671875" bestFit="1" customWidth="1"/>
    <col min="6915" max="6915" width="36" bestFit="1" customWidth="1"/>
    <col min="6916" max="6916" width="13.44140625" bestFit="1" customWidth="1"/>
    <col min="6917" max="6917" width="19.109375" bestFit="1" customWidth="1"/>
    <col min="6918" max="6918" width="8.5546875" bestFit="1" customWidth="1"/>
    <col min="6919" max="6919" width="11.5546875" bestFit="1" customWidth="1"/>
    <col min="6920" max="6920" width="12.33203125" bestFit="1" customWidth="1"/>
    <col min="6921" max="6921" width="11.5546875" bestFit="1" customWidth="1"/>
    <col min="6922" max="6922" width="11.6640625" bestFit="1" customWidth="1"/>
    <col min="7170" max="7170" width="30.88671875" bestFit="1" customWidth="1"/>
    <col min="7171" max="7171" width="36" bestFit="1" customWidth="1"/>
    <col min="7172" max="7172" width="13.44140625" bestFit="1" customWidth="1"/>
    <col min="7173" max="7173" width="19.109375" bestFit="1" customWidth="1"/>
    <col min="7174" max="7174" width="8.5546875" bestFit="1" customWidth="1"/>
    <col min="7175" max="7175" width="11.5546875" bestFit="1" customWidth="1"/>
    <col min="7176" max="7176" width="12.33203125" bestFit="1" customWidth="1"/>
    <col min="7177" max="7177" width="11.5546875" bestFit="1" customWidth="1"/>
    <col min="7178" max="7178" width="11.6640625" bestFit="1" customWidth="1"/>
    <col min="7426" max="7426" width="30.88671875" bestFit="1" customWidth="1"/>
    <col min="7427" max="7427" width="36" bestFit="1" customWidth="1"/>
    <col min="7428" max="7428" width="13.44140625" bestFit="1" customWidth="1"/>
    <col min="7429" max="7429" width="19.109375" bestFit="1" customWidth="1"/>
    <col min="7430" max="7430" width="8.5546875" bestFit="1" customWidth="1"/>
    <col min="7431" max="7431" width="11.5546875" bestFit="1" customWidth="1"/>
    <col min="7432" max="7432" width="12.33203125" bestFit="1" customWidth="1"/>
    <col min="7433" max="7433" width="11.5546875" bestFit="1" customWidth="1"/>
    <col min="7434" max="7434" width="11.6640625" bestFit="1" customWidth="1"/>
    <col min="7682" max="7682" width="30.88671875" bestFit="1" customWidth="1"/>
    <col min="7683" max="7683" width="36" bestFit="1" customWidth="1"/>
    <col min="7684" max="7684" width="13.44140625" bestFit="1" customWidth="1"/>
    <col min="7685" max="7685" width="19.109375" bestFit="1" customWidth="1"/>
    <col min="7686" max="7686" width="8.5546875" bestFit="1" customWidth="1"/>
    <col min="7687" max="7687" width="11.5546875" bestFit="1" customWidth="1"/>
    <col min="7688" max="7688" width="12.33203125" bestFit="1" customWidth="1"/>
    <col min="7689" max="7689" width="11.5546875" bestFit="1" customWidth="1"/>
    <col min="7690" max="7690" width="11.6640625" bestFit="1" customWidth="1"/>
    <col min="7938" max="7938" width="30.88671875" bestFit="1" customWidth="1"/>
    <col min="7939" max="7939" width="36" bestFit="1" customWidth="1"/>
    <col min="7940" max="7940" width="13.44140625" bestFit="1" customWidth="1"/>
    <col min="7941" max="7941" width="19.109375" bestFit="1" customWidth="1"/>
    <col min="7942" max="7942" width="8.5546875" bestFit="1" customWidth="1"/>
    <col min="7943" max="7943" width="11.5546875" bestFit="1" customWidth="1"/>
    <col min="7944" max="7944" width="12.33203125" bestFit="1" customWidth="1"/>
    <col min="7945" max="7945" width="11.5546875" bestFit="1" customWidth="1"/>
    <col min="7946" max="7946" width="11.6640625" bestFit="1" customWidth="1"/>
    <col min="8194" max="8194" width="30.88671875" bestFit="1" customWidth="1"/>
    <col min="8195" max="8195" width="36" bestFit="1" customWidth="1"/>
    <col min="8196" max="8196" width="13.44140625" bestFit="1" customWidth="1"/>
    <col min="8197" max="8197" width="19.109375" bestFit="1" customWidth="1"/>
    <col min="8198" max="8198" width="8.5546875" bestFit="1" customWidth="1"/>
    <col min="8199" max="8199" width="11.5546875" bestFit="1" customWidth="1"/>
    <col min="8200" max="8200" width="12.33203125" bestFit="1" customWidth="1"/>
    <col min="8201" max="8201" width="11.5546875" bestFit="1" customWidth="1"/>
    <col min="8202" max="8202" width="11.6640625" bestFit="1" customWidth="1"/>
    <col min="8450" max="8450" width="30.88671875" bestFit="1" customWidth="1"/>
    <col min="8451" max="8451" width="36" bestFit="1" customWidth="1"/>
    <col min="8452" max="8452" width="13.44140625" bestFit="1" customWidth="1"/>
    <col min="8453" max="8453" width="19.109375" bestFit="1" customWidth="1"/>
    <col min="8454" max="8454" width="8.5546875" bestFit="1" customWidth="1"/>
    <col min="8455" max="8455" width="11.5546875" bestFit="1" customWidth="1"/>
    <col min="8456" max="8456" width="12.33203125" bestFit="1" customWidth="1"/>
    <col min="8457" max="8457" width="11.5546875" bestFit="1" customWidth="1"/>
    <col min="8458" max="8458" width="11.6640625" bestFit="1" customWidth="1"/>
    <col min="8706" max="8706" width="30.88671875" bestFit="1" customWidth="1"/>
    <col min="8707" max="8707" width="36" bestFit="1" customWidth="1"/>
    <col min="8708" max="8708" width="13.44140625" bestFit="1" customWidth="1"/>
    <col min="8709" max="8709" width="19.109375" bestFit="1" customWidth="1"/>
    <col min="8710" max="8710" width="8.5546875" bestFit="1" customWidth="1"/>
    <col min="8711" max="8711" width="11.5546875" bestFit="1" customWidth="1"/>
    <col min="8712" max="8712" width="12.33203125" bestFit="1" customWidth="1"/>
    <col min="8713" max="8713" width="11.5546875" bestFit="1" customWidth="1"/>
    <col min="8714" max="8714" width="11.6640625" bestFit="1" customWidth="1"/>
    <col min="8962" max="8962" width="30.88671875" bestFit="1" customWidth="1"/>
    <col min="8963" max="8963" width="36" bestFit="1" customWidth="1"/>
    <col min="8964" max="8964" width="13.44140625" bestFit="1" customWidth="1"/>
    <col min="8965" max="8965" width="19.109375" bestFit="1" customWidth="1"/>
    <col min="8966" max="8966" width="8.5546875" bestFit="1" customWidth="1"/>
    <col min="8967" max="8967" width="11.5546875" bestFit="1" customWidth="1"/>
    <col min="8968" max="8968" width="12.33203125" bestFit="1" customWidth="1"/>
    <col min="8969" max="8969" width="11.5546875" bestFit="1" customWidth="1"/>
    <col min="8970" max="8970" width="11.6640625" bestFit="1" customWidth="1"/>
    <col min="9218" max="9218" width="30.88671875" bestFit="1" customWidth="1"/>
    <col min="9219" max="9219" width="36" bestFit="1" customWidth="1"/>
    <col min="9220" max="9220" width="13.44140625" bestFit="1" customWidth="1"/>
    <col min="9221" max="9221" width="19.109375" bestFit="1" customWidth="1"/>
    <col min="9222" max="9222" width="8.5546875" bestFit="1" customWidth="1"/>
    <col min="9223" max="9223" width="11.5546875" bestFit="1" customWidth="1"/>
    <col min="9224" max="9224" width="12.33203125" bestFit="1" customWidth="1"/>
    <col min="9225" max="9225" width="11.5546875" bestFit="1" customWidth="1"/>
    <col min="9226" max="9226" width="11.6640625" bestFit="1" customWidth="1"/>
    <col min="9474" max="9474" width="30.88671875" bestFit="1" customWidth="1"/>
    <col min="9475" max="9475" width="36" bestFit="1" customWidth="1"/>
    <col min="9476" max="9476" width="13.44140625" bestFit="1" customWidth="1"/>
    <col min="9477" max="9477" width="19.109375" bestFit="1" customWidth="1"/>
    <col min="9478" max="9478" width="8.5546875" bestFit="1" customWidth="1"/>
    <col min="9479" max="9479" width="11.5546875" bestFit="1" customWidth="1"/>
    <col min="9480" max="9480" width="12.33203125" bestFit="1" customWidth="1"/>
    <col min="9481" max="9481" width="11.5546875" bestFit="1" customWidth="1"/>
    <col min="9482" max="9482" width="11.6640625" bestFit="1" customWidth="1"/>
    <col min="9730" max="9730" width="30.88671875" bestFit="1" customWidth="1"/>
    <col min="9731" max="9731" width="36" bestFit="1" customWidth="1"/>
    <col min="9732" max="9732" width="13.44140625" bestFit="1" customWidth="1"/>
    <col min="9733" max="9733" width="19.109375" bestFit="1" customWidth="1"/>
    <col min="9734" max="9734" width="8.5546875" bestFit="1" customWidth="1"/>
    <col min="9735" max="9735" width="11.5546875" bestFit="1" customWidth="1"/>
    <col min="9736" max="9736" width="12.33203125" bestFit="1" customWidth="1"/>
    <col min="9737" max="9737" width="11.5546875" bestFit="1" customWidth="1"/>
    <col min="9738" max="9738" width="11.6640625" bestFit="1" customWidth="1"/>
    <col min="9986" max="9986" width="30.88671875" bestFit="1" customWidth="1"/>
    <col min="9987" max="9987" width="36" bestFit="1" customWidth="1"/>
    <col min="9988" max="9988" width="13.44140625" bestFit="1" customWidth="1"/>
    <col min="9989" max="9989" width="19.109375" bestFit="1" customWidth="1"/>
    <col min="9990" max="9990" width="8.5546875" bestFit="1" customWidth="1"/>
    <col min="9991" max="9991" width="11.5546875" bestFit="1" customWidth="1"/>
    <col min="9992" max="9992" width="12.33203125" bestFit="1" customWidth="1"/>
    <col min="9993" max="9993" width="11.5546875" bestFit="1" customWidth="1"/>
    <col min="9994" max="9994" width="11.6640625" bestFit="1" customWidth="1"/>
    <col min="10242" max="10242" width="30.88671875" bestFit="1" customWidth="1"/>
    <col min="10243" max="10243" width="36" bestFit="1" customWidth="1"/>
    <col min="10244" max="10244" width="13.44140625" bestFit="1" customWidth="1"/>
    <col min="10245" max="10245" width="19.109375" bestFit="1" customWidth="1"/>
    <col min="10246" max="10246" width="8.5546875" bestFit="1" customWidth="1"/>
    <col min="10247" max="10247" width="11.5546875" bestFit="1" customWidth="1"/>
    <col min="10248" max="10248" width="12.33203125" bestFit="1" customWidth="1"/>
    <col min="10249" max="10249" width="11.5546875" bestFit="1" customWidth="1"/>
    <col min="10250" max="10250" width="11.6640625" bestFit="1" customWidth="1"/>
    <col min="10498" max="10498" width="30.88671875" bestFit="1" customWidth="1"/>
    <col min="10499" max="10499" width="36" bestFit="1" customWidth="1"/>
    <col min="10500" max="10500" width="13.44140625" bestFit="1" customWidth="1"/>
    <col min="10501" max="10501" width="19.109375" bestFit="1" customWidth="1"/>
    <col min="10502" max="10502" width="8.5546875" bestFit="1" customWidth="1"/>
    <col min="10503" max="10503" width="11.5546875" bestFit="1" customWidth="1"/>
    <col min="10504" max="10504" width="12.33203125" bestFit="1" customWidth="1"/>
    <col min="10505" max="10505" width="11.5546875" bestFit="1" customWidth="1"/>
    <col min="10506" max="10506" width="11.6640625" bestFit="1" customWidth="1"/>
    <col min="10754" max="10754" width="30.88671875" bestFit="1" customWidth="1"/>
    <col min="10755" max="10755" width="36" bestFit="1" customWidth="1"/>
    <col min="10756" max="10756" width="13.44140625" bestFit="1" customWidth="1"/>
    <col min="10757" max="10757" width="19.109375" bestFit="1" customWidth="1"/>
    <col min="10758" max="10758" width="8.5546875" bestFit="1" customWidth="1"/>
    <col min="10759" max="10759" width="11.5546875" bestFit="1" customWidth="1"/>
    <col min="10760" max="10760" width="12.33203125" bestFit="1" customWidth="1"/>
    <col min="10761" max="10761" width="11.5546875" bestFit="1" customWidth="1"/>
    <col min="10762" max="10762" width="11.6640625" bestFit="1" customWidth="1"/>
    <col min="11010" max="11010" width="30.88671875" bestFit="1" customWidth="1"/>
    <col min="11011" max="11011" width="36" bestFit="1" customWidth="1"/>
    <col min="11012" max="11012" width="13.44140625" bestFit="1" customWidth="1"/>
    <col min="11013" max="11013" width="19.109375" bestFit="1" customWidth="1"/>
    <col min="11014" max="11014" width="8.5546875" bestFit="1" customWidth="1"/>
    <col min="11015" max="11015" width="11.5546875" bestFit="1" customWidth="1"/>
    <col min="11016" max="11016" width="12.33203125" bestFit="1" customWidth="1"/>
    <col min="11017" max="11017" width="11.5546875" bestFit="1" customWidth="1"/>
    <col min="11018" max="11018" width="11.6640625" bestFit="1" customWidth="1"/>
    <col min="11266" max="11266" width="30.88671875" bestFit="1" customWidth="1"/>
    <col min="11267" max="11267" width="36" bestFit="1" customWidth="1"/>
    <col min="11268" max="11268" width="13.44140625" bestFit="1" customWidth="1"/>
    <col min="11269" max="11269" width="19.109375" bestFit="1" customWidth="1"/>
    <col min="11270" max="11270" width="8.5546875" bestFit="1" customWidth="1"/>
    <col min="11271" max="11271" width="11.5546875" bestFit="1" customWidth="1"/>
    <col min="11272" max="11272" width="12.33203125" bestFit="1" customWidth="1"/>
    <col min="11273" max="11273" width="11.5546875" bestFit="1" customWidth="1"/>
    <col min="11274" max="11274" width="11.6640625" bestFit="1" customWidth="1"/>
    <col min="11522" max="11522" width="30.88671875" bestFit="1" customWidth="1"/>
    <col min="11523" max="11523" width="36" bestFit="1" customWidth="1"/>
    <col min="11524" max="11524" width="13.44140625" bestFit="1" customWidth="1"/>
    <col min="11525" max="11525" width="19.109375" bestFit="1" customWidth="1"/>
    <col min="11526" max="11526" width="8.5546875" bestFit="1" customWidth="1"/>
    <col min="11527" max="11527" width="11.5546875" bestFit="1" customWidth="1"/>
    <col min="11528" max="11528" width="12.33203125" bestFit="1" customWidth="1"/>
    <col min="11529" max="11529" width="11.5546875" bestFit="1" customWidth="1"/>
    <col min="11530" max="11530" width="11.6640625" bestFit="1" customWidth="1"/>
    <col min="11778" max="11778" width="30.88671875" bestFit="1" customWidth="1"/>
    <col min="11779" max="11779" width="36" bestFit="1" customWidth="1"/>
    <col min="11780" max="11780" width="13.44140625" bestFit="1" customWidth="1"/>
    <col min="11781" max="11781" width="19.109375" bestFit="1" customWidth="1"/>
    <col min="11782" max="11782" width="8.5546875" bestFit="1" customWidth="1"/>
    <col min="11783" max="11783" width="11.5546875" bestFit="1" customWidth="1"/>
    <col min="11784" max="11784" width="12.33203125" bestFit="1" customWidth="1"/>
    <col min="11785" max="11785" width="11.5546875" bestFit="1" customWidth="1"/>
    <col min="11786" max="11786" width="11.6640625" bestFit="1" customWidth="1"/>
    <col min="12034" max="12034" width="30.88671875" bestFit="1" customWidth="1"/>
    <col min="12035" max="12035" width="36" bestFit="1" customWidth="1"/>
    <col min="12036" max="12036" width="13.44140625" bestFit="1" customWidth="1"/>
    <col min="12037" max="12037" width="19.109375" bestFit="1" customWidth="1"/>
    <col min="12038" max="12038" width="8.5546875" bestFit="1" customWidth="1"/>
    <col min="12039" max="12039" width="11.5546875" bestFit="1" customWidth="1"/>
    <col min="12040" max="12040" width="12.33203125" bestFit="1" customWidth="1"/>
    <col min="12041" max="12041" width="11.5546875" bestFit="1" customWidth="1"/>
    <col min="12042" max="12042" width="11.6640625" bestFit="1" customWidth="1"/>
    <col min="12290" max="12290" width="30.88671875" bestFit="1" customWidth="1"/>
    <col min="12291" max="12291" width="36" bestFit="1" customWidth="1"/>
    <col min="12292" max="12292" width="13.44140625" bestFit="1" customWidth="1"/>
    <col min="12293" max="12293" width="19.109375" bestFit="1" customWidth="1"/>
    <col min="12294" max="12294" width="8.5546875" bestFit="1" customWidth="1"/>
    <col min="12295" max="12295" width="11.5546875" bestFit="1" customWidth="1"/>
    <col min="12296" max="12296" width="12.33203125" bestFit="1" customWidth="1"/>
    <col min="12297" max="12297" width="11.5546875" bestFit="1" customWidth="1"/>
    <col min="12298" max="12298" width="11.6640625" bestFit="1" customWidth="1"/>
    <col min="12546" max="12546" width="30.88671875" bestFit="1" customWidth="1"/>
    <col min="12547" max="12547" width="36" bestFit="1" customWidth="1"/>
    <col min="12548" max="12548" width="13.44140625" bestFit="1" customWidth="1"/>
    <col min="12549" max="12549" width="19.109375" bestFit="1" customWidth="1"/>
    <col min="12550" max="12550" width="8.5546875" bestFit="1" customWidth="1"/>
    <col min="12551" max="12551" width="11.5546875" bestFit="1" customWidth="1"/>
    <col min="12552" max="12552" width="12.33203125" bestFit="1" customWidth="1"/>
    <col min="12553" max="12553" width="11.5546875" bestFit="1" customWidth="1"/>
    <col min="12554" max="12554" width="11.6640625" bestFit="1" customWidth="1"/>
    <col min="12802" max="12802" width="30.88671875" bestFit="1" customWidth="1"/>
    <col min="12803" max="12803" width="36" bestFit="1" customWidth="1"/>
    <col min="12804" max="12804" width="13.44140625" bestFit="1" customWidth="1"/>
    <col min="12805" max="12805" width="19.109375" bestFit="1" customWidth="1"/>
    <col min="12806" max="12806" width="8.5546875" bestFit="1" customWidth="1"/>
    <col min="12807" max="12807" width="11.5546875" bestFit="1" customWidth="1"/>
    <col min="12808" max="12808" width="12.33203125" bestFit="1" customWidth="1"/>
    <col min="12809" max="12809" width="11.5546875" bestFit="1" customWidth="1"/>
    <col min="12810" max="12810" width="11.6640625" bestFit="1" customWidth="1"/>
    <col min="13058" max="13058" width="30.88671875" bestFit="1" customWidth="1"/>
    <col min="13059" max="13059" width="36" bestFit="1" customWidth="1"/>
    <col min="13060" max="13060" width="13.44140625" bestFit="1" customWidth="1"/>
    <col min="13061" max="13061" width="19.109375" bestFit="1" customWidth="1"/>
    <col min="13062" max="13062" width="8.5546875" bestFit="1" customWidth="1"/>
    <col min="13063" max="13063" width="11.5546875" bestFit="1" customWidth="1"/>
    <col min="13064" max="13064" width="12.33203125" bestFit="1" customWidth="1"/>
    <col min="13065" max="13065" width="11.5546875" bestFit="1" customWidth="1"/>
    <col min="13066" max="13066" width="11.6640625" bestFit="1" customWidth="1"/>
    <col min="13314" max="13314" width="30.88671875" bestFit="1" customWidth="1"/>
    <col min="13315" max="13315" width="36" bestFit="1" customWidth="1"/>
    <col min="13316" max="13316" width="13.44140625" bestFit="1" customWidth="1"/>
    <col min="13317" max="13317" width="19.109375" bestFit="1" customWidth="1"/>
    <col min="13318" max="13318" width="8.5546875" bestFit="1" customWidth="1"/>
    <col min="13319" max="13319" width="11.5546875" bestFit="1" customWidth="1"/>
    <col min="13320" max="13320" width="12.33203125" bestFit="1" customWidth="1"/>
    <col min="13321" max="13321" width="11.5546875" bestFit="1" customWidth="1"/>
    <col min="13322" max="13322" width="11.6640625" bestFit="1" customWidth="1"/>
    <col min="13570" max="13570" width="30.88671875" bestFit="1" customWidth="1"/>
    <col min="13571" max="13571" width="36" bestFit="1" customWidth="1"/>
    <col min="13572" max="13572" width="13.44140625" bestFit="1" customWidth="1"/>
    <col min="13573" max="13573" width="19.109375" bestFit="1" customWidth="1"/>
    <col min="13574" max="13574" width="8.5546875" bestFit="1" customWidth="1"/>
    <col min="13575" max="13575" width="11.5546875" bestFit="1" customWidth="1"/>
    <col min="13576" max="13576" width="12.33203125" bestFit="1" customWidth="1"/>
    <col min="13577" max="13577" width="11.5546875" bestFit="1" customWidth="1"/>
    <col min="13578" max="13578" width="11.6640625" bestFit="1" customWidth="1"/>
    <col min="13826" max="13826" width="30.88671875" bestFit="1" customWidth="1"/>
    <col min="13827" max="13827" width="36" bestFit="1" customWidth="1"/>
    <col min="13828" max="13828" width="13.44140625" bestFit="1" customWidth="1"/>
    <col min="13829" max="13829" width="19.109375" bestFit="1" customWidth="1"/>
    <col min="13830" max="13830" width="8.5546875" bestFit="1" customWidth="1"/>
    <col min="13831" max="13831" width="11.5546875" bestFit="1" customWidth="1"/>
    <col min="13832" max="13832" width="12.33203125" bestFit="1" customWidth="1"/>
    <col min="13833" max="13833" width="11.5546875" bestFit="1" customWidth="1"/>
    <col min="13834" max="13834" width="11.6640625" bestFit="1" customWidth="1"/>
    <col min="14082" max="14082" width="30.88671875" bestFit="1" customWidth="1"/>
    <col min="14083" max="14083" width="36" bestFit="1" customWidth="1"/>
    <col min="14084" max="14084" width="13.44140625" bestFit="1" customWidth="1"/>
    <col min="14085" max="14085" width="19.109375" bestFit="1" customWidth="1"/>
    <col min="14086" max="14086" width="8.5546875" bestFit="1" customWidth="1"/>
    <col min="14087" max="14087" width="11.5546875" bestFit="1" customWidth="1"/>
    <col min="14088" max="14088" width="12.33203125" bestFit="1" customWidth="1"/>
    <col min="14089" max="14089" width="11.5546875" bestFit="1" customWidth="1"/>
    <col min="14090" max="14090" width="11.6640625" bestFit="1" customWidth="1"/>
    <col min="14338" max="14338" width="30.88671875" bestFit="1" customWidth="1"/>
    <col min="14339" max="14339" width="36" bestFit="1" customWidth="1"/>
    <col min="14340" max="14340" width="13.44140625" bestFit="1" customWidth="1"/>
    <col min="14341" max="14341" width="19.109375" bestFit="1" customWidth="1"/>
    <col min="14342" max="14342" width="8.5546875" bestFit="1" customWidth="1"/>
    <col min="14343" max="14343" width="11.5546875" bestFit="1" customWidth="1"/>
    <col min="14344" max="14344" width="12.33203125" bestFit="1" customWidth="1"/>
    <col min="14345" max="14345" width="11.5546875" bestFit="1" customWidth="1"/>
    <col min="14346" max="14346" width="11.6640625" bestFit="1" customWidth="1"/>
    <col min="14594" max="14594" width="30.88671875" bestFit="1" customWidth="1"/>
    <col min="14595" max="14595" width="36" bestFit="1" customWidth="1"/>
    <col min="14596" max="14596" width="13.44140625" bestFit="1" customWidth="1"/>
    <col min="14597" max="14597" width="19.109375" bestFit="1" customWidth="1"/>
    <col min="14598" max="14598" width="8.5546875" bestFit="1" customWidth="1"/>
    <col min="14599" max="14599" width="11.5546875" bestFit="1" customWidth="1"/>
    <col min="14600" max="14600" width="12.33203125" bestFit="1" customWidth="1"/>
    <col min="14601" max="14601" width="11.5546875" bestFit="1" customWidth="1"/>
    <col min="14602" max="14602" width="11.6640625" bestFit="1" customWidth="1"/>
    <col min="14850" max="14850" width="30.88671875" bestFit="1" customWidth="1"/>
    <col min="14851" max="14851" width="36" bestFit="1" customWidth="1"/>
    <col min="14852" max="14852" width="13.44140625" bestFit="1" customWidth="1"/>
    <col min="14853" max="14853" width="19.109375" bestFit="1" customWidth="1"/>
    <col min="14854" max="14854" width="8.5546875" bestFit="1" customWidth="1"/>
    <col min="14855" max="14855" width="11.5546875" bestFit="1" customWidth="1"/>
    <col min="14856" max="14856" width="12.33203125" bestFit="1" customWidth="1"/>
    <col min="14857" max="14857" width="11.5546875" bestFit="1" customWidth="1"/>
    <col min="14858" max="14858" width="11.6640625" bestFit="1" customWidth="1"/>
    <col min="15106" max="15106" width="30.88671875" bestFit="1" customWidth="1"/>
    <col min="15107" max="15107" width="36" bestFit="1" customWidth="1"/>
    <col min="15108" max="15108" width="13.44140625" bestFit="1" customWidth="1"/>
    <col min="15109" max="15109" width="19.109375" bestFit="1" customWidth="1"/>
    <col min="15110" max="15110" width="8.5546875" bestFit="1" customWidth="1"/>
    <col min="15111" max="15111" width="11.5546875" bestFit="1" customWidth="1"/>
    <col min="15112" max="15112" width="12.33203125" bestFit="1" customWidth="1"/>
    <col min="15113" max="15113" width="11.5546875" bestFit="1" customWidth="1"/>
    <col min="15114" max="15114" width="11.6640625" bestFit="1" customWidth="1"/>
    <col min="15362" max="15362" width="30.88671875" bestFit="1" customWidth="1"/>
    <col min="15363" max="15363" width="36" bestFit="1" customWidth="1"/>
    <col min="15364" max="15364" width="13.44140625" bestFit="1" customWidth="1"/>
    <col min="15365" max="15365" width="19.109375" bestFit="1" customWidth="1"/>
    <col min="15366" max="15366" width="8.5546875" bestFit="1" customWidth="1"/>
    <col min="15367" max="15367" width="11.5546875" bestFit="1" customWidth="1"/>
    <col min="15368" max="15368" width="12.33203125" bestFit="1" customWidth="1"/>
    <col min="15369" max="15369" width="11.5546875" bestFit="1" customWidth="1"/>
    <col min="15370" max="15370" width="11.6640625" bestFit="1" customWidth="1"/>
    <col min="15618" max="15618" width="30.88671875" bestFit="1" customWidth="1"/>
    <col min="15619" max="15619" width="36" bestFit="1" customWidth="1"/>
    <col min="15620" max="15620" width="13.44140625" bestFit="1" customWidth="1"/>
    <col min="15621" max="15621" width="19.109375" bestFit="1" customWidth="1"/>
    <col min="15622" max="15622" width="8.5546875" bestFit="1" customWidth="1"/>
    <col min="15623" max="15623" width="11.5546875" bestFit="1" customWidth="1"/>
    <col min="15624" max="15624" width="12.33203125" bestFit="1" customWidth="1"/>
    <col min="15625" max="15625" width="11.5546875" bestFit="1" customWidth="1"/>
    <col min="15626" max="15626" width="11.6640625" bestFit="1" customWidth="1"/>
    <col min="15874" max="15874" width="30.88671875" bestFit="1" customWidth="1"/>
    <col min="15875" max="15875" width="36" bestFit="1" customWidth="1"/>
    <col min="15876" max="15876" width="13.44140625" bestFit="1" customWidth="1"/>
    <col min="15877" max="15877" width="19.109375" bestFit="1" customWidth="1"/>
    <col min="15878" max="15878" width="8.5546875" bestFit="1" customWidth="1"/>
    <col min="15879" max="15879" width="11.5546875" bestFit="1" customWidth="1"/>
    <col min="15880" max="15880" width="12.33203125" bestFit="1" customWidth="1"/>
    <col min="15881" max="15881" width="11.5546875" bestFit="1" customWidth="1"/>
    <col min="15882" max="15882" width="11.6640625" bestFit="1" customWidth="1"/>
    <col min="16130" max="16130" width="30.88671875" bestFit="1" customWidth="1"/>
    <col min="16131" max="16131" width="36" bestFit="1" customWidth="1"/>
    <col min="16132" max="16132" width="13.44140625" bestFit="1" customWidth="1"/>
    <col min="16133" max="16133" width="19.109375" bestFit="1" customWidth="1"/>
    <col min="16134" max="16134" width="8.5546875" bestFit="1" customWidth="1"/>
    <col min="16135" max="16135" width="11.5546875" bestFit="1" customWidth="1"/>
    <col min="16136" max="16136" width="12.33203125" bestFit="1" customWidth="1"/>
    <col min="16137" max="16137" width="11.5546875" bestFit="1" customWidth="1"/>
    <col min="16138" max="16138" width="11.6640625" bestFit="1" customWidth="1"/>
  </cols>
  <sheetData>
    <row r="1" spans="1:10" x14ac:dyDescent="0.3">
      <c r="A1" s="20" t="s">
        <v>113</v>
      </c>
      <c r="B1" s="21" t="s">
        <v>114</v>
      </c>
      <c r="C1" s="21" t="s">
        <v>115</v>
      </c>
      <c r="D1" s="21" t="s">
        <v>116</v>
      </c>
      <c r="E1" s="21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</row>
    <row r="2" spans="1:10" x14ac:dyDescent="0.3">
      <c r="A2" s="22">
        <v>1</v>
      </c>
      <c r="B2" s="21" t="s">
        <v>123</v>
      </c>
      <c r="C2" s="21" t="s">
        <v>124</v>
      </c>
      <c r="D2" s="21" t="s">
        <v>125</v>
      </c>
      <c r="E2" s="21" t="s">
        <v>126</v>
      </c>
      <c r="F2" s="22">
        <v>18</v>
      </c>
      <c r="G2" s="22">
        <v>39</v>
      </c>
      <c r="H2" s="22">
        <v>0</v>
      </c>
      <c r="I2" s="22">
        <v>10</v>
      </c>
      <c r="J2" s="22">
        <v>0</v>
      </c>
    </row>
    <row r="3" spans="1:10" x14ac:dyDescent="0.3">
      <c r="A3" s="22">
        <v>2</v>
      </c>
      <c r="B3" s="21" t="s">
        <v>127</v>
      </c>
      <c r="C3" s="21" t="s">
        <v>124</v>
      </c>
      <c r="D3" s="21" t="s">
        <v>125</v>
      </c>
      <c r="E3" s="21" t="s">
        <v>128</v>
      </c>
      <c r="F3" s="22">
        <v>19</v>
      </c>
      <c r="G3" s="22">
        <v>17</v>
      </c>
      <c r="H3" s="22">
        <v>40</v>
      </c>
      <c r="I3" s="22">
        <v>25</v>
      </c>
      <c r="J3" s="22">
        <v>0</v>
      </c>
    </row>
    <row r="4" spans="1:10" hidden="1" x14ac:dyDescent="0.3">
      <c r="A4" s="22">
        <v>24</v>
      </c>
      <c r="B4" s="21" t="s">
        <v>129</v>
      </c>
      <c r="C4" s="21" t="s">
        <v>130</v>
      </c>
      <c r="D4" s="21" t="s">
        <v>125</v>
      </c>
      <c r="E4" s="21" t="s">
        <v>131</v>
      </c>
      <c r="F4" s="22">
        <v>4.5</v>
      </c>
      <c r="G4" s="22">
        <v>20</v>
      </c>
      <c r="H4" s="22">
        <v>0</v>
      </c>
      <c r="I4" s="22">
        <v>0</v>
      </c>
      <c r="J4" s="22">
        <v>1</v>
      </c>
    </row>
    <row r="5" spans="1:10" hidden="1" x14ac:dyDescent="0.3">
      <c r="A5" s="22">
        <v>34</v>
      </c>
      <c r="B5" s="21" t="s">
        <v>132</v>
      </c>
      <c r="C5" s="21" t="s">
        <v>133</v>
      </c>
      <c r="D5" s="21" t="s">
        <v>125</v>
      </c>
      <c r="E5" s="21" t="s">
        <v>128</v>
      </c>
      <c r="F5" s="22">
        <v>14</v>
      </c>
      <c r="G5" s="22">
        <v>111</v>
      </c>
      <c r="H5" s="22">
        <v>0</v>
      </c>
      <c r="I5" s="22">
        <v>15</v>
      </c>
      <c r="J5" s="22">
        <v>0</v>
      </c>
    </row>
    <row r="6" spans="1:10" hidden="1" x14ac:dyDescent="0.3">
      <c r="A6" s="22">
        <v>35</v>
      </c>
      <c r="B6" s="21" t="s">
        <v>134</v>
      </c>
      <c r="C6" s="21" t="s">
        <v>133</v>
      </c>
      <c r="D6" s="21" t="s">
        <v>125</v>
      </c>
      <c r="E6" s="21" t="s">
        <v>128</v>
      </c>
      <c r="F6" s="22">
        <v>18</v>
      </c>
      <c r="G6" s="22">
        <v>20</v>
      </c>
      <c r="H6" s="22">
        <v>0</v>
      </c>
      <c r="I6" s="22">
        <v>15</v>
      </c>
      <c r="J6" s="22">
        <v>0</v>
      </c>
    </row>
    <row r="7" spans="1:10" hidden="1" x14ac:dyDescent="0.3">
      <c r="A7" s="22">
        <v>38</v>
      </c>
      <c r="B7" s="21" t="s">
        <v>135</v>
      </c>
      <c r="C7" s="21" t="s">
        <v>136</v>
      </c>
      <c r="D7" s="21" t="s">
        <v>125</v>
      </c>
      <c r="E7" s="21" t="s">
        <v>137</v>
      </c>
      <c r="F7" s="22">
        <v>263.5</v>
      </c>
      <c r="G7" s="22">
        <v>17</v>
      </c>
      <c r="H7" s="22">
        <v>0</v>
      </c>
      <c r="I7" s="22">
        <v>15</v>
      </c>
      <c r="J7" s="22">
        <v>0</v>
      </c>
    </row>
    <row r="8" spans="1:10" hidden="1" x14ac:dyDescent="0.3">
      <c r="A8" s="22">
        <v>39</v>
      </c>
      <c r="B8" s="21" t="s">
        <v>138</v>
      </c>
      <c r="C8" s="21" t="s">
        <v>136</v>
      </c>
      <c r="D8" s="21" t="s">
        <v>125</v>
      </c>
      <c r="E8" s="21" t="s">
        <v>139</v>
      </c>
      <c r="F8" s="22">
        <v>18</v>
      </c>
      <c r="G8" s="22">
        <v>69</v>
      </c>
      <c r="H8" s="22">
        <v>0</v>
      </c>
      <c r="I8" s="22">
        <v>5</v>
      </c>
      <c r="J8" s="22">
        <v>0</v>
      </c>
    </row>
    <row r="9" spans="1:10" hidden="1" x14ac:dyDescent="0.3">
      <c r="A9" s="22">
        <v>43</v>
      </c>
      <c r="B9" s="21" t="s">
        <v>140</v>
      </c>
      <c r="C9" s="21" t="s">
        <v>141</v>
      </c>
      <c r="D9" s="21" t="s">
        <v>125</v>
      </c>
      <c r="E9" s="21" t="s">
        <v>142</v>
      </c>
      <c r="F9" s="22">
        <v>46</v>
      </c>
      <c r="G9" s="22">
        <v>17</v>
      </c>
      <c r="H9" s="22">
        <v>10</v>
      </c>
      <c r="I9" s="22">
        <v>25</v>
      </c>
      <c r="J9" s="22">
        <v>0</v>
      </c>
    </row>
    <row r="10" spans="1:10" hidden="1" x14ac:dyDescent="0.3">
      <c r="A10" s="22">
        <v>67</v>
      </c>
      <c r="B10" s="21" t="s">
        <v>143</v>
      </c>
      <c r="C10" s="21" t="s">
        <v>133</v>
      </c>
      <c r="D10" s="21" t="s">
        <v>125</v>
      </c>
      <c r="E10" s="21" t="s">
        <v>128</v>
      </c>
      <c r="F10" s="22">
        <v>14</v>
      </c>
      <c r="G10" s="22">
        <v>52</v>
      </c>
      <c r="H10" s="22">
        <v>0</v>
      </c>
      <c r="I10" s="22">
        <v>10</v>
      </c>
      <c r="J10" s="22">
        <v>0</v>
      </c>
    </row>
    <row r="11" spans="1:10" hidden="1" x14ac:dyDescent="0.3">
      <c r="A11" s="22">
        <v>70</v>
      </c>
      <c r="B11" s="21" t="s">
        <v>144</v>
      </c>
      <c r="C11" s="21" t="s">
        <v>145</v>
      </c>
      <c r="D11" s="21" t="s">
        <v>125</v>
      </c>
      <c r="E11" s="21" t="s">
        <v>146</v>
      </c>
      <c r="F11" s="22">
        <v>15</v>
      </c>
      <c r="G11" s="22">
        <v>15</v>
      </c>
      <c r="H11" s="22">
        <v>10</v>
      </c>
      <c r="I11" s="22">
        <v>30</v>
      </c>
      <c r="J11" s="22">
        <v>0</v>
      </c>
    </row>
    <row r="12" spans="1:10" hidden="1" x14ac:dyDescent="0.3">
      <c r="A12" s="22">
        <v>75</v>
      </c>
      <c r="B12" s="21" t="s">
        <v>147</v>
      </c>
      <c r="C12" s="21" t="s">
        <v>148</v>
      </c>
      <c r="D12" s="21" t="s">
        <v>125</v>
      </c>
      <c r="E12" s="21" t="s">
        <v>149</v>
      </c>
      <c r="F12" s="22">
        <v>7.75</v>
      </c>
      <c r="G12" s="22">
        <v>125</v>
      </c>
      <c r="H12" s="22">
        <v>0</v>
      </c>
      <c r="I12" s="22">
        <v>25</v>
      </c>
      <c r="J12" s="22">
        <v>0</v>
      </c>
    </row>
    <row r="13" spans="1:10" hidden="1" x14ac:dyDescent="0.3">
      <c r="A13" s="22">
        <v>76</v>
      </c>
      <c r="B13" s="21" t="s">
        <v>150</v>
      </c>
      <c r="C13" s="21" t="s">
        <v>151</v>
      </c>
      <c r="D13" s="21" t="s">
        <v>125</v>
      </c>
      <c r="E13" s="21" t="s">
        <v>152</v>
      </c>
      <c r="F13" s="22">
        <v>18</v>
      </c>
      <c r="G13" s="22">
        <v>57</v>
      </c>
      <c r="H13" s="22">
        <v>0</v>
      </c>
      <c r="I13" s="22">
        <v>20</v>
      </c>
      <c r="J13" s="22">
        <v>0</v>
      </c>
    </row>
    <row r="14" spans="1:10" x14ac:dyDescent="0.3">
      <c r="A14" s="22">
        <v>3</v>
      </c>
      <c r="B14" s="21" t="s">
        <v>153</v>
      </c>
      <c r="C14" s="21" t="s">
        <v>124</v>
      </c>
      <c r="D14" s="21" t="s">
        <v>154</v>
      </c>
      <c r="E14" s="21" t="s">
        <v>155</v>
      </c>
      <c r="F14" s="22">
        <v>10</v>
      </c>
      <c r="G14" s="22">
        <v>13</v>
      </c>
      <c r="H14" s="22">
        <v>70</v>
      </c>
      <c r="I14" s="22">
        <v>25</v>
      </c>
      <c r="J14" s="22">
        <v>0</v>
      </c>
    </row>
    <row r="15" spans="1:10" hidden="1" x14ac:dyDescent="0.3">
      <c r="A15" s="22">
        <v>4</v>
      </c>
      <c r="B15" s="21" t="s">
        <v>156</v>
      </c>
      <c r="C15" s="21" t="s">
        <v>157</v>
      </c>
      <c r="D15" s="21" t="s">
        <v>154</v>
      </c>
      <c r="E15" s="21" t="s">
        <v>158</v>
      </c>
      <c r="F15" s="22">
        <v>22</v>
      </c>
      <c r="G15" s="22">
        <v>53</v>
      </c>
      <c r="H15" s="22">
        <v>0</v>
      </c>
      <c r="I15" s="22">
        <v>0</v>
      </c>
      <c r="J15" s="22">
        <v>0</v>
      </c>
    </row>
    <row r="16" spans="1:10" hidden="1" x14ac:dyDescent="0.3">
      <c r="A16" s="22">
        <v>5</v>
      </c>
      <c r="B16" s="21" t="s">
        <v>159</v>
      </c>
      <c r="C16" s="21" t="s">
        <v>157</v>
      </c>
      <c r="D16" s="21" t="s">
        <v>154</v>
      </c>
      <c r="E16" s="21" t="s">
        <v>160</v>
      </c>
      <c r="F16" s="22">
        <v>21.35</v>
      </c>
      <c r="G16" s="22">
        <v>0</v>
      </c>
      <c r="H16" s="22">
        <v>0</v>
      </c>
      <c r="I16" s="22">
        <v>0</v>
      </c>
      <c r="J16" s="22">
        <v>1</v>
      </c>
    </row>
    <row r="17" spans="1:10" hidden="1" x14ac:dyDescent="0.3">
      <c r="A17" s="22">
        <v>6</v>
      </c>
      <c r="B17" s="21" t="s">
        <v>161</v>
      </c>
      <c r="C17" s="21" t="s">
        <v>162</v>
      </c>
      <c r="D17" s="21" t="s">
        <v>154</v>
      </c>
      <c r="E17" s="21" t="s">
        <v>163</v>
      </c>
      <c r="F17" s="22">
        <v>25</v>
      </c>
      <c r="G17" s="22">
        <v>120</v>
      </c>
      <c r="H17" s="22">
        <v>0</v>
      </c>
      <c r="I17" s="22">
        <v>25</v>
      </c>
      <c r="J17" s="22">
        <v>0</v>
      </c>
    </row>
    <row r="18" spans="1:10" hidden="1" x14ac:dyDescent="0.3">
      <c r="A18" s="22">
        <v>8</v>
      </c>
      <c r="B18" s="21" t="s">
        <v>164</v>
      </c>
      <c r="C18" s="21" t="s">
        <v>162</v>
      </c>
      <c r="D18" s="21" t="s">
        <v>154</v>
      </c>
      <c r="E18" s="21" t="s">
        <v>165</v>
      </c>
      <c r="F18" s="22">
        <v>40</v>
      </c>
      <c r="G18" s="22">
        <v>6</v>
      </c>
      <c r="H18" s="22">
        <v>0</v>
      </c>
      <c r="I18" s="22">
        <v>0</v>
      </c>
      <c r="J18" s="22">
        <v>0</v>
      </c>
    </row>
    <row r="19" spans="1:10" hidden="1" x14ac:dyDescent="0.3">
      <c r="A19" s="22">
        <v>15</v>
      </c>
      <c r="B19" s="21" t="s">
        <v>166</v>
      </c>
      <c r="C19" s="21" t="s">
        <v>167</v>
      </c>
      <c r="D19" s="21" t="s">
        <v>154</v>
      </c>
      <c r="E19" s="21" t="s">
        <v>168</v>
      </c>
      <c r="F19" s="22">
        <v>15.5</v>
      </c>
      <c r="G19" s="22">
        <v>39</v>
      </c>
      <c r="H19" s="22">
        <v>0</v>
      </c>
      <c r="I19" s="22">
        <v>5</v>
      </c>
      <c r="J19" s="22">
        <v>0</v>
      </c>
    </row>
    <row r="20" spans="1:10" hidden="1" x14ac:dyDescent="0.3">
      <c r="A20" s="22">
        <v>44</v>
      </c>
      <c r="B20" s="21" t="s">
        <v>169</v>
      </c>
      <c r="C20" s="21" t="s">
        <v>141</v>
      </c>
      <c r="D20" s="21" t="s">
        <v>154</v>
      </c>
      <c r="E20" s="21" t="s">
        <v>170</v>
      </c>
      <c r="F20" s="22">
        <v>19.45</v>
      </c>
      <c r="G20" s="22">
        <v>27</v>
      </c>
      <c r="H20" s="22">
        <v>0</v>
      </c>
      <c r="I20" s="22">
        <v>15</v>
      </c>
      <c r="J20" s="22">
        <v>0</v>
      </c>
    </row>
    <row r="21" spans="1:10" hidden="1" x14ac:dyDescent="0.3">
      <c r="A21" s="22">
        <v>61</v>
      </c>
      <c r="B21" s="21" t="s">
        <v>171</v>
      </c>
      <c r="C21" s="21" t="s">
        <v>172</v>
      </c>
      <c r="D21" s="21" t="s">
        <v>154</v>
      </c>
      <c r="E21" s="21" t="s">
        <v>173</v>
      </c>
      <c r="F21" s="22">
        <v>28.5</v>
      </c>
      <c r="G21" s="22">
        <v>113</v>
      </c>
      <c r="H21" s="22">
        <v>0</v>
      </c>
      <c r="I21" s="22">
        <v>25</v>
      </c>
      <c r="J21" s="22">
        <v>0</v>
      </c>
    </row>
    <row r="22" spans="1:10" hidden="1" x14ac:dyDescent="0.3">
      <c r="A22" s="22">
        <v>63</v>
      </c>
      <c r="B22" s="21" t="s">
        <v>174</v>
      </c>
      <c r="C22" s="21" t="s">
        <v>145</v>
      </c>
      <c r="D22" s="21" t="s">
        <v>154</v>
      </c>
      <c r="E22" s="21" t="s">
        <v>175</v>
      </c>
      <c r="F22" s="22">
        <v>43.9</v>
      </c>
      <c r="G22" s="22">
        <v>24</v>
      </c>
      <c r="H22" s="22">
        <v>0</v>
      </c>
      <c r="I22" s="22">
        <v>5</v>
      </c>
      <c r="J22" s="22">
        <v>0</v>
      </c>
    </row>
    <row r="23" spans="1:10" hidden="1" x14ac:dyDescent="0.3">
      <c r="A23" s="22">
        <v>65</v>
      </c>
      <c r="B23" s="21" t="s">
        <v>176</v>
      </c>
      <c r="C23" s="21" t="s">
        <v>157</v>
      </c>
      <c r="D23" s="21" t="s">
        <v>154</v>
      </c>
      <c r="E23" s="21" t="s">
        <v>177</v>
      </c>
      <c r="F23" s="22">
        <v>21.05</v>
      </c>
      <c r="G23" s="22">
        <v>76</v>
      </c>
      <c r="H23" s="22">
        <v>0</v>
      </c>
      <c r="I23" s="22">
        <v>0</v>
      </c>
      <c r="J23" s="22">
        <v>0</v>
      </c>
    </row>
    <row r="24" spans="1:10" hidden="1" x14ac:dyDescent="0.3">
      <c r="A24" s="22">
        <v>66</v>
      </c>
      <c r="B24" s="21" t="s">
        <v>178</v>
      </c>
      <c r="C24" s="21" t="s">
        <v>157</v>
      </c>
      <c r="D24" s="21" t="s">
        <v>154</v>
      </c>
      <c r="E24" s="21" t="s">
        <v>179</v>
      </c>
      <c r="F24" s="22">
        <v>17</v>
      </c>
      <c r="G24" s="22">
        <v>4</v>
      </c>
      <c r="H24" s="22">
        <v>100</v>
      </c>
      <c r="I24" s="22">
        <v>20</v>
      </c>
      <c r="J24" s="22">
        <v>0</v>
      </c>
    </row>
    <row r="25" spans="1:10" hidden="1" x14ac:dyDescent="0.3">
      <c r="A25" s="22">
        <v>77</v>
      </c>
      <c r="B25" s="21" t="s">
        <v>180</v>
      </c>
      <c r="C25" s="21" t="s">
        <v>148</v>
      </c>
      <c r="D25" s="21" t="s">
        <v>154</v>
      </c>
      <c r="E25" s="21" t="s">
        <v>181</v>
      </c>
      <c r="F25" s="22">
        <v>13</v>
      </c>
      <c r="G25" s="22">
        <v>32</v>
      </c>
      <c r="H25" s="22">
        <v>0</v>
      </c>
      <c r="I25" s="22">
        <v>15</v>
      </c>
      <c r="J25" s="22">
        <v>0</v>
      </c>
    </row>
    <row r="26" spans="1:10" hidden="1" x14ac:dyDescent="0.3">
      <c r="A26" s="22">
        <v>16</v>
      </c>
      <c r="B26" s="21" t="s">
        <v>182</v>
      </c>
      <c r="C26" s="21" t="s">
        <v>145</v>
      </c>
      <c r="D26" s="21" t="s">
        <v>183</v>
      </c>
      <c r="E26" s="21" t="s">
        <v>184</v>
      </c>
      <c r="F26" s="22">
        <v>17.45</v>
      </c>
      <c r="G26" s="22">
        <v>29</v>
      </c>
      <c r="H26" s="22">
        <v>0</v>
      </c>
      <c r="I26" s="22">
        <v>10</v>
      </c>
      <c r="J26" s="22">
        <v>0</v>
      </c>
    </row>
    <row r="27" spans="1:10" hidden="1" x14ac:dyDescent="0.3">
      <c r="A27" s="22">
        <v>19</v>
      </c>
      <c r="B27" s="21" t="s">
        <v>185</v>
      </c>
      <c r="C27" s="21" t="s">
        <v>186</v>
      </c>
      <c r="D27" s="21" t="s">
        <v>183</v>
      </c>
      <c r="E27" s="21" t="s">
        <v>187</v>
      </c>
      <c r="F27" s="22">
        <v>9.1999999999999993</v>
      </c>
      <c r="G27" s="22">
        <v>25</v>
      </c>
      <c r="H27" s="22">
        <v>0</v>
      </c>
      <c r="I27" s="22">
        <v>5</v>
      </c>
      <c r="J27" s="22">
        <v>0</v>
      </c>
    </row>
    <row r="28" spans="1:10" hidden="1" x14ac:dyDescent="0.3">
      <c r="A28" s="22">
        <v>20</v>
      </c>
      <c r="B28" s="21" t="s">
        <v>188</v>
      </c>
      <c r="C28" s="21" t="s">
        <v>186</v>
      </c>
      <c r="D28" s="21" t="s">
        <v>183</v>
      </c>
      <c r="E28" s="21" t="s">
        <v>189</v>
      </c>
      <c r="F28" s="22">
        <v>81</v>
      </c>
      <c r="G28" s="22">
        <v>40</v>
      </c>
      <c r="H28" s="22">
        <v>0</v>
      </c>
      <c r="I28" s="22">
        <v>0</v>
      </c>
      <c r="J28" s="22">
        <v>0</v>
      </c>
    </row>
    <row r="29" spans="1:10" hidden="1" x14ac:dyDescent="0.3">
      <c r="A29" s="22">
        <v>21</v>
      </c>
      <c r="B29" s="21" t="s">
        <v>190</v>
      </c>
      <c r="C29" s="21" t="s">
        <v>186</v>
      </c>
      <c r="D29" s="21" t="s">
        <v>183</v>
      </c>
      <c r="E29" s="21" t="s">
        <v>191</v>
      </c>
      <c r="F29" s="22">
        <v>10</v>
      </c>
      <c r="G29" s="22">
        <v>3</v>
      </c>
      <c r="H29" s="22">
        <v>40</v>
      </c>
      <c r="I29" s="22">
        <v>5</v>
      </c>
      <c r="J29" s="22">
        <v>0</v>
      </c>
    </row>
    <row r="30" spans="1:10" hidden="1" x14ac:dyDescent="0.3">
      <c r="A30" s="22">
        <v>25</v>
      </c>
      <c r="B30" s="21" t="s">
        <v>192</v>
      </c>
      <c r="C30" s="21" t="s">
        <v>193</v>
      </c>
      <c r="D30" s="21" t="s">
        <v>183</v>
      </c>
      <c r="E30" s="21" t="s">
        <v>194</v>
      </c>
      <c r="F30" s="22">
        <v>14</v>
      </c>
      <c r="G30" s="22">
        <v>76</v>
      </c>
      <c r="H30" s="22">
        <v>0</v>
      </c>
      <c r="I30" s="22">
        <v>30</v>
      </c>
      <c r="J30" s="22">
        <v>0</v>
      </c>
    </row>
    <row r="31" spans="1:10" hidden="1" x14ac:dyDescent="0.3">
      <c r="A31" s="22">
        <v>26</v>
      </c>
      <c r="B31" s="21" t="s">
        <v>195</v>
      </c>
      <c r="C31" s="21" t="s">
        <v>193</v>
      </c>
      <c r="D31" s="21" t="s">
        <v>183</v>
      </c>
      <c r="E31" s="21" t="s">
        <v>196</v>
      </c>
      <c r="F31" s="22">
        <v>31.23</v>
      </c>
      <c r="G31" s="22">
        <v>15</v>
      </c>
      <c r="H31" s="22">
        <v>0</v>
      </c>
      <c r="I31" s="22">
        <v>0</v>
      </c>
      <c r="J31" s="22">
        <v>0</v>
      </c>
    </row>
    <row r="32" spans="1:10" hidden="1" x14ac:dyDescent="0.3">
      <c r="A32" s="22">
        <v>27</v>
      </c>
      <c r="B32" s="21" t="s">
        <v>197</v>
      </c>
      <c r="C32" s="21" t="s">
        <v>193</v>
      </c>
      <c r="D32" s="21" t="s">
        <v>183</v>
      </c>
      <c r="E32" s="21" t="s">
        <v>198</v>
      </c>
      <c r="F32" s="22">
        <v>43.9</v>
      </c>
      <c r="G32" s="22">
        <v>49</v>
      </c>
      <c r="H32" s="22">
        <v>0</v>
      </c>
      <c r="I32" s="22">
        <v>30</v>
      </c>
      <c r="J32" s="22">
        <v>0</v>
      </c>
    </row>
    <row r="33" spans="1:10" hidden="1" x14ac:dyDescent="0.3">
      <c r="A33" s="22">
        <v>47</v>
      </c>
      <c r="B33" s="21" t="s">
        <v>199</v>
      </c>
      <c r="C33" s="21" t="s">
        <v>200</v>
      </c>
      <c r="D33" s="21" t="s">
        <v>183</v>
      </c>
      <c r="E33" s="21" t="s">
        <v>201</v>
      </c>
      <c r="F33" s="22">
        <v>9.5</v>
      </c>
      <c r="G33" s="22">
        <v>36</v>
      </c>
      <c r="H33" s="22">
        <v>0</v>
      </c>
      <c r="I33" s="22">
        <v>0</v>
      </c>
      <c r="J33" s="22">
        <v>0</v>
      </c>
    </row>
    <row r="34" spans="1:10" hidden="1" x14ac:dyDescent="0.3">
      <c r="A34" s="22">
        <v>48</v>
      </c>
      <c r="B34" s="21" t="s">
        <v>202</v>
      </c>
      <c r="C34" s="21" t="s">
        <v>200</v>
      </c>
      <c r="D34" s="21" t="s">
        <v>183</v>
      </c>
      <c r="E34" s="21" t="s">
        <v>203</v>
      </c>
      <c r="F34" s="22">
        <v>12.75</v>
      </c>
      <c r="G34" s="22">
        <v>15</v>
      </c>
      <c r="H34" s="22">
        <v>70</v>
      </c>
      <c r="I34" s="22">
        <v>25</v>
      </c>
      <c r="J34" s="22">
        <v>0</v>
      </c>
    </row>
    <row r="35" spans="1:10" hidden="1" x14ac:dyDescent="0.3">
      <c r="A35" s="22">
        <v>49</v>
      </c>
      <c r="B35" s="21" t="s">
        <v>204</v>
      </c>
      <c r="C35" s="21" t="s">
        <v>151</v>
      </c>
      <c r="D35" s="21" t="s">
        <v>183</v>
      </c>
      <c r="E35" s="21" t="s">
        <v>205</v>
      </c>
      <c r="F35" s="22">
        <v>20</v>
      </c>
      <c r="G35" s="22">
        <v>10</v>
      </c>
      <c r="H35" s="22">
        <v>60</v>
      </c>
      <c r="I35" s="22">
        <v>15</v>
      </c>
      <c r="J35" s="22">
        <v>0</v>
      </c>
    </row>
    <row r="36" spans="1:10" hidden="1" x14ac:dyDescent="0.3">
      <c r="A36" s="22">
        <v>50</v>
      </c>
      <c r="B36" s="21" t="s">
        <v>206</v>
      </c>
      <c r="C36" s="21" t="s">
        <v>151</v>
      </c>
      <c r="D36" s="21" t="s">
        <v>183</v>
      </c>
      <c r="E36" s="21" t="s">
        <v>207</v>
      </c>
      <c r="F36" s="22">
        <v>16.25</v>
      </c>
      <c r="G36" s="22">
        <v>65</v>
      </c>
      <c r="H36" s="22">
        <v>0</v>
      </c>
      <c r="I36" s="22">
        <v>30</v>
      </c>
      <c r="J36" s="22">
        <v>0</v>
      </c>
    </row>
    <row r="37" spans="1:10" hidden="1" x14ac:dyDescent="0.3">
      <c r="A37" s="22">
        <v>62</v>
      </c>
      <c r="B37" s="21" t="s">
        <v>208</v>
      </c>
      <c r="C37" s="21" t="s">
        <v>172</v>
      </c>
      <c r="D37" s="21" t="s">
        <v>183</v>
      </c>
      <c r="E37" s="21" t="s">
        <v>209</v>
      </c>
      <c r="F37" s="22">
        <v>49.3</v>
      </c>
      <c r="G37" s="22">
        <v>17</v>
      </c>
      <c r="H37" s="22">
        <v>0</v>
      </c>
      <c r="I37" s="22">
        <v>0</v>
      </c>
      <c r="J37" s="22">
        <v>0</v>
      </c>
    </row>
    <row r="38" spans="1:10" hidden="1" x14ac:dyDescent="0.3">
      <c r="A38" s="22">
        <v>68</v>
      </c>
      <c r="B38" s="21" t="s">
        <v>210</v>
      </c>
      <c r="C38" s="21" t="s">
        <v>186</v>
      </c>
      <c r="D38" s="21" t="s">
        <v>183</v>
      </c>
      <c r="E38" s="21" t="s">
        <v>211</v>
      </c>
      <c r="F38" s="22">
        <v>12.5</v>
      </c>
      <c r="G38" s="22">
        <v>6</v>
      </c>
      <c r="H38" s="22">
        <v>10</v>
      </c>
      <c r="I38" s="22">
        <v>15</v>
      </c>
      <c r="J38" s="22">
        <v>0</v>
      </c>
    </row>
    <row r="39" spans="1:10" hidden="1" x14ac:dyDescent="0.3">
      <c r="A39" s="22">
        <v>11</v>
      </c>
      <c r="B39" s="21" t="s">
        <v>212</v>
      </c>
      <c r="C39" s="21" t="s">
        <v>213</v>
      </c>
      <c r="D39" s="21" t="s">
        <v>214</v>
      </c>
      <c r="E39" s="21" t="s">
        <v>215</v>
      </c>
      <c r="F39" s="22">
        <v>21</v>
      </c>
      <c r="G39" s="22">
        <v>22</v>
      </c>
      <c r="H39" s="22">
        <v>30</v>
      </c>
      <c r="I39" s="22">
        <v>30</v>
      </c>
      <c r="J39" s="22">
        <v>0</v>
      </c>
    </row>
    <row r="40" spans="1:10" hidden="1" x14ac:dyDescent="0.3">
      <c r="A40" s="22">
        <v>12</v>
      </c>
      <c r="B40" s="21" t="s">
        <v>216</v>
      </c>
      <c r="C40" s="21" t="s">
        <v>213</v>
      </c>
      <c r="D40" s="21" t="s">
        <v>214</v>
      </c>
      <c r="E40" s="21" t="s">
        <v>217</v>
      </c>
      <c r="F40" s="22">
        <v>38</v>
      </c>
      <c r="G40" s="22">
        <v>86</v>
      </c>
      <c r="H40" s="22">
        <v>0</v>
      </c>
      <c r="I40" s="22">
        <v>0</v>
      </c>
      <c r="J40" s="22">
        <v>0</v>
      </c>
    </row>
    <row r="41" spans="1:10" hidden="1" x14ac:dyDescent="0.3">
      <c r="A41" s="22">
        <v>31</v>
      </c>
      <c r="B41" s="21" t="s">
        <v>218</v>
      </c>
      <c r="C41" s="21" t="s">
        <v>219</v>
      </c>
      <c r="D41" s="21" t="s">
        <v>214</v>
      </c>
      <c r="E41" s="21" t="s">
        <v>220</v>
      </c>
      <c r="F41" s="22">
        <v>12.5</v>
      </c>
      <c r="G41" s="22">
        <v>0</v>
      </c>
      <c r="H41" s="22">
        <v>70</v>
      </c>
      <c r="I41" s="22">
        <v>20</v>
      </c>
      <c r="J41" s="22">
        <v>0</v>
      </c>
    </row>
    <row r="42" spans="1:10" hidden="1" x14ac:dyDescent="0.3">
      <c r="A42" s="22">
        <v>32</v>
      </c>
      <c r="B42" s="21" t="s">
        <v>221</v>
      </c>
      <c r="C42" s="21" t="s">
        <v>219</v>
      </c>
      <c r="D42" s="21" t="s">
        <v>214</v>
      </c>
      <c r="E42" s="21" t="s">
        <v>222</v>
      </c>
      <c r="F42" s="22">
        <v>32</v>
      </c>
      <c r="G42" s="22">
        <v>9</v>
      </c>
      <c r="H42" s="22">
        <v>40</v>
      </c>
      <c r="I42" s="22">
        <v>25</v>
      </c>
      <c r="J42" s="22">
        <v>0</v>
      </c>
    </row>
    <row r="43" spans="1:10" hidden="1" x14ac:dyDescent="0.3">
      <c r="A43" s="22">
        <v>33</v>
      </c>
      <c r="B43" s="21" t="s">
        <v>223</v>
      </c>
      <c r="C43" s="21" t="s">
        <v>224</v>
      </c>
      <c r="D43" s="21" t="s">
        <v>214</v>
      </c>
      <c r="E43" s="21" t="s">
        <v>225</v>
      </c>
      <c r="F43" s="22">
        <v>2.5</v>
      </c>
      <c r="G43" s="22">
        <v>112</v>
      </c>
      <c r="H43" s="22">
        <v>0</v>
      </c>
      <c r="I43" s="22">
        <v>20</v>
      </c>
      <c r="J43" s="22">
        <v>0</v>
      </c>
    </row>
    <row r="44" spans="1:10" hidden="1" x14ac:dyDescent="0.3">
      <c r="A44" s="22">
        <v>59</v>
      </c>
      <c r="B44" s="21" t="s">
        <v>226</v>
      </c>
      <c r="C44" s="21" t="s">
        <v>227</v>
      </c>
      <c r="D44" s="21" t="s">
        <v>214</v>
      </c>
      <c r="E44" s="21" t="s">
        <v>228</v>
      </c>
      <c r="F44" s="22">
        <v>55</v>
      </c>
      <c r="G44" s="22">
        <v>79</v>
      </c>
      <c r="H44" s="22">
        <v>0</v>
      </c>
      <c r="I44" s="22">
        <v>0</v>
      </c>
      <c r="J44" s="22">
        <v>0</v>
      </c>
    </row>
    <row r="45" spans="1:10" hidden="1" x14ac:dyDescent="0.3">
      <c r="A45" s="22">
        <v>60</v>
      </c>
      <c r="B45" s="21" t="s">
        <v>229</v>
      </c>
      <c r="C45" s="21" t="s">
        <v>227</v>
      </c>
      <c r="D45" s="21" t="s">
        <v>214</v>
      </c>
      <c r="E45" s="21" t="s">
        <v>230</v>
      </c>
      <c r="F45" s="22">
        <v>34</v>
      </c>
      <c r="G45" s="22">
        <v>19</v>
      </c>
      <c r="H45" s="22">
        <v>0</v>
      </c>
      <c r="I45" s="22">
        <v>0</v>
      </c>
      <c r="J45" s="22">
        <v>0</v>
      </c>
    </row>
    <row r="46" spans="1:10" hidden="1" x14ac:dyDescent="0.3">
      <c r="A46" s="22">
        <v>69</v>
      </c>
      <c r="B46" s="21" t="s">
        <v>231</v>
      </c>
      <c r="C46" s="21" t="s">
        <v>224</v>
      </c>
      <c r="D46" s="21" t="s">
        <v>214</v>
      </c>
      <c r="E46" s="21" t="s">
        <v>232</v>
      </c>
      <c r="F46" s="22">
        <v>36</v>
      </c>
      <c r="G46" s="22">
        <v>26</v>
      </c>
      <c r="H46" s="22">
        <v>0</v>
      </c>
      <c r="I46" s="22">
        <v>15</v>
      </c>
      <c r="J46" s="22">
        <v>0</v>
      </c>
    </row>
    <row r="47" spans="1:10" hidden="1" x14ac:dyDescent="0.3">
      <c r="A47" s="22">
        <v>71</v>
      </c>
      <c r="B47" s="21" t="s">
        <v>233</v>
      </c>
      <c r="C47" s="21" t="s">
        <v>224</v>
      </c>
      <c r="D47" s="21" t="s">
        <v>214</v>
      </c>
      <c r="E47" s="21" t="s">
        <v>217</v>
      </c>
      <c r="F47" s="22">
        <v>21.5</v>
      </c>
      <c r="G47" s="22">
        <v>26</v>
      </c>
      <c r="H47" s="22">
        <v>0</v>
      </c>
      <c r="I47" s="22">
        <v>0</v>
      </c>
      <c r="J47" s="22">
        <v>0</v>
      </c>
    </row>
    <row r="48" spans="1:10" hidden="1" x14ac:dyDescent="0.3">
      <c r="A48" s="22">
        <v>72</v>
      </c>
      <c r="B48" s="21" t="s">
        <v>234</v>
      </c>
      <c r="C48" s="21" t="s">
        <v>219</v>
      </c>
      <c r="D48" s="21" t="s">
        <v>214</v>
      </c>
      <c r="E48" s="21" t="s">
        <v>222</v>
      </c>
      <c r="F48" s="22">
        <v>34.799999999999997</v>
      </c>
      <c r="G48" s="22">
        <v>14</v>
      </c>
      <c r="H48" s="22">
        <v>0</v>
      </c>
      <c r="I48" s="22">
        <v>0</v>
      </c>
      <c r="J48" s="22">
        <v>0</v>
      </c>
    </row>
    <row r="49" spans="1:10" hidden="1" x14ac:dyDescent="0.3">
      <c r="A49" s="22">
        <v>22</v>
      </c>
      <c r="B49" s="21" t="s">
        <v>235</v>
      </c>
      <c r="C49" s="21" t="s">
        <v>236</v>
      </c>
      <c r="D49" s="21" t="s">
        <v>237</v>
      </c>
      <c r="E49" s="21" t="s">
        <v>238</v>
      </c>
      <c r="F49" s="22">
        <v>21</v>
      </c>
      <c r="G49" s="22">
        <v>104</v>
      </c>
      <c r="H49" s="22">
        <v>0</v>
      </c>
      <c r="I49" s="22">
        <v>25</v>
      </c>
      <c r="J49" s="22">
        <v>0</v>
      </c>
    </row>
    <row r="50" spans="1:10" hidden="1" x14ac:dyDescent="0.3">
      <c r="A50" s="22">
        <v>23</v>
      </c>
      <c r="B50" s="21" t="s">
        <v>239</v>
      </c>
      <c r="C50" s="21" t="s">
        <v>236</v>
      </c>
      <c r="D50" s="21" t="s">
        <v>237</v>
      </c>
      <c r="E50" s="21" t="s">
        <v>240</v>
      </c>
      <c r="F50" s="22">
        <v>9</v>
      </c>
      <c r="G50" s="22">
        <v>61</v>
      </c>
      <c r="H50" s="22">
        <v>0</v>
      </c>
      <c r="I50" s="22">
        <v>25</v>
      </c>
      <c r="J50" s="22">
        <v>0</v>
      </c>
    </row>
    <row r="51" spans="1:10" hidden="1" x14ac:dyDescent="0.3">
      <c r="A51" s="22">
        <v>42</v>
      </c>
      <c r="B51" s="21" t="s">
        <v>241</v>
      </c>
      <c r="C51" s="21" t="s">
        <v>141</v>
      </c>
      <c r="D51" s="21" t="s">
        <v>237</v>
      </c>
      <c r="E51" s="21" t="s">
        <v>242</v>
      </c>
      <c r="F51" s="22">
        <v>14</v>
      </c>
      <c r="G51" s="22">
        <v>26</v>
      </c>
      <c r="H51" s="22">
        <v>0</v>
      </c>
      <c r="I51" s="22">
        <v>0</v>
      </c>
      <c r="J51" s="22">
        <v>1</v>
      </c>
    </row>
    <row r="52" spans="1:10" hidden="1" x14ac:dyDescent="0.3">
      <c r="A52" s="22">
        <v>52</v>
      </c>
      <c r="B52" s="21" t="s">
        <v>243</v>
      </c>
      <c r="C52" s="21" t="s">
        <v>244</v>
      </c>
      <c r="D52" s="21" t="s">
        <v>237</v>
      </c>
      <c r="E52" s="21" t="s">
        <v>245</v>
      </c>
      <c r="F52" s="22">
        <v>7</v>
      </c>
      <c r="G52" s="22">
        <v>38</v>
      </c>
      <c r="H52" s="22">
        <v>0</v>
      </c>
      <c r="I52" s="22">
        <v>25</v>
      </c>
      <c r="J52" s="22">
        <v>0</v>
      </c>
    </row>
    <row r="53" spans="1:10" hidden="1" x14ac:dyDescent="0.3">
      <c r="A53" s="22">
        <v>56</v>
      </c>
      <c r="B53" s="21" t="s">
        <v>246</v>
      </c>
      <c r="C53" s="21" t="s">
        <v>247</v>
      </c>
      <c r="D53" s="21" t="s">
        <v>237</v>
      </c>
      <c r="E53" s="21" t="s">
        <v>248</v>
      </c>
      <c r="F53" s="22">
        <v>38</v>
      </c>
      <c r="G53" s="22">
        <v>21</v>
      </c>
      <c r="H53" s="22">
        <v>10</v>
      </c>
      <c r="I53" s="22">
        <v>30</v>
      </c>
      <c r="J53" s="22">
        <v>0</v>
      </c>
    </row>
    <row r="54" spans="1:10" hidden="1" x14ac:dyDescent="0.3">
      <c r="A54" s="22">
        <v>57</v>
      </c>
      <c r="B54" s="21" t="s">
        <v>249</v>
      </c>
      <c r="C54" s="21" t="s">
        <v>247</v>
      </c>
      <c r="D54" s="21" t="s">
        <v>237</v>
      </c>
      <c r="E54" s="21" t="s">
        <v>248</v>
      </c>
      <c r="F54" s="22">
        <v>19.5</v>
      </c>
      <c r="G54" s="22">
        <v>36</v>
      </c>
      <c r="H54" s="22">
        <v>0</v>
      </c>
      <c r="I54" s="22">
        <v>20</v>
      </c>
      <c r="J54" s="22">
        <v>0</v>
      </c>
    </row>
    <row r="55" spans="1:10" hidden="1" x14ac:dyDescent="0.3">
      <c r="A55" s="22">
        <v>64</v>
      </c>
      <c r="B55" s="21" t="s">
        <v>250</v>
      </c>
      <c r="C55" s="21" t="s">
        <v>148</v>
      </c>
      <c r="D55" s="21" t="s">
        <v>237</v>
      </c>
      <c r="E55" s="21" t="s">
        <v>251</v>
      </c>
      <c r="F55" s="22">
        <v>33.25</v>
      </c>
      <c r="G55" s="22">
        <v>22</v>
      </c>
      <c r="H55" s="22">
        <v>80</v>
      </c>
      <c r="I55" s="22">
        <v>30</v>
      </c>
      <c r="J55" s="22">
        <v>0</v>
      </c>
    </row>
    <row r="56" spans="1:10" hidden="1" x14ac:dyDescent="0.3">
      <c r="A56" s="22">
        <v>9</v>
      </c>
      <c r="B56" s="21" t="s">
        <v>252</v>
      </c>
      <c r="C56" s="21" t="s">
        <v>253</v>
      </c>
      <c r="D56" s="21" t="s">
        <v>254</v>
      </c>
      <c r="E56" s="21" t="s">
        <v>255</v>
      </c>
      <c r="F56" s="22">
        <v>97</v>
      </c>
      <c r="G56" s="22">
        <v>29</v>
      </c>
      <c r="H56" s="22">
        <v>0</v>
      </c>
      <c r="I56" s="22">
        <v>0</v>
      </c>
      <c r="J56" s="22">
        <v>1</v>
      </c>
    </row>
    <row r="57" spans="1:10" hidden="1" x14ac:dyDescent="0.3">
      <c r="A57" s="22">
        <v>17</v>
      </c>
      <c r="B57" s="21" t="s">
        <v>256</v>
      </c>
      <c r="C57" s="21" t="s">
        <v>145</v>
      </c>
      <c r="D57" s="21" t="s">
        <v>254</v>
      </c>
      <c r="E57" s="21" t="s">
        <v>257</v>
      </c>
      <c r="F57" s="22">
        <v>39</v>
      </c>
      <c r="G57" s="22">
        <v>0</v>
      </c>
      <c r="H57" s="22">
        <v>0</v>
      </c>
      <c r="I57" s="22">
        <v>0</v>
      </c>
      <c r="J57" s="22">
        <v>1</v>
      </c>
    </row>
    <row r="58" spans="1:10" hidden="1" x14ac:dyDescent="0.3">
      <c r="A58" s="22">
        <v>29</v>
      </c>
      <c r="B58" s="21" t="s">
        <v>258</v>
      </c>
      <c r="C58" s="21" t="s">
        <v>148</v>
      </c>
      <c r="D58" s="21" t="s">
        <v>254</v>
      </c>
      <c r="E58" s="21" t="s">
        <v>259</v>
      </c>
      <c r="F58" s="22">
        <v>123.79</v>
      </c>
      <c r="G58" s="22">
        <v>0</v>
      </c>
      <c r="H58" s="22">
        <v>0</v>
      </c>
      <c r="I58" s="22">
        <v>0</v>
      </c>
      <c r="J58" s="22">
        <v>1</v>
      </c>
    </row>
    <row r="59" spans="1:10" hidden="1" x14ac:dyDescent="0.3">
      <c r="A59" s="22">
        <v>53</v>
      </c>
      <c r="B59" s="21" t="s">
        <v>260</v>
      </c>
      <c r="C59" s="21" t="s">
        <v>244</v>
      </c>
      <c r="D59" s="21" t="s">
        <v>254</v>
      </c>
      <c r="E59" s="21" t="s">
        <v>261</v>
      </c>
      <c r="F59" s="22">
        <v>32.799999999999997</v>
      </c>
      <c r="G59" s="22">
        <v>0</v>
      </c>
      <c r="H59" s="22">
        <v>0</v>
      </c>
      <c r="I59" s="22">
        <v>0</v>
      </c>
      <c r="J59" s="22">
        <v>1</v>
      </c>
    </row>
    <row r="60" spans="1:10" hidden="1" x14ac:dyDescent="0.3">
      <c r="A60" s="22">
        <v>54</v>
      </c>
      <c r="B60" s="21" t="s">
        <v>262</v>
      </c>
      <c r="C60" s="21" t="s">
        <v>263</v>
      </c>
      <c r="D60" s="21" t="s">
        <v>254</v>
      </c>
      <c r="E60" s="21" t="s">
        <v>264</v>
      </c>
      <c r="F60" s="22">
        <v>7.45</v>
      </c>
      <c r="G60" s="22">
        <v>21</v>
      </c>
      <c r="H60" s="22">
        <v>0</v>
      </c>
      <c r="I60" s="22">
        <v>10</v>
      </c>
      <c r="J60" s="22">
        <v>0</v>
      </c>
    </row>
    <row r="61" spans="1:10" hidden="1" x14ac:dyDescent="0.3">
      <c r="A61" s="22">
        <v>55</v>
      </c>
      <c r="B61" s="21" t="s">
        <v>265</v>
      </c>
      <c r="C61" s="21" t="s">
        <v>263</v>
      </c>
      <c r="D61" s="21" t="s">
        <v>254</v>
      </c>
      <c r="E61" s="21" t="s">
        <v>266</v>
      </c>
      <c r="F61" s="22">
        <v>24</v>
      </c>
      <c r="G61" s="22">
        <v>115</v>
      </c>
      <c r="H61" s="22">
        <v>0</v>
      </c>
      <c r="I61" s="22">
        <v>20</v>
      </c>
      <c r="J61" s="22">
        <v>0</v>
      </c>
    </row>
    <row r="62" spans="1:10" hidden="1" x14ac:dyDescent="0.3">
      <c r="A62" s="22">
        <v>7</v>
      </c>
      <c r="B62" s="21" t="s">
        <v>267</v>
      </c>
      <c r="C62" s="21" t="s">
        <v>162</v>
      </c>
      <c r="D62" s="21" t="s">
        <v>268</v>
      </c>
      <c r="E62" s="21" t="s">
        <v>269</v>
      </c>
      <c r="F62" s="22">
        <v>30</v>
      </c>
      <c r="G62" s="22">
        <v>15</v>
      </c>
      <c r="H62" s="22">
        <v>0</v>
      </c>
      <c r="I62" s="22">
        <v>10</v>
      </c>
      <c r="J62" s="22">
        <v>0</v>
      </c>
    </row>
    <row r="63" spans="1:10" hidden="1" x14ac:dyDescent="0.3">
      <c r="A63" s="22">
        <v>14</v>
      </c>
      <c r="B63" s="21" t="s">
        <v>270</v>
      </c>
      <c r="C63" s="21" t="s">
        <v>167</v>
      </c>
      <c r="D63" s="21" t="s">
        <v>268</v>
      </c>
      <c r="E63" s="21" t="s">
        <v>271</v>
      </c>
      <c r="F63" s="22">
        <v>23.25</v>
      </c>
      <c r="G63" s="22">
        <v>35</v>
      </c>
      <c r="H63" s="22">
        <v>0</v>
      </c>
      <c r="I63" s="22">
        <v>0</v>
      </c>
      <c r="J63" s="22">
        <v>0</v>
      </c>
    </row>
    <row r="64" spans="1:10" hidden="1" x14ac:dyDescent="0.3">
      <c r="A64" s="22">
        <v>28</v>
      </c>
      <c r="B64" s="21" t="s">
        <v>272</v>
      </c>
      <c r="C64" s="21" t="s">
        <v>148</v>
      </c>
      <c r="D64" s="21" t="s">
        <v>268</v>
      </c>
      <c r="E64" s="21" t="s">
        <v>273</v>
      </c>
      <c r="F64" s="22">
        <v>45.6</v>
      </c>
      <c r="G64" s="22">
        <v>26</v>
      </c>
      <c r="H64" s="22">
        <v>0</v>
      </c>
      <c r="I64" s="22">
        <v>0</v>
      </c>
      <c r="J64" s="22">
        <v>1</v>
      </c>
    </row>
    <row r="65" spans="1:10" hidden="1" x14ac:dyDescent="0.3">
      <c r="A65" s="22">
        <v>51</v>
      </c>
      <c r="B65" s="21" t="s">
        <v>274</v>
      </c>
      <c r="C65" s="21" t="s">
        <v>244</v>
      </c>
      <c r="D65" s="21" t="s">
        <v>268</v>
      </c>
      <c r="E65" s="21" t="s">
        <v>275</v>
      </c>
      <c r="F65" s="22">
        <v>53</v>
      </c>
      <c r="G65" s="22">
        <v>20</v>
      </c>
      <c r="H65" s="22">
        <v>0</v>
      </c>
      <c r="I65" s="22">
        <v>10</v>
      </c>
      <c r="J65" s="22">
        <v>0</v>
      </c>
    </row>
    <row r="66" spans="1:10" hidden="1" x14ac:dyDescent="0.3">
      <c r="A66" s="22">
        <v>74</v>
      </c>
      <c r="B66" s="21" t="s">
        <v>276</v>
      </c>
      <c r="C66" s="21" t="s">
        <v>253</v>
      </c>
      <c r="D66" s="21" t="s">
        <v>268</v>
      </c>
      <c r="E66" s="21" t="s">
        <v>228</v>
      </c>
      <c r="F66" s="22">
        <v>10</v>
      </c>
      <c r="G66" s="22">
        <v>4</v>
      </c>
      <c r="H66" s="22">
        <v>20</v>
      </c>
      <c r="I66" s="22">
        <v>5</v>
      </c>
      <c r="J66" s="22">
        <v>0</v>
      </c>
    </row>
    <row r="67" spans="1:10" hidden="1" x14ac:dyDescent="0.3">
      <c r="A67" s="22">
        <v>10</v>
      </c>
      <c r="B67" s="21" t="s">
        <v>277</v>
      </c>
      <c r="C67" s="21" t="s">
        <v>253</v>
      </c>
      <c r="D67" s="21" t="s">
        <v>278</v>
      </c>
      <c r="E67" s="21" t="s">
        <v>279</v>
      </c>
      <c r="F67" s="22">
        <v>31</v>
      </c>
      <c r="G67" s="22">
        <v>31</v>
      </c>
      <c r="H67" s="22">
        <v>0</v>
      </c>
      <c r="I67" s="22">
        <v>0</v>
      </c>
      <c r="J67" s="22">
        <v>0</v>
      </c>
    </row>
    <row r="68" spans="1:10" hidden="1" x14ac:dyDescent="0.3">
      <c r="A68" s="22">
        <v>13</v>
      </c>
      <c r="B68" s="21" t="s">
        <v>280</v>
      </c>
      <c r="C68" s="21" t="s">
        <v>167</v>
      </c>
      <c r="D68" s="21" t="s">
        <v>278</v>
      </c>
      <c r="E68" s="21" t="s">
        <v>281</v>
      </c>
      <c r="F68" s="22">
        <v>6</v>
      </c>
      <c r="G68" s="22">
        <v>24</v>
      </c>
      <c r="H68" s="22">
        <v>0</v>
      </c>
      <c r="I68" s="22">
        <v>5</v>
      </c>
      <c r="J68" s="22">
        <v>0</v>
      </c>
    </row>
    <row r="69" spans="1:10" hidden="1" x14ac:dyDescent="0.3">
      <c r="A69" s="22">
        <v>18</v>
      </c>
      <c r="B69" s="21" t="s">
        <v>282</v>
      </c>
      <c r="C69" s="21" t="s">
        <v>145</v>
      </c>
      <c r="D69" s="21" t="s">
        <v>278</v>
      </c>
      <c r="E69" s="21" t="s">
        <v>283</v>
      </c>
      <c r="F69" s="22">
        <v>62.5</v>
      </c>
      <c r="G69" s="22">
        <v>42</v>
      </c>
      <c r="H69" s="22">
        <v>0</v>
      </c>
      <c r="I69" s="22">
        <v>0</v>
      </c>
      <c r="J69" s="22">
        <v>0</v>
      </c>
    </row>
    <row r="70" spans="1:10" hidden="1" x14ac:dyDescent="0.3">
      <c r="A70" s="22">
        <v>30</v>
      </c>
      <c r="B70" s="21" t="s">
        <v>284</v>
      </c>
      <c r="C70" s="21" t="s">
        <v>285</v>
      </c>
      <c r="D70" s="21" t="s">
        <v>278</v>
      </c>
      <c r="E70" s="21" t="s">
        <v>286</v>
      </c>
      <c r="F70" s="22">
        <v>25.89</v>
      </c>
      <c r="G70" s="22">
        <v>10</v>
      </c>
      <c r="H70" s="22">
        <v>0</v>
      </c>
      <c r="I70" s="22">
        <v>15</v>
      </c>
      <c r="J70" s="22">
        <v>0</v>
      </c>
    </row>
    <row r="71" spans="1:10" hidden="1" x14ac:dyDescent="0.3">
      <c r="A71" s="22">
        <v>36</v>
      </c>
      <c r="B71" s="21" t="s">
        <v>287</v>
      </c>
      <c r="C71" s="21" t="s">
        <v>288</v>
      </c>
      <c r="D71" s="21" t="s">
        <v>278</v>
      </c>
      <c r="E71" s="21" t="s">
        <v>289</v>
      </c>
      <c r="F71" s="22">
        <v>19</v>
      </c>
      <c r="G71" s="22">
        <v>112</v>
      </c>
      <c r="H71" s="22">
        <v>0</v>
      </c>
      <c r="I71" s="22">
        <v>20</v>
      </c>
      <c r="J71" s="22">
        <v>0</v>
      </c>
    </row>
    <row r="72" spans="1:10" hidden="1" x14ac:dyDescent="0.3">
      <c r="A72" s="22">
        <v>37</v>
      </c>
      <c r="B72" s="21" t="s">
        <v>290</v>
      </c>
      <c r="C72" s="21" t="s">
        <v>288</v>
      </c>
      <c r="D72" s="21" t="s">
        <v>278</v>
      </c>
      <c r="E72" s="21" t="s">
        <v>291</v>
      </c>
      <c r="F72" s="22">
        <v>26</v>
      </c>
      <c r="G72" s="22">
        <v>11</v>
      </c>
      <c r="H72" s="22">
        <v>50</v>
      </c>
      <c r="I72" s="22">
        <v>25</v>
      </c>
      <c r="J72" s="22">
        <v>0</v>
      </c>
    </row>
    <row r="73" spans="1:10" hidden="1" x14ac:dyDescent="0.3">
      <c r="A73" s="22">
        <v>40</v>
      </c>
      <c r="B73" s="21" t="s">
        <v>292</v>
      </c>
      <c r="C73" s="21" t="s">
        <v>293</v>
      </c>
      <c r="D73" s="21" t="s">
        <v>278</v>
      </c>
      <c r="E73" s="21" t="s">
        <v>294</v>
      </c>
      <c r="F73" s="22">
        <v>18.399999999999999</v>
      </c>
      <c r="G73" s="22">
        <v>123</v>
      </c>
      <c r="H73" s="22">
        <v>0</v>
      </c>
      <c r="I73" s="22">
        <v>30</v>
      </c>
      <c r="J73" s="22">
        <v>0</v>
      </c>
    </row>
    <row r="74" spans="1:10" hidden="1" x14ac:dyDescent="0.3">
      <c r="A74" s="22">
        <v>41</v>
      </c>
      <c r="B74" s="21" t="s">
        <v>295</v>
      </c>
      <c r="C74" s="21" t="s">
        <v>293</v>
      </c>
      <c r="D74" s="21" t="s">
        <v>278</v>
      </c>
      <c r="E74" s="21" t="s">
        <v>296</v>
      </c>
      <c r="F74" s="22">
        <v>9.65</v>
      </c>
      <c r="G74" s="22">
        <v>85</v>
      </c>
      <c r="H74" s="22">
        <v>0</v>
      </c>
      <c r="I74" s="22">
        <v>10</v>
      </c>
      <c r="J74" s="22">
        <v>0</v>
      </c>
    </row>
    <row r="75" spans="1:10" hidden="1" x14ac:dyDescent="0.3">
      <c r="A75" s="22">
        <v>45</v>
      </c>
      <c r="B75" s="21" t="s">
        <v>297</v>
      </c>
      <c r="C75" s="21" t="s">
        <v>298</v>
      </c>
      <c r="D75" s="21" t="s">
        <v>278</v>
      </c>
      <c r="E75" s="21" t="s">
        <v>299</v>
      </c>
      <c r="F75" s="22">
        <v>9.5</v>
      </c>
      <c r="G75" s="22">
        <v>5</v>
      </c>
      <c r="H75" s="22">
        <v>70</v>
      </c>
      <c r="I75" s="22">
        <v>15</v>
      </c>
      <c r="J75" s="22">
        <v>0</v>
      </c>
    </row>
    <row r="76" spans="1:10" hidden="1" x14ac:dyDescent="0.3">
      <c r="A76" s="22">
        <v>46</v>
      </c>
      <c r="B76" s="21" t="s">
        <v>300</v>
      </c>
      <c r="C76" s="21" t="s">
        <v>298</v>
      </c>
      <c r="D76" s="21" t="s">
        <v>278</v>
      </c>
      <c r="E76" s="21" t="s">
        <v>301</v>
      </c>
      <c r="F76" s="22">
        <v>12</v>
      </c>
      <c r="G76" s="22">
        <v>95</v>
      </c>
      <c r="H76" s="22">
        <v>0</v>
      </c>
      <c r="I76" s="22">
        <v>0</v>
      </c>
      <c r="J76" s="22">
        <v>0</v>
      </c>
    </row>
    <row r="77" spans="1:10" hidden="1" x14ac:dyDescent="0.3">
      <c r="A77" s="22">
        <v>58</v>
      </c>
      <c r="B77" s="21" t="s">
        <v>302</v>
      </c>
      <c r="C77" s="21" t="s">
        <v>303</v>
      </c>
      <c r="D77" s="21" t="s">
        <v>278</v>
      </c>
      <c r="E77" s="21" t="s">
        <v>304</v>
      </c>
      <c r="F77" s="22">
        <v>13.25</v>
      </c>
      <c r="G77" s="22">
        <v>62</v>
      </c>
      <c r="H77" s="22">
        <v>0</v>
      </c>
      <c r="I77" s="22">
        <v>20</v>
      </c>
      <c r="J77" s="22">
        <v>0</v>
      </c>
    </row>
    <row r="78" spans="1:10" hidden="1" x14ac:dyDescent="0.3">
      <c r="A78" s="22">
        <v>73</v>
      </c>
      <c r="B78" s="21" t="s">
        <v>305</v>
      </c>
      <c r="C78" s="21" t="s">
        <v>288</v>
      </c>
      <c r="D78" s="21" t="s">
        <v>278</v>
      </c>
      <c r="E78" s="21" t="s">
        <v>306</v>
      </c>
      <c r="F78" s="22">
        <v>15</v>
      </c>
      <c r="G78" s="22">
        <v>101</v>
      </c>
      <c r="H78" s="22">
        <v>0</v>
      </c>
      <c r="I78" s="22">
        <v>5</v>
      </c>
      <c r="J78" s="22">
        <v>0</v>
      </c>
    </row>
    <row r="79" spans="1:10" hidden="1" x14ac:dyDescent="0.3"/>
    <row r="80" spans="1:1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</sheetData>
  <autoFilter ref="A1:J923" xr:uid="{00000000-0009-0000-0000-00000F000000}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J923"/>
  <sheetViews>
    <sheetView workbookViewId="0"/>
  </sheetViews>
  <sheetFormatPr defaultRowHeight="14.4" x14ac:dyDescent="0.3"/>
  <cols>
    <col min="2" max="2" width="30.88671875" bestFit="1" customWidth="1"/>
    <col min="3" max="3" width="36" bestFit="1" customWidth="1"/>
    <col min="4" max="4" width="13.44140625" bestFit="1" customWidth="1"/>
    <col min="5" max="5" width="19.109375" bestFit="1" customWidth="1"/>
    <col min="6" max="6" width="8.5546875" bestFit="1" customWidth="1"/>
    <col min="7" max="7" width="11.5546875" bestFit="1" customWidth="1"/>
    <col min="8" max="8" width="12.33203125" bestFit="1" customWidth="1"/>
    <col min="9" max="9" width="11.5546875" bestFit="1" customWidth="1"/>
    <col min="10" max="10" width="11.6640625" bestFit="1" customWidth="1"/>
    <col min="258" max="258" width="30.88671875" bestFit="1" customWidth="1"/>
    <col min="259" max="259" width="36" bestFit="1" customWidth="1"/>
    <col min="260" max="260" width="13.44140625" bestFit="1" customWidth="1"/>
    <col min="261" max="261" width="19.109375" bestFit="1" customWidth="1"/>
    <col min="262" max="262" width="8.5546875" bestFit="1" customWidth="1"/>
    <col min="263" max="263" width="11.5546875" bestFit="1" customWidth="1"/>
    <col min="264" max="264" width="12.33203125" bestFit="1" customWidth="1"/>
    <col min="265" max="265" width="11.5546875" bestFit="1" customWidth="1"/>
    <col min="266" max="266" width="11.6640625" bestFit="1" customWidth="1"/>
    <col min="514" max="514" width="30.88671875" bestFit="1" customWidth="1"/>
    <col min="515" max="515" width="36" bestFit="1" customWidth="1"/>
    <col min="516" max="516" width="13.44140625" bestFit="1" customWidth="1"/>
    <col min="517" max="517" width="19.109375" bestFit="1" customWidth="1"/>
    <col min="518" max="518" width="8.5546875" bestFit="1" customWidth="1"/>
    <col min="519" max="519" width="11.5546875" bestFit="1" customWidth="1"/>
    <col min="520" max="520" width="12.33203125" bestFit="1" customWidth="1"/>
    <col min="521" max="521" width="11.5546875" bestFit="1" customWidth="1"/>
    <col min="522" max="522" width="11.6640625" bestFit="1" customWidth="1"/>
    <col min="770" max="770" width="30.88671875" bestFit="1" customWidth="1"/>
    <col min="771" max="771" width="36" bestFit="1" customWidth="1"/>
    <col min="772" max="772" width="13.44140625" bestFit="1" customWidth="1"/>
    <col min="773" max="773" width="19.109375" bestFit="1" customWidth="1"/>
    <col min="774" max="774" width="8.5546875" bestFit="1" customWidth="1"/>
    <col min="775" max="775" width="11.5546875" bestFit="1" customWidth="1"/>
    <col min="776" max="776" width="12.33203125" bestFit="1" customWidth="1"/>
    <col min="777" max="777" width="11.5546875" bestFit="1" customWidth="1"/>
    <col min="778" max="778" width="11.6640625" bestFit="1" customWidth="1"/>
    <col min="1026" max="1026" width="30.88671875" bestFit="1" customWidth="1"/>
    <col min="1027" max="1027" width="36" bestFit="1" customWidth="1"/>
    <col min="1028" max="1028" width="13.44140625" bestFit="1" customWidth="1"/>
    <col min="1029" max="1029" width="19.109375" bestFit="1" customWidth="1"/>
    <col min="1030" max="1030" width="8.5546875" bestFit="1" customWidth="1"/>
    <col min="1031" max="1031" width="11.5546875" bestFit="1" customWidth="1"/>
    <col min="1032" max="1032" width="12.33203125" bestFit="1" customWidth="1"/>
    <col min="1033" max="1033" width="11.5546875" bestFit="1" customWidth="1"/>
    <col min="1034" max="1034" width="11.6640625" bestFit="1" customWidth="1"/>
    <col min="1282" max="1282" width="30.88671875" bestFit="1" customWidth="1"/>
    <col min="1283" max="1283" width="36" bestFit="1" customWidth="1"/>
    <col min="1284" max="1284" width="13.44140625" bestFit="1" customWidth="1"/>
    <col min="1285" max="1285" width="19.109375" bestFit="1" customWidth="1"/>
    <col min="1286" max="1286" width="8.5546875" bestFit="1" customWidth="1"/>
    <col min="1287" max="1287" width="11.5546875" bestFit="1" customWidth="1"/>
    <col min="1288" max="1288" width="12.33203125" bestFit="1" customWidth="1"/>
    <col min="1289" max="1289" width="11.5546875" bestFit="1" customWidth="1"/>
    <col min="1290" max="1290" width="11.6640625" bestFit="1" customWidth="1"/>
    <col min="1538" max="1538" width="30.88671875" bestFit="1" customWidth="1"/>
    <col min="1539" max="1539" width="36" bestFit="1" customWidth="1"/>
    <col min="1540" max="1540" width="13.44140625" bestFit="1" customWidth="1"/>
    <col min="1541" max="1541" width="19.109375" bestFit="1" customWidth="1"/>
    <col min="1542" max="1542" width="8.5546875" bestFit="1" customWidth="1"/>
    <col min="1543" max="1543" width="11.5546875" bestFit="1" customWidth="1"/>
    <col min="1544" max="1544" width="12.33203125" bestFit="1" customWidth="1"/>
    <col min="1545" max="1545" width="11.5546875" bestFit="1" customWidth="1"/>
    <col min="1546" max="1546" width="11.6640625" bestFit="1" customWidth="1"/>
    <col min="1794" max="1794" width="30.88671875" bestFit="1" customWidth="1"/>
    <col min="1795" max="1795" width="36" bestFit="1" customWidth="1"/>
    <col min="1796" max="1796" width="13.44140625" bestFit="1" customWidth="1"/>
    <col min="1797" max="1797" width="19.109375" bestFit="1" customWidth="1"/>
    <col min="1798" max="1798" width="8.5546875" bestFit="1" customWidth="1"/>
    <col min="1799" max="1799" width="11.5546875" bestFit="1" customWidth="1"/>
    <col min="1800" max="1800" width="12.33203125" bestFit="1" customWidth="1"/>
    <col min="1801" max="1801" width="11.5546875" bestFit="1" customWidth="1"/>
    <col min="1802" max="1802" width="11.6640625" bestFit="1" customWidth="1"/>
    <col min="2050" max="2050" width="30.88671875" bestFit="1" customWidth="1"/>
    <col min="2051" max="2051" width="36" bestFit="1" customWidth="1"/>
    <col min="2052" max="2052" width="13.44140625" bestFit="1" customWidth="1"/>
    <col min="2053" max="2053" width="19.109375" bestFit="1" customWidth="1"/>
    <col min="2054" max="2054" width="8.5546875" bestFit="1" customWidth="1"/>
    <col min="2055" max="2055" width="11.5546875" bestFit="1" customWidth="1"/>
    <col min="2056" max="2056" width="12.33203125" bestFit="1" customWidth="1"/>
    <col min="2057" max="2057" width="11.5546875" bestFit="1" customWidth="1"/>
    <col min="2058" max="2058" width="11.6640625" bestFit="1" customWidth="1"/>
    <col min="2306" max="2306" width="30.88671875" bestFit="1" customWidth="1"/>
    <col min="2307" max="2307" width="36" bestFit="1" customWidth="1"/>
    <col min="2308" max="2308" width="13.44140625" bestFit="1" customWidth="1"/>
    <col min="2309" max="2309" width="19.109375" bestFit="1" customWidth="1"/>
    <col min="2310" max="2310" width="8.5546875" bestFit="1" customWidth="1"/>
    <col min="2311" max="2311" width="11.5546875" bestFit="1" customWidth="1"/>
    <col min="2312" max="2312" width="12.33203125" bestFit="1" customWidth="1"/>
    <col min="2313" max="2313" width="11.5546875" bestFit="1" customWidth="1"/>
    <col min="2314" max="2314" width="11.6640625" bestFit="1" customWidth="1"/>
    <col min="2562" max="2562" width="30.88671875" bestFit="1" customWidth="1"/>
    <col min="2563" max="2563" width="36" bestFit="1" customWidth="1"/>
    <col min="2564" max="2564" width="13.44140625" bestFit="1" customWidth="1"/>
    <col min="2565" max="2565" width="19.109375" bestFit="1" customWidth="1"/>
    <col min="2566" max="2566" width="8.5546875" bestFit="1" customWidth="1"/>
    <col min="2567" max="2567" width="11.5546875" bestFit="1" customWidth="1"/>
    <col min="2568" max="2568" width="12.33203125" bestFit="1" customWidth="1"/>
    <col min="2569" max="2569" width="11.5546875" bestFit="1" customWidth="1"/>
    <col min="2570" max="2570" width="11.6640625" bestFit="1" customWidth="1"/>
    <col min="2818" max="2818" width="30.88671875" bestFit="1" customWidth="1"/>
    <col min="2819" max="2819" width="36" bestFit="1" customWidth="1"/>
    <col min="2820" max="2820" width="13.44140625" bestFit="1" customWidth="1"/>
    <col min="2821" max="2821" width="19.109375" bestFit="1" customWidth="1"/>
    <col min="2822" max="2822" width="8.5546875" bestFit="1" customWidth="1"/>
    <col min="2823" max="2823" width="11.5546875" bestFit="1" customWidth="1"/>
    <col min="2824" max="2824" width="12.33203125" bestFit="1" customWidth="1"/>
    <col min="2825" max="2825" width="11.5546875" bestFit="1" customWidth="1"/>
    <col min="2826" max="2826" width="11.6640625" bestFit="1" customWidth="1"/>
    <col min="3074" max="3074" width="30.88671875" bestFit="1" customWidth="1"/>
    <col min="3075" max="3075" width="36" bestFit="1" customWidth="1"/>
    <col min="3076" max="3076" width="13.44140625" bestFit="1" customWidth="1"/>
    <col min="3077" max="3077" width="19.109375" bestFit="1" customWidth="1"/>
    <col min="3078" max="3078" width="8.5546875" bestFit="1" customWidth="1"/>
    <col min="3079" max="3079" width="11.5546875" bestFit="1" customWidth="1"/>
    <col min="3080" max="3080" width="12.33203125" bestFit="1" customWidth="1"/>
    <col min="3081" max="3081" width="11.5546875" bestFit="1" customWidth="1"/>
    <col min="3082" max="3082" width="11.6640625" bestFit="1" customWidth="1"/>
    <col min="3330" max="3330" width="30.88671875" bestFit="1" customWidth="1"/>
    <col min="3331" max="3331" width="36" bestFit="1" customWidth="1"/>
    <col min="3332" max="3332" width="13.44140625" bestFit="1" customWidth="1"/>
    <col min="3333" max="3333" width="19.109375" bestFit="1" customWidth="1"/>
    <col min="3334" max="3334" width="8.5546875" bestFit="1" customWidth="1"/>
    <col min="3335" max="3335" width="11.5546875" bestFit="1" customWidth="1"/>
    <col min="3336" max="3336" width="12.33203125" bestFit="1" customWidth="1"/>
    <col min="3337" max="3337" width="11.5546875" bestFit="1" customWidth="1"/>
    <col min="3338" max="3338" width="11.6640625" bestFit="1" customWidth="1"/>
    <col min="3586" max="3586" width="30.88671875" bestFit="1" customWidth="1"/>
    <col min="3587" max="3587" width="36" bestFit="1" customWidth="1"/>
    <col min="3588" max="3588" width="13.44140625" bestFit="1" customWidth="1"/>
    <col min="3589" max="3589" width="19.109375" bestFit="1" customWidth="1"/>
    <col min="3590" max="3590" width="8.5546875" bestFit="1" customWidth="1"/>
    <col min="3591" max="3591" width="11.5546875" bestFit="1" customWidth="1"/>
    <col min="3592" max="3592" width="12.33203125" bestFit="1" customWidth="1"/>
    <col min="3593" max="3593" width="11.5546875" bestFit="1" customWidth="1"/>
    <col min="3594" max="3594" width="11.6640625" bestFit="1" customWidth="1"/>
    <col min="3842" max="3842" width="30.88671875" bestFit="1" customWidth="1"/>
    <col min="3843" max="3843" width="36" bestFit="1" customWidth="1"/>
    <col min="3844" max="3844" width="13.44140625" bestFit="1" customWidth="1"/>
    <col min="3845" max="3845" width="19.109375" bestFit="1" customWidth="1"/>
    <col min="3846" max="3846" width="8.5546875" bestFit="1" customWidth="1"/>
    <col min="3847" max="3847" width="11.5546875" bestFit="1" customWidth="1"/>
    <col min="3848" max="3848" width="12.33203125" bestFit="1" customWidth="1"/>
    <col min="3849" max="3849" width="11.5546875" bestFit="1" customWidth="1"/>
    <col min="3850" max="3850" width="11.6640625" bestFit="1" customWidth="1"/>
    <col min="4098" max="4098" width="30.88671875" bestFit="1" customWidth="1"/>
    <col min="4099" max="4099" width="36" bestFit="1" customWidth="1"/>
    <col min="4100" max="4100" width="13.44140625" bestFit="1" customWidth="1"/>
    <col min="4101" max="4101" width="19.109375" bestFit="1" customWidth="1"/>
    <col min="4102" max="4102" width="8.5546875" bestFit="1" customWidth="1"/>
    <col min="4103" max="4103" width="11.5546875" bestFit="1" customWidth="1"/>
    <col min="4104" max="4104" width="12.33203125" bestFit="1" customWidth="1"/>
    <col min="4105" max="4105" width="11.5546875" bestFit="1" customWidth="1"/>
    <col min="4106" max="4106" width="11.6640625" bestFit="1" customWidth="1"/>
    <col min="4354" max="4354" width="30.88671875" bestFit="1" customWidth="1"/>
    <col min="4355" max="4355" width="36" bestFit="1" customWidth="1"/>
    <col min="4356" max="4356" width="13.44140625" bestFit="1" customWidth="1"/>
    <col min="4357" max="4357" width="19.109375" bestFit="1" customWidth="1"/>
    <col min="4358" max="4358" width="8.5546875" bestFit="1" customWidth="1"/>
    <col min="4359" max="4359" width="11.5546875" bestFit="1" customWidth="1"/>
    <col min="4360" max="4360" width="12.33203125" bestFit="1" customWidth="1"/>
    <col min="4361" max="4361" width="11.5546875" bestFit="1" customWidth="1"/>
    <col min="4362" max="4362" width="11.6640625" bestFit="1" customWidth="1"/>
    <col min="4610" max="4610" width="30.88671875" bestFit="1" customWidth="1"/>
    <col min="4611" max="4611" width="36" bestFit="1" customWidth="1"/>
    <col min="4612" max="4612" width="13.44140625" bestFit="1" customWidth="1"/>
    <col min="4613" max="4613" width="19.109375" bestFit="1" customWidth="1"/>
    <col min="4614" max="4614" width="8.5546875" bestFit="1" customWidth="1"/>
    <col min="4615" max="4615" width="11.5546875" bestFit="1" customWidth="1"/>
    <col min="4616" max="4616" width="12.33203125" bestFit="1" customWidth="1"/>
    <col min="4617" max="4617" width="11.5546875" bestFit="1" customWidth="1"/>
    <col min="4618" max="4618" width="11.6640625" bestFit="1" customWidth="1"/>
    <col min="4866" max="4866" width="30.88671875" bestFit="1" customWidth="1"/>
    <col min="4867" max="4867" width="36" bestFit="1" customWidth="1"/>
    <col min="4868" max="4868" width="13.44140625" bestFit="1" customWidth="1"/>
    <col min="4869" max="4869" width="19.109375" bestFit="1" customWidth="1"/>
    <col min="4870" max="4870" width="8.5546875" bestFit="1" customWidth="1"/>
    <col min="4871" max="4871" width="11.5546875" bestFit="1" customWidth="1"/>
    <col min="4872" max="4872" width="12.33203125" bestFit="1" customWidth="1"/>
    <col min="4873" max="4873" width="11.5546875" bestFit="1" customWidth="1"/>
    <col min="4874" max="4874" width="11.6640625" bestFit="1" customWidth="1"/>
    <col min="5122" max="5122" width="30.88671875" bestFit="1" customWidth="1"/>
    <col min="5123" max="5123" width="36" bestFit="1" customWidth="1"/>
    <col min="5124" max="5124" width="13.44140625" bestFit="1" customWidth="1"/>
    <col min="5125" max="5125" width="19.109375" bestFit="1" customWidth="1"/>
    <col min="5126" max="5126" width="8.5546875" bestFit="1" customWidth="1"/>
    <col min="5127" max="5127" width="11.5546875" bestFit="1" customWidth="1"/>
    <col min="5128" max="5128" width="12.33203125" bestFit="1" customWidth="1"/>
    <col min="5129" max="5129" width="11.5546875" bestFit="1" customWidth="1"/>
    <col min="5130" max="5130" width="11.6640625" bestFit="1" customWidth="1"/>
    <col min="5378" max="5378" width="30.88671875" bestFit="1" customWidth="1"/>
    <col min="5379" max="5379" width="36" bestFit="1" customWidth="1"/>
    <col min="5380" max="5380" width="13.44140625" bestFit="1" customWidth="1"/>
    <col min="5381" max="5381" width="19.109375" bestFit="1" customWidth="1"/>
    <col min="5382" max="5382" width="8.5546875" bestFit="1" customWidth="1"/>
    <col min="5383" max="5383" width="11.5546875" bestFit="1" customWidth="1"/>
    <col min="5384" max="5384" width="12.33203125" bestFit="1" customWidth="1"/>
    <col min="5385" max="5385" width="11.5546875" bestFit="1" customWidth="1"/>
    <col min="5386" max="5386" width="11.6640625" bestFit="1" customWidth="1"/>
    <col min="5634" max="5634" width="30.88671875" bestFit="1" customWidth="1"/>
    <col min="5635" max="5635" width="36" bestFit="1" customWidth="1"/>
    <col min="5636" max="5636" width="13.44140625" bestFit="1" customWidth="1"/>
    <col min="5637" max="5637" width="19.109375" bestFit="1" customWidth="1"/>
    <col min="5638" max="5638" width="8.5546875" bestFit="1" customWidth="1"/>
    <col min="5639" max="5639" width="11.5546875" bestFit="1" customWidth="1"/>
    <col min="5640" max="5640" width="12.33203125" bestFit="1" customWidth="1"/>
    <col min="5641" max="5641" width="11.5546875" bestFit="1" customWidth="1"/>
    <col min="5642" max="5642" width="11.6640625" bestFit="1" customWidth="1"/>
    <col min="5890" max="5890" width="30.88671875" bestFit="1" customWidth="1"/>
    <col min="5891" max="5891" width="36" bestFit="1" customWidth="1"/>
    <col min="5892" max="5892" width="13.44140625" bestFit="1" customWidth="1"/>
    <col min="5893" max="5893" width="19.109375" bestFit="1" customWidth="1"/>
    <col min="5894" max="5894" width="8.5546875" bestFit="1" customWidth="1"/>
    <col min="5895" max="5895" width="11.5546875" bestFit="1" customWidth="1"/>
    <col min="5896" max="5896" width="12.33203125" bestFit="1" customWidth="1"/>
    <col min="5897" max="5897" width="11.5546875" bestFit="1" customWidth="1"/>
    <col min="5898" max="5898" width="11.6640625" bestFit="1" customWidth="1"/>
    <col min="6146" max="6146" width="30.88671875" bestFit="1" customWidth="1"/>
    <col min="6147" max="6147" width="36" bestFit="1" customWidth="1"/>
    <col min="6148" max="6148" width="13.44140625" bestFit="1" customWidth="1"/>
    <col min="6149" max="6149" width="19.109375" bestFit="1" customWidth="1"/>
    <col min="6150" max="6150" width="8.5546875" bestFit="1" customWidth="1"/>
    <col min="6151" max="6151" width="11.5546875" bestFit="1" customWidth="1"/>
    <col min="6152" max="6152" width="12.33203125" bestFit="1" customWidth="1"/>
    <col min="6153" max="6153" width="11.5546875" bestFit="1" customWidth="1"/>
    <col min="6154" max="6154" width="11.6640625" bestFit="1" customWidth="1"/>
    <col min="6402" max="6402" width="30.88671875" bestFit="1" customWidth="1"/>
    <col min="6403" max="6403" width="36" bestFit="1" customWidth="1"/>
    <col min="6404" max="6404" width="13.44140625" bestFit="1" customWidth="1"/>
    <col min="6405" max="6405" width="19.109375" bestFit="1" customWidth="1"/>
    <col min="6406" max="6406" width="8.5546875" bestFit="1" customWidth="1"/>
    <col min="6407" max="6407" width="11.5546875" bestFit="1" customWidth="1"/>
    <col min="6408" max="6408" width="12.33203125" bestFit="1" customWidth="1"/>
    <col min="6409" max="6409" width="11.5546875" bestFit="1" customWidth="1"/>
    <col min="6410" max="6410" width="11.6640625" bestFit="1" customWidth="1"/>
    <col min="6658" max="6658" width="30.88671875" bestFit="1" customWidth="1"/>
    <col min="6659" max="6659" width="36" bestFit="1" customWidth="1"/>
    <col min="6660" max="6660" width="13.44140625" bestFit="1" customWidth="1"/>
    <col min="6661" max="6661" width="19.109375" bestFit="1" customWidth="1"/>
    <col min="6662" max="6662" width="8.5546875" bestFit="1" customWidth="1"/>
    <col min="6663" max="6663" width="11.5546875" bestFit="1" customWidth="1"/>
    <col min="6664" max="6664" width="12.33203125" bestFit="1" customWidth="1"/>
    <col min="6665" max="6665" width="11.5546875" bestFit="1" customWidth="1"/>
    <col min="6666" max="6666" width="11.6640625" bestFit="1" customWidth="1"/>
    <col min="6914" max="6914" width="30.88671875" bestFit="1" customWidth="1"/>
    <col min="6915" max="6915" width="36" bestFit="1" customWidth="1"/>
    <col min="6916" max="6916" width="13.44140625" bestFit="1" customWidth="1"/>
    <col min="6917" max="6917" width="19.109375" bestFit="1" customWidth="1"/>
    <col min="6918" max="6918" width="8.5546875" bestFit="1" customWidth="1"/>
    <col min="6919" max="6919" width="11.5546875" bestFit="1" customWidth="1"/>
    <col min="6920" max="6920" width="12.33203125" bestFit="1" customWidth="1"/>
    <col min="6921" max="6921" width="11.5546875" bestFit="1" customWidth="1"/>
    <col min="6922" max="6922" width="11.6640625" bestFit="1" customWidth="1"/>
    <col min="7170" max="7170" width="30.88671875" bestFit="1" customWidth="1"/>
    <col min="7171" max="7171" width="36" bestFit="1" customWidth="1"/>
    <col min="7172" max="7172" width="13.44140625" bestFit="1" customWidth="1"/>
    <col min="7173" max="7173" width="19.109375" bestFit="1" customWidth="1"/>
    <col min="7174" max="7174" width="8.5546875" bestFit="1" customWidth="1"/>
    <col min="7175" max="7175" width="11.5546875" bestFit="1" customWidth="1"/>
    <col min="7176" max="7176" width="12.33203125" bestFit="1" customWidth="1"/>
    <col min="7177" max="7177" width="11.5546875" bestFit="1" customWidth="1"/>
    <col min="7178" max="7178" width="11.6640625" bestFit="1" customWidth="1"/>
    <col min="7426" max="7426" width="30.88671875" bestFit="1" customWidth="1"/>
    <col min="7427" max="7427" width="36" bestFit="1" customWidth="1"/>
    <col min="7428" max="7428" width="13.44140625" bestFit="1" customWidth="1"/>
    <col min="7429" max="7429" width="19.109375" bestFit="1" customWidth="1"/>
    <col min="7430" max="7430" width="8.5546875" bestFit="1" customWidth="1"/>
    <col min="7431" max="7431" width="11.5546875" bestFit="1" customWidth="1"/>
    <col min="7432" max="7432" width="12.33203125" bestFit="1" customWidth="1"/>
    <col min="7433" max="7433" width="11.5546875" bestFit="1" customWidth="1"/>
    <col min="7434" max="7434" width="11.6640625" bestFit="1" customWidth="1"/>
    <col min="7682" max="7682" width="30.88671875" bestFit="1" customWidth="1"/>
    <col min="7683" max="7683" width="36" bestFit="1" customWidth="1"/>
    <col min="7684" max="7684" width="13.44140625" bestFit="1" customWidth="1"/>
    <col min="7685" max="7685" width="19.109375" bestFit="1" customWidth="1"/>
    <col min="7686" max="7686" width="8.5546875" bestFit="1" customWidth="1"/>
    <col min="7687" max="7687" width="11.5546875" bestFit="1" customWidth="1"/>
    <col min="7688" max="7688" width="12.33203125" bestFit="1" customWidth="1"/>
    <col min="7689" max="7689" width="11.5546875" bestFit="1" customWidth="1"/>
    <col min="7690" max="7690" width="11.6640625" bestFit="1" customWidth="1"/>
    <col min="7938" max="7938" width="30.88671875" bestFit="1" customWidth="1"/>
    <col min="7939" max="7939" width="36" bestFit="1" customWidth="1"/>
    <col min="7940" max="7940" width="13.44140625" bestFit="1" customWidth="1"/>
    <col min="7941" max="7941" width="19.109375" bestFit="1" customWidth="1"/>
    <col min="7942" max="7942" width="8.5546875" bestFit="1" customWidth="1"/>
    <col min="7943" max="7943" width="11.5546875" bestFit="1" customWidth="1"/>
    <col min="7944" max="7944" width="12.33203125" bestFit="1" customWidth="1"/>
    <col min="7945" max="7945" width="11.5546875" bestFit="1" customWidth="1"/>
    <col min="7946" max="7946" width="11.6640625" bestFit="1" customWidth="1"/>
    <col min="8194" max="8194" width="30.88671875" bestFit="1" customWidth="1"/>
    <col min="8195" max="8195" width="36" bestFit="1" customWidth="1"/>
    <col min="8196" max="8196" width="13.44140625" bestFit="1" customWidth="1"/>
    <col min="8197" max="8197" width="19.109375" bestFit="1" customWidth="1"/>
    <col min="8198" max="8198" width="8.5546875" bestFit="1" customWidth="1"/>
    <col min="8199" max="8199" width="11.5546875" bestFit="1" customWidth="1"/>
    <col min="8200" max="8200" width="12.33203125" bestFit="1" customWidth="1"/>
    <col min="8201" max="8201" width="11.5546875" bestFit="1" customWidth="1"/>
    <col min="8202" max="8202" width="11.6640625" bestFit="1" customWidth="1"/>
    <col min="8450" max="8450" width="30.88671875" bestFit="1" customWidth="1"/>
    <col min="8451" max="8451" width="36" bestFit="1" customWidth="1"/>
    <col min="8452" max="8452" width="13.44140625" bestFit="1" customWidth="1"/>
    <col min="8453" max="8453" width="19.109375" bestFit="1" customWidth="1"/>
    <col min="8454" max="8454" width="8.5546875" bestFit="1" customWidth="1"/>
    <col min="8455" max="8455" width="11.5546875" bestFit="1" customWidth="1"/>
    <col min="8456" max="8456" width="12.33203125" bestFit="1" customWidth="1"/>
    <col min="8457" max="8457" width="11.5546875" bestFit="1" customWidth="1"/>
    <col min="8458" max="8458" width="11.6640625" bestFit="1" customWidth="1"/>
    <col min="8706" max="8706" width="30.88671875" bestFit="1" customWidth="1"/>
    <col min="8707" max="8707" width="36" bestFit="1" customWidth="1"/>
    <col min="8708" max="8708" width="13.44140625" bestFit="1" customWidth="1"/>
    <col min="8709" max="8709" width="19.109375" bestFit="1" customWidth="1"/>
    <col min="8710" max="8710" width="8.5546875" bestFit="1" customWidth="1"/>
    <col min="8711" max="8711" width="11.5546875" bestFit="1" customWidth="1"/>
    <col min="8712" max="8712" width="12.33203125" bestFit="1" customWidth="1"/>
    <col min="8713" max="8713" width="11.5546875" bestFit="1" customWidth="1"/>
    <col min="8714" max="8714" width="11.6640625" bestFit="1" customWidth="1"/>
    <col min="8962" max="8962" width="30.88671875" bestFit="1" customWidth="1"/>
    <col min="8963" max="8963" width="36" bestFit="1" customWidth="1"/>
    <col min="8964" max="8964" width="13.44140625" bestFit="1" customWidth="1"/>
    <col min="8965" max="8965" width="19.109375" bestFit="1" customWidth="1"/>
    <col min="8966" max="8966" width="8.5546875" bestFit="1" customWidth="1"/>
    <col min="8967" max="8967" width="11.5546875" bestFit="1" customWidth="1"/>
    <col min="8968" max="8968" width="12.33203125" bestFit="1" customWidth="1"/>
    <col min="8969" max="8969" width="11.5546875" bestFit="1" customWidth="1"/>
    <col min="8970" max="8970" width="11.6640625" bestFit="1" customWidth="1"/>
    <col min="9218" max="9218" width="30.88671875" bestFit="1" customWidth="1"/>
    <col min="9219" max="9219" width="36" bestFit="1" customWidth="1"/>
    <col min="9220" max="9220" width="13.44140625" bestFit="1" customWidth="1"/>
    <col min="9221" max="9221" width="19.109375" bestFit="1" customWidth="1"/>
    <col min="9222" max="9222" width="8.5546875" bestFit="1" customWidth="1"/>
    <col min="9223" max="9223" width="11.5546875" bestFit="1" customWidth="1"/>
    <col min="9224" max="9224" width="12.33203125" bestFit="1" customWidth="1"/>
    <col min="9225" max="9225" width="11.5546875" bestFit="1" customWidth="1"/>
    <col min="9226" max="9226" width="11.6640625" bestFit="1" customWidth="1"/>
    <col min="9474" max="9474" width="30.88671875" bestFit="1" customWidth="1"/>
    <col min="9475" max="9475" width="36" bestFit="1" customWidth="1"/>
    <col min="9476" max="9476" width="13.44140625" bestFit="1" customWidth="1"/>
    <col min="9477" max="9477" width="19.109375" bestFit="1" customWidth="1"/>
    <col min="9478" max="9478" width="8.5546875" bestFit="1" customWidth="1"/>
    <col min="9479" max="9479" width="11.5546875" bestFit="1" customWidth="1"/>
    <col min="9480" max="9480" width="12.33203125" bestFit="1" customWidth="1"/>
    <col min="9481" max="9481" width="11.5546875" bestFit="1" customWidth="1"/>
    <col min="9482" max="9482" width="11.6640625" bestFit="1" customWidth="1"/>
    <col min="9730" max="9730" width="30.88671875" bestFit="1" customWidth="1"/>
    <col min="9731" max="9731" width="36" bestFit="1" customWidth="1"/>
    <col min="9732" max="9732" width="13.44140625" bestFit="1" customWidth="1"/>
    <col min="9733" max="9733" width="19.109375" bestFit="1" customWidth="1"/>
    <col min="9734" max="9734" width="8.5546875" bestFit="1" customWidth="1"/>
    <col min="9735" max="9735" width="11.5546875" bestFit="1" customWidth="1"/>
    <col min="9736" max="9736" width="12.33203125" bestFit="1" customWidth="1"/>
    <col min="9737" max="9737" width="11.5546875" bestFit="1" customWidth="1"/>
    <col min="9738" max="9738" width="11.6640625" bestFit="1" customWidth="1"/>
    <col min="9986" max="9986" width="30.88671875" bestFit="1" customWidth="1"/>
    <col min="9987" max="9987" width="36" bestFit="1" customWidth="1"/>
    <col min="9988" max="9988" width="13.44140625" bestFit="1" customWidth="1"/>
    <col min="9989" max="9989" width="19.109375" bestFit="1" customWidth="1"/>
    <col min="9990" max="9990" width="8.5546875" bestFit="1" customWidth="1"/>
    <col min="9991" max="9991" width="11.5546875" bestFit="1" customWidth="1"/>
    <col min="9992" max="9992" width="12.33203125" bestFit="1" customWidth="1"/>
    <col min="9993" max="9993" width="11.5546875" bestFit="1" customWidth="1"/>
    <col min="9994" max="9994" width="11.6640625" bestFit="1" customWidth="1"/>
    <col min="10242" max="10242" width="30.88671875" bestFit="1" customWidth="1"/>
    <col min="10243" max="10243" width="36" bestFit="1" customWidth="1"/>
    <col min="10244" max="10244" width="13.44140625" bestFit="1" customWidth="1"/>
    <col min="10245" max="10245" width="19.109375" bestFit="1" customWidth="1"/>
    <col min="10246" max="10246" width="8.5546875" bestFit="1" customWidth="1"/>
    <col min="10247" max="10247" width="11.5546875" bestFit="1" customWidth="1"/>
    <col min="10248" max="10248" width="12.33203125" bestFit="1" customWidth="1"/>
    <col min="10249" max="10249" width="11.5546875" bestFit="1" customWidth="1"/>
    <col min="10250" max="10250" width="11.6640625" bestFit="1" customWidth="1"/>
    <col min="10498" max="10498" width="30.88671875" bestFit="1" customWidth="1"/>
    <col min="10499" max="10499" width="36" bestFit="1" customWidth="1"/>
    <col min="10500" max="10500" width="13.44140625" bestFit="1" customWidth="1"/>
    <col min="10501" max="10501" width="19.109375" bestFit="1" customWidth="1"/>
    <col min="10502" max="10502" width="8.5546875" bestFit="1" customWidth="1"/>
    <col min="10503" max="10503" width="11.5546875" bestFit="1" customWidth="1"/>
    <col min="10504" max="10504" width="12.33203125" bestFit="1" customWidth="1"/>
    <col min="10505" max="10505" width="11.5546875" bestFit="1" customWidth="1"/>
    <col min="10506" max="10506" width="11.6640625" bestFit="1" customWidth="1"/>
    <col min="10754" max="10754" width="30.88671875" bestFit="1" customWidth="1"/>
    <col min="10755" max="10755" width="36" bestFit="1" customWidth="1"/>
    <col min="10756" max="10756" width="13.44140625" bestFit="1" customWidth="1"/>
    <col min="10757" max="10757" width="19.109375" bestFit="1" customWidth="1"/>
    <col min="10758" max="10758" width="8.5546875" bestFit="1" customWidth="1"/>
    <col min="10759" max="10759" width="11.5546875" bestFit="1" customWidth="1"/>
    <col min="10760" max="10760" width="12.33203125" bestFit="1" customWidth="1"/>
    <col min="10761" max="10761" width="11.5546875" bestFit="1" customWidth="1"/>
    <col min="10762" max="10762" width="11.6640625" bestFit="1" customWidth="1"/>
    <col min="11010" max="11010" width="30.88671875" bestFit="1" customWidth="1"/>
    <col min="11011" max="11011" width="36" bestFit="1" customWidth="1"/>
    <col min="11012" max="11012" width="13.44140625" bestFit="1" customWidth="1"/>
    <col min="11013" max="11013" width="19.109375" bestFit="1" customWidth="1"/>
    <col min="11014" max="11014" width="8.5546875" bestFit="1" customWidth="1"/>
    <col min="11015" max="11015" width="11.5546875" bestFit="1" customWidth="1"/>
    <col min="11016" max="11016" width="12.33203125" bestFit="1" customWidth="1"/>
    <col min="11017" max="11017" width="11.5546875" bestFit="1" customWidth="1"/>
    <col min="11018" max="11018" width="11.6640625" bestFit="1" customWidth="1"/>
    <col min="11266" max="11266" width="30.88671875" bestFit="1" customWidth="1"/>
    <col min="11267" max="11267" width="36" bestFit="1" customWidth="1"/>
    <col min="11268" max="11268" width="13.44140625" bestFit="1" customWidth="1"/>
    <col min="11269" max="11269" width="19.109375" bestFit="1" customWidth="1"/>
    <col min="11270" max="11270" width="8.5546875" bestFit="1" customWidth="1"/>
    <col min="11271" max="11271" width="11.5546875" bestFit="1" customWidth="1"/>
    <col min="11272" max="11272" width="12.33203125" bestFit="1" customWidth="1"/>
    <col min="11273" max="11273" width="11.5546875" bestFit="1" customWidth="1"/>
    <col min="11274" max="11274" width="11.6640625" bestFit="1" customWidth="1"/>
    <col min="11522" max="11522" width="30.88671875" bestFit="1" customWidth="1"/>
    <col min="11523" max="11523" width="36" bestFit="1" customWidth="1"/>
    <col min="11524" max="11524" width="13.44140625" bestFit="1" customWidth="1"/>
    <col min="11525" max="11525" width="19.109375" bestFit="1" customWidth="1"/>
    <col min="11526" max="11526" width="8.5546875" bestFit="1" customWidth="1"/>
    <col min="11527" max="11527" width="11.5546875" bestFit="1" customWidth="1"/>
    <col min="11528" max="11528" width="12.33203125" bestFit="1" customWidth="1"/>
    <col min="11529" max="11529" width="11.5546875" bestFit="1" customWidth="1"/>
    <col min="11530" max="11530" width="11.6640625" bestFit="1" customWidth="1"/>
    <col min="11778" max="11778" width="30.88671875" bestFit="1" customWidth="1"/>
    <col min="11779" max="11779" width="36" bestFit="1" customWidth="1"/>
    <col min="11780" max="11780" width="13.44140625" bestFit="1" customWidth="1"/>
    <col min="11781" max="11781" width="19.109375" bestFit="1" customWidth="1"/>
    <col min="11782" max="11782" width="8.5546875" bestFit="1" customWidth="1"/>
    <col min="11783" max="11783" width="11.5546875" bestFit="1" customWidth="1"/>
    <col min="11784" max="11784" width="12.33203125" bestFit="1" customWidth="1"/>
    <col min="11785" max="11785" width="11.5546875" bestFit="1" customWidth="1"/>
    <col min="11786" max="11786" width="11.6640625" bestFit="1" customWidth="1"/>
    <col min="12034" max="12034" width="30.88671875" bestFit="1" customWidth="1"/>
    <col min="12035" max="12035" width="36" bestFit="1" customWidth="1"/>
    <col min="12036" max="12036" width="13.44140625" bestFit="1" customWidth="1"/>
    <col min="12037" max="12037" width="19.109375" bestFit="1" customWidth="1"/>
    <col min="12038" max="12038" width="8.5546875" bestFit="1" customWidth="1"/>
    <col min="12039" max="12039" width="11.5546875" bestFit="1" customWidth="1"/>
    <col min="12040" max="12040" width="12.33203125" bestFit="1" customWidth="1"/>
    <col min="12041" max="12041" width="11.5546875" bestFit="1" customWidth="1"/>
    <col min="12042" max="12042" width="11.6640625" bestFit="1" customWidth="1"/>
    <col min="12290" max="12290" width="30.88671875" bestFit="1" customWidth="1"/>
    <col min="12291" max="12291" width="36" bestFit="1" customWidth="1"/>
    <col min="12292" max="12292" width="13.44140625" bestFit="1" customWidth="1"/>
    <col min="12293" max="12293" width="19.109375" bestFit="1" customWidth="1"/>
    <col min="12294" max="12294" width="8.5546875" bestFit="1" customWidth="1"/>
    <col min="12295" max="12295" width="11.5546875" bestFit="1" customWidth="1"/>
    <col min="12296" max="12296" width="12.33203125" bestFit="1" customWidth="1"/>
    <col min="12297" max="12297" width="11.5546875" bestFit="1" customWidth="1"/>
    <col min="12298" max="12298" width="11.6640625" bestFit="1" customWidth="1"/>
    <col min="12546" max="12546" width="30.88671875" bestFit="1" customWidth="1"/>
    <col min="12547" max="12547" width="36" bestFit="1" customWidth="1"/>
    <col min="12548" max="12548" width="13.44140625" bestFit="1" customWidth="1"/>
    <col min="12549" max="12549" width="19.109375" bestFit="1" customWidth="1"/>
    <col min="12550" max="12550" width="8.5546875" bestFit="1" customWidth="1"/>
    <col min="12551" max="12551" width="11.5546875" bestFit="1" customWidth="1"/>
    <col min="12552" max="12552" width="12.33203125" bestFit="1" customWidth="1"/>
    <col min="12553" max="12553" width="11.5546875" bestFit="1" customWidth="1"/>
    <col min="12554" max="12554" width="11.6640625" bestFit="1" customWidth="1"/>
    <col min="12802" max="12802" width="30.88671875" bestFit="1" customWidth="1"/>
    <col min="12803" max="12803" width="36" bestFit="1" customWidth="1"/>
    <col min="12804" max="12804" width="13.44140625" bestFit="1" customWidth="1"/>
    <col min="12805" max="12805" width="19.109375" bestFit="1" customWidth="1"/>
    <col min="12806" max="12806" width="8.5546875" bestFit="1" customWidth="1"/>
    <col min="12807" max="12807" width="11.5546875" bestFit="1" customWidth="1"/>
    <col min="12808" max="12808" width="12.33203125" bestFit="1" customWidth="1"/>
    <col min="12809" max="12809" width="11.5546875" bestFit="1" customWidth="1"/>
    <col min="12810" max="12810" width="11.6640625" bestFit="1" customWidth="1"/>
    <col min="13058" max="13058" width="30.88671875" bestFit="1" customWidth="1"/>
    <col min="13059" max="13059" width="36" bestFit="1" customWidth="1"/>
    <col min="13060" max="13060" width="13.44140625" bestFit="1" customWidth="1"/>
    <col min="13061" max="13061" width="19.109375" bestFit="1" customWidth="1"/>
    <col min="13062" max="13062" width="8.5546875" bestFit="1" customWidth="1"/>
    <col min="13063" max="13063" width="11.5546875" bestFit="1" customWidth="1"/>
    <col min="13064" max="13064" width="12.33203125" bestFit="1" customWidth="1"/>
    <col min="13065" max="13065" width="11.5546875" bestFit="1" customWidth="1"/>
    <col min="13066" max="13066" width="11.6640625" bestFit="1" customWidth="1"/>
    <col min="13314" max="13314" width="30.88671875" bestFit="1" customWidth="1"/>
    <col min="13315" max="13315" width="36" bestFit="1" customWidth="1"/>
    <col min="13316" max="13316" width="13.44140625" bestFit="1" customWidth="1"/>
    <col min="13317" max="13317" width="19.109375" bestFit="1" customWidth="1"/>
    <col min="13318" max="13318" width="8.5546875" bestFit="1" customWidth="1"/>
    <col min="13319" max="13319" width="11.5546875" bestFit="1" customWidth="1"/>
    <col min="13320" max="13320" width="12.33203125" bestFit="1" customWidth="1"/>
    <col min="13321" max="13321" width="11.5546875" bestFit="1" customWidth="1"/>
    <col min="13322" max="13322" width="11.6640625" bestFit="1" customWidth="1"/>
    <col min="13570" max="13570" width="30.88671875" bestFit="1" customWidth="1"/>
    <col min="13571" max="13571" width="36" bestFit="1" customWidth="1"/>
    <col min="13572" max="13572" width="13.44140625" bestFit="1" customWidth="1"/>
    <col min="13573" max="13573" width="19.109375" bestFit="1" customWidth="1"/>
    <col min="13574" max="13574" width="8.5546875" bestFit="1" customWidth="1"/>
    <col min="13575" max="13575" width="11.5546875" bestFit="1" customWidth="1"/>
    <col min="13576" max="13576" width="12.33203125" bestFit="1" customWidth="1"/>
    <col min="13577" max="13577" width="11.5546875" bestFit="1" customWidth="1"/>
    <col min="13578" max="13578" width="11.6640625" bestFit="1" customWidth="1"/>
    <col min="13826" max="13826" width="30.88671875" bestFit="1" customWidth="1"/>
    <col min="13827" max="13827" width="36" bestFit="1" customWidth="1"/>
    <col min="13828" max="13828" width="13.44140625" bestFit="1" customWidth="1"/>
    <col min="13829" max="13829" width="19.109375" bestFit="1" customWidth="1"/>
    <col min="13830" max="13830" width="8.5546875" bestFit="1" customWidth="1"/>
    <col min="13831" max="13831" width="11.5546875" bestFit="1" customWidth="1"/>
    <col min="13832" max="13832" width="12.33203125" bestFit="1" customWidth="1"/>
    <col min="13833" max="13833" width="11.5546875" bestFit="1" customWidth="1"/>
    <col min="13834" max="13834" width="11.6640625" bestFit="1" customWidth="1"/>
    <col min="14082" max="14082" width="30.88671875" bestFit="1" customWidth="1"/>
    <col min="14083" max="14083" width="36" bestFit="1" customWidth="1"/>
    <col min="14084" max="14084" width="13.44140625" bestFit="1" customWidth="1"/>
    <col min="14085" max="14085" width="19.109375" bestFit="1" customWidth="1"/>
    <col min="14086" max="14086" width="8.5546875" bestFit="1" customWidth="1"/>
    <col min="14087" max="14087" width="11.5546875" bestFit="1" customWidth="1"/>
    <col min="14088" max="14088" width="12.33203125" bestFit="1" customWidth="1"/>
    <col min="14089" max="14089" width="11.5546875" bestFit="1" customWidth="1"/>
    <col min="14090" max="14090" width="11.6640625" bestFit="1" customWidth="1"/>
    <col min="14338" max="14338" width="30.88671875" bestFit="1" customWidth="1"/>
    <col min="14339" max="14339" width="36" bestFit="1" customWidth="1"/>
    <col min="14340" max="14340" width="13.44140625" bestFit="1" customWidth="1"/>
    <col min="14341" max="14341" width="19.109375" bestFit="1" customWidth="1"/>
    <col min="14342" max="14342" width="8.5546875" bestFit="1" customWidth="1"/>
    <col min="14343" max="14343" width="11.5546875" bestFit="1" customWidth="1"/>
    <col min="14344" max="14344" width="12.33203125" bestFit="1" customWidth="1"/>
    <col min="14345" max="14345" width="11.5546875" bestFit="1" customWidth="1"/>
    <col min="14346" max="14346" width="11.6640625" bestFit="1" customWidth="1"/>
    <col min="14594" max="14594" width="30.88671875" bestFit="1" customWidth="1"/>
    <col min="14595" max="14595" width="36" bestFit="1" customWidth="1"/>
    <col min="14596" max="14596" width="13.44140625" bestFit="1" customWidth="1"/>
    <col min="14597" max="14597" width="19.109375" bestFit="1" customWidth="1"/>
    <col min="14598" max="14598" width="8.5546875" bestFit="1" customWidth="1"/>
    <col min="14599" max="14599" width="11.5546875" bestFit="1" customWidth="1"/>
    <col min="14600" max="14600" width="12.33203125" bestFit="1" customWidth="1"/>
    <col min="14601" max="14601" width="11.5546875" bestFit="1" customWidth="1"/>
    <col min="14602" max="14602" width="11.6640625" bestFit="1" customWidth="1"/>
    <col min="14850" max="14850" width="30.88671875" bestFit="1" customWidth="1"/>
    <col min="14851" max="14851" width="36" bestFit="1" customWidth="1"/>
    <col min="14852" max="14852" width="13.44140625" bestFit="1" customWidth="1"/>
    <col min="14853" max="14853" width="19.109375" bestFit="1" customWidth="1"/>
    <col min="14854" max="14854" width="8.5546875" bestFit="1" customWidth="1"/>
    <col min="14855" max="14855" width="11.5546875" bestFit="1" customWidth="1"/>
    <col min="14856" max="14856" width="12.33203125" bestFit="1" customWidth="1"/>
    <col min="14857" max="14857" width="11.5546875" bestFit="1" customWidth="1"/>
    <col min="14858" max="14858" width="11.6640625" bestFit="1" customWidth="1"/>
    <col min="15106" max="15106" width="30.88671875" bestFit="1" customWidth="1"/>
    <col min="15107" max="15107" width="36" bestFit="1" customWidth="1"/>
    <col min="15108" max="15108" width="13.44140625" bestFit="1" customWidth="1"/>
    <col min="15109" max="15109" width="19.109375" bestFit="1" customWidth="1"/>
    <col min="15110" max="15110" width="8.5546875" bestFit="1" customWidth="1"/>
    <col min="15111" max="15111" width="11.5546875" bestFit="1" customWidth="1"/>
    <col min="15112" max="15112" width="12.33203125" bestFit="1" customWidth="1"/>
    <col min="15113" max="15113" width="11.5546875" bestFit="1" customWidth="1"/>
    <col min="15114" max="15114" width="11.6640625" bestFit="1" customWidth="1"/>
    <col min="15362" max="15362" width="30.88671875" bestFit="1" customWidth="1"/>
    <col min="15363" max="15363" width="36" bestFit="1" customWidth="1"/>
    <col min="15364" max="15364" width="13.44140625" bestFit="1" customWidth="1"/>
    <col min="15365" max="15365" width="19.109375" bestFit="1" customWidth="1"/>
    <col min="15366" max="15366" width="8.5546875" bestFit="1" customWidth="1"/>
    <col min="15367" max="15367" width="11.5546875" bestFit="1" customWidth="1"/>
    <col min="15368" max="15368" width="12.33203125" bestFit="1" customWidth="1"/>
    <col min="15369" max="15369" width="11.5546875" bestFit="1" customWidth="1"/>
    <col min="15370" max="15370" width="11.6640625" bestFit="1" customWidth="1"/>
    <col min="15618" max="15618" width="30.88671875" bestFit="1" customWidth="1"/>
    <col min="15619" max="15619" width="36" bestFit="1" customWidth="1"/>
    <col min="15620" max="15620" width="13.44140625" bestFit="1" customWidth="1"/>
    <col min="15621" max="15621" width="19.109375" bestFit="1" customWidth="1"/>
    <col min="15622" max="15622" width="8.5546875" bestFit="1" customWidth="1"/>
    <col min="15623" max="15623" width="11.5546875" bestFit="1" customWidth="1"/>
    <col min="15624" max="15624" width="12.33203125" bestFit="1" customWidth="1"/>
    <col min="15625" max="15625" width="11.5546875" bestFit="1" customWidth="1"/>
    <col min="15626" max="15626" width="11.6640625" bestFit="1" customWidth="1"/>
    <col min="15874" max="15874" width="30.88671875" bestFit="1" customWidth="1"/>
    <col min="15875" max="15875" width="36" bestFit="1" customWidth="1"/>
    <col min="15876" max="15876" width="13.44140625" bestFit="1" customWidth="1"/>
    <col min="15877" max="15877" width="19.109375" bestFit="1" customWidth="1"/>
    <col min="15878" max="15878" width="8.5546875" bestFit="1" customWidth="1"/>
    <col min="15879" max="15879" width="11.5546875" bestFit="1" customWidth="1"/>
    <col min="15880" max="15880" width="12.33203125" bestFit="1" customWidth="1"/>
    <col min="15881" max="15881" width="11.5546875" bestFit="1" customWidth="1"/>
    <col min="15882" max="15882" width="11.6640625" bestFit="1" customWidth="1"/>
    <col min="16130" max="16130" width="30.88671875" bestFit="1" customWidth="1"/>
    <col min="16131" max="16131" width="36" bestFit="1" customWidth="1"/>
    <col min="16132" max="16132" width="13.44140625" bestFit="1" customWidth="1"/>
    <col min="16133" max="16133" width="19.109375" bestFit="1" customWidth="1"/>
    <col min="16134" max="16134" width="8.5546875" bestFit="1" customWidth="1"/>
    <col min="16135" max="16135" width="11.5546875" bestFit="1" customWidth="1"/>
    <col min="16136" max="16136" width="12.33203125" bestFit="1" customWidth="1"/>
    <col min="16137" max="16137" width="11.5546875" bestFit="1" customWidth="1"/>
    <col min="16138" max="16138" width="11.6640625" bestFit="1" customWidth="1"/>
  </cols>
  <sheetData>
    <row r="1" spans="1:10" x14ac:dyDescent="0.3">
      <c r="A1" s="20" t="s">
        <v>113</v>
      </c>
      <c r="B1" s="21" t="s">
        <v>114</v>
      </c>
      <c r="C1" s="21" t="s">
        <v>115</v>
      </c>
      <c r="D1" s="21" t="s">
        <v>116</v>
      </c>
      <c r="E1" s="21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</row>
    <row r="2" spans="1:10" hidden="1" x14ac:dyDescent="0.3">
      <c r="A2" s="22">
        <v>1</v>
      </c>
      <c r="B2" s="21" t="s">
        <v>123</v>
      </c>
      <c r="C2" s="21" t="s">
        <v>124</v>
      </c>
      <c r="D2" s="21" t="s">
        <v>125</v>
      </c>
      <c r="E2" s="21" t="s">
        <v>126</v>
      </c>
      <c r="F2" s="22">
        <v>18</v>
      </c>
      <c r="G2" s="22">
        <v>39</v>
      </c>
      <c r="H2" s="22">
        <v>0</v>
      </c>
      <c r="I2" s="22">
        <v>10</v>
      </c>
      <c r="J2" s="22">
        <v>0</v>
      </c>
    </row>
    <row r="3" spans="1:10" hidden="1" x14ac:dyDescent="0.3">
      <c r="A3" s="22">
        <v>2</v>
      </c>
      <c r="B3" s="21" t="s">
        <v>127</v>
      </c>
      <c r="C3" s="21" t="s">
        <v>124</v>
      </c>
      <c r="D3" s="21" t="s">
        <v>125</v>
      </c>
      <c r="E3" s="21" t="s">
        <v>128</v>
      </c>
      <c r="F3" s="22">
        <v>19</v>
      </c>
      <c r="G3" s="22">
        <v>17</v>
      </c>
      <c r="H3" s="22">
        <v>40</v>
      </c>
      <c r="I3" s="22">
        <v>25</v>
      </c>
      <c r="J3" s="22">
        <v>0</v>
      </c>
    </row>
    <row r="4" spans="1:10" hidden="1" x14ac:dyDescent="0.3">
      <c r="A4" s="22">
        <v>24</v>
      </c>
      <c r="B4" s="21" t="s">
        <v>129</v>
      </c>
      <c r="C4" s="21" t="s">
        <v>130</v>
      </c>
      <c r="D4" s="21" t="s">
        <v>125</v>
      </c>
      <c r="E4" s="21" t="s">
        <v>131</v>
      </c>
      <c r="F4" s="22">
        <v>4.5</v>
      </c>
      <c r="G4" s="22">
        <v>20</v>
      </c>
      <c r="H4" s="22">
        <v>0</v>
      </c>
      <c r="I4" s="22">
        <v>0</v>
      </c>
      <c r="J4" s="22">
        <v>1</v>
      </c>
    </row>
    <row r="5" spans="1:10" hidden="1" x14ac:dyDescent="0.3">
      <c r="A5" s="22">
        <v>34</v>
      </c>
      <c r="B5" s="21" t="s">
        <v>132</v>
      </c>
      <c r="C5" s="21" t="s">
        <v>133</v>
      </c>
      <c r="D5" s="21" t="s">
        <v>125</v>
      </c>
      <c r="E5" s="21" t="s">
        <v>128</v>
      </c>
      <c r="F5" s="22">
        <v>14</v>
      </c>
      <c r="G5" s="22">
        <v>111</v>
      </c>
      <c r="H5" s="22">
        <v>0</v>
      </c>
      <c r="I5" s="22">
        <v>15</v>
      </c>
      <c r="J5" s="22">
        <v>0</v>
      </c>
    </row>
    <row r="6" spans="1:10" hidden="1" x14ac:dyDescent="0.3">
      <c r="A6" s="22">
        <v>35</v>
      </c>
      <c r="B6" s="21" t="s">
        <v>134</v>
      </c>
      <c r="C6" s="21" t="s">
        <v>133</v>
      </c>
      <c r="D6" s="21" t="s">
        <v>125</v>
      </c>
      <c r="E6" s="21" t="s">
        <v>128</v>
      </c>
      <c r="F6" s="22">
        <v>18</v>
      </c>
      <c r="G6" s="22">
        <v>20</v>
      </c>
      <c r="H6" s="22">
        <v>0</v>
      </c>
      <c r="I6" s="22">
        <v>15</v>
      </c>
      <c r="J6" s="22">
        <v>0</v>
      </c>
    </row>
    <row r="7" spans="1:10" hidden="1" x14ac:dyDescent="0.3">
      <c r="A7" s="22">
        <v>38</v>
      </c>
      <c r="B7" s="21" t="s">
        <v>135</v>
      </c>
      <c r="C7" s="21" t="s">
        <v>136</v>
      </c>
      <c r="D7" s="21" t="s">
        <v>125</v>
      </c>
      <c r="E7" s="21" t="s">
        <v>137</v>
      </c>
      <c r="F7" s="22">
        <v>263.5</v>
      </c>
      <c r="G7" s="22">
        <v>17</v>
      </c>
      <c r="H7" s="22">
        <v>0</v>
      </c>
      <c r="I7" s="22">
        <v>15</v>
      </c>
      <c r="J7" s="22">
        <v>0</v>
      </c>
    </row>
    <row r="8" spans="1:10" hidden="1" x14ac:dyDescent="0.3">
      <c r="A8" s="22">
        <v>39</v>
      </c>
      <c r="B8" s="21" t="s">
        <v>138</v>
      </c>
      <c r="C8" s="21" t="s">
        <v>136</v>
      </c>
      <c r="D8" s="21" t="s">
        <v>125</v>
      </c>
      <c r="E8" s="21" t="s">
        <v>139</v>
      </c>
      <c r="F8" s="22">
        <v>18</v>
      </c>
      <c r="G8" s="22">
        <v>69</v>
      </c>
      <c r="H8" s="22">
        <v>0</v>
      </c>
      <c r="I8" s="22">
        <v>5</v>
      </c>
      <c r="J8" s="22">
        <v>0</v>
      </c>
    </row>
    <row r="9" spans="1:10" hidden="1" x14ac:dyDescent="0.3">
      <c r="A9" s="22">
        <v>43</v>
      </c>
      <c r="B9" s="21" t="s">
        <v>140</v>
      </c>
      <c r="C9" s="21" t="s">
        <v>141</v>
      </c>
      <c r="D9" s="21" t="s">
        <v>125</v>
      </c>
      <c r="E9" s="21" t="s">
        <v>142</v>
      </c>
      <c r="F9" s="22">
        <v>46</v>
      </c>
      <c r="G9" s="22">
        <v>17</v>
      </c>
      <c r="H9" s="22">
        <v>10</v>
      </c>
      <c r="I9" s="22">
        <v>25</v>
      </c>
      <c r="J9" s="22">
        <v>0</v>
      </c>
    </row>
    <row r="10" spans="1:10" hidden="1" x14ac:dyDescent="0.3">
      <c r="A10" s="22">
        <v>67</v>
      </c>
      <c r="B10" s="21" t="s">
        <v>143</v>
      </c>
      <c r="C10" s="21" t="s">
        <v>133</v>
      </c>
      <c r="D10" s="21" t="s">
        <v>125</v>
      </c>
      <c r="E10" s="21" t="s">
        <v>128</v>
      </c>
      <c r="F10" s="22">
        <v>14</v>
      </c>
      <c r="G10" s="22">
        <v>52</v>
      </c>
      <c r="H10" s="22">
        <v>0</v>
      </c>
      <c r="I10" s="22">
        <v>10</v>
      </c>
      <c r="J10" s="22">
        <v>0</v>
      </c>
    </row>
    <row r="11" spans="1:10" hidden="1" x14ac:dyDescent="0.3">
      <c r="A11" s="22">
        <v>70</v>
      </c>
      <c r="B11" s="21" t="s">
        <v>144</v>
      </c>
      <c r="C11" s="21" t="s">
        <v>145</v>
      </c>
      <c r="D11" s="21" t="s">
        <v>125</v>
      </c>
      <c r="E11" s="21" t="s">
        <v>146</v>
      </c>
      <c r="F11" s="22">
        <v>15</v>
      </c>
      <c r="G11" s="22">
        <v>15</v>
      </c>
      <c r="H11" s="22">
        <v>10</v>
      </c>
      <c r="I11" s="22">
        <v>30</v>
      </c>
      <c r="J11" s="22">
        <v>0</v>
      </c>
    </row>
    <row r="12" spans="1:10" hidden="1" x14ac:dyDescent="0.3">
      <c r="A12" s="22">
        <v>75</v>
      </c>
      <c r="B12" s="21" t="s">
        <v>147</v>
      </c>
      <c r="C12" s="21" t="s">
        <v>148</v>
      </c>
      <c r="D12" s="21" t="s">
        <v>125</v>
      </c>
      <c r="E12" s="21" t="s">
        <v>149</v>
      </c>
      <c r="F12" s="22">
        <v>7.75</v>
      </c>
      <c r="G12" s="22">
        <v>125</v>
      </c>
      <c r="H12" s="22">
        <v>0</v>
      </c>
      <c r="I12" s="22">
        <v>25</v>
      </c>
      <c r="J12" s="22">
        <v>0</v>
      </c>
    </row>
    <row r="13" spans="1:10" hidden="1" x14ac:dyDescent="0.3">
      <c r="A13" s="22">
        <v>76</v>
      </c>
      <c r="B13" s="21" t="s">
        <v>150</v>
      </c>
      <c r="C13" s="21" t="s">
        <v>151</v>
      </c>
      <c r="D13" s="21" t="s">
        <v>125</v>
      </c>
      <c r="E13" s="21" t="s">
        <v>152</v>
      </c>
      <c r="F13" s="22">
        <v>18</v>
      </c>
      <c r="G13" s="22">
        <v>57</v>
      </c>
      <c r="H13" s="22">
        <v>0</v>
      </c>
      <c r="I13" s="22">
        <v>20</v>
      </c>
      <c r="J13" s="22">
        <v>0</v>
      </c>
    </row>
    <row r="14" spans="1:10" hidden="1" x14ac:dyDescent="0.3">
      <c r="A14" s="22">
        <v>3</v>
      </c>
      <c r="B14" s="21" t="s">
        <v>153</v>
      </c>
      <c r="C14" s="21" t="s">
        <v>124</v>
      </c>
      <c r="D14" s="21" t="s">
        <v>154</v>
      </c>
      <c r="E14" s="21" t="s">
        <v>155</v>
      </c>
      <c r="F14" s="22">
        <v>10</v>
      </c>
      <c r="G14" s="22">
        <v>13</v>
      </c>
      <c r="H14" s="22">
        <v>70</v>
      </c>
      <c r="I14" s="22">
        <v>25</v>
      </c>
      <c r="J14" s="22">
        <v>0</v>
      </c>
    </row>
    <row r="15" spans="1:10" hidden="1" x14ac:dyDescent="0.3">
      <c r="A15" s="22">
        <v>4</v>
      </c>
      <c r="B15" s="21" t="s">
        <v>156</v>
      </c>
      <c r="C15" s="21" t="s">
        <v>157</v>
      </c>
      <c r="D15" s="21" t="s">
        <v>154</v>
      </c>
      <c r="E15" s="21" t="s">
        <v>158</v>
      </c>
      <c r="F15" s="22">
        <v>22</v>
      </c>
      <c r="G15" s="22">
        <v>53</v>
      </c>
      <c r="H15" s="22">
        <v>0</v>
      </c>
      <c r="I15" s="22">
        <v>0</v>
      </c>
      <c r="J15" s="22">
        <v>0</v>
      </c>
    </row>
    <row r="16" spans="1:10" hidden="1" x14ac:dyDescent="0.3">
      <c r="A16" s="22">
        <v>5</v>
      </c>
      <c r="B16" s="21" t="s">
        <v>159</v>
      </c>
      <c r="C16" s="21" t="s">
        <v>157</v>
      </c>
      <c r="D16" s="21" t="s">
        <v>154</v>
      </c>
      <c r="E16" s="21" t="s">
        <v>160</v>
      </c>
      <c r="F16" s="22">
        <v>21.35</v>
      </c>
      <c r="G16" s="22">
        <v>0</v>
      </c>
      <c r="H16" s="22">
        <v>0</v>
      </c>
      <c r="I16" s="22">
        <v>0</v>
      </c>
      <c r="J16" s="22">
        <v>1</v>
      </c>
    </row>
    <row r="17" spans="1:10" hidden="1" x14ac:dyDescent="0.3">
      <c r="A17" s="22">
        <v>6</v>
      </c>
      <c r="B17" s="21" t="s">
        <v>161</v>
      </c>
      <c r="C17" s="21" t="s">
        <v>162</v>
      </c>
      <c r="D17" s="21" t="s">
        <v>154</v>
      </c>
      <c r="E17" s="21" t="s">
        <v>163</v>
      </c>
      <c r="F17" s="22">
        <v>25</v>
      </c>
      <c r="G17" s="22">
        <v>120</v>
      </c>
      <c r="H17" s="22">
        <v>0</v>
      </c>
      <c r="I17" s="22">
        <v>25</v>
      </c>
      <c r="J17" s="22">
        <v>0</v>
      </c>
    </row>
    <row r="18" spans="1:10" hidden="1" x14ac:dyDescent="0.3">
      <c r="A18" s="22">
        <v>8</v>
      </c>
      <c r="B18" s="21" t="s">
        <v>164</v>
      </c>
      <c r="C18" s="21" t="s">
        <v>162</v>
      </c>
      <c r="D18" s="21" t="s">
        <v>154</v>
      </c>
      <c r="E18" s="21" t="s">
        <v>165</v>
      </c>
      <c r="F18" s="22">
        <v>40</v>
      </c>
      <c r="G18" s="22">
        <v>6</v>
      </c>
      <c r="H18" s="22">
        <v>0</v>
      </c>
      <c r="I18" s="22">
        <v>0</v>
      </c>
      <c r="J18" s="22">
        <v>0</v>
      </c>
    </row>
    <row r="19" spans="1:10" hidden="1" x14ac:dyDescent="0.3">
      <c r="A19" s="22">
        <v>15</v>
      </c>
      <c r="B19" s="21" t="s">
        <v>166</v>
      </c>
      <c r="C19" s="21" t="s">
        <v>167</v>
      </c>
      <c r="D19" s="21" t="s">
        <v>154</v>
      </c>
      <c r="E19" s="21" t="s">
        <v>168</v>
      </c>
      <c r="F19" s="22">
        <v>15.5</v>
      </c>
      <c r="G19" s="22">
        <v>39</v>
      </c>
      <c r="H19" s="22">
        <v>0</v>
      </c>
      <c r="I19" s="22">
        <v>5</v>
      </c>
      <c r="J19" s="22">
        <v>0</v>
      </c>
    </row>
    <row r="20" spans="1:10" hidden="1" x14ac:dyDescent="0.3">
      <c r="A20" s="22">
        <v>44</v>
      </c>
      <c r="B20" s="21" t="s">
        <v>169</v>
      </c>
      <c r="C20" s="21" t="s">
        <v>141</v>
      </c>
      <c r="D20" s="21" t="s">
        <v>154</v>
      </c>
      <c r="E20" s="21" t="s">
        <v>170</v>
      </c>
      <c r="F20" s="22">
        <v>19.45</v>
      </c>
      <c r="G20" s="22">
        <v>27</v>
      </c>
      <c r="H20" s="22">
        <v>0</v>
      </c>
      <c r="I20" s="22">
        <v>15</v>
      </c>
      <c r="J20" s="22">
        <v>0</v>
      </c>
    </row>
    <row r="21" spans="1:10" hidden="1" x14ac:dyDescent="0.3">
      <c r="A21" s="22">
        <v>61</v>
      </c>
      <c r="B21" s="21" t="s">
        <v>171</v>
      </c>
      <c r="C21" s="21" t="s">
        <v>172</v>
      </c>
      <c r="D21" s="21" t="s">
        <v>154</v>
      </c>
      <c r="E21" s="21" t="s">
        <v>173</v>
      </c>
      <c r="F21" s="22">
        <v>28.5</v>
      </c>
      <c r="G21" s="22">
        <v>113</v>
      </c>
      <c r="H21" s="22">
        <v>0</v>
      </c>
      <c r="I21" s="22">
        <v>25</v>
      </c>
      <c r="J21" s="22">
        <v>0</v>
      </c>
    </row>
    <row r="22" spans="1:10" hidden="1" x14ac:dyDescent="0.3">
      <c r="A22" s="22">
        <v>63</v>
      </c>
      <c r="B22" s="21" t="s">
        <v>174</v>
      </c>
      <c r="C22" s="21" t="s">
        <v>145</v>
      </c>
      <c r="D22" s="21" t="s">
        <v>154</v>
      </c>
      <c r="E22" s="21" t="s">
        <v>175</v>
      </c>
      <c r="F22" s="22">
        <v>43.9</v>
      </c>
      <c r="G22" s="22">
        <v>24</v>
      </c>
      <c r="H22" s="22">
        <v>0</v>
      </c>
      <c r="I22" s="22">
        <v>5</v>
      </c>
      <c r="J22" s="22">
        <v>0</v>
      </c>
    </row>
    <row r="23" spans="1:10" hidden="1" x14ac:dyDescent="0.3">
      <c r="A23" s="22">
        <v>65</v>
      </c>
      <c r="B23" s="21" t="s">
        <v>176</v>
      </c>
      <c r="C23" s="21" t="s">
        <v>157</v>
      </c>
      <c r="D23" s="21" t="s">
        <v>154</v>
      </c>
      <c r="E23" s="21" t="s">
        <v>177</v>
      </c>
      <c r="F23" s="22">
        <v>21.05</v>
      </c>
      <c r="G23" s="22">
        <v>76</v>
      </c>
      <c r="H23" s="22">
        <v>0</v>
      </c>
      <c r="I23" s="22">
        <v>0</v>
      </c>
      <c r="J23" s="22">
        <v>0</v>
      </c>
    </row>
    <row r="24" spans="1:10" hidden="1" x14ac:dyDescent="0.3">
      <c r="A24" s="22">
        <v>66</v>
      </c>
      <c r="B24" s="21" t="s">
        <v>178</v>
      </c>
      <c r="C24" s="21" t="s">
        <v>157</v>
      </c>
      <c r="D24" s="21" t="s">
        <v>154</v>
      </c>
      <c r="E24" s="21" t="s">
        <v>179</v>
      </c>
      <c r="F24" s="22">
        <v>17</v>
      </c>
      <c r="G24" s="22">
        <v>4</v>
      </c>
      <c r="H24" s="22">
        <v>100</v>
      </c>
      <c r="I24" s="22">
        <v>20</v>
      </c>
      <c r="J24" s="22">
        <v>0</v>
      </c>
    </row>
    <row r="25" spans="1:10" hidden="1" x14ac:dyDescent="0.3">
      <c r="A25" s="22">
        <v>77</v>
      </c>
      <c r="B25" s="21" t="s">
        <v>180</v>
      </c>
      <c r="C25" s="21" t="s">
        <v>148</v>
      </c>
      <c r="D25" s="21" t="s">
        <v>154</v>
      </c>
      <c r="E25" s="21" t="s">
        <v>181</v>
      </c>
      <c r="F25" s="22">
        <v>13</v>
      </c>
      <c r="G25" s="22">
        <v>32</v>
      </c>
      <c r="H25" s="22">
        <v>0</v>
      </c>
      <c r="I25" s="22">
        <v>15</v>
      </c>
      <c r="J25" s="22">
        <v>0</v>
      </c>
    </row>
    <row r="26" spans="1:10" hidden="1" x14ac:dyDescent="0.3">
      <c r="A26" s="22">
        <v>16</v>
      </c>
      <c r="B26" s="21" t="s">
        <v>182</v>
      </c>
      <c r="C26" s="21" t="s">
        <v>145</v>
      </c>
      <c r="D26" s="21" t="s">
        <v>183</v>
      </c>
      <c r="E26" s="21" t="s">
        <v>184</v>
      </c>
      <c r="F26" s="22">
        <v>17.45</v>
      </c>
      <c r="G26" s="22">
        <v>29</v>
      </c>
      <c r="H26" s="22">
        <v>0</v>
      </c>
      <c r="I26" s="22">
        <v>10</v>
      </c>
      <c r="J26" s="22">
        <v>0</v>
      </c>
    </row>
    <row r="27" spans="1:10" hidden="1" x14ac:dyDescent="0.3">
      <c r="A27" s="22">
        <v>19</v>
      </c>
      <c r="B27" s="21" t="s">
        <v>185</v>
      </c>
      <c r="C27" s="21" t="s">
        <v>186</v>
      </c>
      <c r="D27" s="21" t="s">
        <v>183</v>
      </c>
      <c r="E27" s="21" t="s">
        <v>187</v>
      </c>
      <c r="F27" s="22">
        <v>9.1999999999999993</v>
      </c>
      <c r="G27" s="22">
        <v>25</v>
      </c>
      <c r="H27" s="22">
        <v>0</v>
      </c>
      <c r="I27" s="22">
        <v>5</v>
      </c>
      <c r="J27" s="22">
        <v>0</v>
      </c>
    </row>
    <row r="28" spans="1:10" hidden="1" x14ac:dyDescent="0.3">
      <c r="A28" s="22">
        <v>20</v>
      </c>
      <c r="B28" s="21" t="s">
        <v>188</v>
      </c>
      <c r="C28" s="21" t="s">
        <v>186</v>
      </c>
      <c r="D28" s="21" t="s">
        <v>183</v>
      </c>
      <c r="E28" s="21" t="s">
        <v>189</v>
      </c>
      <c r="F28" s="22">
        <v>81</v>
      </c>
      <c r="G28" s="22">
        <v>40</v>
      </c>
      <c r="H28" s="22">
        <v>0</v>
      </c>
      <c r="I28" s="22">
        <v>0</v>
      </c>
      <c r="J28" s="22">
        <v>0</v>
      </c>
    </row>
    <row r="29" spans="1:10" hidden="1" x14ac:dyDescent="0.3">
      <c r="A29" s="22">
        <v>21</v>
      </c>
      <c r="B29" s="21" t="s">
        <v>190</v>
      </c>
      <c r="C29" s="21" t="s">
        <v>186</v>
      </c>
      <c r="D29" s="21" t="s">
        <v>183</v>
      </c>
      <c r="E29" s="21" t="s">
        <v>191</v>
      </c>
      <c r="F29" s="22">
        <v>10</v>
      </c>
      <c r="G29" s="22">
        <v>3</v>
      </c>
      <c r="H29" s="22">
        <v>40</v>
      </c>
      <c r="I29" s="22">
        <v>5</v>
      </c>
      <c r="J29" s="22">
        <v>0</v>
      </c>
    </row>
    <row r="30" spans="1:10" hidden="1" x14ac:dyDescent="0.3">
      <c r="A30" s="22">
        <v>25</v>
      </c>
      <c r="B30" s="21" t="s">
        <v>192</v>
      </c>
      <c r="C30" s="21" t="s">
        <v>193</v>
      </c>
      <c r="D30" s="21" t="s">
        <v>183</v>
      </c>
      <c r="E30" s="21" t="s">
        <v>194</v>
      </c>
      <c r="F30" s="22">
        <v>14</v>
      </c>
      <c r="G30" s="22">
        <v>76</v>
      </c>
      <c r="H30" s="22">
        <v>0</v>
      </c>
      <c r="I30" s="22">
        <v>30</v>
      </c>
      <c r="J30" s="22">
        <v>0</v>
      </c>
    </row>
    <row r="31" spans="1:10" hidden="1" x14ac:dyDescent="0.3">
      <c r="A31" s="22">
        <v>26</v>
      </c>
      <c r="B31" s="21" t="s">
        <v>195</v>
      </c>
      <c r="C31" s="21" t="s">
        <v>193</v>
      </c>
      <c r="D31" s="21" t="s">
        <v>183</v>
      </c>
      <c r="E31" s="21" t="s">
        <v>196</v>
      </c>
      <c r="F31" s="22">
        <v>31.23</v>
      </c>
      <c r="G31" s="22">
        <v>15</v>
      </c>
      <c r="H31" s="22">
        <v>0</v>
      </c>
      <c r="I31" s="22">
        <v>0</v>
      </c>
      <c r="J31" s="22">
        <v>0</v>
      </c>
    </row>
    <row r="32" spans="1:10" hidden="1" x14ac:dyDescent="0.3">
      <c r="A32" s="22">
        <v>27</v>
      </c>
      <c r="B32" s="21" t="s">
        <v>197</v>
      </c>
      <c r="C32" s="21" t="s">
        <v>193</v>
      </c>
      <c r="D32" s="21" t="s">
        <v>183</v>
      </c>
      <c r="E32" s="21" t="s">
        <v>198</v>
      </c>
      <c r="F32" s="22">
        <v>43.9</v>
      </c>
      <c r="G32" s="22">
        <v>49</v>
      </c>
      <c r="H32" s="22">
        <v>0</v>
      </c>
      <c r="I32" s="22">
        <v>30</v>
      </c>
      <c r="J32" s="22">
        <v>0</v>
      </c>
    </row>
    <row r="33" spans="1:10" hidden="1" x14ac:dyDescent="0.3">
      <c r="A33" s="22">
        <v>47</v>
      </c>
      <c r="B33" s="21" t="s">
        <v>199</v>
      </c>
      <c r="C33" s="21" t="s">
        <v>200</v>
      </c>
      <c r="D33" s="21" t="s">
        <v>183</v>
      </c>
      <c r="E33" s="21" t="s">
        <v>201</v>
      </c>
      <c r="F33" s="22">
        <v>9.5</v>
      </c>
      <c r="G33" s="22">
        <v>36</v>
      </c>
      <c r="H33" s="22">
        <v>0</v>
      </c>
      <c r="I33" s="22">
        <v>0</v>
      </c>
      <c r="J33" s="22">
        <v>0</v>
      </c>
    </row>
    <row r="34" spans="1:10" hidden="1" x14ac:dyDescent="0.3">
      <c r="A34" s="22">
        <v>48</v>
      </c>
      <c r="B34" s="21" t="s">
        <v>202</v>
      </c>
      <c r="C34" s="21" t="s">
        <v>200</v>
      </c>
      <c r="D34" s="21" t="s">
        <v>183</v>
      </c>
      <c r="E34" s="21" t="s">
        <v>203</v>
      </c>
      <c r="F34" s="22">
        <v>12.75</v>
      </c>
      <c r="G34" s="22">
        <v>15</v>
      </c>
      <c r="H34" s="22">
        <v>70</v>
      </c>
      <c r="I34" s="22">
        <v>25</v>
      </c>
      <c r="J34" s="22">
        <v>0</v>
      </c>
    </row>
    <row r="35" spans="1:10" hidden="1" x14ac:dyDescent="0.3">
      <c r="A35" s="22">
        <v>49</v>
      </c>
      <c r="B35" s="21" t="s">
        <v>204</v>
      </c>
      <c r="C35" s="21" t="s">
        <v>151</v>
      </c>
      <c r="D35" s="21" t="s">
        <v>183</v>
      </c>
      <c r="E35" s="21" t="s">
        <v>205</v>
      </c>
      <c r="F35" s="22">
        <v>20</v>
      </c>
      <c r="G35" s="22">
        <v>10</v>
      </c>
      <c r="H35" s="22">
        <v>60</v>
      </c>
      <c r="I35" s="22">
        <v>15</v>
      </c>
      <c r="J35" s="22">
        <v>0</v>
      </c>
    </row>
    <row r="36" spans="1:10" hidden="1" x14ac:dyDescent="0.3">
      <c r="A36" s="22">
        <v>50</v>
      </c>
      <c r="B36" s="21" t="s">
        <v>206</v>
      </c>
      <c r="C36" s="21" t="s">
        <v>151</v>
      </c>
      <c r="D36" s="21" t="s">
        <v>183</v>
      </c>
      <c r="E36" s="21" t="s">
        <v>207</v>
      </c>
      <c r="F36" s="22">
        <v>16.25</v>
      </c>
      <c r="G36" s="22">
        <v>65</v>
      </c>
      <c r="H36" s="22">
        <v>0</v>
      </c>
      <c r="I36" s="22">
        <v>30</v>
      </c>
      <c r="J36" s="22">
        <v>0</v>
      </c>
    </row>
    <row r="37" spans="1:10" hidden="1" x14ac:dyDescent="0.3">
      <c r="A37" s="22">
        <v>62</v>
      </c>
      <c r="B37" s="21" t="s">
        <v>208</v>
      </c>
      <c r="C37" s="21" t="s">
        <v>172</v>
      </c>
      <c r="D37" s="21" t="s">
        <v>183</v>
      </c>
      <c r="E37" s="21" t="s">
        <v>209</v>
      </c>
      <c r="F37" s="22">
        <v>49.3</v>
      </c>
      <c r="G37" s="22">
        <v>17</v>
      </c>
      <c r="H37" s="22">
        <v>0</v>
      </c>
      <c r="I37" s="22">
        <v>0</v>
      </c>
      <c r="J37" s="22">
        <v>0</v>
      </c>
    </row>
    <row r="38" spans="1:10" hidden="1" x14ac:dyDescent="0.3">
      <c r="A38" s="22">
        <v>68</v>
      </c>
      <c r="B38" s="21" t="s">
        <v>210</v>
      </c>
      <c r="C38" s="21" t="s">
        <v>186</v>
      </c>
      <c r="D38" s="21" t="s">
        <v>183</v>
      </c>
      <c r="E38" s="21" t="s">
        <v>211</v>
      </c>
      <c r="F38" s="22">
        <v>12.5</v>
      </c>
      <c r="G38" s="22">
        <v>6</v>
      </c>
      <c r="H38" s="22">
        <v>10</v>
      </c>
      <c r="I38" s="22">
        <v>15</v>
      </c>
      <c r="J38" s="22">
        <v>0</v>
      </c>
    </row>
    <row r="39" spans="1:10" hidden="1" x14ac:dyDescent="0.3">
      <c r="A39" s="22">
        <v>11</v>
      </c>
      <c r="B39" s="21" t="s">
        <v>212</v>
      </c>
      <c r="C39" s="21" t="s">
        <v>213</v>
      </c>
      <c r="D39" s="21" t="s">
        <v>214</v>
      </c>
      <c r="E39" s="21" t="s">
        <v>215</v>
      </c>
      <c r="F39" s="22">
        <v>21</v>
      </c>
      <c r="G39" s="22">
        <v>22</v>
      </c>
      <c r="H39" s="22">
        <v>30</v>
      </c>
      <c r="I39" s="22">
        <v>30</v>
      </c>
      <c r="J39" s="22">
        <v>0</v>
      </c>
    </row>
    <row r="40" spans="1:10" hidden="1" x14ac:dyDescent="0.3">
      <c r="A40" s="22">
        <v>12</v>
      </c>
      <c r="B40" s="21" t="s">
        <v>216</v>
      </c>
      <c r="C40" s="21" t="s">
        <v>213</v>
      </c>
      <c r="D40" s="21" t="s">
        <v>214</v>
      </c>
      <c r="E40" s="21" t="s">
        <v>217</v>
      </c>
      <c r="F40" s="22">
        <v>38</v>
      </c>
      <c r="G40" s="22">
        <v>86</v>
      </c>
      <c r="H40" s="22">
        <v>0</v>
      </c>
      <c r="I40" s="22">
        <v>0</v>
      </c>
      <c r="J40" s="22">
        <v>0</v>
      </c>
    </row>
    <row r="41" spans="1:10" hidden="1" x14ac:dyDescent="0.3">
      <c r="A41" s="22">
        <v>31</v>
      </c>
      <c r="B41" s="21" t="s">
        <v>218</v>
      </c>
      <c r="C41" s="21" t="s">
        <v>219</v>
      </c>
      <c r="D41" s="21" t="s">
        <v>214</v>
      </c>
      <c r="E41" s="21" t="s">
        <v>220</v>
      </c>
      <c r="F41" s="22">
        <v>12.5</v>
      </c>
      <c r="G41" s="22">
        <v>0</v>
      </c>
      <c r="H41" s="22">
        <v>70</v>
      </c>
      <c r="I41" s="22">
        <v>20</v>
      </c>
      <c r="J41" s="22">
        <v>0</v>
      </c>
    </row>
    <row r="42" spans="1:10" hidden="1" x14ac:dyDescent="0.3">
      <c r="A42" s="22">
        <v>32</v>
      </c>
      <c r="B42" s="21" t="s">
        <v>221</v>
      </c>
      <c r="C42" s="21" t="s">
        <v>219</v>
      </c>
      <c r="D42" s="21" t="s">
        <v>214</v>
      </c>
      <c r="E42" s="21" t="s">
        <v>222</v>
      </c>
      <c r="F42" s="22">
        <v>32</v>
      </c>
      <c r="G42" s="22">
        <v>9</v>
      </c>
      <c r="H42" s="22">
        <v>40</v>
      </c>
      <c r="I42" s="22">
        <v>25</v>
      </c>
      <c r="J42" s="22">
        <v>0</v>
      </c>
    </row>
    <row r="43" spans="1:10" hidden="1" x14ac:dyDescent="0.3">
      <c r="A43" s="22">
        <v>33</v>
      </c>
      <c r="B43" s="21" t="s">
        <v>223</v>
      </c>
      <c r="C43" s="21" t="s">
        <v>224</v>
      </c>
      <c r="D43" s="21" t="s">
        <v>214</v>
      </c>
      <c r="E43" s="21" t="s">
        <v>225</v>
      </c>
      <c r="F43" s="22">
        <v>2.5</v>
      </c>
      <c r="G43" s="22">
        <v>112</v>
      </c>
      <c r="H43" s="22">
        <v>0</v>
      </c>
      <c r="I43" s="22">
        <v>20</v>
      </c>
      <c r="J43" s="22">
        <v>0</v>
      </c>
    </row>
    <row r="44" spans="1:10" hidden="1" x14ac:dyDescent="0.3">
      <c r="A44" s="22">
        <v>59</v>
      </c>
      <c r="B44" s="21" t="s">
        <v>226</v>
      </c>
      <c r="C44" s="21" t="s">
        <v>227</v>
      </c>
      <c r="D44" s="21" t="s">
        <v>214</v>
      </c>
      <c r="E44" s="21" t="s">
        <v>228</v>
      </c>
      <c r="F44" s="22">
        <v>55</v>
      </c>
      <c r="G44" s="22">
        <v>79</v>
      </c>
      <c r="H44" s="22">
        <v>0</v>
      </c>
      <c r="I44" s="22">
        <v>0</v>
      </c>
      <c r="J44" s="22">
        <v>0</v>
      </c>
    </row>
    <row r="45" spans="1:10" hidden="1" x14ac:dyDescent="0.3">
      <c r="A45" s="22">
        <v>60</v>
      </c>
      <c r="B45" s="21" t="s">
        <v>229</v>
      </c>
      <c r="C45" s="21" t="s">
        <v>227</v>
      </c>
      <c r="D45" s="21" t="s">
        <v>214</v>
      </c>
      <c r="E45" s="21" t="s">
        <v>230</v>
      </c>
      <c r="F45" s="22">
        <v>34</v>
      </c>
      <c r="G45" s="22">
        <v>19</v>
      </c>
      <c r="H45" s="22">
        <v>0</v>
      </c>
      <c r="I45" s="22">
        <v>0</v>
      </c>
      <c r="J45" s="22">
        <v>0</v>
      </c>
    </row>
    <row r="46" spans="1:10" hidden="1" x14ac:dyDescent="0.3">
      <c r="A46" s="22">
        <v>69</v>
      </c>
      <c r="B46" s="21" t="s">
        <v>231</v>
      </c>
      <c r="C46" s="21" t="s">
        <v>224</v>
      </c>
      <c r="D46" s="21" t="s">
        <v>214</v>
      </c>
      <c r="E46" s="21" t="s">
        <v>232</v>
      </c>
      <c r="F46" s="22">
        <v>36</v>
      </c>
      <c r="G46" s="22">
        <v>26</v>
      </c>
      <c r="H46" s="22">
        <v>0</v>
      </c>
      <c r="I46" s="22">
        <v>15</v>
      </c>
      <c r="J46" s="22">
        <v>0</v>
      </c>
    </row>
    <row r="47" spans="1:10" hidden="1" x14ac:dyDescent="0.3">
      <c r="A47" s="22">
        <v>71</v>
      </c>
      <c r="B47" s="21" t="s">
        <v>233</v>
      </c>
      <c r="C47" s="21" t="s">
        <v>224</v>
      </c>
      <c r="D47" s="21" t="s">
        <v>214</v>
      </c>
      <c r="E47" s="21" t="s">
        <v>217</v>
      </c>
      <c r="F47" s="22">
        <v>21.5</v>
      </c>
      <c r="G47" s="22">
        <v>26</v>
      </c>
      <c r="H47" s="22">
        <v>0</v>
      </c>
      <c r="I47" s="22">
        <v>0</v>
      </c>
      <c r="J47" s="22">
        <v>0</v>
      </c>
    </row>
    <row r="48" spans="1:10" hidden="1" x14ac:dyDescent="0.3">
      <c r="A48" s="22">
        <v>72</v>
      </c>
      <c r="B48" s="21" t="s">
        <v>234</v>
      </c>
      <c r="C48" s="21" t="s">
        <v>219</v>
      </c>
      <c r="D48" s="21" t="s">
        <v>214</v>
      </c>
      <c r="E48" s="21" t="s">
        <v>222</v>
      </c>
      <c r="F48" s="22">
        <v>34.799999999999997</v>
      </c>
      <c r="G48" s="22">
        <v>14</v>
      </c>
      <c r="H48" s="22">
        <v>0</v>
      </c>
      <c r="I48" s="22">
        <v>0</v>
      </c>
      <c r="J48" s="22">
        <v>0</v>
      </c>
    </row>
    <row r="49" spans="1:10" hidden="1" x14ac:dyDescent="0.3">
      <c r="A49" s="22">
        <v>22</v>
      </c>
      <c r="B49" s="21" t="s">
        <v>235</v>
      </c>
      <c r="C49" s="21" t="s">
        <v>236</v>
      </c>
      <c r="D49" s="21" t="s">
        <v>237</v>
      </c>
      <c r="E49" s="21" t="s">
        <v>238</v>
      </c>
      <c r="F49" s="22">
        <v>21</v>
      </c>
      <c r="G49" s="22">
        <v>104</v>
      </c>
      <c r="H49" s="22">
        <v>0</v>
      </c>
      <c r="I49" s="22">
        <v>25</v>
      </c>
      <c r="J49" s="22">
        <v>0</v>
      </c>
    </row>
    <row r="50" spans="1:10" hidden="1" x14ac:dyDescent="0.3">
      <c r="A50" s="22">
        <v>23</v>
      </c>
      <c r="B50" s="21" t="s">
        <v>239</v>
      </c>
      <c r="C50" s="21" t="s">
        <v>236</v>
      </c>
      <c r="D50" s="21" t="s">
        <v>237</v>
      </c>
      <c r="E50" s="21" t="s">
        <v>240</v>
      </c>
      <c r="F50" s="22">
        <v>9</v>
      </c>
      <c r="G50" s="22">
        <v>61</v>
      </c>
      <c r="H50" s="22">
        <v>0</v>
      </c>
      <c r="I50" s="22">
        <v>25</v>
      </c>
      <c r="J50" s="22">
        <v>0</v>
      </c>
    </row>
    <row r="51" spans="1:10" hidden="1" x14ac:dyDescent="0.3">
      <c r="A51" s="22">
        <v>42</v>
      </c>
      <c r="B51" s="21" t="s">
        <v>241</v>
      </c>
      <c r="C51" s="21" t="s">
        <v>141</v>
      </c>
      <c r="D51" s="21" t="s">
        <v>237</v>
      </c>
      <c r="E51" s="21" t="s">
        <v>242</v>
      </c>
      <c r="F51" s="22">
        <v>14</v>
      </c>
      <c r="G51" s="22">
        <v>26</v>
      </c>
      <c r="H51" s="22">
        <v>0</v>
      </c>
      <c r="I51" s="22">
        <v>0</v>
      </c>
      <c r="J51" s="22">
        <v>1</v>
      </c>
    </row>
    <row r="52" spans="1:10" hidden="1" x14ac:dyDescent="0.3">
      <c r="A52" s="22">
        <v>52</v>
      </c>
      <c r="B52" s="21" t="s">
        <v>243</v>
      </c>
      <c r="C52" s="21" t="s">
        <v>244</v>
      </c>
      <c r="D52" s="21" t="s">
        <v>237</v>
      </c>
      <c r="E52" s="21" t="s">
        <v>245</v>
      </c>
      <c r="F52" s="22">
        <v>7</v>
      </c>
      <c r="G52" s="22">
        <v>38</v>
      </c>
      <c r="H52" s="22">
        <v>0</v>
      </c>
      <c r="I52" s="22">
        <v>25</v>
      </c>
      <c r="J52" s="22">
        <v>0</v>
      </c>
    </row>
    <row r="53" spans="1:10" hidden="1" x14ac:dyDescent="0.3">
      <c r="A53" s="22">
        <v>56</v>
      </c>
      <c r="B53" s="21" t="s">
        <v>246</v>
      </c>
      <c r="C53" s="21" t="s">
        <v>247</v>
      </c>
      <c r="D53" s="21" t="s">
        <v>237</v>
      </c>
      <c r="E53" s="21" t="s">
        <v>248</v>
      </c>
      <c r="F53" s="22">
        <v>38</v>
      </c>
      <c r="G53" s="22">
        <v>21</v>
      </c>
      <c r="H53" s="22">
        <v>10</v>
      </c>
      <c r="I53" s="22">
        <v>30</v>
      </c>
      <c r="J53" s="22">
        <v>0</v>
      </c>
    </row>
    <row r="54" spans="1:10" hidden="1" x14ac:dyDescent="0.3">
      <c r="A54" s="22">
        <v>57</v>
      </c>
      <c r="B54" s="21" t="s">
        <v>249</v>
      </c>
      <c r="C54" s="21" t="s">
        <v>247</v>
      </c>
      <c r="D54" s="21" t="s">
        <v>237</v>
      </c>
      <c r="E54" s="21" t="s">
        <v>248</v>
      </c>
      <c r="F54" s="22">
        <v>19.5</v>
      </c>
      <c r="G54" s="22">
        <v>36</v>
      </c>
      <c r="H54" s="22">
        <v>0</v>
      </c>
      <c r="I54" s="22">
        <v>20</v>
      </c>
      <c r="J54" s="22">
        <v>0</v>
      </c>
    </row>
    <row r="55" spans="1:10" hidden="1" x14ac:dyDescent="0.3">
      <c r="A55" s="22">
        <v>64</v>
      </c>
      <c r="B55" s="21" t="s">
        <v>250</v>
      </c>
      <c r="C55" s="21" t="s">
        <v>148</v>
      </c>
      <c r="D55" s="21" t="s">
        <v>237</v>
      </c>
      <c r="E55" s="21" t="s">
        <v>251</v>
      </c>
      <c r="F55" s="22">
        <v>33.25</v>
      </c>
      <c r="G55" s="22">
        <v>22</v>
      </c>
      <c r="H55" s="22">
        <v>80</v>
      </c>
      <c r="I55" s="22">
        <v>30</v>
      </c>
      <c r="J55" s="22">
        <v>0</v>
      </c>
    </row>
    <row r="56" spans="1:10" x14ac:dyDescent="0.3">
      <c r="A56" s="22">
        <v>9</v>
      </c>
      <c r="B56" s="21" t="s">
        <v>252</v>
      </c>
      <c r="C56" s="21" t="s">
        <v>253</v>
      </c>
      <c r="D56" s="21" t="s">
        <v>254</v>
      </c>
      <c r="E56" s="21" t="s">
        <v>255</v>
      </c>
      <c r="F56" s="22">
        <v>97</v>
      </c>
      <c r="G56" s="22">
        <v>29</v>
      </c>
      <c r="H56" s="22">
        <v>0</v>
      </c>
      <c r="I56" s="22">
        <v>0</v>
      </c>
      <c r="J56" s="22">
        <v>1</v>
      </c>
    </row>
    <row r="57" spans="1:10" hidden="1" x14ac:dyDescent="0.3">
      <c r="A57" s="22">
        <v>17</v>
      </c>
      <c r="B57" s="21" t="s">
        <v>256</v>
      </c>
      <c r="C57" s="21" t="s">
        <v>145</v>
      </c>
      <c r="D57" s="21" t="s">
        <v>254</v>
      </c>
      <c r="E57" s="21" t="s">
        <v>257</v>
      </c>
      <c r="F57" s="22">
        <v>39</v>
      </c>
      <c r="G57" s="22">
        <v>0</v>
      </c>
      <c r="H57" s="22">
        <v>0</v>
      </c>
      <c r="I57" s="22">
        <v>0</v>
      </c>
      <c r="J57" s="22">
        <v>1</v>
      </c>
    </row>
    <row r="58" spans="1:10" x14ac:dyDescent="0.3">
      <c r="A58" s="22">
        <v>29</v>
      </c>
      <c r="B58" s="21" t="s">
        <v>258</v>
      </c>
      <c r="C58" s="21" t="s">
        <v>148</v>
      </c>
      <c r="D58" s="21" t="s">
        <v>254</v>
      </c>
      <c r="E58" s="21" t="s">
        <v>259</v>
      </c>
      <c r="F58" s="22">
        <v>123.79</v>
      </c>
      <c r="G58" s="22">
        <v>0</v>
      </c>
      <c r="H58" s="22">
        <v>0</v>
      </c>
      <c r="I58" s="22">
        <v>0</v>
      </c>
      <c r="J58" s="22">
        <v>1</v>
      </c>
    </row>
    <row r="59" spans="1:10" hidden="1" x14ac:dyDescent="0.3">
      <c r="A59" s="22">
        <v>53</v>
      </c>
      <c r="B59" s="21" t="s">
        <v>260</v>
      </c>
      <c r="C59" s="21" t="s">
        <v>244</v>
      </c>
      <c r="D59" s="21" t="s">
        <v>254</v>
      </c>
      <c r="E59" s="21" t="s">
        <v>261</v>
      </c>
      <c r="F59" s="22">
        <v>32.799999999999997</v>
      </c>
      <c r="G59" s="22">
        <v>0</v>
      </c>
      <c r="H59" s="22">
        <v>0</v>
      </c>
      <c r="I59" s="22">
        <v>0</v>
      </c>
      <c r="J59" s="22">
        <v>1</v>
      </c>
    </row>
    <row r="60" spans="1:10" hidden="1" x14ac:dyDescent="0.3">
      <c r="A60" s="22">
        <v>54</v>
      </c>
      <c r="B60" s="21" t="s">
        <v>262</v>
      </c>
      <c r="C60" s="21" t="s">
        <v>263</v>
      </c>
      <c r="D60" s="21" t="s">
        <v>254</v>
      </c>
      <c r="E60" s="21" t="s">
        <v>264</v>
      </c>
      <c r="F60" s="22">
        <v>7.45</v>
      </c>
      <c r="G60" s="22">
        <v>21</v>
      </c>
      <c r="H60" s="22">
        <v>0</v>
      </c>
      <c r="I60" s="22">
        <v>10</v>
      </c>
      <c r="J60" s="22">
        <v>0</v>
      </c>
    </row>
    <row r="61" spans="1:10" hidden="1" x14ac:dyDescent="0.3">
      <c r="A61" s="22">
        <v>55</v>
      </c>
      <c r="B61" s="21" t="s">
        <v>265</v>
      </c>
      <c r="C61" s="21" t="s">
        <v>263</v>
      </c>
      <c r="D61" s="21" t="s">
        <v>254</v>
      </c>
      <c r="E61" s="21" t="s">
        <v>266</v>
      </c>
      <c r="F61" s="22">
        <v>24</v>
      </c>
      <c r="G61" s="22">
        <v>115</v>
      </c>
      <c r="H61" s="22">
        <v>0</v>
      </c>
      <c r="I61" s="22">
        <v>20</v>
      </c>
      <c r="J61" s="22">
        <v>0</v>
      </c>
    </row>
    <row r="62" spans="1:10" hidden="1" x14ac:dyDescent="0.3">
      <c r="A62" s="22">
        <v>7</v>
      </c>
      <c r="B62" s="21" t="s">
        <v>267</v>
      </c>
      <c r="C62" s="21" t="s">
        <v>162</v>
      </c>
      <c r="D62" s="21" t="s">
        <v>268</v>
      </c>
      <c r="E62" s="21" t="s">
        <v>269</v>
      </c>
      <c r="F62" s="22">
        <v>30</v>
      </c>
      <c r="G62" s="22">
        <v>15</v>
      </c>
      <c r="H62" s="22">
        <v>0</v>
      </c>
      <c r="I62" s="22">
        <v>10</v>
      </c>
      <c r="J62" s="22">
        <v>0</v>
      </c>
    </row>
    <row r="63" spans="1:10" hidden="1" x14ac:dyDescent="0.3">
      <c r="A63" s="22">
        <v>14</v>
      </c>
      <c r="B63" s="21" t="s">
        <v>270</v>
      </c>
      <c r="C63" s="21" t="s">
        <v>167</v>
      </c>
      <c r="D63" s="21" t="s">
        <v>268</v>
      </c>
      <c r="E63" s="21" t="s">
        <v>271</v>
      </c>
      <c r="F63" s="22">
        <v>23.25</v>
      </c>
      <c r="G63" s="22">
        <v>35</v>
      </c>
      <c r="H63" s="22">
        <v>0</v>
      </c>
      <c r="I63" s="22">
        <v>0</v>
      </c>
      <c r="J63" s="22">
        <v>0</v>
      </c>
    </row>
    <row r="64" spans="1:10" hidden="1" x14ac:dyDescent="0.3">
      <c r="A64" s="22">
        <v>28</v>
      </c>
      <c r="B64" s="21" t="s">
        <v>272</v>
      </c>
      <c r="C64" s="21" t="s">
        <v>148</v>
      </c>
      <c r="D64" s="21" t="s">
        <v>268</v>
      </c>
      <c r="E64" s="21" t="s">
        <v>273</v>
      </c>
      <c r="F64" s="22">
        <v>45.6</v>
      </c>
      <c r="G64" s="22">
        <v>26</v>
      </c>
      <c r="H64" s="22">
        <v>0</v>
      </c>
      <c r="I64" s="22">
        <v>0</v>
      </c>
      <c r="J64" s="22">
        <v>1</v>
      </c>
    </row>
    <row r="65" spans="1:10" hidden="1" x14ac:dyDescent="0.3">
      <c r="A65" s="22">
        <v>51</v>
      </c>
      <c r="B65" s="21" t="s">
        <v>274</v>
      </c>
      <c r="C65" s="21" t="s">
        <v>244</v>
      </c>
      <c r="D65" s="21" t="s">
        <v>268</v>
      </c>
      <c r="E65" s="21" t="s">
        <v>275</v>
      </c>
      <c r="F65" s="22">
        <v>53</v>
      </c>
      <c r="G65" s="22">
        <v>20</v>
      </c>
      <c r="H65" s="22">
        <v>0</v>
      </c>
      <c r="I65" s="22">
        <v>10</v>
      </c>
      <c r="J65" s="22">
        <v>0</v>
      </c>
    </row>
    <row r="66" spans="1:10" hidden="1" x14ac:dyDescent="0.3">
      <c r="A66" s="22">
        <v>74</v>
      </c>
      <c r="B66" s="21" t="s">
        <v>276</v>
      </c>
      <c r="C66" s="21" t="s">
        <v>253</v>
      </c>
      <c r="D66" s="21" t="s">
        <v>268</v>
      </c>
      <c r="E66" s="21" t="s">
        <v>228</v>
      </c>
      <c r="F66" s="22">
        <v>10</v>
      </c>
      <c r="G66" s="22">
        <v>4</v>
      </c>
      <c r="H66" s="22">
        <v>20</v>
      </c>
      <c r="I66" s="22">
        <v>5</v>
      </c>
      <c r="J66" s="22">
        <v>0</v>
      </c>
    </row>
    <row r="67" spans="1:10" hidden="1" x14ac:dyDescent="0.3">
      <c r="A67" s="22">
        <v>10</v>
      </c>
      <c r="B67" s="21" t="s">
        <v>277</v>
      </c>
      <c r="C67" s="21" t="s">
        <v>253</v>
      </c>
      <c r="D67" s="21" t="s">
        <v>278</v>
      </c>
      <c r="E67" s="21" t="s">
        <v>279</v>
      </c>
      <c r="F67" s="22">
        <v>31</v>
      </c>
      <c r="G67" s="22">
        <v>31</v>
      </c>
      <c r="H67" s="22">
        <v>0</v>
      </c>
      <c r="I67" s="22">
        <v>0</v>
      </c>
      <c r="J67" s="22">
        <v>0</v>
      </c>
    </row>
    <row r="68" spans="1:10" hidden="1" x14ac:dyDescent="0.3">
      <c r="A68" s="22">
        <v>13</v>
      </c>
      <c r="B68" s="21" t="s">
        <v>280</v>
      </c>
      <c r="C68" s="21" t="s">
        <v>167</v>
      </c>
      <c r="D68" s="21" t="s">
        <v>278</v>
      </c>
      <c r="E68" s="21" t="s">
        <v>281</v>
      </c>
      <c r="F68" s="22">
        <v>6</v>
      </c>
      <c r="G68" s="22">
        <v>24</v>
      </c>
      <c r="H68" s="22">
        <v>0</v>
      </c>
      <c r="I68" s="22">
        <v>5</v>
      </c>
      <c r="J68" s="22">
        <v>0</v>
      </c>
    </row>
    <row r="69" spans="1:10" hidden="1" x14ac:dyDescent="0.3">
      <c r="A69" s="22">
        <v>18</v>
      </c>
      <c r="B69" s="21" t="s">
        <v>282</v>
      </c>
      <c r="C69" s="21" t="s">
        <v>145</v>
      </c>
      <c r="D69" s="21" t="s">
        <v>278</v>
      </c>
      <c r="E69" s="21" t="s">
        <v>283</v>
      </c>
      <c r="F69" s="22">
        <v>62.5</v>
      </c>
      <c r="G69" s="22">
        <v>42</v>
      </c>
      <c r="H69" s="22">
        <v>0</v>
      </c>
      <c r="I69" s="22">
        <v>0</v>
      </c>
      <c r="J69" s="22">
        <v>0</v>
      </c>
    </row>
    <row r="70" spans="1:10" hidden="1" x14ac:dyDescent="0.3">
      <c r="A70" s="22">
        <v>30</v>
      </c>
      <c r="B70" s="21" t="s">
        <v>284</v>
      </c>
      <c r="C70" s="21" t="s">
        <v>285</v>
      </c>
      <c r="D70" s="21" t="s">
        <v>278</v>
      </c>
      <c r="E70" s="21" t="s">
        <v>286</v>
      </c>
      <c r="F70" s="22">
        <v>25.89</v>
      </c>
      <c r="G70" s="22">
        <v>10</v>
      </c>
      <c r="H70" s="22">
        <v>0</v>
      </c>
      <c r="I70" s="22">
        <v>15</v>
      </c>
      <c r="J70" s="22">
        <v>0</v>
      </c>
    </row>
    <row r="71" spans="1:10" hidden="1" x14ac:dyDescent="0.3">
      <c r="A71" s="22">
        <v>36</v>
      </c>
      <c r="B71" s="21" t="s">
        <v>287</v>
      </c>
      <c r="C71" s="21" t="s">
        <v>288</v>
      </c>
      <c r="D71" s="21" t="s">
        <v>278</v>
      </c>
      <c r="E71" s="21" t="s">
        <v>289</v>
      </c>
      <c r="F71" s="22">
        <v>19</v>
      </c>
      <c r="G71" s="22">
        <v>112</v>
      </c>
      <c r="H71" s="22">
        <v>0</v>
      </c>
      <c r="I71" s="22">
        <v>20</v>
      </c>
      <c r="J71" s="22">
        <v>0</v>
      </c>
    </row>
    <row r="72" spans="1:10" hidden="1" x14ac:dyDescent="0.3">
      <c r="A72" s="22">
        <v>37</v>
      </c>
      <c r="B72" s="21" t="s">
        <v>290</v>
      </c>
      <c r="C72" s="21" t="s">
        <v>288</v>
      </c>
      <c r="D72" s="21" t="s">
        <v>278</v>
      </c>
      <c r="E72" s="21" t="s">
        <v>291</v>
      </c>
      <c r="F72" s="22">
        <v>26</v>
      </c>
      <c r="G72" s="22">
        <v>11</v>
      </c>
      <c r="H72" s="22">
        <v>50</v>
      </c>
      <c r="I72" s="22">
        <v>25</v>
      </c>
      <c r="J72" s="22">
        <v>0</v>
      </c>
    </row>
    <row r="73" spans="1:10" hidden="1" x14ac:dyDescent="0.3">
      <c r="A73" s="22">
        <v>40</v>
      </c>
      <c r="B73" s="21" t="s">
        <v>292</v>
      </c>
      <c r="C73" s="21" t="s">
        <v>293</v>
      </c>
      <c r="D73" s="21" t="s">
        <v>278</v>
      </c>
      <c r="E73" s="21" t="s">
        <v>294</v>
      </c>
      <c r="F73" s="22">
        <v>18.399999999999999</v>
      </c>
      <c r="G73" s="22">
        <v>123</v>
      </c>
      <c r="H73" s="22">
        <v>0</v>
      </c>
      <c r="I73" s="22">
        <v>30</v>
      </c>
      <c r="J73" s="22">
        <v>0</v>
      </c>
    </row>
    <row r="74" spans="1:10" hidden="1" x14ac:dyDescent="0.3">
      <c r="A74" s="22">
        <v>41</v>
      </c>
      <c r="B74" s="21" t="s">
        <v>295</v>
      </c>
      <c r="C74" s="21" t="s">
        <v>293</v>
      </c>
      <c r="D74" s="21" t="s">
        <v>278</v>
      </c>
      <c r="E74" s="21" t="s">
        <v>296</v>
      </c>
      <c r="F74" s="22">
        <v>9.65</v>
      </c>
      <c r="G74" s="22">
        <v>85</v>
      </c>
      <c r="H74" s="22">
        <v>0</v>
      </c>
      <c r="I74" s="22">
        <v>10</v>
      </c>
      <c r="J74" s="22">
        <v>0</v>
      </c>
    </row>
    <row r="75" spans="1:10" hidden="1" x14ac:dyDescent="0.3">
      <c r="A75" s="22">
        <v>45</v>
      </c>
      <c r="B75" s="21" t="s">
        <v>297</v>
      </c>
      <c r="C75" s="21" t="s">
        <v>298</v>
      </c>
      <c r="D75" s="21" t="s">
        <v>278</v>
      </c>
      <c r="E75" s="21" t="s">
        <v>299</v>
      </c>
      <c r="F75" s="22">
        <v>9.5</v>
      </c>
      <c r="G75" s="22">
        <v>5</v>
      </c>
      <c r="H75" s="22">
        <v>70</v>
      </c>
      <c r="I75" s="22">
        <v>15</v>
      </c>
      <c r="J75" s="22">
        <v>0</v>
      </c>
    </row>
    <row r="76" spans="1:10" hidden="1" x14ac:dyDescent="0.3">
      <c r="A76" s="22">
        <v>46</v>
      </c>
      <c r="B76" s="21" t="s">
        <v>300</v>
      </c>
      <c r="C76" s="21" t="s">
        <v>298</v>
      </c>
      <c r="D76" s="21" t="s">
        <v>278</v>
      </c>
      <c r="E76" s="21" t="s">
        <v>301</v>
      </c>
      <c r="F76" s="22">
        <v>12</v>
      </c>
      <c r="G76" s="22">
        <v>95</v>
      </c>
      <c r="H76" s="22">
        <v>0</v>
      </c>
      <c r="I76" s="22">
        <v>0</v>
      </c>
      <c r="J76" s="22">
        <v>0</v>
      </c>
    </row>
    <row r="77" spans="1:10" hidden="1" x14ac:dyDescent="0.3">
      <c r="A77" s="22">
        <v>58</v>
      </c>
      <c r="B77" s="21" t="s">
        <v>302</v>
      </c>
      <c r="C77" s="21" t="s">
        <v>303</v>
      </c>
      <c r="D77" s="21" t="s">
        <v>278</v>
      </c>
      <c r="E77" s="21" t="s">
        <v>304</v>
      </c>
      <c r="F77" s="22">
        <v>13.25</v>
      </c>
      <c r="G77" s="22">
        <v>62</v>
      </c>
      <c r="H77" s="22">
        <v>0</v>
      </c>
      <c r="I77" s="22">
        <v>20</v>
      </c>
      <c r="J77" s="22">
        <v>0</v>
      </c>
    </row>
    <row r="78" spans="1:10" hidden="1" x14ac:dyDescent="0.3">
      <c r="A78" s="22">
        <v>73</v>
      </c>
      <c r="B78" s="21" t="s">
        <v>305</v>
      </c>
      <c r="C78" s="21" t="s">
        <v>288</v>
      </c>
      <c r="D78" s="21" t="s">
        <v>278</v>
      </c>
      <c r="E78" s="21" t="s">
        <v>306</v>
      </c>
      <c r="F78" s="22">
        <v>15</v>
      </c>
      <c r="G78" s="22">
        <v>101</v>
      </c>
      <c r="H78" s="22">
        <v>0</v>
      </c>
      <c r="I78" s="22">
        <v>5</v>
      </c>
      <c r="J78" s="22">
        <v>0</v>
      </c>
    </row>
    <row r="79" spans="1:10" hidden="1" x14ac:dyDescent="0.3"/>
    <row r="80" spans="1:1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</sheetData>
  <autoFilter ref="A1:J923" xr:uid="{00000000-0009-0000-0000-000010000000}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A447-6D02-42D9-9504-97145FF9F326}">
  <dimension ref="A3:E9"/>
  <sheetViews>
    <sheetView workbookViewId="0">
      <selection activeCell="C5" sqref="C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4" width="10" bestFit="1" customWidth="1"/>
    <col min="5" max="5" width="11" bestFit="1" customWidth="1"/>
  </cols>
  <sheetData>
    <row r="3" spans="1:5" x14ac:dyDescent="0.3">
      <c r="A3" s="13" t="s">
        <v>104</v>
      </c>
      <c r="B3" s="13" t="s">
        <v>103</v>
      </c>
    </row>
    <row r="4" spans="1:5" x14ac:dyDescent="0.3">
      <c r="A4" s="13" t="s">
        <v>101</v>
      </c>
      <c r="B4">
        <v>2005</v>
      </c>
      <c r="C4">
        <v>2006</v>
      </c>
      <c r="D4">
        <v>2007</v>
      </c>
      <c r="E4" t="s">
        <v>102</v>
      </c>
    </row>
    <row r="5" spans="1:5" x14ac:dyDescent="0.3">
      <c r="A5" s="14" t="s">
        <v>75</v>
      </c>
      <c r="B5" s="15">
        <v>155401.56000000003</v>
      </c>
      <c r="C5" s="15">
        <v>151210.88000000003</v>
      </c>
      <c r="D5" s="15">
        <v>169201.79000000007</v>
      </c>
      <c r="E5" s="15">
        <v>475814.2300000001</v>
      </c>
    </row>
    <row r="6" spans="1:5" x14ac:dyDescent="0.3">
      <c r="A6" s="14" t="s">
        <v>77</v>
      </c>
      <c r="B6" s="15">
        <v>170264.91</v>
      </c>
      <c r="C6" s="15">
        <v>129084.07999999996</v>
      </c>
      <c r="D6" s="15">
        <v>175084.06</v>
      </c>
      <c r="E6" s="15">
        <v>474433.05</v>
      </c>
    </row>
    <row r="7" spans="1:5" x14ac:dyDescent="0.3">
      <c r="A7" s="14" t="s">
        <v>68</v>
      </c>
      <c r="B7" s="15">
        <v>203999.80999999997</v>
      </c>
      <c r="C7" s="15">
        <v>202355.48</v>
      </c>
      <c r="D7" s="15">
        <v>169291.42000000007</v>
      </c>
      <c r="E7" s="15">
        <v>575646.71000000008</v>
      </c>
    </row>
    <row r="8" spans="1:5" x14ac:dyDescent="0.3">
      <c r="A8" s="14" t="s">
        <v>79</v>
      </c>
      <c r="B8" s="15">
        <v>198552.40000000002</v>
      </c>
      <c r="C8" s="15">
        <v>155069.41000000003</v>
      </c>
      <c r="D8" s="15">
        <v>188818.55</v>
      </c>
      <c r="E8" s="15">
        <v>542440.3600000001</v>
      </c>
    </row>
    <row r="9" spans="1:5" x14ac:dyDescent="0.3">
      <c r="A9" s="14" t="s">
        <v>102</v>
      </c>
      <c r="B9" s="15">
        <v>728218.68</v>
      </c>
      <c r="C9" s="15">
        <v>637719.85</v>
      </c>
      <c r="D9" s="15">
        <v>702395.82000000007</v>
      </c>
      <c r="E9" s="15">
        <v>2068334.3500000003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23"/>
  <sheetViews>
    <sheetView workbookViewId="0">
      <selection sqref="A1:G923"/>
    </sheetView>
  </sheetViews>
  <sheetFormatPr defaultRowHeight="14.4" x14ac:dyDescent="0.3"/>
  <cols>
    <col min="1" max="1" width="5" bestFit="1" customWidth="1"/>
    <col min="2" max="2" width="10.88671875" bestFit="1" customWidth="1"/>
    <col min="3" max="3" width="6" bestFit="1" customWidth="1"/>
    <col min="4" max="4" width="9.44140625" bestFit="1" customWidth="1"/>
    <col min="5" max="5" width="14.33203125" bestFit="1" customWidth="1"/>
    <col min="6" max="6" width="5.5546875" bestFit="1" customWidth="1"/>
    <col min="7" max="7" width="10.5546875" bestFit="1" customWidth="1"/>
  </cols>
  <sheetData>
    <row r="1" spans="1:7" x14ac:dyDescent="0.3">
      <c r="A1" t="s">
        <v>17</v>
      </c>
      <c r="B1" t="s">
        <v>18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3">
      <c r="A2">
        <v>2007</v>
      </c>
      <c r="B2" t="s">
        <v>67</v>
      </c>
      <c r="C2" t="s">
        <v>68</v>
      </c>
      <c r="D2" t="s">
        <v>69</v>
      </c>
      <c r="E2" t="s">
        <v>70</v>
      </c>
      <c r="F2">
        <v>805</v>
      </c>
      <c r="G2" s="12">
        <v>3187.8</v>
      </c>
    </row>
    <row r="3" spans="1:7" x14ac:dyDescent="0.3">
      <c r="A3">
        <v>2007</v>
      </c>
      <c r="B3" t="s">
        <v>71</v>
      </c>
      <c r="C3" t="s">
        <v>68</v>
      </c>
      <c r="D3" t="s">
        <v>72</v>
      </c>
      <c r="E3" t="s">
        <v>73</v>
      </c>
      <c r="F3">
        <v>992</v>
      </c>
      <c r="G3" s="12">
        <v>3412.48</v>
      </c>
    </row>
    <row r="4" spans="1:7" x14ac:dyDescent="0.3">
      <c r="A4">
        <v>2007</v>
      </c>
      <c r="B4" t="s">
        <v>74</v>
      </c>
      <c r="C4" t="s">
        <v>75</v>
      </c>
      <c r="D4" t="s">
        <v>69</v>
      </c>
      <c r="E4" t="s">
        <v>76</v>
      </c>
      <c r="F4">
        <v>712</v>
      </c>
      <c r="G4" s="12">
        <v>1808.48</v>
      </c>
    </row>
    <row r="5" spans="1:7" x14ac:dyDescent="0.3">
      <c r="A5">
        <v>2006</v>
      </c>
      <c r="B5" t="s">
        <v>71</v>
      </c>
      <c r="C5" t="s">
        <v>77</v>
      </c>
      <c r="D5" t="s">
        <v>72</v>
      </c>
      <c r="E5" t="s">
        <v>73</v>
      </c>
      <c r="F5">
        <v>904</v>
      </c>
      <c r="G5" s="12">
        <v>2260</v>
      </c>
    </row>
    <row r="6" spans="1:7" x14ac:dyDescent="0.3">
      <c r="A6">
        <v>2006</v>
      </c>
      <c r="B6" t="s">
        <v>74</v>
      </c>
      <c r="C6" t="s">
        <v>68</v>
      </c>
      <c r="D6" t="s">
        <v>72</v>
      </c>
      <c r="E6" t="s">
        <v>73</v>
      </c>
      <c r="F6">
        <v>647</v>
      </c>
      <c r="G6" s="12">
        <v>2076.87</v>
      </c>
    </row>
    <row r="7" spans="1:7" x14ac:dyDescent="0.3">
      <c r="A7">
        <v>2005</v>
      </c>
      <c r="B7" t="s">
        <v>78</v>
      </c>
      <c r="C7" t="s">
        <v>79</v>
      </c>
      <c r="D7" t="s">
        <v>80</v>
      </c>
      <c r="E7" t="s">
        <v>81</v>
      </c>
      <c r="F7">
        <v>739</v>
      </c>
      <c r="G7" s="12">
        <v>1707.09</v>
      </c>
    </row>
    <row r="8" spans="1:7" x14ac:dyDescent="0.3">
      <c r="A8">
        <v>2006</v>
      </c>
      <c r="B8" t="s">
        <v>71</v>
      </c>
      <c r="C8" t="s">
        <v>75</v>
      </c>
      <c r="D8" t="s">
        <v>69</v>
      </c>
      <c r="E8" t="s">
        <v>70</v>
      </c>
      <c r="F8">
        <v>974</v>
      </c>
      <c r="G8" s="12">
        <v>2181.7600000000002</v>
      </c>
    </row>
    <row r="9" spans="1:7" x14ac:dyDescent="0.3">
      <c r="A9">
        <v>2007</v>
      </c>
      <c r="B9" t="s">
        <v>82</v>
      </c>
      <c r="C9" t="s">
        <v>77</v>
      </c>
      <c r="D9" t="s">
        <v>80</v>
      </c>
      <c r="E9" t="s">
        <v>83</v>
      </c>
      <c r="F9">
        <v>615</v>
      </c>
      <c r="G9" s="12">
        <v>1894.2</v>
      </c>
    </row>
    <row r="10" spans="1:7" x14ac:dyDescent="0.3">
      <c r="A10">
        <v>2007</v>
      </c>
      <c r="B10" t="s">
        <v>84</v>
      </c>
      <c r="C10" t="s">
        <v>79</v>
      </c>
      <c r="D10" t="s">
        <v>80</v>
      </c>
      <c r="E10" t="s">
        <v>85</v>
      </c>
      <c r="F10">
        <v>714</v>
      </c>
      <c r="G10" s="12">
        <v>1856.4</v>
      </c>
    </row>
    <row r="11" spans="1:7" x14ac:dyDescent="0.3">
      <c r="A11">
        <v>2006</v>
      </c>
      <c r="B11" t="s">
        <v>86</v>
      </c>
      <c r="C11" t="s">
        <v>68</v>
      </c>
      <c r="D11" t="s">
        <v>87</v>
      </c>
      <c r="E11" t="s">
        <v>88</v>
      </c>
      <c r="F11">
        <v>703</v>
      </c>
      <c r="G11" s="12">
        <v>1553.63</v>
      </c>
    </row>
    <row r="12" spans="1:7" x14ac:dyDescent="0.3">
      <c r="A12">
        <v>2005</v>
      </c>
      <c r="B12" t="s">
        <v>82</v>
      </c>
      <c r="C12" t="s">
        <v>79</v>
      </c>
      <c r="D12" t="s">
        <v>72</v>
      </c>
      <c r="E12" t="s">
        <v>73</v>
      </c>
      <c r="F12">
        <v>528</v>
      </c>
      <c r="G12" s="12">
        <v>2064.48</v>
      </c>
    </row>
    <row r="13" spans="1:7" x14ac:dyDescent="0.3">
      <c r="A13">
        <v>2006</v>
      </c>
      <c r="B13" t="s">
        <v>89</v>
      </c>
      <c r="C13" t="s">
        <v>75</v>
      </c>
      <c r="D13" t="s">
        <v>87</v>
      </c>
      <c r="E13" t="s">
        <v>90</v>
      </c>
      <c r="F13">
        <v>644</v>
      </c>
      <c r="G13" s="12">
        <v>1809.64</v>
      </c>
    </row>
    <row r="14" spans="1:7" x14ac:dyDescent="0.3">
      <c r="A14">
        <v>2005</v>
      </c>
      <c r="B14" t="s">
        <v>82</v>
      </c>
      <c r="C14" t="s">
        <v>68</v>
      </c>
      <c r="D14" t="s">
        <v>80</v>
      </c>
      <c r="E14" t="s">
        <v>91</v>
      </c>
      <c r="F14">
        <v>919</v>
      </c>
      <c r="G14" s="12">
        <v>2196.41</v>
      </c>
    </row>
    <row r="15" spans="1:7" x14ac:dyDescent="0.3">
      <c r="A15">
        <v>2007</v>
      </c>
      <c r="B15" t="s">
        <v>86</v>
      </c>
      <c r="C15" t="s">
        <v>79</v>
      </c>
      <c r="D15" t="s">
        <v>69</v>
      </c>
      <c r="E15" t="s">
        <v>76</v>
      </c>
      <c r="F15">
        <v>767</v>
      </c>
      <c r="G15" s="12">
        <v>1932.84</v>
      </c>
    </row>
    <row r="16" spans="1:7" x14ac:dyDescent="0.3">
      <c r="A16">
        <v>2007</v>
      </c>
      <c r="B16" t="s">
        <v>82</v>
      </c>
      <c r="C16" t="s">
        <v>79</v>
      </c>
      <c r="D16" t="s">
        <v>87</v>
      </c>
      <c r="E16" t="s">
        <v>90</v>
      </c>
      <c r="F16">
        <v>984</v>
      </c>
      <c r="G16" s="12">
        <v>1987.68</v>
      </c>
    </row>
    <row r="17" spans="1:7" x14ac:dyDescent="0.3">
      <c r="A17">
        <v>2005</v>
      </c>
      <c r="B17" t="s">
        <v>71</v>
      </c>
      <c r="C17" t="s">
        <v>68</v>
      </c>
      <c r="D17" t="s">
        <v>87</v>
      </c>
      <c r="E17" t="s">
        <v>90</v>
      </c>
      <c r="F17">
        <v>744</v>
      </c>
      <c r="G17" s="12">
        <v>2217.12</v>
      </c>
    </row>
    <row r="18" spans="1:7" x14ac:dyDescent="0.3">
      <c r="A18">
        <v>2007</v>
      </c>
      <c r="B18" t="s">
        <v>78</v>
      </c>
      <c r="C18" t="s">
        <v>75</v>
      </c>
      <c r="D18" t="s">
        <v>72</v>
      </c>
      <c r="E18" t="s">
        <v>73</v>
      </c>
      <c r="F18">
        <v>693</v>
      </c>
      <c r="G18" s="12">
        <v>2189.88</v>
      </c>
    </row>
    <row r="19" spans="1:7" x14ac:dyDescent="0.3">
      <c r="A19">
        <v>2006</v>
      </c>
      <c r="B19" t="s">
        <v>89</v>
      </c>
      <c r="C19" t="s">
        <v>75</v>
      </c>
      <c r="D19" t="s">
        <v>69</v>
      </c>
      <c r="E19" t="s">
        <v>92</v>
      </c>
      <c r="F19">
        <v>658</v>
      </c>
      <c r="G19" s="12">
        <v>1895.04</v>
      </c>
    </row>
    <row r="20" spans="1:7" x14ac:dyDescent="0.3">
      <c r="A20">
        <v>2005</v>
      </c>
      <c r="B20" t="s">
        <v>93</v>
      </c>
      <c r="C20" t="s">
        <v>75</v>
      </c>
      <c r="D20" t="s">
        <v>72</v>
      </c>
      <c r="E20" t="s">
        <v>94</v>
      </c>
      <c r="F20">
        <v>878</v>
      </c>
      <c r="G20" s="12">
        <v>3274.94</v>
      </c>
    </row>
    <row r="21" spans="1:7" x14ac:dyDescent="0.3">
      <c r="A21">
        <v>2005</v>
      </c>
      <c r="B21" t="s">
        <v>86</v>
      </c>
      <c r="C21" t="s">
        <v>68</v>
      </c>
      <c r="D21" t="s">
        <v>72</v>
      </c>
      <c r="E21" t="s">
        <v>94</v>
      </c>
      <c r="F21">
        <v>848</v>
      </c>
      <c r="G21" s="12">
        <v>3281.76</v>
      </c>
    </row>
    <row r="22" spans="1:7" x14ac:dyDescent="0.3">
      <c r="A22">
        <v>2007</v>
      </c>
      <c r="B22" t="s">
        <v>67</v>
      </c>
      <c r="C22" t="s">
        <v>68</v>
      </c>
      <c r="D22" t="s">
        <v>69</v>
      </c>
      <c r="E22" t="s">
        <v>70</v>
      </c>
      <c r="F22">
        <v>547</v>
      </c>
      <c r="G22" s="12">
        <v>1247.1600000000001</v>
      </c>
    </row>
    <row r="23" spans="1:7" x14ac:dyDescent="0.3">
      <c r="A23">
        <v>2005</v>
      </c>
      <c r="B23" t="s">
        <v>82</v>
      </c>
      <c r="C23" t="s">
        <v>79</v>
      </c>
      <c r="D23" t="s">
        <v>72</v>
      </c>
      <c r="E23" t="s">
        <v>73</v>
      </c>
      <c r="F23">
        <v>664</v>
      </c>
      <c r="G23" s="12">
        <v>1513.92</v>
      </c>
    </row>
    <row r="24" spans="1:7" x14ac:dyDescent="0.3">
      <c r="A24">
        <v>2007</v>
      </c>
      <c r="B24" t="s">
        <v>95</v>
      </c>
      <c r="C24" t="s">
        <v>68</v>
      </c>
      <c r="D24" t="s">
        <v>72</v>
      </c>
      <c r="E24" t="s">
        <v>73</v>
      </c>
      <c r="F24">
        <v>882</v>
      </c>
      <c r="G24" s="12">
        <v>2716.56</v>
      </c>
    </row>
    <row r="25" spans="1:7" x14ac:dyDescent="0.3">
      <c r="A25">
        <v>2007</v>
      </c>
      <c r="B25" t="s">
        <v>96</v>
      </c>
      <c r="C25" t="s">
        <v>79</v>
      </c>
      <c r="D25" t="s">
        <v>80</v>
      </c>
      <c r="E25" t="s">
        <v>81</v>
      </c>
      <c r="F25">
        <v>930</v>
      </c>
      <c r="G25" s="12">
        <v>2408.6999999999998</v>
      </c>
    </row>
    <row r="26" spans="1:7" x14ac:dyDescent="0.3">
      <c r="A26">
        <v>2005</v>
      </c>
      <c r="B26" t="s">
        <v>93</v>
      </c>
      <c r="C26" t="s">
        <v>75</v>
      </c>
      <c r="D26" t="s">
        <v>87</v>
      </c>
      <c r="E26" t="s">
        <v>88</v>
      </c>
      <c r="F26">
        <v>735</v>
      </c>
      <c r="G26" s="12">
        <v>2594.5500000000002</v>
      </c>
    </row>
    <row r="27" spans="1:7" x14ac:dyDescent="0.3">
      <c r="A27">
        <v>2007</v>
      </c>
      <c r="B27" t="s">
        <v>84</v>
      </c>
      <c r="C27" t="s">
        <v>77</v>
      </c>
      <c r="D27" t="s">
        <v>72</v>
      </c>
      <c r="E27" t="s">
        <v>73</v>
      </c>
      <c r="F27">
        <v>557</v>
      </c>
      <c r="G27" s="12">
        <v>1542.89</v>
      </c>
    </row>
    <row r="28" spans="1:7" x14ac:dyDescent="0.3">
      <c r="A28">
        <v>2007</v>
      </c>
      <c r="B28" t="s">
        <v>84</v>
      </c>
      <c r="C28" t="s">
        <v>79</v>
      </c>
      <c r="D28" t="s">
        <v>72</v>
      </c>
      <c r="E28" t="s">
        <v>94</v>
      </c>
      <c r="F28">
        <v>790</v>
      </c>
      <c r="G28" s="12">
        <v>2456.9</v>
      </c>
    </row>
    <row r="29" spans="1:7" x14ac:dyDescent="0.3">
      <c r="A29">
        <v>2007</v>
      </c>
      <c r="B29" t="s">
        <v>67</v>
      </c>
      <c r="C29" t="s">
        <v>68</v>
      </c>
      <c r="D29" t="s">
        <v>72</v>
      </c>
      <c r="E29" t="s">
        <v>94</v>
      </c>
      <c r="F29">
        <v>730</v>
      </c>
      <c r="G29" s="12">
        <v>2664.5</v>
      </c>
    </row>
    <row r="30" spans="1:7" x14ac:dyDescent="0.3">
      <c r="A30">
        <v>2006</v>
      </c>
      <c r="B30" t="s">
        <v>97</v>
      </c>
      <c r="C30" t="s">
        <v>68</v>
      </c>
      <c r="D30" t="s">
        <v>80</v>
      </c>
      <c r="E30" t="s">
        <v>81</v>
      </c>
      <c r="F30">
        <v>815</v>
      </c>
      <c r="G30" s="12">
        <v>2901.4</v>
      </c>
    </row>
    <row r="31" spans="1:7" x14ac:dyDescent="0.3">
      <c r="A31">
        <v>2005</v>
      </c>
      <c r="B31" t="s">
        <v>67</v>
      </c>
      <c r="C31" t="s">
        <v>79</v>
      </c>
      <c r="D31" t="s">
        <v>80</v>
      </c>
      <c r="E31" t="s">
        <v>81</v>
      </c>
      <c r="F31">
        <v>727</v>
      </c>
      <c r="G31" s="12">
        <v>2006.52</v>
      </c>
    </row>
    <row r="32" spans="1:7" x14ac:dyDescent="0.3">
      <c r="A32">
        <v>2006</v>
      </c>
      <c r="B32" t="s">
        <v>89</v>
      </c>
      <c r="C32" t="s">
        <v>77</v>
      </c>
      <c r="D32" t="s">
        <v>87</v>
      </c>
      <c r="E32" t="s">
        <v>98</v>
      </c>
      <c r="F32">
        <v>644</v>
      </c>
      <c r="G32" s="12">
        <v>1713.04</v>
      </c>
    </row>
    <row r="33" spans="1:7" x14ac:dyDescent="0.3">
      <c r="A33">
        <v>2006</v>
      </c>
      <c r="B33" t="s">
        <v>74</v>
      </c>
      <c r="C33" t="s">
        <v>68</v>
      </c>
      <c r="D33" t="s">
        <v>87</v>
      </c>
      <c r="E33" t="s">
        <v>90</v>
      </c>
      <c r="F33">
        <v>939</v>
      </c>
      <c r="G33" s="12">
        <v>2319.33</v>
      </c>
    </row>
    <row r="34" spans="1:7" x14ac:dyDescent="0.3">
      <c r="A34">
        <v>2005</v>
      </c>
      <c r="B34" t="s">
        <v>82</v>
      </c>
      <c r="C34" t="s">
        <v>77</v>
      </c>
      <c r="D34" t="s">
        <v>87</v>
      </c>
      <c r="E34" t="s">
        <v>90</v>
      </c>
      <c r="F34">
        <v>739</v>
      </c>
      <c r="G34" s="12">
        <v>1544.51</v>
      </c>
    </row>
    <row r="35" spans="1:7" x14ac:dyDescent="0.3">
      <c r="A35">
        <v>2006</v>
      </c>
      <c r="B35" t="s">
        <v>84</v>
      </c>
      <c r="C35" t="s">
        <v>77</v>
      </c>
      <c r="D35" t="s">
        <v>87</v>
      </c>
      <c r="E35" t="s">
        <v>90</v>
      </c>
      <c r="F35">
        <v>866</v>
      </c>
      <c r="G35" s="12">
        <v>2866.46</v>
      </c>
    </row>
    <row r="36" spans="1:7" x14ac:dyDescent="0.3">
      <c r="A36">
        <v>2006</v>
      </c>
      <c r="B36" t="s">
        <v>74</v>
      </c>
      <c r="C36" t="s">
        <v>68</v>
      </c>
      <c r="D36" t="s">
        <v>80</v>
      </c>
      <c r="E36" t="s">
        <v>91</v>
      </c>
      <c r="F36">
        <v>513</v>
      </c>
      <c r="G36" s="12">
        <v>1395.36</v>
      </c>
    </row>
    <row r="37" spans="1:7" x14ac:dyDescent="0.3">
      <c r="A37">
        <v>2007</v>
      </c>
      <c r="B37" t="s">
        <v>84</v>
      </c>
      <c r="C37" t="s">
        <v>79</v>
      </c>
      <c r="D37" t="s">
        <v>72</v>
      </c>
      <c r="E37" t="s">
        <v>73</v>
      </c>
      <c r="F37">
        <v>534</v>
      </c>
      <c r="G37" s="12">
        <v>1244.22</v>
      </c>
    </row>
    <row r="38" spans="1:7" x14ac:dyDescent="0.3">
      <c r="A38">
        <v>2007</v>
      </c>
      <c r="B38" t="s">
        <v>78</v>
      </c>
      <c r="C38" t="s">
        <v>75</v>
      </c>
      <c r="D38" t="s">
        <v>87</v>
      </c>
      <c r="E38" t="s">
        <v>98</v>
      </c>
      <c r="F38">
        <v>587</v>
      </c>
      <c r="G38" s="12">
        <v>1590.77</v>
      </c>
    </row>
    <row r="39" spans="1:7" x14ac:dyDescent="0.3">
      <c r="A39">
        <v>2007</v>
      </c>
      <c r="B39" t="s">
        <v>89</v>
      </c>
      <c r="C39" t="s">
        <v>79</v>
      </c>
      <c r="D39" t="s">
        <v>80</v>
      </c>
      <c r="E39" t="s">
        <v>83</v>
      </c>
      <c r="F39">
        <v>770</v>
      </c>
      <c r="G39" s="12">
        <v>1817.2</v>
      </c>
    </row>
    <row r="40" spans="1:7" x14ac:dyDescent="0.3">
      <c r="A40">
        <v>2006</v>
      </c>
      <c r="B40" t="s">
        <v>71</v>
      </c>
      <c r="C40" t="s">
        <v>77</v>
      </c>
      <c r="D40" t="s">
        <v>69</v>
      </c>
      <c r="E40" t="s">
        <v>70</v>
      </c>
      <c r="F40">
        <v>536</v>
      </c>
      <c r="G40" s="12">
        <v>1972.48</v>
      </c>
    </row>
    <row r="41" spans="1:7" x14ac:dyDescent="0.3">
      <c r="A41">
        <v>2005</v>
      </c>
      <c r="B41" t="s">
        <v>78</v>
      </c>
      <c r="C41" t="s">
        <v>75</v>
      </c>
      <c r="D41" t="s">
        <v>80</v>
      </c>
      <c r="E41" t="s">
        <v>91</v>
      </c>
      <c r="F41">
        <v>787</v>
      </c>
      <c r="G41" s="12">
        <v>1967.5</v>
      </c>
    </row>
    <row r="42" spans="1:7" x14ac:dyDescent="0.3">
      <c r="A42">
        <v>2005</v>
      </c>
      <c r="B42" t="s">
        <v>74</v>
      </c>
      <c r="C42" t="s">
        <v>79</v>
      </c>
      <c r="D42" t="s">
        <v>87</v>
      </c>
      <c r="E42" t="s">
        <v>88</v>
      </c>
      <c r="F42">
        <v>687</v>
      </c>
      <c r="G42" s="12">
        <v>2397.63</v>
      </c>
    </row>
    <row r="43" spans="1:7" x14ac:dyDescent="0.3">
      <c r="A43">
        <v>2005</v>
      </c>
      <c r="B43" t="s">
        <v>67</v>
      </c>
      <c r="C43" t="s">
        <v>79</v>
      </c>
      <c r="D43" t="s">
        <v>69</v>
      </c>
      <c r="E43" t="s">
        <v>70</v>
      </c>
      <c r="F43">
        <v>687</v>
      </c>
      <c r="G43" s="12">
        <v>1449.57</v>
      </c>
    </row>
    <row r="44" spans="1:7" x14ac:dyDescent="0.3">
      <c r="A44">
        <v>2007</v>
      </c>
      <c r="B44" t="s">
        <v>71</v>
      </c>
      <c r="C44" t="s">
        <v>79</v>
      </c>
      <c r="D44" t="s">
        <v>87</v>
      </c>
      <c r="E44" t="s">
        <v>88</v>
      </c>
      <c r="F44">
        <v>943</v>
      </c>
      <c r="G44" s="12">
        <v>1886</v>
      </c>
    </row>
    <row r="45" spans="1:7" x14ac:dyDescent="0.3">
      <c r="A45">
        <v>2006</v>
      </c>
      <c r="B45" t="s">
        <v>86</v>
      </c>
      <c r="C45" t="s">
        <v>68</v>
      </c>
      <c r="D45" t="s">
        <v>69</v>
      </c>
      <c r="E45" t="s">
        <v>70</v>
      </c>
      <c r="F45">
        <v>731</v>
      </c>
      <c r="G45" s="12">
        <v>2485.4</v>
      </c>
    </row>
    <row r="46" spans="1:7" x14ac:dyDescent="0.3">
      <c r="A46">
        <v>2007</v>
      </c>
      <c r="B46" t="s">
        <v>89</v>
      </c>
      <c r="C46" t="s">
        <v>75</v>
      </c>
      <c r="D46" t="s">
        <v>80</v>
      </c>
      <c r="E46" t="s">
        <v>83</v>
      </c>
      <c r="F46">
        <v>993</v>
      </c>
      <c r="G46" s="12">
        <v>3227.25</v>
      </c>
    </row>
    <row r="47" spans="1:7" x14ac:dyDescent="0.3">
      <c r="A47">
        <v>2007</v>
      </c>
      <c r="B47" t="s">
        <v>71</v>
      </c>
      <c r="C47" t="s">
        <v>79</v>
      </c>
      <c r="D47" t="s">
        <v>80</v>
      </c>
      <c r="E47" t="s">
        <v>81</v>
      </c>
      <c r="F47">
        <v>686</v>
      </c>
      <c r="G47" s="12">
        <v>1996.26</v>
      </c>
    </row>
    <row r="48" spans="1:7" x14ac:dyDescent="0.3">
      <c r="A48">
        <v>2005</v>
      </c>
      <c r="B48" t="s">
        <v>71</v>
      </c>
      <c r="C48" t="s">
        <v>68</v>
      </c>
      <c r="D48" t="s">
        <v>80</v>
      </c>
      <c r="E48" t="s">
        <v>83</v>
      </c>
      <c r="F48">
        <v>675</v>
      </c>
      <c r="G48" s="12">
        <v>2457</v>
      </c>
    </row>
    <row r="49" spans="1:7" x14ac:dyDescent="0.3">
      <c r="A49">
        <v>2005</v>
      </c>
      <c r="B49" t="s">
        <v>86</v>
      </c>
      <c r="C49" t="s">
        <v>75</v>
      </c>
      <c r="D49" t="s">
        <v>69</v>
      </c>
      <c r="E49" t="s">
        <v>92</v>
      </c>
      <c r="F49">
        <v>598</v>
      </c>
      <c r="G49" s="12">
        <v>1477.06</v>
      </c>
    </row>
    <row r="50" spans="1:7" x14ac:dyDescent="0.3">
      <c r="A50">
        <v>2006</v>
      </c>
      <c r="B50" t="s">
        <v>96</v>
      </c>
      <c r="C50" t="s">
        <v>68</v>
      </c>
      <c r="D50" t="s">
        <v>87</v>
      </c>
      <c r="E50" t="s">
        <v>90</v>
      </c>
      <c r="F50">
        <v>604</v>
      </c>
      <c r="G50" s="12">
        <v>1963</v>
      </c>
    </row>
    <row r="51" spans="1:7" x14ac:dyDescent="0.3">
      <c r="A51">
        <v>2006</v>
      </c>
      <c r="B51" t="s">
        <v>96</v>
      </c>
      <c r="C51" t="s">
        <v>68</v>
      </c>
      <c r="D51" t="s">
        <v>72</v>
      </c>
      <c r="E51" t="s">
        <v>94</v>
      </c>
      <c r="F51">
        <v>693</v>
      </c>
      <c r="G51" s="12">
        <v>1517.67</v>
      </c>
    </row>
    <row r="52" spans="1:7" x14ac:dyDescent="0.3">
      <c r="A52">
        <v>2006</v>
      </c>
      <c r="B52" t="s">
        <v>96</v>
      </c>
      <c r="C52" t="s">
        <v>77</v>
      </c>
      <c r="D52" t="s">
        <v>69</v>
      </c>
      <c r="E52" t="s">
        <v>76</v>
      </c>
      <c r="F52">
        <v>766</v>
      </c>
      <c r="G52" s="12">
        <v>1646.9</v>
      </c>
    </row>
    <row r="53" spans="1:7" x14ac:dyDescent="0.3">
      <c r="A53">
        <v>2007</v>
      </c>
      <c r="B53" t="s">
        <v>95</v>
      </c>
      <c r="C53" t="s">
        <v>79</v>
      </c>
      <c r="D53" t="s">
        <v>87</v>
      </c>
      <c r="E53" t="s">
        <v>88</v>
      </c>
      <c r="F53">
        <v>509</v>
      </c>
      <c r="G53" s="12">
        <v>1812.04</v>
      </c>
    </row>
    <row r="54" spans="1:7" x14ac:dyDescent="0.3">
      <c r="A54">
        <v>2005</v>
      </c>
      <c r="B54" t="s">
        <v>95</v>
      </c>
      <c r="C54" t="s">
        <v>68</v>
      </c>
      <c r="D54" t="s">
        <v>80</v>
      </c>
      <c r="E54" t="s">
        <v>85</v>
      </c>
      <c r="F54">
        <v>901</v>
      </c>
      <c r="G54" s="12">
        <v>2234.48</v>
      </c>
    </row>
    <row r="55" spans="1:7" x14ac:dyDescent="0.3">
      <c r="A55">
        <v>2006</v>
      </c>
      <c r="B55" t="s">
        <v>82</v>
      </c>
      <c r="C55" t="s">
        <v>75</v>
      </c>
      <c r="D55" t="s">
        <v>87</v>
      </c>
      <c r="E55" t="s">
        <v>88</v>
      </c>
      <c r="F55">
        <v>625</v>
      </c>
      <c r="G55" s="12">
        <v>1368.75</v>
      </c>
    </row>
    <row r="56" spans="1:7" x14ac:dyDescent="0.3">
      <c r="A56">
        <v>2007</v>
      </c>
      <c r="B56" t="s">
        <v>86</v>
      </c>
      <c r="C56" t="s">
        <v>75</v>
      </c>
      <c r="D56" t="s">
        <v>69</v>
      </c>
      <c r="E56" t="s">
        <v>99</v>
      </c>
      <c r="F56">
        <v>914</v>
      </c>
      <c r="G56" s="12">
        <v>3518.9</v>
      </c>
    </row>
    <row r="57" spans="1:7" x14ac:dyDescent="0.3">
      <c r="A57">
        <v>2006</v>
      </c>
      <c r="B57" t="s">
        <v>71</v>
      </c>
      <c r="C57" t="s">
        <v>75</v>
      </c>
      <c r="D57" t="s">
        <v>87</v>
      </c>
      <c r="E57" t="s">
        <v>98</v>
      </c>
      <c r="F57">
        <v>768</v>
      </c>
      <c r="G57" s="12">
        <v>2027.52</v>
      </c>
    </row>
    <row r="58" spans="1:7" x14ac:dyDescent="0.3">
      <c r="A58">
        <v>2005</v>
      </c>
      <c r="B58" t="s">
        <v>95</v>
      </c>
      <c r="C58" t="s">
        <v>79</v>
      </c>
      <c r="D58" t="s">
        <v>80</v>
      </c>
      <c r="E58" t="s">
        <v>83</v>
      </c>
      <c r="F58">
        <v>681</v>
      </c>
      <c r="G58" s="12">
        <v>1695.69</v>
      </c>
    </row>
    <row r="59" spans="1:7" x14ac:dyDescent="0.3">
      <c r="A59">
        <v>2007</v>
      </c>
      <c r="B59" t="s">
        <v>67</v>
      </c>
      <c r="C59" t="s">
        <v>79</v>
      </c>
      <c r="D59" t="s">
        <v>72</v>
      </c>
      <c r="E59" t="s">
        <v>100</v>
      </c>
      <c r="F59">
        <v>630</v>
      </c>
      <c r="G59" s="12">
        <v>2186.1</v>
      </c>
    </row>
    <row r="60" spans="1:7" x14ac:dyDescent="0.3">
      <c r="A60">
        <v>2007</v>
      </c>
      <c r="B60" t="s">
        <v>74</v>
      </c>
      <c r="C60" t="s">
        <v>77</v>
      </c>
      <c r="D60" t="s">
        <v>80</v>
      </c>
      <c r="E60" t="s">
        <v>81</v>
      </c>
      <c r="F60">
        <v>704</v>
      </c>
      <c r="G60" s="12">
        <v>2471.04</v>
      </c>
    </row>
    <row r="61" spans="1:7" x14ac:dyDescent="0.3">
      <c r="A61">
        <v>2006</v>
      </c>
      <c r="B61" t="s">
        <v>71</v>
      </c>
      <c r="C61" t="s">
        <v>77</v>
      </c>
      <c r="D61" t="s">
        <v>80</v>
      </c>
      <c r="E61" t="s">
        <v>85</v>
      </c>
      <c r="F61">
        <v>806</v>
      </c>
      <c r="G61" s="12">
        <v>1781.26</v>
      </c>
    </row>
    <row r="62" spans="1:7" x14ac:dyDescent="0.3">
      <c r="A62">
        <v>2006</v>
      </c>
      <c r="B62" t="s">
        <v>95</v>
      </c>
      <c r="C62" t="s">
        <v>79</v>
      </c>
      <c r="D62" t="s">
        <v>80</v>
      </c>
      <c r="E62" t="s">
        <v>81</v>
      </c>
      <c r="F62">
        <v>673</v>
      </c>
      <c r="G62" s="12">
        <v>2591.0500000000002</v>
      </c>
    </row>
    <row r="63" spans="1:7" x14ac:dyDescent="0.3">
      <c r="A63">
        <v>2007</v>
      </c>
      <c r="B63" t="s">
        <v>86</v>
      </c>
      <c r="C63" t="s">
        <v>79</v>
      </c>
      <c r="D63" t="s">
        <v>69</v>
      </c>
      <c r="E63" t="s">
        <v>70</v>
      </c>
      <c r="F63">
        <v>920</v>
      </c>
      <c r="G63" s="12">
        <v>3293.6</v>
      </c>
    </row>
    <row r="64" spans="1:7" x14ac:dyDescent="0.3">
      <c r="A64">
        <v>2007</v>
      </c>
      <c r="B64" t="s">
        <v>89</v>
      </c>
      <c r="C64" t="s">
        <v>79</v>
      </c>
      <c r="D64" t="s">
        <v>72</v>
      </c>
      <c r="E64" t="s">
        <v>73</v>
      </c>
      <c r="F64">
        <v>651</v>
      </c>
      <c r="G64" s="12">
        <v>2180.85</v>
      </c>
    </row>
    <row r="65" spans="1:7" x14ac:dyDescent="0.3">
      <c r="A65">
        <v>2005</v>
      </c>
      <c r="B65" t="s">
        <v>82</v>
      </c>
      <c r="C65" t="s">
        <v>79</v>
      </c>
      <c r="D65" t="s">
        <v>87</v>
      </c>
      <c r="E65" t="s">
        <v>90</v>
      </c>
      <c r="F65">
        <v>775</v>
      </c>
      <c r="G65" s="12">
        <v>1860</v>
      </c>
    </row>
    <row r="66" spans="1:7" x14ac:dyDescent="0.3">
      <c r="A66">
        <v>2007</v>
      </c>
      <c r="B66" t="s">
        <v>86</v>
      </c>
      <c r="C66" t="s">
        <v>68</v>
      </c>
      <c r="D66" t="s">
        <v>87</v>
      </c>
      <c r="E66" t="s">
        <v>88</v>
      </c>
      <c r="F66">
        <v>583</v>
      </c>
      <c r="G66" s="12">
        <v>1953.05</v>
      </c>
    </row>
    <row r="67" spans="1:7" x14ac:dyDescent="0.3">
      <c r="A67">
        <v>2006</v>
      </c>
      <c r="B67" t="s">
        <v>97</v>
      </c>
      <c r="C67" t="s">
        <v>75</v>
      </c>
      <c r="D67" t="s">
        <v>87</v>
      </c>
      <c r="E67" t="s">
        <v>98</v>
      </c>
      <c r="F67">
        <v>542</v>
      </c>
      <c r="G67" s="12">
        <v>2059.6</v>
      </c>
    </row>
    <row r="68" spans="1:7" x14ac:dyDescent="0.3">
      <c r="A68">
        <v>2005</v>
      </c>
      <c r="B68" t="s">
        <v>86</v>
      </c>
      <c r="C68" t="s">
        <v>75</v>
      </c>
      <c r="D68" t="s">
        <v>87</v>
      </c>
      <c r="E68" t="s">
        <v>90</v>
      </c>
      <c r="F68">
        <v>952</v>
      </c>
      <c r="G68" s="12">
        <v>3303.44</v>
      </c>
    </row>
    <row r="69" spans="1:7" x14ac:dyDescent="0.3">
      <c r="A69">
        <v>2005</v>
      </c>
      <c r="B69" t="s">
        <v>74</v>
      </c>
      <c r="C69" t="s">
        <v>75</v>
      </c>
      <c r="D69" t="s">
        <v>69</v>
      </c>
      <c r="E69" t="s">
        <v>92</v>
      </c>
      <c r="F69">
        <v>618</v>
      </c>
      <c r="G69" s="12">
        <v>2329.86</v>
      </c>
    </row>
    <row r="70" spans="1:7" x14ac:dyDescent="0.3">
      <c r="A70">
        <v>2005</v>
      </c>
      <c r="B70" t="s">
        <v>67</v>
      </c>
      <c r="C70" t="s">
        <v>79</v>
      </c>
      <c r="D70" t="s">
        <v>69</v>
      </c>
      <c r="E70" t="s">
        <v>92</v>
      </c>
      <c r="F70">
        <v>573</v>
      </c>
      <c r="G70" s="12">
        <v>1839.33</v>
      </c>
    </row>
    <row r="71" spans="1:7" x14ac:dyDescent="0.3">
      <c r="A71">
        <v>2005</v>
      </c>
      <c r="B71" t="s">
        <v>67</v>
      </c>
      <c r="C71" t="s">
        <v>75</v>
      </c>
      <c r="D71" t="s">
        <v>87</v>
      </c>
      <c r="E71" t="s">
        <v>90</v>
      </c>
      <c r="F71">
        <v>738</v>
      </c>
      <c r="G71" s="12">
        <v>2405.88</v>
      </c>
    </row>
    <row r="72" spans="1:7" x14ac:dyDescent="0.3">
      <c r="A72">
        <v>2007</v>
      </c>
      <c r="B72" t="s">
        <v>67</v>
      </c>
      <c r="C72" t="s">
        <v>75</v>
      </c>
      <c r="D72" t="s">
        <v>72</v>
      </c>
      <c r="E72" t="s">
        <v>73</v>
      </c>
      <c r="F72">
        <v>506</v>
      </c>
      <c r="G72" s="12">
        <v>1553.42</v>
      </c>
    </row>
    <row r="73" spans="1:7" x14ac:dyDescent="0.3">
      <c r="A73">
        <v>2007</v>
      </c>
      <c r="B73" t="s">
        <v>74</v>
      </c>
      <c r="C73" t="s">
        <v>75</v>
      </c>
      <c r="D73" t="s">
        <v>87</v>
      </c>
      <c r="E73" t="s">
        <v>90</v>
      </c>
      <c r="F73">
        <v>554</v>
      </c>
      <c r="G73" s="12">
        <v>1639.84</v>
      </c>
    </row>
    <row r="74" spans="1:7" x14ac:dyDescent="0.3">
      <c r="A74">
        <v>2006</v>
      </c>
      <c r="B74" t="s">
        <v>96</v>
      </c>
      <c r="C74" t="s">
        <v>75</v>
      </c>
      <c r="D74" t="s">
        <v>69</v>
      </c>
      <c r="E74" t="s">
        <v>99</v>
      </c>
      <c r="F74">
        <v>843</v>
      </c>
      <c r="G74" s="12">
        <v>1820.88</v>
      </c>
    </row>
    <row r="75" spans="1:7" x14ac:dyDescent="0.3">
      <c r="A75">
        <v>2006</v>
      </c>
      <c r="B75" t="s">
        <v>89</v>
      </c>
      <c r="C75" t="s">
        <v>75</v>
      </c>
      <c r="D75" t="s">
        <v>69</v>
      </c>
      <c r="E75" t="s">
        <v>92</v>
      </c>
      <c r="F75">
        <v>628</v>
      </c>
      <c r="G75" s="12">
        <v>1620.24</v>
      </c>
    </row>
    <row r="76" spans="1:7" x14ac:dyDescent="0.3">
      <c r="A76">
        <v>2006</v>
      </c>
      <c r="B76" t="s">
        <v>95</v>
      </c>
      <c r="C76" t="s">
        <v>75</v>
      </c>
      <c r="D76" t="s">
        <v>87</v>
      </c>
      <c r="E76" t="s">
        <v>88</v>
      </c>
      <c r="F76">
        <v>897</v>
      </c>
      <c r="G76" s="12">
        <v>1838.85</v>
      </c>
    </row>
    <row r="77" spans="1:7" x14ac:dyDescent="0.3">
      <c r="A77">
        <v>2005</v>
      </c>
      <c r="B77" t="s">
        <v>93</v>
      </c>
      <c r="C77" t="s">
        <v>75</v>
      </c>
      <c r="D77" t="s">
        <v>87</v>
      </c>
      <c r="E77" t="s">
        <v>98</v>
      </c>
      <c r="F77">
        <v>937</v>
      </c>
      <c r="G77" s="12">
        <v>2436.1999999999998</v>
      </c>
    </row>
    <row r="78" spans="1:7" x14ac:dyDescent="0.3">
      <c r="A78">
        <v>2007</v>
      </c>
      <c r="B78" t="s">
        <v>93</v>
      </c>
      <c r="C78" t="s">
        <v>77</v>
      </c>
      <c r="D78" t="s">
        <v>72</v>
      </c>
      <c r="E78" t="s">
        <v>73</v>
      </c>
      <c r="F78">
        <v>653</v>
      </c>
      <c r="G78" s="12">
        <v>1972.06</v>
      </c>
    </row>
    <row r="79" spans="1:7" x14ac:dyDescent="0.3">
      <c r="A79">
        <v>2005</v>
      </c>
      <c r="B79" t="s">
        <v>96</v>
      </c>
      <c r="C79" t="s">
        <v>68</v>
      </c>
      <c r="D79" t="s">
        <v>69</v>
      </c>
      <c r="E79" t="s">
        <v>99</v>
      </c>
      <c r="F79">
        <v>640</v>
      </c>
      <c r="G79" s="12">
        <v>1574.4</v>
      </c>
    </row>
    <row r="80" spans="1:7" x14ac:dyDescent="0.3">
      <c r="A80">
        <v>2005</v>
      </c>
      <c r="B80" t="s">
        <v>96</v>
      </c>
      <c r="C80" t="s">
        <v>77</v>
      </c>
      <c r="D80" t="s">
        <v>72</v>
      </c>
      <c r="E80" t="s">
        <v>73</v>
      </c>
      <c r="F80">
        <v>555</v>
      </c>
      <c r="G80" s="12">
        <v>1481.85</v>
      </c>
    </row>
    <row r="81" spans="1:7" x14ac:dyDescent="0.3">
      <c r="A81">
        <v>2007</v>
      </c>
      <c r="B81" t="s">
        <v>71</v>
      </c>
      <c r="C81" t="s">
        <v>79</v>
      </c>
      <c r="D81" t="s">
        <v>72</v>
      </c>
      <c r="E81" t="s">
        <v>94</v>
      </c>
      <c r="F81">
        <v>958</v>
      </c>
      <c r="G81" s="12">
        <v>3170.98</v>
      </c>
    </row>
    <row r="82" spans="1:7" x14ac:dyDescent="0.3">
      <c r="A82">
        <v>2005</v>
      </c>
      <c r="B82" t="s">
        <v>71</v>
      </c>
      <c r="C82" t="s">
        <v>77</v>
      </c>
      <c r="D82" t="s">
        <v>72</v>
      </c>
      <c r="E82" t="s">
        <v>94</v>
      </c>
      <c r="F82">
        <v>935</v>
      </c>
      <c r="G82" s="12">
        <v>3702.6</v>
      </c>
    </row>
    <row r="83" spans="1:7" x14ac:dyDescent="0.3">
      <c r="A83">
        <v>2005</v>
      </c>
      <c r="B83" t="s">
        <v>71</v>
      </c>
      <c r="C83" t="s">
        <v>77</v>
      </c>
      <c r="D83" t="s">
        <v>69</v>
      </c>
      <c r="E83" t="s">
        <v>70</v>
      </c>
      <c r="F83">
        <v>727</v>
      </c>
      <c r="G83" s="12">
        <v>1773.88</v>
      </c>
    </row>
    <row r="84" spans="1:7" x14ac:dyDescent="0.3">
      <c r="A84">
        <v>2005</v>
      </c>
      <c r="B84" t="s">
        <v>97</v>
      </c>
      <c r="C84" t="s">
        <v>75</v>
      </c>
      <c r="D84" t="s">
        <v>87</v>
      </c>
      <c r="E84" t="s">
        <v>88</v>
      </c>
      <c r="F84">
        <v>820</v>
      </c>
      <c r="G84" s="12">
        <v>1869.6</v>
      </c>
    </row>
    <row r="85" spans="1:7" x14ac:dyDescent="0.3">
      <c r="A85">
        <v>2005</v>
      </c>
      <c r="B85" t="s">
        <v>96</v>
      </c>
      <c r="C85" t="s">
        <v>75</v>
      </c>
      <c r="D85" t="s">
        <v>87</v>
      </c>
      <c r="E85" t="s">
        <v>90</v>
      </c>
      <c r="F85">
        <v>977</v>
      </c>
      <c r="G85" s="12">
        <v>2354.5700000000002</v>
      </c>
    </row>
    <row r="86" spans="1:7" x14ac:dyDescent="0.3">
      <c r="A86">
        <v>2007</v>
      </c>
      <c r="B86" t="s">
        <v>84</v>
      </c>
      <c r="C86" t="s">
        <v>68</v>
      </c>
      <c r="D86" t="s">
        <v>72</v>
      </c>
      <c r="E86" t="s">
        <v>94</v>
      </c>
      <c r="F86">
        <v>759</v>
      </c>
      <c r="G86" s="12">
        <v>2003.76</v>
      </c>
    </row>
    <row r="87" spans="1:7" x14ac:dyDescent="0.3">
      <c r="A87">
        <v>2006</v>
      </c>
      <c r="B87" t="s">
        <v>74</v>
      </c>
      <c r="C87" t="s">
        <v>79</v>
      </c>
      <c r="D87" t="s">
        <v>69</v>
      </c>
      <c r="E87" t="s">
        <v>70</v>
      </c>
      <c r="F87">
        <v>601</v>
      </c>
      <c r="G87" s="12">
        <v>1514.52</v>
      </c>
    </row>
    <row r="88" spans="1:7" x14ac:dyDescent="0.3">
      <c r="A88">
        <v>2005</v>
      </c>
      <c r="B88" t="s">
        <v>71</v>
      </c>
      <c r="C88" t="s">
        <v>79</v>
      </c>
      <c r="D88" t="s">
        <v>72</v>
      </c>
      <c r="E88" t="s">
        <v>73</v>
      </c>
      <c r="F88">
        <v>759</v>
      </c>
      <c r="G88" s="12">
        <v>2474.34</v>
      </c>
    </row>
    <row r="89" spans="1:7" x14ac:dyDescent="0.3">
      <c r="A89">
        <v>2005</v>
      </c>
      <c r="B89" t="s">
        <v>82</v>
      </c>
      <c r="C89" t="s">
        <v>79</v>
      </c>
      <c r="D89" t="s">
        <v>80</v>
      </c>
      <c r="E89" t="s">
        <v>91</v>
      </c>
      <c r="F89">
        <v>934</v>
      </c>
      <c r="G89" s="12">
        <v>2783.32</v>
      </c>
    </row>
    <row r="90" spans="1:7" x14ac:dyDescent="0.3">
      <c r="A90">
        <v>2006</v>
      </c>
      <c r="B90" t="s">
        <v>84</v>
      </c>
      <c r="C90" t="s">
        <v>68</v>
      </c>
      <c r="D90" t="s">
        <v>72</v>
      </c>
      <c r="E90" t="s">
        <v>94</v>
      </c>
      <c r="F90">
        <v>766</v>
      </c>
      <c r="G90" s="12">
        <v>1654.56</v>
      </c>
    </row>
    <row r="91" spans="1:7" x14ac:dyDescent="0.3">
      <c r="A91">
        <v>2005</v>
      </c>
      <c r="B91" t="s">
        <v>82</v>
      </c>
      <c r="C91" t="s">
        <v>77</v>
      </c>
      <c r="D91" t="s">
        <v>72</v>
      </c>
      <c r="E91" t="s">
        <v>94</v>
      </c>
      <c r="F91">
        <v>962</v>
      </c>
      <c r="G91" s="12">
        <v>3674.84</v>
      </c>
    </row>
    <row r="92" spans="1:7" x14ac:dyDescent="0.3">
      <c r="A92">
        <v>2007</v>
      </c>
      <c r="B92" t="s">
        <v>86</v>
      </c>
      <c r="C92" t="s">
        <v>68</v>
      </c>
      <c r="D92" t="s">
        <v>80</v>
      </c>
      <c r="E92" t="s">
        <v>91</v>
      </c>
      <c r="F92">
        <v>818</v>
      </c>
      <c r="G92" s="12">
        <v>1963.2</v>
      </c>
    </row>
    <row r="93" spans="1:7" x14ac:dyDescent="0.3">
      <c r="A93">
        <v>2005</v>
      </c>
      <c r="B93" t="s">
        <v>96</v>
      </c>
      <c r="C93" t="s">
        <v>77</v>
      </c>
      <c r="D93" t="s">
        <v>80</v>
      </c>
      <c r="E93" t="s">
        <v>91</v>
      </c>
      <c r="F93">
        <v>729</v>
      </c>
      <c r="G93" s="12">
        <v>2383.83</v>
      </c>
    </row>
    <row r="94" spans="1:7" x14ac:dyDescent="0.3">
      <c r="A94">
        <v>2005</v>
      </c>
      <c r="B94" t="s">
        <v>82</v>
      </c>
      <c r="C94" t="s">
        <v>68</v>
      </c>
      <c r="D94" t="s">
        <v>87</v>
      </c>
      <c r="E94" t="s">
        <v>88</v>
      </c>
      <c r="F94">
        <v>768</v>
      </c>
      <c r="G94" s="12">
        <v>2188.8000000000002</v>
      </c>
    </row>
    <row r="95" spans="1:7" x14ac:dyDescent="0.3">
      <c r="A95">
        <v>2007</v>
      </c>
      <c r="B95" t="s">
        <v>67</v>
      </c>
      <c r="C95" t="s">
        <v>79</v>
      </c>
      <c r="D95" t="s">
        <v>69</v>
      </c>
      <c r="E95" t="s">
        <v>70</v>
      </c>
      <c r="F95">
        <v>879</v>
      </c>
      <c r="G95" s="12">
        <v>3120.45</v>
      </c>
    </row>
    <row r="96" spans="1:7" x14ac:dyDescent="0.3">
      <c r="A96">
        <v>2007</v>
      </c>
      <c r="B96" t="s">
        <v>86</v>
      </c>
      <c r="C96" t="s">
        <v>75</v>
      </c>
      <c r="D96" t="s">
        <v>72</v>
      </c>
      <c r="E96" t="s">
        <v>94</v>
      </c>
      <c r="F96">
        <v>503</v>
      </c>
      <c r="G96" s="12">
        <v>1448.64</v>
      </c>
    </row>
    <row r="97" spans="1:7" x14ac:dyDescent="0.3">
      <c r="A97">
        <v>2007</v>
      </c>
      <c r="B97" t="s">
        <v>96</v>
      </c>
      <c r="C97" t="s">
        <v>79</v>
      </c>
      <c r="D97" t="s">
        <v>72</v>
      </c>
      <c r="E97" t="s">
        <v>73</v>
      </c>
      <c r="F97">
        <v>506</v>
      </c>
      <c r="G97" s="12">
        <v>1401.62</v>
      </c>
    </row>
    <row r="98" spans="1:7" x14ac:dyDescent="0.3">
      <c r="A98">
        <v>2005</v>
      </c>
      <c r="B98" t="s">
        <v>93</v>
      </c>
      <c r="C98" t="s">
        <v>79</v>
      </c>
      <c r="D98" t="s">
        <v>80</v>
      </c>
      <c r="E98" t="s">
        <v>91</v>
      </c>
      <c r="F98">
        <v>956</v>
      </c>
      <c r="G98" s="12">
        <v>2934.92</v>
      </c>
    </row>
    <row r="99" spans="1:7" x14ac:dyDescent="0.3">
      <c r="A99">
        <v>2005</v>
      </c>
      <c r="B99" t="s">
        <v>95</v>
      </c>
      <c r="C99" t="s">
        <v>68</v>
      </c>
      <c r="D99" t="s">
        <v>69</v>
      </c>
      <c r="E99" t="s">
        <v>92</v>
      </c>
      <c r="F99">
        <v>671</v>
      </c>
      <c r="G99" s="12">
        <v>2663.87</v>
      </c>
    </row>
    <row r="100" spans="1:7" x14ac:dyDescent="0.3">
      <c r="A100">
        <v>2005</v>
      </c>
      <c r="B100" t="s">
        <v>93</v>
      </c>
      <c r="C100" t="s">
        <v>68</v>
      </c>
      <c r="D100" t="s">
        <v>72</v>
      </c>
      <c r="E100" t="s">
        <v>94</v>
      </c>
      <c r="F100">
        <v>923</v>
      </c>
      <c r="G100" s="12">
        <v>2815.15</v>
      </c>
    </row>
    <row r="101" spans="1:7" x14ac:dyDescent="0.3">
      <c r="A101">
        <v>2007</v>
      </c>
      <c r="B101" t="s">
        <v>84</v>
      </c>
      <c r="C101" t="s">
        <v>79</v>
      </c>
      <c r="D101" t="s">
        <v>87</v>
      </c>
      <c r="E101" t="s">
        <v>90</v>
      </c>
      <c r="F101">
        <v>800</v>
      </c>
      <c r="G101" s="12">
        <v>1976</v>
      </c>
    </row>
    <row r="102" spans="1:7" x14ac:dyDescent="0.3">
      <c r="A102">
        <v>2006</v>
      </c>
      <c r="B102" t="s">
        <v>96</v>
      </c>
      <c r="C102" t="s">
        <v>79</v>
      </c>
      <c r="D102" t="s">
        <v>80</v>
      </c>
      <c r="E102" t="s">
        <v>83</v>
      </c>
      <c r="F102">
        <v>929</v>
      </c>
      <c r="G102" s="12">
        <v>3056.41</v>
      </c>
    </row>
    <row r="103" spans="1:7" x14ac:dyDescent="0.3">
      <c r="A103">
        <v>2007</v>
      </c>
      <c r="B103" t="s">
        <v>95</v>
      </c>
      <c r="C103" t="s">
        <v>75</v>
      </c>
      <c r="D103" t="s">
        <v>80</v>
      </c>
      <c r="E103" t="s">
        <v>85</v>
      </c>
      <c r="F103">
        <v>840</v>
      </c>
      <c r="G103" s="12">
        <v>2167.1999999999998</v>
      </c>
    </row>
    <row r="104" spans="1:7" x14ac:dyDescent="0.3">
      <c r="A104">
        <v>2005</v>
      </c>
      <c r="B104" t="s">
        <v>71</v>
      </c>
      <c r="C104" t="s">
        <v>75</v>
      </c>
      <c r="D104" t="s">
        <v>80</v>
      </c>
      <c r="E104" t="s">
        <v>91</v>
      </c>
      <c r="F104">
        <v>805</v>
      </c>
      <c r="G104" s="12">
        <v>2302.3000000000002</v>
      </c>
    </row>
    <row r="105" spans="1:7" x14ac:dyDescent="0.3">
      <c r="A105">
        <v>2006</v>
      </c>
      <c r="B105" t="s">
        <v>96</v>
      </c>
      <c r="C105" t="s">
        <v>77</v>
      </c>
      <c r="D105" t="s">
        <v>87</v>
      </c>
      <c r="E105" t="s">
        <v>90</v>
      </c>
      <c r="F105">
        <v>723</v>
      </c>
      <c r="G105" s="12">
        <v>1576.14</v>
      </c>
    </row>
    <row r="106" spans="1:7" x14ac:dyDescent="0.3">
      <c r="A106">
        <v>2006</v>
      </c>
      <c r="B106" t="s">
        <v>71</v>
      </c>
      <c r="C106" t="s">
        <v>79</v>
      </c>
      <c r="D106" t="s">
        <v>80</v>
      </c>
      <c r="E106" t="s">
        <v>81</v>
      </c>
      <c r="F106">
        <v>596</v>
      </c>
      <c r="G106" s="12">
        <v>1519.8</v>
      </c>
    </row>
    <row r="107" spans="1:7" x14ac:dyDescent="0.3">
      <c r="A107">
        <v>2006</v>
      </c>
      <c r="B107" t="s">
        <v>89</v>
      </c>
      <c r="C107" t="s">
        <v>77</v>
      </c>
      <c r="D107" t="s">
        <v>80</v>
      </c>
      <c r="E107" t="s">
        <v>83</v>
      </c>
      <c r="F107">
        <v>729</v>
      </c>
      <c r="G107" s="12">
        <v>1880.82</v>
      </c>
    </row>
    <row r="108" spans="1:7" x14ac:dyDescent="0.3">
      <c r="A108">
        <v>2007</v>
      </c>
      <c r="B108" t="s">
        <v>86</v>
      </c>
      <c r="C108" t="s">
        <v>68</v>
      </c>
      <c r="D108" t="s">
        <v>87</v>
      </c>
      <c r="E108" t="s">
        <v>98</v>
      </c>
      <c r="F108">
        <v>823</v>
      </c>
      <c r="G108" s="12">
        <v>2658.29</v>
      </c>
    </row>
    <row r="109" spans="1:7" x14ac:dyDescent="0.3">
      <c r="A109">
        <v>2007</v>
      </c>
      <c r="B109" t="s">
        <v>84</v>
      </c>
      <c r="C109" t="s">
        <v>75</v>
      </c>
      <c r="D109" t="s">
        <v>72</v>
      </c>
      <c r="E109" t="s">
        <v>73</v>
      </c>
      <c r="F109">
        <v>842</v>
      </c>
      <c r="G109" s="12">
        <v>2526</v>
      </c>
    </row>
    <row r="110" spans="1:7" x14ac:dyDescent="0.3">
      <c r="A110">
        <v>2007</v>
      </c>
      <c r="B110" t="s">
        <v>71</v>
      </c>
      <c r="C110" t="s">
        <v>68</v>
      </c>
      <c r="D110" t="s">
        <v>80</v>
      </c>
      <c r="E110" t="s">
        <v>85</v>
      </c>
      <c r="F110">
        <v>874</v>
      </c>
      <c r="G110" s="12">
        <v>3469.78</v>
      </c>
    </row>
    <row r="111" spans="1:7" x14ac:dyDescent="0.3">
      <c r="A111">
        <v>2007</v>
      </c>
      <c r="B111" t="s">
        <v>89</v>
      </c>
      <c r="C111" t="s">
        <v>75</v>
      </c>
      <c r="D111" t="s">
        <v>87</v>
      </c>
      <c r="E111" t="s">
        <v>90</v>
      </c>
      <c r="F111">
        <v>743</v>
      </c>
      <c r="G111" s="12">
        <v>2897.7</v>
      </c>
    </row>
    <row r="112" spans="1:7" x14ac:dyDescent="0.3">
      <c r="A112">
        <v>2007</v>
      </c>
      <c r="B112" t="s">
        <v>89</v>
      </c>
      <c r="C112" t="s">
        <v>77</v>
      </c>
      <c r="D112" t="s">
        <v>72</v>
      </c>
      <c r="E112" t="s">
        <v>94</v>
      </c>
      <c r="F112">
        <v>786</v>
      </c>
      <c r="G112" s="12">
        <v>2876.76</v>
      </c>
    </row>
    <row r="113" spans="1:7" x14ac:dyDescent="0.3">
      <c r="A113">
        <v>2005</v>
      </c>
      <c r="B113" t="s">
        <v>89</v>
      </c>
      <c r="C113" t="s">
        <v>68</v>
      </c>
      <c r="D113" t="s">
        <v>69</v>
      </c>
      <c r="E113" t="s">
        <v>92</v>
      </c>
      <c r="F113">
        <v>506</v>
      </c>
      <c r="G113" s="12">
        <v>1781.12</v>
      </c>
    </row>
    <row r="114" spans="1:7" x14ac:dyDescent="0.3">
      <c r="A114">
        <v>2006</v>
      </c>
      <c r="B114" t="s">
        <v>89</v>
      </c>
      <c r="C114" t="s">
        <v>75</v>
      </c>
      <c r="D114" t="s">
        <v>80</v>
      </c>
      <c r="E114" t="s">
        <v>83</v>
      </c>
      <c r="F114">
        <v>591</v>
      </c>
      <c r="G114" s="12">
        <v>1388.85</v>
      </c>
    </row>
    <row r="115" spans="1:7" x14ac:dyDescent="0.3">
      <c r="A115">
        <v>2007</v>
      </c>
      <c r="B115" t="s">
        <v>84</v>
      </c>
      <c r="C115" t="s">
        <v>79</v>
      </c>
      <c r="D115" t="s">
        <v>80</v>
      </c>
      <c r="E115" t="s">
        <v>81</v>
      </c>
      <c r="F115">
        <v>702</v>
      </c>
      <c r="G115" s="12">
        <v>1649.7</v>
      </c>
    </row>
    <row r="116" spans="1:7" x14ac:dyDescent="0.3">
      <c r="A116">
        <v>2007</v>
      </c>
      <c r="B116" t="s">
        <v>74</v>
      </c>
      <c r="C116" t="s">
        <v>75</v>
      </c>
      <c r="D116" t="s">
        <v>69</v>
      </c>
      <c r="E116" t="s">
        <v>70</v>
      </c>
      <c r="F116">
        <v>938</v>
      </c>
      <c r="G116" s="12">
        <v>2954.7</v>
      </c>
    </row>
    <row r="117" spans="1:7" x14ac:dyDescent="0.3">
      <c r="A117">
        <v>2007</v>
      </c>
      <c r="B117" t="s">
        <v>82</v>
      </c>
      <c r="C117" t="s">
        <v>75</v>
      </c>
      <c r="D117" t="s">
        <v>87</v>
      </c>
      <c r="E117" t="s">
        <v>90</v>
      </c>
      <c r="F117">
        <v>651</v>
      </c>
      <c r="G117" s="12">
        <v>2564.94</v>
      </c>
    </row>
    <row r="118" spans="1:7" x14ac:dyDescent="0.3">
      <c r="A118">
        <v>2005</v>
      </c>
      <c r="B118" t="s">
        <v>74</v>
      </c>
      <c r="C118" t="s">
        <v>68</v>
      </c>
      <c r="D118" t="s">
        <v>87</v>
      </c>
      <c r="E118" t="s">
        <v>90</v>
      </c>
      <c r="F118">
        <v>983</v>
      </c>
      <c r="G118" s="12">
        <v>2064.3000000000002</v>
      </c>
    </row>
    <row r="119" spans="1:7" x14ac:dyDescent="0.3">
      <c r="A119">
        <v>2005</v>
      </c>
      <c r="B119" t="s">
        <v>93</v>
      </c>
      <c r="C119" t="s">
        <v>68</v>
      </c>
      <c r="D119" t="s">
        <v>80</v>
      </c>
      <c r="E119" t="s">
        <v>91</v>
      </c>
      <c r="F119">
        <v>866</v>
      </c>
      <c r="G119" s="12">
        <v>3160.9</v>
      </c>
    </row>
    <row r="120" spans="1:7" x14ac:dyDescent="0.3">
      <c r="A120">
        <v>2006</v>
      </c>
      <c r="B120" t="s">
        <v>96</v>
      </c>
      <c r="C120" t="s">
        <v>68</v>
      </c>
      <c r="D120" t="s">
        <v>87</v>
      </c>
      <c r="E120" t="s">
        <v>90</v>
      </c>
      <c r="F120">
        <v>627</v>
      </c>
      <c r="G120" s="12">
        <v>2276.0100000000002</v>
      </c>
    </row>
    <row r="121" spans="1:7" x14ac:dyDescent="0.3">
      <c r="A121">
        <v>2007</v>
      </c>
      <c r="B121" t="s">
        <v>67</v>
      </c>
      <c r="C121" t="s">
        <v>75</v>
      </c>
      <c r="D121" t="s">
        <v>80</v>
      </c>
      <c r="E121" t="s">
        <v>81</v>
      </c>
      <c r="F121">
        <v>645</v>
      </c>
      <c r="G121" s="12">
        <v>1941.45</v>
      </c>
    </row>
    <row r="122" spans="1:7" x14ac:dyDescent="0.3">
      <c r="A122">
        <v>2006</v>
      </c>
      <c r="B122" t="s">
        <v>97</v>
      </c>
      <c r="C122" t="s">
        <v>77</v>
      </c>
      <c r="D122" t="s">
        <v>87</v>
      </c>
      <c r="E122" t="s">
        <v>98</v>
      </c>
      <c r="F122">
        <v>671</v>
      </c>
      <c r="G122" s="12">
        <v>1670.79</v>
      </c>
    </row>
    <row r="123" spans="1:7" x14ac:dyDescent="0.3">
      <c r="A123">
        <v>2006</v>
      </c>
      <c r="B123" t="s">
        <v>93</v>
      </c>
      <c r="C123" t="s">
        <v>68</v>
      </c>
      <c r="D123" t="s">
        <v>69</v>
      </c>
      <c r="E123" t="s">
        <v>76</v>
      </c>
      <c r="F123">
        <v>847</v>
      </c>
      <c r="G123" s="12">
        <v>2337.7199999999998</v>
      </c>
    </row>
    <row r="124" spans="1:7" x14ac:dyDescent="0.3">
      <c r="A124">
        <v>2005</v>
      </c>
      <c r="B124" t="s">
        <v>67</v>
      </c>
      <c r="C124" t="s">
        <v>79</v>
      </c>
      <c r="D124" t="s">
        <v>69</v>
      </c>
      <c r="E124" t="s">
        <v>70</v>
      </c>
      <c r="F124">
        <v>905</v>
      </c>
      <c r="G124" s="12">
        <v>1846.2</v>
      </c>
    </row>
    <row r="125" spans="1:7" x14ac:dyDescent="0.3">
      <c r="A125">
        <v>2006</v>
      </c>
      <c r="B125" t="s">
        <v>95</v>
      </c>
      <c r="C125" t="s">
        <v>79</v>
      </c>
      <c r="D125" t="s">
        <v>80</v>
      </c>
      <c r="E125" t="s">
        <v>91</v>
      </c>
      <c r="F125">
        <v>736</v>
      </c>
      <c r="G125" s="12">
        <v>2708.48</v>
      </c>
    </row>
    <row r="126" spans="1:7" x14ac:dyDescent="0.3">
      <c r="A126">
        <v>2007</v>
      </c>
      <c r="B126" t="s">
        <v>78</v>
      </c>
      <c r="C126" t="s">
        <v>68</v>
      </c>
      <c r="D126" t="s">
        <v>80</v>
      </c>
      <c r="E126" t="s">
        <v>91</v>
      </c>
      <c r="F126">
        <v>580</v>
      </c>
      <c r="G126" s="12">
        <v>2314.1999999999998</v>
      </c>
    </row>
    <row r="127" spans="1:7" x14ac:dyDescent="0.3">
      <c r="A127">
        <v>2007</v>
      </c>
      <c r="B127" t="s">
        <v>95</v>
      </c>
      <c r="C127" t="s">
        <v>68</v>
      </c>
      <c r="D127" t="s">
        <v>72</v>
      </c>
      <c r="E127" t="s">
        <v>73</v>
      </c>
      <c r="F127">
        <v>678</v>
      </c>
      <c r="G127" s="12">
        <v>1966.2</v>
      </c>
    </row>
    <row r="128" spans="1:7" x14ac:dyDescent="0.3">
      <c r="A128">
        <v>2007</v>
      </c>
      <c r="B128" t="s">
        <v>74</v>
      </c>
      <c r="C128" t="s">
        <v>77</v>
      </c>
      <c r="D128" t="s">
        <v>69</v>
      </c>
      <c r="E128" t="s">
        <v>70</v>
      </c>
      <c r="F128">
        <v>891</v>
      </c>
      <c r="G128" s="12">
        <v>2200.77</v>
      </c>
    </row>
    <row r="129" spans="1:7" x14ac:dyDescent="0.3">
      <c r="A129">
        <v>2006</v>
      </c>
      <c r="B129" t="s">
        <v>74</v>
      </c>
      <c r="C129" t="s">
        <v>68</v>
      </c>
      <c r="D129" t="s">
        <v>87</v>
      </c>
      <c r="E129" t="s">
        <v>88</v>
      </c>
      <c r="F129">
        <v>572</v>
      </c>
      <c r="G129" s="12">
        <v>1538.68</v>
      </c>
    </row>
    <row r="130" spans="1:7" x14ac:dyDescent="0.3">
      <c r="A130">
        <v>2006</v>
      </c>
      <c r="B130" t="s">
        <v>74</v>
      </c>
      <c r="C130" t="s">
        <v>79</v>
      </c>
      <c r="D130" t="s">
        <v>69</v>
      </c>
      <c r="E130" t="s">
        <v>70</v>
      </c>
      <c r="F130">
        <v>610</v>
      </c>
      <c r="G130" s="12">
        <v>2403.4</v>
      </c>
    </row>
    <row r="131" spans="1:7" x14ac:dyDescent="0.3">
      <c r="A131">
        <v>2005</v>
      </c>
      <c r="B131" t="s">
        <v>93</v>
      </c>
      <c r="C131" t="s">
        <v>77</v>
      </c>
      <c r="D131" t="s">
        <v>80</v>
      </c>
      <c r="E131" t="s">
        <v>83</v>
      </c>
      <c r="F131">
        <v>588</v>
      </c>
      <c r="G131" s="12">
        <v>2299.08</v>
      </c>
    </row>
    <row r="132" spans="1:7" x14ac:dyDescent="0.3">
      <c r="A132">
        <v>2006</v>
      </c>
      <c r="B132" t="s">
        <v>71</v>
      </c>
      <c r="C132" t="s">
        <v>79</v>
      </c>
      <c r="D132" t="s">
        <v>80</v>
      </c>
      <c r="E132" t="s">
        <v>81</v>
      </c>
      <c r="F132">
        <v>715</v>
      </c>
      <c r="G132" s="12">
        <v>2588.3000000000002</v>
      </c>
    </row>
    <row r="133" spans="1:7" x14ac:dyDescent="0.3">
      <c r="A133">
        <v>2007</v>
      </c>
      <c r="B133" t="s">
        <v>67</v>
      </c>
      <c r="C133" t="s">
        <v>68</v>
      </c>
      <c r="D133" t="s">
        <v>87</v>
      </c>
      <c r="E133" t="s">
        <v>88</v>
      </c>
      <c r="F133">
        <v>511</v>
      </c>
      <c r="G133" s="12">
        <v>1047.55</v>
      </c>
    </row>
    <row r="134" spans="1:7" x14ac:dyDescent="0.3">
      <c r="A134">
        <v>2007</v>
      </c>
      <c r="B134" t="s">
        <v>67</v>
      </c>
      <c r="C134" t="s">
        <v>79</v>
      </c>
      <c r="D134" t="s">
        <v>69</v>
      </c>
      <c r="E134" t="s">
        <v>99</v>
      </c>
      <c r="F134">
        <v>948</v>
      </c>
      <c r="G134" s="12">
        <v>2673.36</v>
      </c>
    </row>
    <row r="135" spans="1:7" x14ac:dyDescent="0.3">
      <c r="A135">
        <v>2005</v>
      </c>
      <c r="B135" t="s">
        <v>84</v>
      </c>
      <c r="C135" t="s">
        <v>75</v>
      </c>
      <c r="D135" t="s">
        <v>80</v>
      </c>
      <c r="E135" t="s">
        <v>85</v>
      </c>
      <c r="F135">
        <v>972</v>
      </c>
      <c r="G135" s="12">
        <v>2507.7600000000002</v>
      </c>
    </row>
    <row r="136" spans="1:7" x14ac:dyDescent="0.3">
      <c r="A136">
        <v>2007</v>
      </c>
      <c r="B136" t="s">
        <v>86</v>
      </c>
      <c r="C136" t="s">
        <v>79</v>
      </c>
      <c r="D136" t="s">
        <v>87</v>
      </c>
      <c r="E136" t="s">
        <v>90</v>
      </c>
      <c r="F136">
        <v>714</v>
      </c>
      <c r="G136" s="12">
        <v>2134.86</v>
      </c>
    </row>
    <row r="137" spans="1:7" x14ac:dyDescent="0.3">
      <c r="A137">
        <v>2007</v>
      </c>
      <c r="B137" t="s">
        <v>96</v>
      </c>
      <c r="C137" t="s">
        <v>79</v>
      </c>
      <c r="D137" t="s">
        <v>72</v>
      </c>
      <c r="E137" t="s">
        <v>100</v>
      </c>
      <c r="F137">
        <v>689</v>
      </c>
      <c r="G137" s="12">
        <v>2611.31</v>
      </c>
    </row>
    <row r="138" spans="1:7" x14ac:dyDescent="0.3">
      <c r="A138">
        <v>2005</v>
      </c>
      <c r="B138" t="s">
        <v>67</v>
      </c>
      <c r="C138" t="s">
        <v>75</v>
      </c>
      <c r="D138" t="s">
        <v>69</v>
      </c>
      <c r="E138" t="s">
        <v>99</v>
      </c>
      <c r="F138">
        <v>607</v>
      </c>
      <c r="G138" s="12">
        <v>1875.63</v>
      </c>
    </row>
    <row r="139" spans="1:7" x14ac:dyDescent="0.3">
      <c r="A139">
        <v>2005</v>
      </c>
      <c r="B139" t="s">
        <v>78</v>
      </c>
      <c r="C139" t="s">
        <v>79</v>
      </c>
      <c r="D139" t="s">
        <v>80</v>
      </c>
      <c r="E139" t="s">
        <v>83</v>
      </c>
      <c r="F139">
        <v>770</v>
      </c>
      <c r="G139" s="12">
        <v>2972.2</v>
      </c>
    </row>
    <row r="140" spans="1:7" x14ac:dyDescent="0.3">
      <c r="A140">
        <v>2006</v>
      </c>
      <c r="B140" t="s">
        <v>96</v>
      </c>
      <c r="C140" t="s">
        <v>68</v>
      </c>
      <c r="D140" t="s">
        <v>80</v>
      </c>
      <c r="E140" t="s">
        <v>85</v>
      </c>
      <c r="F140">
        <v>928</v>
      </c>
      <c r="G140" s="12">
        <v>3452.16</v>
      </c>
    </row>
    <row r="141" spans="1:7" x14ac:dyDescent="0.3">
      <c r="A141">
        <v>2006</v>
      </c>
      <c r="B141" t="s">
        <v>71</v>
      </c>
      <c r="C141" t="s">
        <v>68</v>
      </c>
      <c r="D141" t="s">
        <v>80</v>
      </c>
      <c r="E141" t="s">
        <v>85</v>
      </c>
      <c r="F141">
        <v>925</v>
      </c>
      <c r="G141" s="12">
        <v>2423.5</v>
      </c>
    </row>
    <row r="142" spans="1:7" x14ac:dyDescent="0.3">
      <c r="A142">
        <v>2006</v>
      </c>
      <c r="B142" t="s">
        <v>84</v>
      </c>
      <c r="C142" t="s">
        <v>68</v>
      </c>
      <c r="D142" t="s">
        <v>80</v>
      </c>
      <c r="E142" t="s">
        <v>81</v>
      </c>
      <c r="F142">
        <v>957</v>
      </c>
      <c r="G142" s="12">
        <v>2325.5100000000002</v>
      </c>
    </row>
    <row r="143" spans="1:7" x14ac:dyDescent="0.3">
      <c r="A143">
        <v>2007</v>
      </c>
      <c r="B143" t="s">
        <v>71</v>
      </c>
      <c r="C143" t="s">
        <v>77</v>
      </c>
      <c r="D143" t="s">
        <v>69</v>
      </c>
      <c r="E143" t="s">
        <v>70</v>
      </c>
      <c r="F143">
        <v>688</v>
      </c>
      <c r="G143" s="12">
        <v>1699.36</v>
      </c>
    </row>
    <row r="144" spans="1:7" x14ac:dyDescent="0.3">
      <c r="A144">
        <v>2007</v>
      </c>
      <c r="B144" t="s">
        <v>78</v>
      </c>
      <c r="C144" t="s">
        <v>77</v>
      </c>
      <c r="D144" t="s">
        <v>87</v>
      </c>
      <c r="E144" t="s">
        <v>98</v>
      </c>
      <c r="F144">
        <v>560</v>
      </c>
      <c r="G144" s="12">
        <v>1691.2</v>
      </c>
    </row>
    <row r="145" spans="1:7" x14ac:dyDescent="0.3">
      <c r="A145">
        <v>2005</v>
      </c>
      <c r="B145" t="s">
        <v>67</v>
      </c>
      <c r="C145" t="s">
        <v>75</v>
      </c>
      <c r="D145" t="s">
        <v>69</v>
      </c>
      <c r="E145" t="s">
        <v>99</v>
      </c>
      <c r="F145">
        <v>760</v>
      </c>
      <c r="G145" s="12">
        <v>1900</v>
      </c>
    </row>
    <row r="146" spans="1:7" x14ac:dyDescent="0.3">
      <c r="A146">
        <v>2005</v>
      </c>
      <c r="B146" t="s">
        <v>97</v>
      </c>
      <c r="C146" t="s">
        <v>68</v>
      </c>
      <c r="D146" t="s">
        <v>72</v>
      </c>
      <c r="E146" t="s">
        <v>73</v>
      </c>
      <c r="F146">
        <v>570</v>
      </c>
      <c r="G146" s="12">
        <v>2006.4</v>
      </c>
    </row>
    <row r="147" spans="1:7" x14ac:dyDescent="0.3">
      <c r="A147">
        <v>2006</v>
      </c>
      <c r="B147" t="s">
        <v>97</v>
      </c>
      <c r="C147" t="s">
        <v>77</v>
      </c>
      <c r="D147" t="s">
        <v>72</v>
      </c>
      <c r="E147" t="s">
        <v>100</v>
      </c>
      <c r="F147">
        <v>633</v>
      </c>
      <c r="G147" s="12">
        <v>2519.34</v>
      </c>
    </row>
    <row r="148" spans="1:7" x14ac:dyDescent="0.3">
      <c r="A148">
        <v>2006</v>
      </c>
      <c r="B148" t="s">
        <v>84</v>
      </c>
      <c r="C148" t="s">
        <v>68</v>
      </c>
      <c r="D148" t="s">
        <v>69</v>
      </c>
      <c r="E148" t="s">
        <v>70</v>
      </c>
      <c r="F148">
        <v>527</v>
      </c>
      <c r="G148" s="12">
        <v>1754.91</v>
      </c>
    </row>
    <row r="149" spans="1:7" x14ac:dyDescent="0.3">
      <c r="A149">
        <v>2007</v>
      </c>
      <c r="B149" t="s">
        <v>74</v>
      </c>
      <c r="C149" t="s">
        <v>68</v>
      </c>
      <c r="D149" t="s">
        <v>69</v>
      </c>
      <c r="E149" t="s">
        <v>99</v>
      </c>
      <c r="F149">
        <v>817</v>
      </c>
      <c r="G149" s="12">
        <v>2736.95</v>
      </c>
    </row>
    <row r="150" spans="1:7" x14ac:dyDescent="0.3">
      <c r="A150">
        <v>2007</v>
      </c>
      <c r="B150" t="s">
        <v>93</v>
      </c>
      <c r="C150" t="s">
        <v>68</v>
      </c>
      <c r="D150" t="s">
        <v>80</v>
      </c>
      <c r="E150" t="s">
        <v>91</v>
      </c>
      <c r="F150">
        <v>718</v>
      </c>
      <c r="G150" s="12">
        <v>2491.46</v>
      </c>
    </row>
    <row r="151" spans="1:7" x14ac:dyDescent="0.3">
      <c r="A151">
        <v>2005</v>
      </c>
      <c r="B151" t="s">
        <v>95</v>
      </c>
      <c r="C151" t="s">
        <v>68</v>
      </c>
      <c r="D151" t="s">
        <v>72</v>
      </c>
      <c r="E151" t="s">
        <v>94</v>
      </c>
      <c r="F151">
        <v>570</v>
      </c>
      <c r="G151" s="12">
        <v>1772.7</v>
      </c>
    </row>
    <row r="152" spans="1:7" x14ac:dyDescent="0.3">
      <c r="A152">
        <v>2007</v>
      </c>
      <c r="B152" t="s">
        <v>67</v>
      </c>
      <c r="C152" t="s">
        <v>79</v>
      </c>
      <c r="D152" t="s">
        <v>87</v>
      </c>
      <c r="E152" t="s">
        <v>90</v>
      </c>
      <c r="F152">
        <v>672</v>
      </c>
      <c r="G152" s="12">
        <v>1881.6</v>
      </c>
    </row>
    <row r="153" spans="1:7" x14ac:dyDescent="0.3">
      <c r="A153">
        <v>2006</v>
      </c>
      <c r="B153" t="s">
        <v>71</v>
      </c>
      <c r="C153" t="s">
        <v>68</v>
      </c>
      <c r="D153" t="s">
        <v>80</v>
      </c>
      <c r="E153" t="s">
        <v>81</v>
      </c>
      <c r="F153">
        <v>701</v>
      </c>
      <c r="G153" s="12">
        <v>2530.61</v>
      </c>
    </row>
    <row r="154" spans="1:7" x14ac:dyDescent="0.3">
      <c r="A154">
        <v>2007</v>
      </c>
      <c r="B154" t="s">
        <v>82</v>
      </c>
      <c r="C154" t="s">
        <v>77</v>
      </c>
      <c r="D154" t="s">
        <v>72</v>
      </c>
      <c r="E154" t="s">
        <v>94</v>
      </c>
      <c r="F154">
        <v>783</v>
      </c>
      <c r="G154" s="12">
        <v>2176.7399999999998</v>
      </c>
    </row>
    <row r="155" spans="1:7" x14ac:dyDescent="0.3">
      <c r="A155">
        <v>2005</v>
      </c>
      <c r="B155" t="s">
        <v>97</v>
      </c>
      <c r="C155" t="s">
        <v>68</v>
      </c>
      <c r="D155" t="s">
        <v>72</v>
      </c>
      <c r="E155" t="s">
        <v>73</v>
      </c>
      <c r="F155">
        <v>845</v>
      </c>
      <c r="G155" s="12">
        <v>3143.4</v>
      </c>
    </row>
    <row r="156" spans="1:7" x14ac:dyDescent="0.3">
      <c r="A156">
        <v>2005</v>
      </c>
      <c r="B156" t="s">
        <v>71</v>
      </c>
      <c r="C156" t="s">
        <v>68</v>
      </c>
      <c r="D156" t="s">
        <v>72</v>
      </c>
      <c r="E156" t="s">
        <v>94</v>
      </c>
      <c r="F156">
        <v>646</v>
      </c>
      <c r="G156" s="12">
        <v>1317.84</v>
      </c>
    </row>
    <row r="157" spans="1:7" x14ac:dyDescent="0.3">
      <c r="A157">
        <v>2005</v>
      </c>
      <c r="B157" t="s">
        <v>93</v>
      </c>
      <c r="C157" t="s">
        <v>75</v>
      </c>
      <c r="D157" t="s">
        <v>80</v>
      </c>
      <c r="E157" t="s">
        <v>91</v>
      </c>
      <c r="F157">
        <v>576</v>
      </c>
      <c r="G157" s="12">
        <v>1912.32</v>
      </c>
    </row>
    <row r="158" spans="1:7" x14ac:dyDescent="0.3">
      <c r="A158">
        <v>2006</v>
      </c>
      <c r="B158" t="s">
        <v>84</v>
      </c>
      <c r="C158" t="s">
        <v>77</v>
      </c>
      <c r="D158" t="s">
        <v>72</v>
      </c>
      <c r="E158" t="s">
        <v>94</v>
      </c>
      <c r="F158">
        <v>583</v>
      </c>
      <c r="G158" s="12">
        <v>1842.28</v>
      </c>
    </row>
    <row r="159" spans="1:7" x14ac:dyDescent="0.3">
      <c r="A159">
        <v>2005</v>
      </c>
      <c r="B159" t="s">
        <v>89</v>
      </c>
      <c r="C159" t="s">
        <v>79</v>
      </c>
      <c r="D159" t="s">
        <v>80</v>
      </c>
      <c r="E159" t="s">
        <v>81</v>
      </c>
      <c r="F159">
        <v>692</v>
      </c>
      <c r="G159" s="12">
        <v>1806.12</v>
      </c>
    </row>
    <row r="160" spans="1:7" x14ac:dyDescent="0.3">
      <c r="A160">
        <v>2007</v>
      </c>
      <c r="B160" t="s">
        <v>86</v>
      </c>
      <c r="C160" t="s">
        <v>75</v>
      </c>
      <c r="D160" t="s">
        <v>80</v>
      </c>
      <c r="E160" t="s">
        <v>91</v>
      </c>
      <c r="F160">
        <v>666</v>
      </c>
      <c r="G160" s="12">
        <v>1398.6</v>
      </c>
    </row>
    <row r="161" spans="1:7" x14ac:dyDescent="0.3">
      <c r="A161">
        <v>2006</v>
      </c>
      <c r="B161" t="s">
        <v>89</v>
      </c>
      <c r="C161" t="s">
        <v>75</v>
      </c>
      <c r="D161" t="s">
        <v>87</v>
      </c>
      <c r="E161" t="s">
        <v>98</v>
      </c>
      <c r="F161">
        <v>642</v>
      </c>
      <c r="G161" s="12">
        <v>2054.4</v>
      </c>
    </row>
    <row r="162" spans="1:7" x14ac:dyDescent="0.3">
      <c r="A162">
        <v>2006</v>
      </c>
      <c r="B162" t="s">
        <v>95</v>
      </c>
      <c r="C162" t="s">
        <v>68</v>
      </c>
      <c r="D162" t="s">
        <v>87</v>
      </c>
      <c r="E162" t="s">
        <v>90</v>
      </c>
      <c r="F162">
        <v>695</v>
      </c>
      <c r="G162" s="12">
        <v>2168.4</v>
      </c>
    </row>
    <row r="163" spans="1:7" x14ac:dyDescent="0.3">
      <c r="A163">
        <v>2006</v>
      </c>
      <c r="B163" t="s">
        <v>96</v>
      </c>
      <c r="C163" t="s">
        <v>68</v>
      </c>
      <c r="D163" t="s">
        <v>72</v>
      </c>
      <c r="E163" t="s">
        <v>73</v>
      </c>
      <c r="F163">
        <v>511</v>
      </c>
      <c r="G163" s="12">
        <v>1732.29</v>
      </c>
    </row>
    <row r="164" spans="1:7" x14ac:dyDescent="0.3">
      <c r="A164">
        <v>2005</v>
      </c>
      <c r="B164" t="s">
        <v>96</v>
      </c>
      <c r="C164" t="s">
        <v>75</v>
      </c>
      <c r="D164" t="s">
        <v>69</v>
      </c>
      <c r="E164" t="s">
        <v>70</v>
      </c>
      <c r="F164">
        <v>918</v>
      </c>
      <c r="G164" s="12">
        <v>2469.42</v>
      </c>
    </row>
    <row r="165" spans="1:7" x14ac:dyDescent="0.3">
      <c r="A165">
        <v>2005</v>
      </c>
      <c r="B165" t="s">
        <v>89</v>
      </c>
      <c r="C165" t="s">
        <v>79</v>
      </c>
      <c r="D165" t="s">
        <v>69</v>
      </c>
      <c r="E165" t="s">
        <v>76</v>
      </c>
      <c r="F165">
        <v>716</v>
      </c>
      <c r="G165" s="12">
        <v>2384.2800000000002</v>
      </c>
    </row>
    <row r="166" spans="1:7" x14ac:dyDescent="0.3">
      <c r="A166">
        <v>2005</v>
      </c>
      <c r="B166" t="s">
        <v>71</v>
      </c>
      <c r="C166" t="s">
        <v>79</v>
      </c>
      <c r="D166" t="s">
        <v>80</v>
      </c>
      <c r="E166" t="s">
        <v>83</v>
      </c>
      <c r="F166">
        <v>783</v>
      </c>
      <c r="G166" s="12">
        <v>2646.54</v>
      </c>
    </row>
    <row r="167" spans="1:7" x14ac:dyDescent="0.3">
      <c r="A167">
        <v>2007</v>
      </c>
      <c r="B167" t="s">
        <v>93</v>
      </c>
      <c r="C167" t="s">
        <v>75</v>
      </c>
      <c r="D167" t="s">
        <v>72</v>
      </c>
      <c r="E167" t="s">
        <v>94</v>
      </c>
      <c r="F167">
        <v>582</v>
      </c>
      <c r="G167" s="12">
        <v>1938.06</v>
      </c>
    </row>
    <row r="168" spans="1:7" x14ac:dyDescent="0.3">
      <c r="A168">
        <v>2007</v>
      </c>
      <c r="B168" t="s">
        <v>74</v>
      </c>
      <c r="C168" t="s">
        <v>77</v>
      </c>
      <c r="D168" t="s">
        <v>69</v>
      </c>
      <c r="E168" t="s">
        <v>76</v>
      </c>
      <c r="F168">
        <v>649</v>
      </c>
      <c r="G168" s="12">
        <v>2375.34</v>
      </c>
    </row>
    <row r="169" spans="1:7" x14ac:dyDescent="0.3">
      <c r="A169">
        <v>2005</v>
      </c>
      <c r="B169" t="s">
        <v>84</v>
      </c>
      <c r="C169" t="s">
        <v>68</v>
      </c>
      <c r="D169" t="s">
        <v>87</v>
      </c>
      <c r="E169" t="s">
        <v>90</v>
      </c>
      <c r="F169">
        <v>966</v>
      </c>
      <c r="G169" s="12">
        <v>3574.2</v>
      </c>
    </row>
    <row r="170" spans="1:7" x14ac:dyDescent="0.3">
      <c r="A170">
        <v>2006</v>
      </c>
      <c r="B170" t="s">
        <v>89</v>
      </c>
      <c r="C170" t="s">
        <v>79</v>
      </c>
      <c r="D170" t="s">
        <v>72</v>
      </c>
      <c r="E170" t="s">
        <v>100</v>
      </c>
      <c r="F170">
        <v>771</v>
      </c>
      <c r="G170" s="12">
        <v>2336.13</v>
      </c>
    </row>
    <row r="171" spans="1:7" x14ac:dyDescent="0.3">
      <c r="A171">
        <v>2007</v>
      </c>
      <c r="B171" t="s">
        <v>74</v>
      </c>
      <c r="C171" t="s">
        <v>68</v>
      </c>
      <c r="D171" t="s">
        <v>87</v>
      </c>
      <c r="E171" t="s">
        <v>98</v>
      </c>
      <c r="F171">
        <v>856</v>
      </c>
      <c r="G171" s="12">
        <v>2174.2399999999998</v>
      </c>
    </row>
    <row r="172" spans="1:7" x14ac:dyDescent="0.3">
      <c r="A172">
        <v>2005</v>
      </c>
      <c r="B172" t="s">
        <v>74</v>
      </c>
      <c r="C172" t="s">
        <v>79</v>
      </c>
      <c r="D172" t="s">
        <v>80</v>
      </c>
      <c r="E172" t="s">
        <v>83</v>
      </c>
      <c r="F172">
        <v>823</v>
      </c>
      <c r="G172" s="12">
        <v>2073.96</v>
      </c>
    </row>
    <row r="173" spans="1:7" x14ac:dyDescent="0.3">
      <c r="A173">
        <v>2005</v>
      </c>
      <c r="B173" t="s">
        <v>82</v>
      </c>
      <c r="C173" t="s">
        <v>68</v>
      </c>
      <c r="D173" t="s">
        <v>72</v>
      </c>
      <c r="E173" t="s">
        <v>100</v>
      </c>
      <c r="F173">
        <v>877</v>
      </c>
      <c r="G173" s="12">
        <v>3279.98</v>
      </c>
    </row>
    <row r="174" spans="1:7" x14ac:dyDescent="0.3">
      <c r="A174">
        <v>2007</v>
      </c>
      <c r="B174" t="s">
        <v>74</v>
      </c>
      <c r="C174" t="s">
        <v>79</v>
      </c>
      <c r="D174" t="s">
        <v>72</v>
      </c>
      <c r="E174" t="s">
        <v>73</v>
      </c>
      <c r="F174">
        <v>666</v>
      </c>
      <c r="G174" s="12">
        <v>2124.54</v>
      </c>
    </row>
    <row r="175" spans="1:7" x14ac:dyDescent="0.3">
      <c r="A175">
        <v>2005</v>
      </c>
      <c r="B175" t="s">
        <v>78</v>
      </c>
      <c r="C175" t="s">
        <v>77</v>
      </c>
      <c r="D175" t="s">
        <v>80</v>
      </c>
      <c r="E175" t="s">
        <v>81</v>
      </c>
      <c r="F175">
        <v>560</v>
      </c>
      <c r="G175" s="12">
        <v>2066.4</v>
      </c>
    </row>
    <row r="176" spans="1:7" x14ac:dyDescent="0.3">
      <c r="A176">
        <v>2005</v>
      </c>
      <c r="B176" t="s">
        <v>97</v>
      </c>
      <c r="C176" t="s">
        <v>68</v>
      </c>
      <c r="D176" t="s">
        <v>69</v>
      </c>
      <c r="E176" t="s">
        <v>92</v>
      </c>
      <c r="F176">
        <v>673</v>
      </c>
      <c r="G176" s="12">
        <v>2301.66</v>
      </c>
    </row>
    <row r="177" spans="1:7" x14ac:dyDescent="0.3">
      <c r="A177">
        <v>2007</v>
      </c>
      <c r="B177" t="s">
        <v>74</v>
      </c>
      <c r="C177" t="s">
        <v>79</v>
      </c>
      <c r="D177" t="s">
        <v>72</v>
      </c>
      <c r="E177" t="s">
        <v>73</v>
      </c>
      <c r="F177">
        <v>944</v>
      </c>
      <c r="G177" s="12">
        <v>2926.4</v>
      </c>
    </row>
    <row r="178" spans="1:7" x14ac:dyDescent="0.3">
      <c r="A178">
        <v>2007</v>
      </c>
      <c r="B178" t="s">
        <v>93</v>
      </c>
      <c r="C178" t="s">
        <v>75</v>
      </c>
      <c r="D178" t="s">
        <v>80</v>
      </c>
      <c r="E178" t="s">
        <v>83</v>
      </c>
      <c r="F178">
        <v>822</v>
      </c>
      <c r="G178" s="12">
        <v>3131.82</v>
      </c>
    </row>
    <row r="179" spans="1:7" x14ac:dyDescent="0.3">
      <c r="A179">
        <v>2006</v>
      </c>
      <c r="B179" t="s">
        <v>93</v>
      </c>
      <c r="C179" t="s">
        <v>68</v>
      </c>
      <c r="D179" t="s">
        <v>72</v>
      </c>
      <c r="E179" t="s">
        <v>94</v>
      </c>
      <c r="F179">
        <v>872</v>
      </c>
      <c r="G179" s="12">
        <v>3226.4</v>
      </c>
    </row>
    <row r="180" spans="1:7" x14ac:dyDescent="0.3">
      <c r="A180">
        <v>2007</v>
      </c>
      <c r="B180" t="s">
        <v>78</v>
      </c>
      <c r="C180" t="s">
        <v>68</v>
      </c>
      <c r="D180" t="s">
        <v>72</v>
      </c>
      <c r="E180" t="s">
        <v>73</v>
      </c>
      <c r="F180">
        <v>711</v>
      </c>
      <c r="G180" s="12">
        <v>2275.1999999999998</v>
      </c>
    </row>
    <row r="181" spans="1:7" x14ac:dyDescent="0.3">
      <c r="A181">
        <v>2005</v>
      </c>
      <c r="B181" t="s">
        <v>95</v>
      </c>
      <c r="C181" t="s">
        <v>77</v>
      </c>
      <c r="D181" t="s">
        <v>69</v>
      </c>
      <c r="E181" t="s">
        <v>99</v>
      </c>
      <c r="F181">
        <v>963</v>
      </c>
      <c r="G181" s="12">
        <v>3110.49</v>
      </c>
    </row>
    <row r="182" spans="1:7" x14ac:dyDescent="0.3">
      <c r="A182">
        <v>2005</v>
      </c>
      <c r="B182" t="s">
        <v>78</v>
      </c>
      <c r="C182" t="s">
        <v>79</v>
      </c>
      <c r="D182" t="s">
        <v>80</v>
      </c>
      <c r="E182" t="s">
        <v>83</v>
      </c>
      <c r="F182">
        <v>892</v>
      </c>
      <c r="G182" s="12">
        <v>3175.52</v>
      </c>
    </row>
    <row r="183" spans="1:7" x14ac:dyDescent="0.3">
      <c r="A183">
        <v>2007</v>
      </c>
      <c r="B183" t="s">
        <v>78</v>
      </c>
      <c r="C183" t="s">
        <v>77</v>
      </c>
      <c r="D183" t="s">
        <v>69</v>
      </c>
      <c r="E183" t="s">
        <v>70</v>
      </c>
      <c r="F183">
        <v>865</v>
      </c>
      <c r="G183" s="12">
        <v>2707.45</v>
      </c>
    </row>
    <row r="184" spans="1:7" x14ac:dyDescent="0.3">
      <c r="A184">
        <v>2006</v>
      </c>
      <c r="B184" t="s">
        <v>82</v>
      </c>
      <c r="C184" t="s">
        <v>79</v>
      </c>
      <c r="D184" t="s">
        <v>87</v>
      </c>
      <c r="E184" t="s">
        <v>90</v>
      </c>
      <c r="F184">
        <v>959</v>
      </c>
      <c r="G184" s="12">
        <v>2378.3200000000002</v>
      </c>
    </row>
    <row r="185" spans="1:7" x14ac:dyDescent="0.3">
      <c r="A185">
        <v>2006</v>
      </c>
      <c r="B185" t="s">
        <v>74</v>
      </c>
      <c r="C185" t="s">
        <v>79</v>
      </c>
      <c r="D185" t="s">
        <v>87</v>
      </c>
      <c r="E185" t="s">
        <v>90</v>
      </c>
      <c r="F185">
        <v>980</v>
      </c>
      <c r="G185" s="12">
        <v>3145.8</v>
      </c>
    </row>
    <row r="186" spans="1:7" x14ac:dyDescent="0.3">
      <c r="A186">
        <v>2007</v>
      </c>
      <c r="B186" t="s">
        <v>84</v>
      </c>
      <c r="C186" t="s">
        <v>79</v>
      </c>
      <c r="D186" t="s">
        <v>87</v>
      </c>
      <c r="E186" t="s">
        <v>88</v>
      </c>
      <c r="F186">
        <v>876</v>
      </c>
      <c r="G186" s="12">
        <v>3162.36</v>
      </c>
    </row>
    <row r="187" spans="1:7" x14ac:dyDescent="0.3">
      <c r="A187">
        <v>2007</v>
      </c>
      <c r="B187" t="s">
        <v>95</v>
      </c>
      <c r="C187" t="s">
        <v>79</v>
      </c>
      <c r="D187" t="s">
        <v>69</v>
      </c>
      <c r="E187" t="s">
        <v>76</v>
      </c>
      <c r="F187">
        <v>676</v>
      </c>
      <c r="G187" s="12">
        <v>1406.08</v>
      </c>
    </row>
    <row r="188" spans="1:7" x14ac:dyDescent="0.3">
      <c r="A188">
        <v>2006</v>
      </c>
      <c r="B188" t="s">
        <v>96</v>
      </c>
      <c r="C188" t="s">
        <v>75</v>
      </c>
      <c r="D188" t="s">
        <v>69</v>
      </c>
      <c r="E188" t="s">
        <v>70</v>
      </c>
      <c r="F188">
        <v>658</v>
      </c>
      <c r="G188" s="12">
        <v>1750.28</v>
      </c>
    </row>
    <row r="189" spans="1:7" x14ac:dyDescent="0.3">
      <c r="A189">
        <v>2005</v>
      </c>
      <c r="B189" t="s">
        <v>89</v>
      </c>
      <c r="C189" t="s">
        <v>77</v>
      </c>
      <c r="D189" t="s">
        <v>87</v>
      </c>
      <c r="E189" t="s">
        <v>90</v>
      </c>
      <c r="F189">
        <v>647</v>
      </c>
      <c r="G189" s="12">
        <v>2115.69</v>
      </c>
    </row>
    <row r="190" spans="1:7" x14ac:dyDescent="0.3">
      <c r="A190">
        <v>2005</v>
      </c>
      <c r="B190" t="s">
        <v>89</v>
      </c>
      <c r="C190" t="s">
        <v>68</v>
      </c>
      <c r="D190" t="s">
        <v>80</v>
      </c>
      <c r="E190" t="s">
        <v>81</v>
      </c>
      <c r="F190">
        <v>717</v>
      </c>
      <c r="G190" s="12">
        <v>1534.38</v>
      </c>
    </row>
    <row r="191" spans="1:7" x14ac:dyDescent="0.3">
      <c r="A191">
        <v>2006</v>
      </c>
      <c r="B191" t="s">
        <v>84</v>
      </c>
      <c r="C191" t="s">
        <v>79</v>
      </c>
      <c r="D191" t="s">
        <v>72</v>
      </c>
      <c r="E191" t="s">
        <v>100</v>
      </c>
      <c r="F191">
        <v>623</v>
      </c>
      <c r="G191" s="12">
        <v>1619.8</v>
      </c>
    </row>
    <row r="192" spans="1:7" x14ac:dyDescent="0.3">
      <c r="A192">
        <v>2005</v>
      </c>
      <c r="B192" t="s">
        <v>96</v>
      </c>
      <c r="C192" t="s">
        <v>77</v>
      </c>
      <c r="D192" t="s">
        <v>80</v>
      </c>
      <c r="E192" t="s">
        <v>91</v>
      </c>
      <c r="F192">
        <v>903</v>
      </c>
      <c r="G192" s="12">
        <v>2447.13</v>
      </c>
    </row>
    <row r="193" spans="1:7" x14ac:dyDescent="0.3">
      <c r="A193">
        <v>2007</v>
      </c>
      <c r="B193" t="s">
        <v>67</v>
      </c>
      <c r="C193" t="s">
        <v>79</v>
      </c>
      <c r="D193" t="s">
        <v>80</v>
      </c>
      <c r="E193" t="s">
        <v>81</v>
      </c>
      <c r="F193">
        <v>885</v>
      </c>
      <c r="G193" s="12">
        <v>2902.8</v>
      </c>
    </row>
    <row r="194" spans="1:7" x14ac:dyDescent="0.3">
      <c r="A194">
        <v>2007</v>
      </c>
      <c r="B194" t="s">
        <v>96</v>
      </c>
      <c r="C194" t="s">
        <v>79</v>
      </c>
      <c r="D194" t="s">
        <v>80</v>
      </c>
      <c r="E194" t="s">
        <v>91</v>
      </c>
      <c r="F194">
        <v>574</v>
      </c>
      <c r="G194" s="12">
        <v>1739.22</v>
      </c>
    </row>
    <row r="195" spans="1:7" x14ac:dyDescent="0.3">
      <c r="A195">
        <v>2005</v>
      </c>
      <c r="B195" t="s">
        <v>93</v>
      </c>
      <c r="C195" t="s">
        <v>68</v>
      </c>
      <c r="D195" t="s">
        <v>72</v>
      </c>
      <c r="E195" t="s">
        <v>94</v>
      </c>
      <c r="F195">
        <v>509</v>
      </c>
      <c r="G195" s="12">
        <v>1430.29</v>
      </c>
    </row>
    <row r="196" spans="1:7" x14ac:dyDescent="0.3">
      <c r="A196">
        <v>2005</v>
      </c>
      <c r="B196" t="s">
        <v>71</v>
      </c>
      <c r="C196" t="s">
        <v>68</v>
      </c>
      <c r="D196" t="s">
        <v>80</v>
      </c>
      <c r="E196" t="s">
        <v>91</v>
      </c>
      <c r="F196">
        <v>802</v>
      </c>
      <c r="G196" s="12">
        <v>2646.6</v>
      </c>
    </row>
    <row r="197" spans="1:7" x14ac:dyDescent="0.3">
      <c r="A197">
        <v>2007</v>
      </c>
      <c r="B197" t="s">
        <v>97</v>
      </c>
      <c r="C197" t="s">
        <v>77</v>
      </c>
      <c r="D197" t="s">
        <v>69</v>
      </c>
      <c r="E197" t="s">
        <v>70</v>
      </c>
      <c r="F197">
        <v>836</v>
      </c>
      <c r="G197" s="12">
        <v>2666.84</v>
      </c>
    </row>
    <row r="198" spans="1:7" x14ac:dyDescent="0.3">
      <c r="A198">
        <v>2006</v>
      </c>
      <c r="B198" t="s">
        <v>67</v>
      </c>
      <c r="C198" t="s">
        <v>77</v>
      </c>
      <c r="D198" t="s">
        <v>87</v>
      </c>
      <c r="E198" t="s">
        <v>90</v>
      </c>
      <c r="F198">
        <v>737</v>
      </c>
      <c r="G198" s="12">
        <v>2122.56</v>
      </c>
    </row>
    <row r="199" spans="1:7" x14ac:dyDescent="0.3">
      <c r="A199">
        <v>2005</v>
      </c>
      <c r="B199" t="s">
        <v>71</v>
      </c>
      <c r="C199" t="s">
        <v>75</v>
      </c>
      <c r="D199" t="s">
        <v>72</v>
      </c>
      <c r="E199" t="s">
        <v>73</v>
      </c>
      <c r="F199">
        <v>864</v>
      </c>
      <c r="G199" s="12">
        <v>3447.36</v>
      </c>
    </row>
    <row r="200" spans="1:7" x14ac:dyDescent="0.3">
      <c r="A200">
        <v>2006</v>
      </c>
      <c r="B200" t="s">
        <v>97</v>
      </c>
      <c r="C200" t="s">
        <v>68</v>
      </c>
      <c r="D200" t="s">
        <v>72</v>
      </c>
      <c r="E200" t="s">
        <v>73</v>
      </c>
      <c r="F200">
        <v>896</v>
      </c>
      <c r="G200" s="12">
        <v>3386.88</v>
      </c>
    </row>
    <row r="201" spans="1:7" x14ac:dyDescent="0.3">
      <c r="A201">
        <v>2005</v>
      </c>
      <c r="B201" t="s">
        <v>97</v>
      </c>
      <c r="C201" t="s">
        <v>77</v>
      </c>
      <c r="D201" t="s">
        <v>87</v>
      </c>
      <c r="E201" t="s">
        <v>88</v>
      </c>
      <c r="F201">
        <v>643</v>
      </c>
      <c r="G201" s="12">
        <v>2507.6999999999998</v>
      </c>
    </row>
    <row r="202" spans="1:7" x14ac:dyDescent="0.3">
      <c r="A202">
        <v>2005</v>
      </c>
      <c r="B202" t="s">
        <v>95</v>
      </c>
      <c r="C202" t="s">
        <v>79</v>
      </c>
      <c r="D202" t="s">
        <v>69</v>
      </c>
      <c r="E202" t="s">
        <v>70</v>
      </c>
      <c r="F202">
        <v>998</v>
      </c>
      <c r="G202" s="12">
        <v>2115.7600000000002</v>
      </c>
    </row>
    <row r="203" spans="1:7" x14ac:dyDescent="0.3">
      <c r="A203">
        <v>2007</v>
      </c>
      <c r="B203" t="s">
        <v>82</v>
      </c>
      <c r="C203" t="s">
        <v>68</v>
      </c>
      <c r="D203" t="s">
        <v>80</v>
      </c>
      <c r="E203" t="s">
        <v>81</v>
      </c>
      <c r="F203">
        <v>869</v>
      </c>
      <c r="G203" s="12">
        <v>3015.43</v>
      </c>
    </row>
    <row r="204" spans="1:7" x14ac:dyDescent="0.3">
      <c r="A204">
        <v>2006</v>
      </c>
      <c r="B204" t="s">
        <v>89</v>
      </c>
      <c r="C204" t="s">
        <v>68</v>
      </c>
      <c r="D204" t="s">
        <v>80</v>
      </c>
      <c r="E204" t="s">
        <v>83</v>
      </c>
      <c r="F204">
        <v>814</v>
      </c>
      <c r="G204" s="12">
        <v>2946.68</v>
      </c>
    </row>
    <row r="205" spans="1:7" x14ac:dyDescent="0.3">
      <c r="A205">
        <v>2007</v>
      </c>
      <c r="B205" t="s">
        <v>96</v>
      </c>
      <c r="C205" t="s">
        <v>75</v>
      </c>
      <c r="D205" t="s">
        <v>80</v>
      </c>
      <c r="E205" t="s">
        <v>83</v>
      </c>
      <c r="F205">
        <v>990</v>
      </c>
      <c r="G205" s="12">
        <v>3366</v>
      </c>
    </row>
    <row r="206" spans="1:7" x14ac:dyDescent="0.3">
      <c r="A206">
        <v>2007</v>
      </c>
      <c r="B206" t="s">
        <v>67</v>
      </c>
      <c r="C206" t="s">
        <v>79</v>
      </c>
      <c r="D206" t="s">
        <v>72</v>
      </c>
      <c r="E206" t="s">
        <v>94</v>
      </c>
      <c r="F206">
        <v>647</v>
      </c>
      <c r="G206" s="12">
        <v>1462.22</v>
      </c>
    </row>
    <row r="207" spans="1:7" x14ac:dyDescent="0.3">
      <c r="A207">
        <v>2005</v>
      </c>
      <c r="B207" t="s">
        <v>71</v>
      </c>
      <c r="C207" t="s">
        <v>75</v>
      </c>
      <c r="D207" t="s">
        <v>80</v>
      </c>
      <c r="E207" t="s">
        <v>83</v>
      </c>
      <c r="F207">
        <v>610</v>
      </c>
      <c r="G207" s="12">
        <v>2202.1</v>
      </c>
    </row>
    <row r="208" spans="1:7" x14ac:dyDescent="0.3">
      <c r="A208">
        <v>2005</v>
      </c>
      <c r="B208" t="s">
        <v>74</v>
      </c>
      <c r="C208" t="s">
        <v>75</v>
      </c>
      <c r="D208" t="s">
        <v>87</v>
      </c>
      <c r="E208" t="s">
        <v>90</v>
      </c>
      <c r="F208">
        <v>586</v>
      </c>
      <c r="G208" s="12">
        <v>1904.5</v>
      </c>
    </row>
    <row r="209" spans="1:7" x14ac:dyDescent="0.3">
      <c r="A209">
        <v>2007</v>
      </c>
      <c r="B209" t="s">
        <v>78</v>
      </c>
      <c r="C209" t="s">
        <v>68</v>
      </c>
      <c r="D209" t="s">
        <v>80</v>
      </c>
      <c r="E209" t="s">
        <v>83</v>
      </c>
      <c r="F209">
        <v>756</v>
      </c>
      <c r="G209" s="12">
        <v>2275.56</v>
      </c>
    </row>
    <row r="210" spans="1:7" x14ac:dyDescent="0.3">
      <c r="A210">
        <v>2007</v>
      </c>
      <c r="B210" t="s">
        <v>71</v>
      </c>
      <c r="C210" t="s">
        <v>79</v>
      </c>
      <c r="D210" t="s">
        <v>80</v>
      </c>
      <c r="E210" t="s">
        <v>91</v>
      </c>
      <c r="F210">
        <v>817</v>
      </c>
      <c r="G210" s="12">
        <v>3145.45</v>
      </c>
    </row>
    <row r="211" spans="1:7" x14ac:dyDescent="0.3">
      <c r="A211">
        <v>2007</v>
      </c>
      <c r="B211" t="s">
        <v>71</v>
      </c>
      <c r="C211" t="s">
        <v>68</v>
      </c>
      <c r="D211" t="s">
        <v>87</v>
      </c>
      <c r="E211" t="s">
        <v>90</v>
      </c>
      <c r="F211">
        <v>915</v>
      </c>
      <c r="G211" s="12">
        <v>3220.8</v>
      </c>
    </row>
    <row r="212" spans="1:7" x14ac:dyDescent="0.3">
      <c r="A212">
        <v>2006</v>
      </c>
      <c r="B212" t="s">
        <v>97</v>
      </c>
      <c r="C212" t="s">
        <v>75</v>
      </c>
      <c r="D212" t="s">
        <v>87</v>
      </c>
      <c r="E212" t="s">
        <v>90</v>
      </c>
      <c r="F212">
        <v>912</v>
      </c>
      <c r="G212" s="12">
        <v>2580.96</v>
      </c>
    </row>
    <row r="213" spans="1:7" x14ac:dyDescent="0.3">
      <c r="A213">
        <v>2007</v>
      </c>
      <c r="B213" t="s">
        <v>71</v>
      </c>
      <c r="C213" t="s">
        <v>77</v>
      </c>
      <c r="D213" t="s">
        <v>69</v>
      </c>
      <c r="E213" t="s">
        <v>70</v>
      </c>
      <c r="F213">
        <v>655</v>
      </c>
      <c r="G213" s="12">
        <v>2587.25</v>
      </c>
    </row>
    <row r="214" spans="1:7" x14ac:dyDescent="0.3">
      <c r="A214">
        <v>2005</v>
      </c>
      <c r="B214" t="s">
        <v>97</v>
      </c>
      <c r="C214" t="s">
        <v>79</v>
      </c>
      <c r="D214" t="s">
        <v>87</v>
      </c>
      <c r="E214" t="s">
        <v>90</v>
      </c>
      <c r="F214">
        <v>985</v>
      </c>
      <c r="G214" s="12">
        <v>3506.6</v>
      </c>
    </row>
    <row r="215" spans="1:7" x14ac:dyDescent="0.3">
      <c r="A215">
        <v>2006</v>
      </c>
      <c r="B215" t="s">
        <v>96</v>
      </c>
      <c r="C215" t="s">
        <v>68</v>
      </c>
      <c r="D215" t="s">
        <v>72</v>
      </c>
      <c r="E215" t="s">
        <v>100</v>
      </c>
      <c r="F215">
        <v>896</v>
      </c>
      <c r="G215" s="12">
        <v>2903.04</v>
      </c>
    </row>
    <row r="216" spans="1:7" x14ac:dyDescent="0.3">
      <c r="A216">
        <v>2007</v>
      </c>
      <c r="B216" t="s">
        <v>89</v>
      </c>
      <c r="C216" t="s">
        <v>68</v>
      </c>
      <c r="D216" t="s">
        <v>87</v>
      </c>
      <c r="E216" t="s">
        <v>88</v>
      </c>
      <c r="F216">
        <v>644</v>
      </c>
      <c r="G216" s="12">
        <v>1667.96</v>
      </c>
    </row>
    <row r="217" spans="1:7" x14ac:dyDescent="0.3">
      <c r="A217">
        <v>2006</v>
      </c>
      <c r="B217" t="s">
        <v>97</v>
      </c>
      <c r="C217" t="s">
        <v>75</v>
      </c>
      <c r="D217" t="s">
        <v>80</v>
      </c>
      <c r="E217" t="s">
        <v>81</v>
      </c>
      <c r="F217">
        <v>827</v>
      </c>
      <c r="G217" s="12">
        <v>2390.0300000000002</v>
      </c>
    </row>
    <row r="218" spans="1:7" x14ac:dyDescent="0.3">
      <c r="A218">
        <v>2006</v>
      </c>
      <c r="B218" t="s">
        <v>71</v>
      </c>
      <c r="C218" t="s">
        <v>79</v>
      </c>
      <c r="D218" t="s">
        <v>69</v>
      </c>
      <c r="E218" t="s">
        <v>99</v>
      </c>
      <c r="F218">
        <v>678</v>
      </c>
      <c r="G218" s="12">
        <v>1972.98</v>
      </c>
    </row>
    <row r="219" spans="1:7" x14ac:dyDescent="0.3">
      <c r="A219">
        <v>2006</v>
      </c>
      <c r="B219" t="s">
        <v>78</v>
      </c>
      <c r="C219" t="s">
        <v>77</v>
      </c>
      <c r="D219" t="s">
        <v>87</v>
      </c>
      <c r="E219" t="s">
        <v>98</v>
      </c>
      <c r="F219">
        <v>942</v>
      </c>
      <c r="G219" s="12">
        <v>3758.58</v>
      </c>
    </row>
    <row r="220" spans="1:7" x14ac:dyDescent="0.3">
      <c r="A220">
        <v>2005</v>
      </c>
      <c r="B220" t="s">
        <v>74</v>
      </c>
      <c r="C220" t="s">
        <v>75</v>
      </c>
      <c r="D220" t="s">
        <v>69</v>
      </c>
      <c r="E220" t="s">
        <v>92</v>
      </c>
      <c r="F220">
        <v>918</v>
      </c>
      <c r="G220" s="12">
        <v>3056.94</v>
      </c>
    </row>
    <row r="221" spans="1:7" x14ac:dyDescent="0.3">
      <c r="A221">
        <v>2007</v>
      </c>
      <c r="B221" t="s">
        <v>97</v>
      </c>
      <c r="C221" t="s">
        <v>79</v>
      </c>
      <c r="D221" t="s">
        <v>87</v>
      </c>
      <c r="E221" t="s">
        <v>90</v>
      </c>
      <c r="F221">
        <v>913</v>
      </c>
      <c r="G221" s="12">
        <v>2547.27</v>
      </c>
    </row>
    <row r="222" spans="1:7" x14ac:dyDescent="0.3">
      <c r="A222">
        <v>2007</v>
      </c>
      <c r="B222" t="s">
        <v>78</v>
      </c>
      <c r="C222" t="s">
        <v>77</v>
      </c>
      <c r="D222" t="s">
        <v>72</v>
      </c>
      <c r="E222" t="s">
        <v>73</v>
      </c>
      <c r="F222">
        <v>756</v>
      </c>
      <c r="G222" s="12">
        <v>2094.12</v>
      </c>
    </row>
    <row r="223" spans="1:7" x14ac:dyDescent="0.3">
      <c r="A223">
        <v>2006</v>
      </c>
      <c r="B223" t="s">
        <v>71</v>
      </c>
      <c r="C223" t="s">
        <v>68</v>
      </c>
      <c r="D223" t="s">
        <v>72</v>
      </c>
      <c r="E223" t="s">
        <v>94</v>
      </c>
      <c r="F223">
        <v>927</v>
      </c>
      <c r="G223" s="12">
        <v>1909.62</v>
      </c>
    </row>
    <row r="224" spans="1:7" x14ac:dyDescent="0.3">
      <c r="A224">
        <v>2006</v>
      </c>
      <c r="B224" t="s">
        <v>74</v>
      </c>
      <c r="C224" t="s">
        <v>75</v>
      </c>
      <c r="D224" t="s">
        <v>80</v>
      </c>
      <c r="E224" t="s">
        <v>85</v>
      </c>
      <c r="F224">
        <v>548</v>
      </c>
      <c r="G224" s="12">
        <v>2109.8000000000002</v>
      </c>
    </row>
    <row r="225" spans="1:7" x14ac:dyDescent="0.3">
      <c r="A225">
        <v>2007</v>
      </c>
      <c r="B225" t="s">
        <v>93</v>
      </c>
      <c r="C225" t="s">
        <v>79</v>
      </c>
      <c r="D225" t="s">
        <v>72</v>
      </c>
      <c r="E225" t="s">
        <v>94</v>
      </c>
      <c r="F225">
        <v>793</v>
      </c>
      <c r="G225" s="12">
        <v>1586</v>
      </c>
    </row>
    <row r="226" spans="1:7" x14ac:dyDescent="0.3">
      <c r="A226">
        <v>2006</v>
      </c>
      <c r="B226" t="s">
        <v>95</v>
      </c>
      <c r="C226" t="s">
        <v>79</v>
      </c>
      <c r="D226" t="s">
        <v>87</v>
      </c>
      <c r="E226" t="s">
        <v>90</v>
      </c>
      <c r="F226">
        <v>553</v>
      </c>
      <c r="G226" s="12">
        <v>1625.82</v>
      </c>
    </row>
    <row r="227" spans="1:7" x14ac:dyDescent="0.3">
      <c r="A227">
        <v>2007</v>
      </c>
      <c r="B227" t="s">
        <v>86</v>
      </c>
      <c r="C227" t="s">
        <v>79</v>
      </c>
      <c r="D227" t="s">
        <v>87</v>
      </c>
      <c r="E227" t="s">
        <v>90</v>
      </c>
      <c r="F227">
        <v>629</v>
      </c>
      <c r="G227" s="12">
        <v>2056.83</v>
      </c>
    </row>
    <row r="228" spans="1:7" x14ac:dyDescent="0.3">
      <c r="A228">
        <v>2007</v>
      </c>
      <c r="B228" t="s">
        <v>67</v>
      </c>
      <c r="C228" t="s">
        <v>77</v>
      </c>
      <c r="D228" t="s">
        <v>72</v>
      </c>
      <c r="E228" t="s">
        <v>94</v>
      </c>
      <c r="F228">
        <v>674</v>
      </c>
      <c r="G228" s="12">
        <v>1853.5</v>
      </c>
    </row>
    <row r="229" spans="1:7" x14ac:dyDescent="0.3">
      <c r="A229">
        <v>2006</v>
      </c>
      <c r="B229" t="s">
        <v>95</v>
      </c>
      <c r="C229" t="s">
        <v>77</v>
      </c>
      <c r="D229" t="s">
        <v>69</v>
      </c>
      <c r="E229" t="s">
        <v>76</v>
      </c>
      <c r="F229">
        <v>579</v>
      </c>
      <c r="G229" s="12">
        <v>1540.14</v>
      </c>
    </row>
    <row r="230" spans="1:7" x14ac:dyDescent="0.3">
      <c r="A230">
        <v>2006</v>
      </c>
      <c r="B230" t="s">
        <v>93</v>
      </c>
      <c r="C230" t="s">
        <v>75</v>
      </c>
      <c r="D230" t="s">
        <v>69</v>
      </c>
      <c r="E230" t="s">
        <v>70</v>
      </c>
      <c r="F230">
        <v>619</v>
      </c>
      <c r="G230" s="12">
        <v>1355.61</v>
      </c>
    </row>
    <row r="231" spans="1:7" x14ac:dyDescent="0.3">
      <c r="A231">
        <v>2005</v>
      </c>
      <c r="B231" t="s">
        <v>67</v>
      </c>
      <c r="C231" t="s">
        <v>68</v>
      </c>
      <c r="D231" t="s">
        <v>72</v>
      </c>
      <c r="E231" t="s">
        <v>73</v>
      </c>
      <c r="F231">
        <v>529</v>
      </c>
      <c r="G231" s="12">
        <v>1899.11</v>
      </c>
    </row>
    <row r="232" spans="1:7" x14ac:dyDescent="0.3">
      <c r="A232">
        <v>2005</v>
      </c>
      <c r="B232" t="s">
        <v>96</v>
      </c>
      <c r="C232" t="s">
        <v>68</v>
      </c>
      <c r="D232" t="s">
        <v>69</v>
      </c>
      <c r="E232" t="s">
        <v>76</v>
      </c>
      <c r="F232">
        <v>674</v>
      </c>
      <c r="G232" s="12">
        <v>1954.6</v>
      </c>
    </row>
    <row r="233" spans="1:7" x14ac:dyDescent="0.3">
      <c r="A233">
        <v>2007</v>
      </c>
      <c r="B233" t="s">
        <v>82</v>
      </c>
      <c r="C233" t="s">
        <v>75</v>
      </c>
      <c r="D233" t="s">
        <v>80</v>
      </c>
      <c r="E233" t="s">
        <v>85</v>
      </c>
      <c r="F233">
        <v>815</v>
      </c>
      <c r="G233" s="12">
        <v>1744.1</v>
      </c>
    </row>
    <row r="234" spans="1:7" x14ac:dyDescent="0.3">
      <c r="A234">
        <v>2006</v>
      </c>
      <c r="B234" t="s">
        <v>67</v>
      </c>
      <c r="C234" t="s">
        <v>79</v>
      </c>
      <c r="D234" t="s">
        <v>80</v>
      </c>
      <c r="E234" t="s">
        <v>91</v>
      </c>
      <c r="F234">
        <v>611</v>
      </c>
      <c r="G234" s="12">
        <v>1270.8800000000001</v>
      </c>
    </row>
    <row r="235" spans="1:7" x14ac:dyDescent="0.3">
      <c r="A235">
        <v>2006</v>
      </c>
      <c r="B235" t="s">
        <v>96</v>
      </c>
      <c r="C235" t="s">
        <v>79</v>
      </c>
      <c r="D235" t="s">
        <v>72</v>
      </c>
      <c r="E235" t="s">
        <v>73</v>
      </c>
      <c r="F235">
        <v>904</v>
      </c>
      <c r="G235" s="12">
        <v>3127.84</v>
      </c>
    </row>
    <row r="236" spans="1:7" x14ac:dyDescent="0.3">
      <c r="A236">
        <v>2006</v>
      </c>
      <c r="B236" t="s">
        <v>95</v>
      </c>
      <c r="C236" t="s">
        <v>77</v>
      </c>
      <c r="D236" t="s">
        <v>69</v>
      </c>
      <c r="E236" t="s">
        <v>70</v>
      </c>
      <c r="F236">
        <v>851</v>
      </c>
      <c r="G236" s="12">
        <v>3267.84</v>
      </c>
    </row>
    <row r="237" spans="1:7" x14ac:dyDescent="0.3">
      <c r="A237">
        <v>2005</v>
      </c>
      <c r="B237" t="s">
        <v>84</v>
      </c>
      <c r="C237" t="s">
        <v>68</v>
      </c>
      <c r="D237" t="s">
        <v>72</v>
      </c>
      <c r="E237" t="s">
        <v>73</v>
      </c>
      <c r="F237">
        <v>919</v>
      </c>
      <c r="G237" s="12">
        <v>1883.95</v>
      </c>
    </row>
    <row r="238" spans="1:7" x14ac:dyDescent="0.3">
      <c r="A238">
        <v>2005</v>
      </c>
      <c r="B238" t="s">
        <v>95</v>
      </c>
      <c r="C238" t="s">
        <v>68</v>
      </c>
      <c r="D238" t="s">
        <v>87</v>
      </c>
      <c r="E238" t="s">
        <v>98</v>
      </c>
      <c r="F238">
        <v>747</v>
      </c>
      <c r="G238" s="12">
        <v>2300.7600000000002</v>
      </c>
    </row>
    <row r="239" spans="1:7" x14ac:dyDescent="0.3">
      <c r="A239">
        <v>2005</v>
      </c>
      <c r="B239" t="s">
        <v>82</v>
      </c>
      <c r="C239" t="s">
        <v>75</v>
      </c>
      <c r="D239" t="s">
        <v>72</v>
      </c>
      <c r="E239" t="s">
        <v>94</v>
      </c>
      <c r="F239">
        <v>728</v>
      </c>
      <c r="G239" s="12">
        <v>1798.16</v>
      </c>
    </row>
    <row r="240" spans="1:7" x14ac:dyDescent="0.3">
      <c r="A240">
        <v>2007</v>
      </c>
      <c r="B240" t="s">
        <v>95</v>
      </c>
      <c r="C240" t="s">
        <v>75</v>
      </c>
      <c r="D240" t="s">
        <v>69</v>
      </c>
      <c r="E240" t="s">
        <v>99</v>
      </c>
      <c r="F240">
        <v>752</v>
      </c>
      <c r="G240" s="12">
        <v>2210.88</v>
      </c>
    </row>
    <row r="241" spans="1:7" x14ac:dyDescent="0.3">
      <c r="A241">
        <v>2007</v>
      </c>
      <c r="B241" t="s">
        <v>84</v>
      </c>
      <c r="C241" t="s">
        <v>77</v>
      </c>
      <c r="D241" t="s">
        <v>87</v>
      </c>
      <c r="E241" t="s">
        <v>90</v>
      </c>
      <c r="F241">
        <v>558</v>
      </c>
      <c r="G241" s="12">
        <v>1478.7</v>
      </c>
    </row>
    <row r="242" spans="1:7" x14ac:dyDescent="0.3">
      <c r="A242">
        <v>2007</v>
      </c>
      <c r="B242" t="s">
        <v>82</v>
      </c>
      <c r="C242" t="s">
        <v>68</v>
      </c>
      <c r="D242" t="s">
        <v>87</v>
      </c>
      <c r="E242" t="s">
        <v>90</v>
      </c>
      <c r="F242">
        <v>520</v>
      </c>
      <c r="G242" s="12">
        <v>1367.6</v>
      </c>
    </row>
    <row r="243" spans="1:7" x14ac:dyDescent="0.3">
      <c r="A243">
        <v>2005</v>
      </c>
      <c r="B243" t="s">
        <v>84</v>
      </c>
      <c r="C243" t="s">
        <v>68</v>
      </c>
      <c r="D243" t="s">
        <v>80</v>
      </c>
      <c r="E243" t="s">
        <v>83</v>
      </c>
      <c r="F243">
        <v>630</v>
      </c>
      <c r="G243" s="12">
        <v>2047.5</v>
      </c>
    </row>
    <row r="244" spans="1:7" x14ac:dyDescent="0.3">
      <c r="A244">
        <v>2005</v>
      </c>
      <c r="B244" t="s">
        <v>78</v>
      </c>
      <c r="C244" t="s">
        <v>75</v>
      </c>
      <c r="D244" t="s">
        <v>69</v>
      </c>
      <c r="E244" t="s">
        <v>70</v>
      </c>
      <c r="F244">
        <v>765</v>
      </c>
      <c r="G244" s="12">
        <v>2034.9</v>
      </c>
    </row>
    <row r="245" spans="1:7" x14ac:dyDescent="0.3">
      <c r="A245">
        <v>2006</v>
      </c>
      <c r="B245" t="s">
        <v>89</v>
      </c>
      <c r="C245" t="s">
        <v>68</v>
      </c>
      <c r="D245" t="s">
        <v>87</v>
      </c>
      <c r="E245" t="s">
        <v>98</v>
      </c>
      <c r="F245">
        <v>919</v>
      </c>
      <c r="G245" s="12">
        <v>2931.61</v>
      </c>
    </row>
    <row r="246" spans="1:7" x14ac:dyDescent="0.3">
      <c r="A246">
        <v>2007</v>
      </c>
      <c r="B246" t="s">
        <v>97</v>
      </c>
      <c r="C246" t="s">
        <v>77</v>
      </c>
      <c r="D246" t="s">
        <v>80</v>
      </c>
      <c r="E246" t="s">
        <v>85</v>
      </c>
      <c r="F246">
        <v>803</v>
      </c>
      <c r="G246" s="12">
        <v>3027.31</v>
      </c>
    </row>
    <row r="247" spans="1:7" x14ac:dyDescent="0.3">
      <c r="A247">
        <v>2005</v>
      </c>
      <c r="B247" t="s">
        <v>96</v>
      </c>
      <c r="C247" t="s">
        <v>68</v>
      </c>
      <c r="D247" t="s">
        <v>69</v>
      </c>
      <c r="E247" t="s">
        <v>76</v>
      </c>
      <c r="F247">
        <v>668</v>
      </c>
      <c r="G247" s="12">
        <v>2324.64</v>
      </c>
    </row>
    <row r="248" spans="1:7" x14ac:dyDescent="0.3">
      <c r="A248">
        <v>2006</v>
      </c>
      <c r="B248" t="s">
        <v>95</v>
      </c>
      <c r="C248" t="s">
        <v>79</v>
      </c>
      <c r="D248" t="s">
        <v>69</v>
      </c>
      <c r="E248" t="s">
        <v>99</v>
      </c>
      <c r="F248">
        <v>559</v>
      </c>
      <c r="G248" s="12">
        <v>1492.53</v>
      </c>
    </row>
    <row r="249" spans="1:7" x14ac:dyDescent="0.3">
      <c r="A249">
        <v>2007</v>
      </c>
      <c r="B249" t="s">
        <v>95</v>
      </c>
      <c r="C249" t="s">
        <v>77</v>
      </c>
      <c r="D249" t="s">
        <v>87</v>
      </c>
      <c r="E249" t="s">
        <v>90</v>
      </c>
      <c r="F249">
        <v>974</v>
      </c>
      <c r="G249" s="12">
        <v>3652.5</v>
      </c>
    </row>
    <row r="250" spans="1:7" x14ac:dyDescent="0.3">
      <c r="A250">
        <v>2005</v>
      </c>
      <c r="B250" t="s">
        <v>97</v>
      </c>
      <c r="C250" t="s">
        <v>79</v>
      </c>
      <c r="D250" t="s">
        <v>87</v>
      </c>
      <c r="E250" t="s">
        <v>88</v>
      </c>
      <c r="F250">
        <v>665</v>
      </c>
      <c r="G250" s="12">
        <v>1416.45</v>
      </c>
    </row>
    <row r="251" spans="1:7" x14ac:dyDescent="0.3">
      <c r="A251">
        <v>2005</v>
      </c>
      <c r="B251" t="s">
        <v>96</v>
      </c>
      <c r="C251" t="s">
        <v>79</v>
      </c>
      <c r="D251" t="s">
        <v>72</v>
      </c>
      <c r="E251" t="s">
        <v>100</v>
      </c>
      <c r="F251">
        <v>521</v>
      </c>
      <c r="G251" s="12">
        <v>1833.92</v>
      </c>
    </row>
    <row r="252" spans="1:7" x14ac:dyDescent="0.3">
      <c r="A252">
        <v>2006</v>
      </c>
      <c r="B252" t="s">
        <v>78</v>
      </c>
      <c r="C252" t="s">
        <v>77</v>
      </c>
      <c r="D252" t="s">
        <v>69</v>
      </c>
      <c r="E252" t="s">
        <v>99</v>
      </c>
      <c r="F252">
        <v>862</v>
      </c>
      <c r="G252" s="12">
        <v>2120.52</v>
      </c>
    </row>
    <row r="253" spans="1:7" x14ac:dyDescent="0.3">
      <c r="A253">
        <v>2006</v>
      </c>
      <c r="B253" t="s">
        <v>89</v>
      </c>
      <c r="C253" t="s">
        <v>68</v>
      </c>
      <c r="D253" t="s">
        <v>69</v>
      </c>
      <c r="E253" t="s">
        <v>76</v>
      </c>
      <c r="F253">
        <v>697</v>
      </c>
      <c r="G253" s="12">
        <v>1986.45</v>
      </c>
    </row>
    <row r="254" spans="1:7" x14ac:dyDescent="0.3">
      <c r="A254">
        <v>2005</v>
      </c>
      <c r="B254" t="s">
        <v>82</v>
      </c>
      <c r="C254" t="s">
        <v>79</v>
      </c>
      <c r="D254" t="s">
        <v>87</v>
      </c>
      <c r="E254" t="s">
        <v>88</v>
      </c>
      <c r="F254">
        <v>614</v>
      </c>
      <c r="G254" s="12">
        <v>2443.7199999999998</v>
      </c>
    </row>
    <row r="255" spans="1:7" x14ac:dyDescent="0.3">
      <c r="A255">
        <v>2006</v>
      </c>
      <c r="B255" t="s">
        <v>93</v>
      </c>
      <c r="C255" t="s">
        <v>75</v>
      </c>
      <c r="D255" t="s">
        <v>80</v>
      </c>
      <c r="E255" t="s">
        <v>85</v>
      </c>
      <c r="F255">
        <v>792</v>
      </c>
      <c r="G255" s="12">
        <v>3001.68</v>
      </c>
    </row>
    <row r="256" spans="1:7" x14ac:dyDescent="0.3">
      <c r="A256">
        <v>2006</v>
      </c>
      <c r="B256" t="s">
        <v>97</v>
      </c>
      <c r="C256" t="s">
        <v>75</v>
      </c>
      <c r="D256" t="s">
        <v>72</v>
      </c>
      <c r="E256" t="s">
        <v>94</v>
      </c>
      <c r="F256">
        <v>713</v>
      </c>
      <c r="G256" s="12">
        <v>2630.97</v>
      </c>
    </row>
    <row r="257" spans="1:7" x14ac:dyDescent="0.3">
      <c r="A257">
        <v>2007</v>
      </c>
      <c r="B257" t="s">
        <v>84</v>
      </c>
      <c r="C257" t="s">
        <v>79</v>
      </c>
      <c r="D257" t="s">
        <v>72</v>
      </c>
      <c r="E257" t="s">
        <v>73</v>
      </c>
      <c r="F257">
        <v>625</v>
      </c>
      <c r="G257" s="12">
        <v>2050</v>
      </c>
    </row>
    <row r="258" spans="1:7" x14ac:dyDescent="0.3">
      <c r="A258">
        <v>2006</v>
      </c>
      <c r="B258" t="s">
        <v>95</v>
      </c>
      <c r="C258" t="s">
        <v>79</v>
      </c>
      <c r="D258" t="s">
        <v>80</v>
      </c>
      <c r="E258" t="s">
        <v>81</v>
      </c>
      <c r="F258">
        <v>888</v>
      </c>
      <c r="G258" s="12">
        <v>1838.16</v>
      </c>
    </row>
    <row r="259" spans="1:7" x14ac:dyDescent="0.3">
      <c r="A259">
        <v>2006</v>
      </c>
      <c r="B259" t="s">
        <v>74</v>
      </c>
      <c r="C259" t="s">
        <v>77</v>
      </c>
      <c r="D259" t="s">
        <v>80</v>
      </c>
      <c r="E259" t="s">
        <v>91</v>
      </c>
      <c r="F259">
        <v>552</v>
      </c>
      <c r="G259" s="12">
        <v>1672.56</v>
      </c>
    </row>
    <row r="260" spans="1:7" x14ac:dyDescent="0.3">
      <c r="A260">
        <v>2006</v>
      </c>
      <c r="B260" t="s">
        <v>74</v>
      </c>
      <c r="C260" t="s">
        <v>79</v>
      </c>
      <c r="D260" t="s">
        <v>80</v>
      </c>
      <c r="E260" t="s">
        <v>81</v>
      </c>
      <c r="F260">
        <v>802</v>
      </c>
      <c r="G260" s="12">
        <v>2365.9</v>
      </c>
    </row>
    <row r="261" spans="1:7" x14ac:dyDescent="0.3">
      <c r="A261">
        <v>2005</v>
      </c>
      <c r="B261" t="s">
        <v>78</v>
      </c>
      <c r="C261" t="s">
        <v>68</v>
      </c>
      <c r="D261" t="s">
        <v>80</v>
      </c>
      <c r="E261" t="s">
        <v>81</v>
      </c>
      <c r="F261">
        <v>686</v>
      </c>
      <c r="G261" s="12">
        <v>1372</v>
      </c>
    </row>
    <row r="262" spans="1:7" x14ac:dyDescent="0.3">
      <c r="A262">
        <v>2005</v>
      </c>
      <c r="B262" t="s">
        <v>82</v>
      </c>
      <c r="C262" t="s">
        <v>77</v>
      </c>
      <c r="D262" t="s">
        <v>80</v>
      </c>
      <c r="E262" t="s">
        <v>85</v>
      </c>
      <c r="F262">
        <v>647</v>
      </c>
      <c r="G262" s="12">
        <v>1792.19</v>
      </c>
    </row>
    <row r="263" spans="1:7" x14ac:dyDescent="0.3">
      <c r="A263">
        <v>2006</v>
      </c>
      <c r="B263" t="s">
        <v>74</v>
      </c>
      <c r="C263" t="s">
        <v>79</v>
      </c>
      <c r="D263" t="s">
        <v>69</v>
      </c>
      <c r="E263" t="s">
        <v>99</v>
      </c>
      <c r="F263">
        <v>894</v>
      </c>
      <c r="G263" s="12">
        <v>1904.22</v>
      </c>
    </row>
    <row r="264" spans="1:7" x14ac:dyDescent="0.3">
      <c r="A264">
        <v>2005</v>
      </c>
      <c r="B264" t="s">
        <v>71</v>
      </c>
      <c r="C264" t="s">
        <v>79</v>
      </c>
      <c r="D264" t="s">
        <v>69</v>
      </c>
      <c r="E264" t="s">
        <v>92</v>
      </c>
      <c r="F264">
        <v>637</v>
      </c>
      <c r="G264" s="12">
        <v>1420.51</v>
      </c>
    </row>
    <row r="265" spans="1:7" x14ac:dyDescent="0.3">
      <c r="A265">
        <v>2007</v>
      </c>
      <c r="B265" t="s">
        <v>86</v>
      </c>
      <c r="C265" t="s">
        <v>68</v>
      </c>
      <c r="D265" t="s">
        <v>80</v>
      </c>
      <c r="E265" t="s">
        <v>91</v>
      </c>
      <c r="F265">
        <v>943</v>
      </c>
      <c r="G265" s="12">
        <v>2348.0700000000002</v>
      </c>
    </row>
    <row r="266" spans="1:7" x14ac:dyDescent="0.3">
      <c r="A266">
        <v>2007</v>
      </c>
      <c r="B266" t="s">
        <v>97</v>
      </c>
      <c r="C266" t="s">
        <v>75</v>
      </c>
      <c r="D266" t="s">
        <v>72</v>
      </c>
      <c r="E266" t="s">
        <v>94</v>
      </c>
      <c r="F266">
        <v>704</v>
      </c>
      <c r="G266" s="12">
        <v>2323.1999999999998</v>
      </c>
    </row>
    <row r="267" spans="1:7" x14ac:dyDescent="0.3">
      <c r="A267">
        <v>2005</v>
      </c>
      <c r="B267" t="s">
        <v>67</v>
      </c>
      <c r="C267" t="s">
        <v>75</v>
      </c>
      <c r="D267" t="s">
        <v>69</v>
      </c>
      <c r="E267" t="s">
        <v>70</v>
      </c>
      <c r="F267">
        <v>943</v>
      </c>
      <c r="G267" s="12">
        <v>2961.02</v>
      </c>
    </row>
    <row r="268" spans="1:7" x14ac:dyDescent="0.3">
      <c r="A268">
        <v>2005</v>
      </c>
      <c r="B268" t="s">
        <v>97</v>
      </c>
      <c r="C268" t="s">
        <v>77</v>
      </c>
      <c r="D268" t="s">
        <v>87</v>
      </c>
      <c r="E268" t="s">
        <v>90</v>
      </c>
      <c r="F268">
        <v>900</v>
      </c>
      <c r="G268" s="12">
        <v>2043</v>
      </c>
    </row>
    <row r="269" spans="1:7" x14ac:dyDescent="0.3">
      <c r="A269">
        <v>2006</v>
      </c>
      <c r="B269" t="s">
        <v>96</v>
      </c>
      <c r="C269" t="s">
        <v>68</v>
      </c>
      <c r="D269" t="s">
        <v>72</v>
      </c>
      <c r="E269" t="s">
        <v>100</v>
      </c>
      <c r="F269">
        <v>693</v>
      </c>
      <c r="G269" s="12">
        <v>2716.56</v>
      </c>
    </row>
    <row r="270" spans="1:7" x14ac:dyDescent="0.3">
      <c r="A270">
        <v>2006</v>
      </c>
      <c r="B270" t="s">
        <v>93</v>
      </c>
      <c r="C270" t="s">
        <v>68</v>
      </c>
      <c r="D270" t="s">
        <v>87</v>
      </c>
      <c r="E270" t="s">
        <v>98</v>
      </c>
      <c r="F270">
        <v>926</v>
      </c>
      <c r="G270" s="12">
        <v>2555.7600000000002</v>
      </c>
    </row>
    <row r="271" spans="1:7" x14ac:dyDescent="0.3">
      <c r="A271">
        <v>2005</v>
      </c>
      <c r="B271" t="s">
        <v>71</v>
      </c>
      <c r="C271" t="s">
        <v>79</v>
      </c>
      <c r="D271" t="s">
        <v>72</v>
      </c>
      <c r="E271" t="s">
        <v>73</v>
      </c>
      <c r="F271">
        <v>993</v>
      </c>
      <c r="G271" s="12">
        <v>2651.31</v>
      </c>
    </row>
    <row r="272" spans="1:7" x14ac:dyDescent="0.3">
      <c r="A272">
        <v>2006</v>
      </c>
      <c r="B272" t="s">
        <v>67</v>
      </c>
      <c r="C272" t="s">
        <v>68</v>
      </c>
      <c r="D272" t="s">
        <v>72</v>
      </c>
      <c r="E272" t="s">
        <v>100</v>
      </c>
      <c r="F272">
        <v>962</v>
      </c>
      <c r="G272" s="12">
        <v>3116.88</v>
      </c>
    </row>
    <row r="273" spans="1:7" x14ac:dyDescent="0.3">
      <c r="A273">
        <v>2006</v>
      </c>
      <c r="B273" t="s">
        <v>82</v>
      </c>
      <c r="C273" t="s">
        <v>77</v>
      </c>
      <c r="D273" t="s">
        <v>72</v>
      </c>
      <c r="E273" t="s">
        <v>73</v>
      </c>
      <c r="F273">
        <v>843</v>
      </c>
      <c r="G273" s="12">
        <v>2731.32</v>
      </c>
    </row>
    <row r="274" spans="1:7" x14ac:dyDescent="0.3">
      <c r="A274">
        <v>2005</v>
      </c>
      <c r="B274" t="s">
        <v>71</v>
      </c>
      <c r="C274" t="s">
        <v>77</v>
      </c>
      <c r="D274" t="s">
        <v>72</v>
      </c>
      <c r="E274" t="s">
        <v>94</v>
      </c>
      <c r="F274">
        <v>819</v>
      </c>
      <c r="G274" s="12">
        <v>1670.76</v>
      </c>
    </row>
    <row r="275" spans="1:7" x14ac:dyDescent="0.3">
      <c r="A275">
        <v>2007</v>
      </c>
      <c r="B275" t="s">
        <v>93</v>
      </c>
      <c r="C275" t="s">
        <v>79</v>
      </c>
      <c r="D275" t="s">
        <v>69</v>
      </c>
      <c r="E275" t="s">
        <v>76</v>
      </c>
      <c r="F275">
        <v>616</v>
      </c>
      <c r="G275" s="12">
        <v>1416.8</v>
      </c>
    </row>
    <row r="276" spans="1:7" x14ac:dyDescent="0.3">
      <c r="A276">
        <v>2005</v>
      </c>
      <c r="B276" t="s">
        <v>89</v>
      </c>
      <c r="C276" t="s">
        <v>77</v>
      </c>
      <c r="D276" t="s">
        <v>87</v>
      </c>
      <c r="E276" t="s">
        <v>90</v>
      </c>
      <c r="F276">
        <v>904</v>
      </c>
      <c r="G276" s="12">
        <v>3064.56</v>
      </c>
    </row>
    <row r="277" spans="1:7" x14ac:dyDescent="0.3">
      <c r="A277">
        <v>2006</v>
      </c>
      <c r="B277" t="s">
        <v>82</v>
      </c>
      <c r="C277" t="s">
        <v>77</v>
      </c>
      <c r="D277" t="s">
        <v>69</v>
      </c>
      <c r="E277" t="s">
        <v>70</v>
      </c>
      <c r="F277">
        <v>815</v>
      </c>
      <c r="G277" s="12">
        <v>2665.05</v>
      </c>
    </row>
    <row r="278" spans="1:7" x14ac:dyDescent="0.3">
      <c r="A278">
        <v>2005</v>
      </c>
      <c r="B278" t="s">
        <v>95</v>
      </c>
      <c r="C278" t="s">
        <v>79</v>
      </c>
      <c r="D278" t="s">
        <v>72</v>
      </c>
      <c r="E278" t="s">
        <v>94</v>
      </c>
      <c r="F278">
        <v>663</v>
      </c>
      <c r="G278" s="12">
        <v>1922.7</v>
      </c>
    </row>
    <row r="279" spans="1:7" x14ac:dyDescent="0.3">
      <c r="A279">
        <v>2007</v>
      </c>
      <c r="B279" t="s">
        <v>67</v>
      </c>
      <c r="C279" t="s">
        <v>79</v>
      </c>
      <c r="D279" t="s">
        <v>87</v>
      </c>
      <c r="E279" t="s">
        <v>90</v>
      </c>
      <c r="F279">
        <v>727</v>
      </c>
      <c r="G279" s="12">
        <v>2050.14</v>
      </c>
    </row>
    <row r="280" spans="1:7" x14ac:dyDescent="0.3">
      <c r="A280">
        <v>2006</v>
      </c>
      <c r="B280" t="s">
        <v>71</v>
      </c>
      <c r="C280" t="s">
        <v>79</v>
      </c>
      <c r="D280" t="s">
        <v>72</v>
      </c>
      <c r="E280" t="s">
        <v>94</v>
      </c>
      <c r="F280">
        <v>592</v>
      </c>
      <c r="G280" s="12">
        <v>1444.48</v>
      </c>
    </row>
    <row r="281" spans="1:7" x14ac:dyDescent="0.3">
      <c r="A281">
        <v>2006</v>
      </c>
      <c r="B281" t="s">
        <v>78</v>
      </c>
      <c r="C281" t="s">
        <v>68</v>
      </c>
      <c r="D281" t="s">
        <v>87</v>
      </c>
      <c r="E281" t="s">
        <v>98</v>
      </c>
      <c r="F281">
        <v>703</v>
      </c>
      <c r="G281" s="12">
        <v>1989.49</v>
      </c>
    </row>
    <row r="282" spans="1:7" x14ac:dyDescent="0.3">
      <c r="A282">
        <v>2007</v>
      </c>
      <c r="B282" t="s">
        <v>74</v>
      </c>
      <c r="C282" t="s">
        <v>68</v>
      </c>
      <c r="D282" t="s">
        <v>80</v>
      </c>
      <c r="E282" t="s">
        <v>81</v>
      </c>
      <c r="F282">
        <v>546</v>
      </c>
      <c r="G282" s="12">
        <v>1457.82</v>
      </c>
    </row>
    <row r="283" spans="1:7" x14ac:dyDescent="0.3">
      <c r="A283">
        <v>2005</v>
      </c>
      <c r="B283" t="s">
        <v>97</v>
      </c>
      <c r="C283" t="s">
        <v>79</v>
      </c>
      <c r="D283" t="s">
        <v>87</v>
      </c>
      <c r="E283" t="s">
        <v>88</v>
      </c>
      <c r="F283">
        <v>992</v>
      </c>
      <c r="G283" s="12">
        <v>3888.64</v>
      </c>
    </row>
    <row r="284" spans="1:7" x14ac:dyDescent="0.3">
      <c r="A284">
        <v>2007</v>
      </c>
      <c r="B284" t="s">
        <v>67</v>
      </c>
      <c r="C284" t="s">
        <v>68</v>
      </c>
      <c r="D284" t="s">
        <v>80</v>
      </c>
      <c r="E284" t="s">
        <v>81</v>
      </c>
      <c r="F284">
        <v>625</v>
      </c>
      <c r="G284" s="12">
        <v>2018.75</v>
      </c>
    </row>
    <row r="285" spans="1:7" x14ac:dyDescent="0.3">
      <c r="A285">
        <v>2006</v>
      </c>
      <c r="B285" t="s">
        <v>67</v>
      </c>
      <c r="C285" t="s">
        <v>77</v>
      </c>
      <c r="D285" t="s">
        <v>87</v>
      </c>
      <c r="E285" t="s">
        <v>90</v>
      </c>
      <c r="F285">
        <v>911</v>
      </c>
      <c r="G285" s="12">
        <v>2796.77</v>
      </c>
    </row>
    <row r="286" spans="1:7" x14ac:dyDescent="0.3">
      <c r="A286">
        <v>2007</v>
      </c>
      <c r="B286" t="s">
        <v>89</v>
      </c>
      <c r="C286" t="s">
        <v>75</v>
      </c>
      <c r="D286" t="s">
        <v>87</v>
      </c>
      <c r="E286" t="s">
        <v>88</v>
      </c>
      <c r="F286">
        <v>744</v>
      </c>
      <c r="G286" s="12">
        <v>2715.6</v>
      </c>
    </row>
    <row r="287" spans="1:7" x14ac:dyDescent="0.3">
      <c r="A287">
        <v>2006</v>
      </c>
      <c r="B287" t="s">
        <v>84</v>
      </c>
      <c r="C287" t="s">
        <v>75</v>
      </c>
      <c r="D287" t="s">
        <v>80</v>
      </c>
      <c r="E287" t="s">
        <v>81</v>
      </c>
      <c r="F287">
        <v>680</v>
      </c>
      <c r="G287" s="12">
        <v>2040</v>
      </c>
    </row>
    <row r="288" spans="1:7" x14ac:dyDescent="0.3">
      <c r="A288">
        <v>2006</v>
      </c>
      <c r="B288" t="s">
        <v>84</v>
      </c>
      <c r="C288" t="s">
        <v>75</v>
      </c>
      <c r="D288" t="s">
        <v>72</v>
      </c>
      <c r="E288" t="s">
        <v>94</v>
      </c>
      <c r="F288">
        <v>618</v>
      </c>
      <c r="G288" s="12">
        <v>1724.22</v>
      </c>
    </row>
    <row r="289" spans="1:7" x14ac:dyDescent="0.3">
      <c r="A289">
        <v>2007</v>
      </c>
      <c r="B289" t="s">
        <v>89</v>
      </c>
      <c r="C289" t="s">
        <v>68</v>
      </c>
      <c r="D289" t="s">
        <v>87</v>
      </c>
      <c r="E289" t="s">
        <v>88</v>
      </c>
      <c r="F289">
        <v>979</v>
      </c>
      <c r="G289" s="12">
        <v>1997.16</v>
      </c>
    </row>
    <row r="290" spans="1:7" x14ac:dyDescent="0.3">
      <c r="A290">
        <v>2006</v>
      </c>
      <c r="B290" t="s">
        <v>84</v>
      </c>
      <c r="C290" t="s">
        <v>75</v>
      </c>
      <c r="D290" t="s">
        <v>72</v>
      </c>
      <c r="E290" t="s">
        <v>100</v>
      </c>
      <c r="F290">
        <v>635</v>
      </c>
      <c r="G290" s="12">
        <v>1708.15</v>
      </c>
    </row>
    <row r="291" spans="1:7" x14ac:dyDescent="0.3">
      <c r="A291">
        <v>2007</v>
      </c>
      <c r="B291" t="s">
        <v>82</v>
      </c>
      <c r="C291" t="s">
        <v>68</v>
      </c>
      <c r="D291" t="s">
        <v>69</v>
      </c>
      <c r="E291" t="s">
        <v>70</v>
      </c>
      <c r="F291">
        <v>531</v>
      </c>
      <c r="G291" s="12">
        <v>1062</v>
      </c>
    </row>
    <row r="292" spans="1:7" x14ac:dyDescent="0.3">
      <c r="A292">
        <v>2006</v>
      </c>
      <c r="B292" t="s">
        <v>89</v>
      </c>
      <c r="C292" t="s">
        <v>75</v>
      </c>
      <c r="D292" t="s">
        <v>87</v>
      </c>
      <c r="E292" t="s">
        <v>98</v>
      </c>
      <c r="F292">
        <v>861</v>
      </c>
      <c r="G292" s="12">
        <v>1833.93</v>
      </c>
    </row>
    <row r="293" spans="1:7" x14ac:dyDescent="0.3">
      <c r="A293">
        <v>2005</v>
      </c>
      <c r="B293" t="s">
        <v>89</v>
      </c>
      <c r="C293" t="s">
        <v>68</v>
      </c>
      <c r="D293" t="s">
        <v>80</v>
      </c>
      <c r="E293" t="s">
        <v>81</v>
      </c>
      <c r="F293">
        <v>872</v>
      </c>
      <c r="G293" s="12">
        <v>2214.88</v>
      </c>
    </row>
    <row r="294" spans="1:7" x14ac:dyDescent="0.3">
      <c r="A294">
        <v>2007</v>
      </c>
      <c r="B294" t="s">
        <v>96</v>
      </c>
      <c r="C294" t="s">
        <v>77</v>
      </c>
      <c r="D294" t="s">
        <v>69</v>
      </c>
      <c r="E294" t="s">
        <v>92</v>
      </c>
      <c r="F294">
        <v>676</v>
      </c>
      <c r="G294" s="12">
        <v>1419.6</v>
      </c>
    </row>
    <row r="295" spans="1:7" x14ac:dyDescent="0.3">
      <c r="A295">
        <v>2006</v>
      </c>
      <c r="B295" t="s">
        <v>82</v>
      </c>
      <c r="C295" t="s">
        <v>79</v>
      </c>
      <c r="D295" t="s">
        <v>72</v>
      </c>
      <c r="E295" t="s">
        <v>94</v>
      </c>
      <c r="F295">
        <v>725</v>
      </c>
      <c r="G295" s="12">
        <v>2211.25</v>
      </c>
    </row>
    <row r="296" spans="1:7" x14ac:dyDescent="0.3">
      <c r="A296">
        <v>2007</v>
      </c>
      <c r="B296" t="s">
        <v>93</v>
      </c>
      <c r="C296" t="s">
        <v>77</v>
      </c>
      <c r="D296" t="s">
        <v>87</v>
      </c>
      <c r="E296" t="s">
        <v>90</v>
      </c>
      <c r="F296">
        <v>890</v>
      </c>
      <c r="G296" s="12">
        <v>2225</v>
      </c>
    </row>
    <row r="297" spans="1:7" x14ac:dyDescent="0.3">
      <c r="A297">
        <v>2006</v>
      </c>
      <c r="B297" t="s">
        <v>96</v>
      </c>
      <c r="C297" t="s">
        <v>68</v>
      </c>
      <c r="D297" t="s">
        <v>80</v>
      </c>
      <c r="E297" t="s">
        <v>83</v>
      </c>
      <c r="F297">
        <v>792</v>
      </c>
      <c r="G297" s="12">
        <v>2185.92</v>
      </c>
    </row>
    <row r="298" spans="1:7" x14ac:dyDescent="0.3">
      <c r="A298">
        <v>2006</v>
      </c>
      <c r="B298" t="s">
        <v>95</v>
      </c>
      <c r="C298" t="s">
        <v>79</v>
      </c>
      <c r="D298" t="s">
        <v>80</v>
      </c>
      <c r="E298" t="s">
        <v>81</v>
      </c>
      <c r="F298">
        <v>884</v>
      </c>
      <c r="G298" s="12">
        <v>3253.12</v>
      </c>
    </row>
    <row r="299" spans="1:7" x14ac:dyDescent="0.3">
      <c r="A299">
        <v>2006</v>
      </c>
      <c r="B299" t="s">
        <v>71</v>
      </c>
      <c r="C299" t="s">
        <v>75</v>
      </c>
      <c r="D299" t="s">
        <v>80</v>
      </c>
      <c r="E299" t="s">
        <v>81</v>
      </c>
      <c r="F299">
        <v>640</v>
      </c>
      <c r="G299" s="12">
        <v>2124.8000000000002</v>
      </c>
    </row>
    <row r="300" spans="1:7" x14ac:dyDescent="0.3">
      <c r="A300">
        <v>2007</v>
      </c>
      <c r="B300" t="s">
        <v>93</v>
      </c>
      <c r="C300" t="s">
        <v>77</v>
      </c>
      <c r="D300" t="s">
        <v>72</v>
      </c>
      <c r="E300" t="s">
        <v>94</v>
      </c>
      <c r="F300">
        <v>903</v>
      </c>
      <c r="G300" s="12">
        <v>1914.36</v>
      </c>
    </row>
    <row r="301" spans="1:7" x14ac:dyDescent="0.3">
      <c r="A301">
        <v>2005</v>
      </c>
      <c r="B301" t="s">
        <v>97</v>
      </c>
      <c r="C301" t="s">
        <v>68</v>
      </c>
      <c r="D301" t="s">
        <v>69</v>
      </c>
      <c r="E301" t="s">
        <v>70</v>
      </c>
      <c r="F301">
        <v>668</v>
      </c>
      <c r="G301" s="12">
        <v>2177.6799999999998</v>
      </c>
    </row>
    <row r="302" spans="1:7" x14ac:dyDescent="0.3">
      <c r="A302">
        <v>2007</v>
      </c>
      <c r="B302" t="s">
        <v>78</v>
      </c>
      <c r="C302" t="s">
        <v>79</v>
      </c>
      <c r="D302" t="s">
        <v>80</v>
      </c>
      <c r="E302" t="s">
        <v>91</v>
      </c>
      <c r="F302">
        <v>918</v>
      </c>
      <c r="G302" s="12">
        <v>1982.88</v>
      </c>
    </row>
    <row r="303" spans="1:7" x14ac:dyDescent="0.3">
      <c r="A303">
        <v>2006</v>
      </c>
      <c r="B303" t="s">
        <v>71</v>
      </c>
      <c r="C303" t="s">
        <v>75</v>
      </c>
      <c r="D303" t="s">
        <v>69</v>
      </c>
      <c r="E303" t="s">
        <v>99</v>
      </c>
      <c r="F303">
        <v>896</v>
      </c>
      <c r="G303" s="12">
        <v>3557.12</v>
      </c>
    </row>
    <row r="304" spans="1:7" x14ac:dyDescent="0.3">
      <c r="A304">
        <v>2005</v>
      </c>
      <c r="B304" t="s">
        <v>74</v>
      </c>
      <c r="C304" t="s">
        <v>68</v>
      </c>
      <c r="D304" t="s">
        <v>80</v>
      </c>
      <c r="E304" t="s">
        <v>81</v>
      </c>
      <c r="F304">
        <v>703</v>
      </c>
      <c r="G304" s="12">
        <v>2312.87</v>
      </c>
    </row>
    <row r="305" spans="1:7" x14ac:dyDescent="0.3">
      <c r="A305">
        <v>2006</v>
      </c>
      <c r="B305" t="s">
        <v>82</v>
      </c>
      <c r="C305" t="s">
        <v>68</v>
      </c>
      <c r="D305" t="s">
        <v>69</v>
      </c>
      <c r="E305" t="s">
        <v>76</v>
      </c>
      <c r="F305">
        <v>742</v>
      </c>
      <c r="G305" s="12">
        <v>1617.56</v>
      </c>
    </row>
    <row r="306" spans="1:7" x14ac:dyDescent="0.3">
      <c r="A306">
        <v>2005</v>
      </c>
      <c r="B306" t="s">
        <v>84</v>
      </c>
      <c r="C306" t="s">
        <v>68</v>
      </c>
      <c r="D306" t="s">
        <v>80</v>
      </c>
      <c r="E306" t="s">
        <v>83</v>
      </c>
      <c r="F306">
        <v>788</v>
      </c>
      <c r="G306" s="12">
        <v>1843.92</v>
      </c>
    </row>
    <row r="307" spans="1:7" x14ac:dyDescent="0.3">
      <c r="A307">
        <v>2007</v>
      </c>
      <c r="B307" t="s">
        <v>96</v>
      </c>
      <c r="C307" t="s">
        <v>77</v>
      </c>
      <c r="D307" t="s">
        <v>87</v>
      </c>
      <c r="E307" t="s">
        <v>90</v>
      </c>
      <c r="F307">
        <v>570</v>
      </c>
      <c r="G307" s="12">
        <v>1145.7</v>
      </c>
    </row>
    <row r="308" spans="1:7" x14ac:dyDescent="0.3">
      <c r="A308">
        <v>2005</v>
      </c>
      <c r="B308" t="s">
        <v>82</v>
      </c>
      <c r="C308" t="s">
        <v>75</v>
      </c>
      <c r="D308" t="s">
        <v>87</v>
      </c>
      <c r="E308" t="s">
        <v>90</v>
      </c>
      <c r="F308">
        <v>848</v>
      </c>
      <c r="G308" s="12">
        <v>2713.6</v>
      </c>
    </row>
    <row r="309" spans="1:7" x14ac:dyDescent="0.3">
      <c r="A309">
        <v>2005</v>
      </c>
      <c r="B309" t="s">
        <v>74</v>
      </c>
      <c r="C309" t="s">
        <v>79</v>
      </c>
      <c r="D309" t="s">
        <v>80</v>
      </c>
      <c r="E309" t="s">
        <v>91</v>
      </c>
      <c r="F309">
        <v>604</v>
      </c>
      <c r="G309" s="12">
        <v>1528.12</v>
      </c>
    </row>
    <row r="310" spans="1:7" x14ac:dyDescent="0.3">
      <c r="A310">
        <v>2006</v>
      </c>
      <c r="B310" t="s">
        <v>71</v>
      </c>
      <c r="C310" t="s">
        <v>77</v>
      </c>
      <c r="D310" t="s">
        <v>80</v>
      </c>
      <c r="E310" t="s">
        <v>85</v>
      </c>
      <c r="F310">
        <v>767</v>
      </c>
      <c r="G310" s="12">
        <v>2876.25</v>
      </c>
    </row>
    <row r="311" spans="1:7" x14ac:dyDescent="0.3">
      <c r="A311">
        <v>2005</v>
      </c>
      <c r="B311" t="s">
        <v>78</v>
      </c>
      <c r="C311" t="s">
        <v>77</v>
      </c>
      <c r="D311" t="s">
        <v>72</v>
      </c>
      <c r="E311" t="s">
        <v>100</v>
      </c>
      <c r="F311">
        <v>675</v>
      </c>
      <c r="G311" s="12">
        <v>1856.25</v>
      </c>
    </row>
    <row r="312" spans="1:7" x14ac:dyDescent="0.3">
      <c r="A312">
        <v>2005</v>
      </c>
      <c r="B312" t="s">
        <v>86</v>
      </c>
      <c r="C312" t="s">
        <v>77</v>
      </c>
      <c r="D312" t="s">
        <v>69</v>
      </c>
      <c r="E312" t="s">
        <v>92</v>
      </c>
      <c r="F312">
        <v>781</v>
      </c>
      <c r="G312" s="12">
        <v>1796.3</v>
      </c>
    </row>
    <row r="313" spans="1:7" x14ac:dyDescent="0.3">
      <c r="A313">
        <v>2006</v>
      </c>
      <c r="B313" t="s">
        <v>78</v>
      </c>
      <c r="C313" t="s">
        <v>79</v>
      </c>
      <c r="D313" t="s">
        <v>87</v>
      </c>
      <c r="E313" t="s">
        <v>90</v>
      </c>
      <c r="F313">
        <v>535</v>
      </c>
      <c r="G313" s="12">
        <v>1551.5</v>
      </c>
    </row>
    <row r="314" spans="1:7" x14ac:dyDescent="0.3">
      <c r="A314">
        <v>2005</v>
      </c>
      <c r="B314" t="s">
        <v>97</v>
      </c>
      <c r="C314" t="s">
        <v>75</v>
      </c>
      <c r="D314" t="s">
        <v>69</v>
      </c>
      <c r="E314" t="s">
        <v>76</v>
      </c>
      <c r="F314">
        <v>620</v>
      </c>
      <c r="G314" s="12">
        <v>2399.4</v>
      </c>
    </row>
    <row r="315" spans="1:7" x14ac:dyDescent="0.3">
      <c r="A315">
        <v>2007</v>
      </c>
      <c r="B315" t="s">
        <v>67</v>
      </c>
      <c r="C315" t="s">
        <v>79</v>
      </c>
      <c r="D315" t="s">
        <v>87</v>
      </c>
      <c r="E315" t="s">
        <v>90</v>
      </c>
      <c r="F315">
        <v>749</v>
      </c>
      <c r="G315" s="12">
        <v>1505.49</v>
      </c>
    </row>
    <row r="316" spans="1:7" x14ac:dyDescent="0.3">
      <c r="A316">
        <v>2007</v>
      </c>
      <c r="B316" t="s">
        <v>84</v>
      </c>
      <c r="C316" t="s">
        <v>79</v>
      </c>
      <c r="D316" t="s">
        <v>69</v>
      </c>
      <c r="E316" t="s">
        <v>92</v>
      </c>
      <c r="F316">
        <v>972</v>
      </c>
      <c r="G316" s="12">
        <v>3129.84</v>
      </c>
    </row>
    <row r="317" spans="1:7" x14ac:dyDescent="0.3">
      <c r="A317">
        <v>2006</v>
      </c>
      <c r="B317" t="s">
        <v>96</v>
      </c>
      <c r="C317" t="s">
        <v>68</v>
      </c>
      <c r="D317" t="s">
        <v>72</v>
      </c>
      <c r="E317" t="s">
        <v>100</v>
      </c>
      <c r="F317">
        <v>932</v>
      </c>
      <c r="G317" s="12">
        <v>1985.16</v>
      </c>
    </row>
    <row r="318" spans="1:7" x14ac:dyDescent="0.3">
      <c r="A318">
        <v>2007</v>
      </c>
      <c r="B318" t="s">
        <v>71</v>
      </c>
      <c r="C318" t="s">
        <v>77</v>
      </c>
      <c r="D318" t="s">
        <v>69</v>
      </c>
      <c r="E318" t="s">
        <v>92</v>
      </c>
      <c r="F318">
        <v>761</v>
      </c>
      <c r="G318" s="12">
        <v>2716.77</v>
      </c>
    </row>
    <row r="319" spans="1:7" x14ac:dyDescent="0.3">
      <c r="A319">
        <v>2005</v>
      </c>
      <c r="B319" t="s">
        <v>95</v>
      </c>
      <c r="C319" t="s">
        <v>79</v>
      </c>
      <c r="D319" t="s">
        <v>87</v>
      </c>
      <c r="E319" t="s">
        <v>98</v>
      </c>
      <c r="F319">
        <v>922</v>
      </c>
      <c r="G319" s="12">
        <v>2387.98</v>
      </c>
    </row>
    <row r="320" spans="1:7" x14ac:dyDescent="0.3">
      <c r="A320">
        <v>2007</v>
      </c>
      <c r="B320" t="s">
        <v>95</v>
      </c>
      <c r="C320" t="s">
        <v>75</v>
      </c>
      <c r="D320" t="s">
        <v>80</v>
      </c>
      <c r="E320" t="s">
        <v>81</v>
      </c>
      <c r="F320">
        <v>636</v>
      </c>
      <c r="G320" s="12">
        <v>2397.7199999999998</v>
      </c>
    </row>
    <row r="321" spans="1:7" x14ac:dyDescent="0.3">
      <c r="A321">
        <v>2005</v>
      </c>
      <c r="B321" t="s">
        <v>78</v>
      </c>
      <c r="C321" t="s">
        <v>79</v>
      </c>
      <c r="D321" t="s">
        <v>87</v>
      </c>
      <c r="E321" t="s">
        <v>90</v>
      </c>
      <c r="F321">
        <v>674</v>
      </c>
      <c r="G321" s="12">
        <v>1846.76</v>
      </c>
    </row>
    <row r="322" spans="1:7" x14ac:dyDescent="0.3">
      <c r="A322">
        <v>2007</v>
      </c>
      <c r="B322" t="s">
        <v>84</v>
      </c>
      <c r="C322" t="s">
        <v>77</v>
      </c>
      <c r="D322" t="s">
        <v>69</v>
      </c>
      <c r="E322" t="s">
        <v>76</v>
      </c>
      <c r="F322">
        <v>516</v>
      </c>
      <c r="G322" s="12">
        <v>1166.1600000000001</v>
      </c>
    </row>
    <row r="323" spans="1:7" x14ac:dyDescent="0.3">
      <c r="A323">
        <v>2006</v>
      </c>
      <c r="B323" t="s">
        <v>93</v>
      </c>
      <c r="C323" t="s">
        <v>75</v>
      </c>
      <c r="D323" t="s">
        <v>87</v>
      </c>
      <c r="E323" t="s">
        <v>90</v>
      </c>
      <c r="F323">
        <v>771</v>
      </c>
      <c r="G323" s="12">
        <v>1827.27</v>
      </c>
    </row>
    <row r="324" spans="1:7" x14ac:dyDescent="0.3">
      <c r="A324">
        <v>2005</v>
      </c>
      <c r="B324" t="s">
        <v>95</v>
      </c>
      <c r="C324" t="s">
        <v>68</v>
      </c>
      <c r="D324" t="s">
        <v>87</v>
      </c>
      <c r="E324" t="s">
        <v>90</v>
      </c>
      <c r="F324">
        <v>806</v>
      </c>
      <c r="G324" s="12">
        <v>2643.68</v>
      </c>
    </row>
    <row r="325" spans="1:7" x14ac:dyDescent="0.3">
      <c r="A325">
        <v>2006</v>
      </c>
      <c r="B325" t="s">
        <v>71</v>
      </c>
      <c r="C325" t="s">
        <v>75</v>
      </c>
      <c r="D325" t="s">
        <v>80</v>
      </c>
      <c r="E325" t="s">
        <v>81</v>
      </c>
      <c r="F325">
        <v>716</v>
      </c>
      <c r="G325" s="12">
        <v>2405.7600000000002</v>
      </c>
    </row>
    <row r="326" spans="1:7" x14ac:dyDescent="0.3">
      <c r="A326">
        <v>2007</v>
      </c>
      <c r="B326" t="s">
        <v>95</v>
      </c>
      <c r="C326" t="s">
        <v>77</v>
      </c>
      <c r="D326" t="s">
        <v>80</v>
      </c>
      <c r="E326" t="s">
        <v>91</v>
      </c>
      <c r="F326">
        <v>810</v>
      </c>
      <c r="G326" s="12">
        <v>2786.4</v>
      </c>
    </row>
    <row r="327" spans="1:7" x14ac:dyDescent="0.3">
      <c r="A327">
        <v>2006</v>
      </c>
      <c r="B327" t="s">
        <v>96</v>
      </c>
      <c r="C327" t="s">
        <v>77</v>
      </c>
      <c r="D327" t="s">
        <v>87</v>
      </c>
      <c r="E327" t="s">
        <v>90</v>
      </c>
      <c r="F327">
        <v>512</v>
      </c>
      <c r="G327" s="12">
        <v>1536</v>
      </c>
    </row>
    <row r="328" spans="1:7" x14ac:dyDescent="0.3">
      <c r="A328">
        <v>2007</v>
      </c>
      <c r="B328" t="s">
        <v>82</v>
      </c>
      <c r="C328" t="s">
        <v>68</v>
      </c>
      <c r="D328" t="s">
        <v>72</v>
      </c>
      <c r="E328" t="s">
        <v>94</v>
      </c>
      <c r="F328">
        <v>726</v>
      </c>
      <c r="G328" s="12">
        <v>1749.66</v>
      </c>
    </row>
    <row r="329" spans="1:7" x14ac:dyDescent="0.3">
      <c r="A329">
        <v>2006</v>
      </c>
      <c r="B329" t="s">
        <v>84</v>
      </c>
      <c r="C329" t="s">
        <v>68</v>
      </c>
      <c r="D329" t="s">
        <v>87</v>
      </c>
      <c r="E329" t="s">
        <v>90</v>
      </c>
      <c r="F329">
        <v>730</v>
      </c>
      <c r="G329" s="12">
        <v>1898</v>
      </c>
    </row>
    <row r="330" spans="1:7" x14ac:dyDescent="0.3">
      <c r="A330">
        <v>2005</v>
      </c>
      <c r="B330" t="s">
        <v>84</v>
      </c>
      <c r="C330" t="s">
        <v>68</v>
      </c>
      <c r="D330" t="s">
        <v>72</v>
      </c>
      <c r="E330" t="s">
        <v>73</v>
      </c>
      <c r="F330">
        <v>701</v>
      </c>
      <c r="G330" s="12">
        <v>2390.41</v>
      </c>
    </row>
    <row r="331" spans="1:7" x14ac:dyDescent="0.3">
      <c r="A331">
        <v>2005</v>
      </c>
      <c r="B331" t="s">
        <v>67</v>
      </c>
      <c r="C331" t="s">
        <v>68</v>
      </c>
      <c r="D331" t="s">
        <v>69</v>
      </c>
      <c r="E331" t="s">
        <v>76</v>
      </c>
      <c r="F331">
        <v>822</v>
      </c>
      <c r="G331" s="12">
        <v>2260.5</v>
      </c>
    </row>
    <row r="332" spans="1:7" x14ac:dyDescent="0.3">
      <c r="A332">
        <v>2006</v>
      </c>
      <c r="B332" t="s">
        <v>82</v>
      </c>
      <c r="C332" t="s">
        <v>79</v>
      </c>
      <c r="D332" t="s">
        <v>69</v>
      </c>
      <c r="E332" t="s">
        <v>70</v>
      </c>
      <c r="F332">
        <v>910</v>
      </c>
      <c r="G332" s="12">
        <v>3567.2</v>
      </c>
    </row>
    <row r="333" spans="1:7" x14ac:dyDescent="0.3">
      <c r="A333">
        <v>2006</v>
      </c>
      <c r="B333" t="s">
        <v>95</v>
      </c>
      <c r="C333" t="s">
        <v>68</v>
      </c>
      <c r="D333" t="s">
        <v>69</v>
      </c>
      <c r="E333" t="s">
        <v>76</v>
      </c>
      <c r="F333">
        <v>1000</v>
      </c>
      <c r="G333" s="12">
        <v>2380</v>
      </c>
    </row>
    <row r="334" spans="1:7" x14ac:dyDescent="0.3">
      <c r="A334">
        <v>2006</v>
      </c>
      <c r="B334" t="s">
        <v>93</v>
      </c>
      <c r="C334" t="s">
        <v>75</v>
      </c>
      <c r="D334" t="s">
        <v>80</v>
      </c>
      <c r="E334" t="s">
        <v>85</v>
      </c>
      <c r="F334">
        <v>778</v>
      </c>
      <c r="G334" s="12">
        <v>2085.04</v>
      </c>
    </row>
    <row r="335" spans="1:7" x14ac:dyDescent="0.3">
      <c r="A335">
        <v>2005</v>
      </c>
      <c r="B335" t="s">
        <v>86</v>
      </c>
      <c r="C335" t="s">
        <v>75</v>
      </c>
      <c r="D335" t="s">
        <v>72</v>
      </c>
      <c r="E335" t="s">
        <v>94</v>
      </c>
      <c r="F335">
        <v>775</v>
      </c>
      <c r="G335" s="12">
        <v>1953</v>
      </c>
    </row>
    <row r="336" spans="1:7" x14ac:dyDescent="0.3">
      <c r="A336">
        <v>2005</v>
      </c>
      <c r="B336" t="s">
        <v>97</v>
      </c>
      <c r="C336" t="s">
        <v>75</v>
      </c>
      <c r="D336" t="s">
        <v>69</v>
      </c>
      <c r="E336" t="s">
        <v>99</v>
      </c>
      <c r="F336">
        <v>832</v>
      </c>
      <c r="G336" s="12">
        <v>1847.04</v>
      </c>
    </row>
    <row r="337" spans="1:7" x14ac:dyDescent="0.3">
      <c r="A337">
        <v>2006</v>
      </c>
      <c r="B337" t="s">
        <v>86</v>
      </c>
      <c r="C337" t="s">
        <v>68</v>
      </c>
      <c r="D337" t="s">
        <v>80</v>
      </c>
      <c r="E337" t="s">
        <v>91</v>
      </c>
      <c r="F337">
        <v>719</v>
      </c>
      <c r="G337" s="12">
        <v>1833.45</v>
      </c>
    </row>
    <row r="338" spans="1:7" x14ac:dyDescent="0.3">
      <c r="A338">
        <v>2007</v>
      </c>
      <c r="B338" t="s">
        <v>67</v>
      </c>
      <c r="C338" t="s">
        <v>68</v>
      </c>
      <c r="D338" t="s">
        <v>72</v>
      </c>
      <c r="E338" t="s">
        <v>100</v>
      </c>
      <c r="F338">
        <v>650</v>
      </c>
      <c r="G338" s="12">
        <v>1716</v>
      </c>
    </row>
    <row r="339" spans="1:7" x14ac:dyDescent="0.3">
      <c r="A339">
        <v>2005</v>
      </c>
      <c r="B339" t="s">
        <v>93</v>
      </c>
      <c r="C339" t="s">
        <v>79</v>
      </c>
      <c r="D339" t="s">
        <v>80</v>
      </c>
      <c r="E339" t="s">
        <v>83</v>
      </c>
      <c r="F339">
        <v>775</v>
      </c>
      <c r="G339" s="12">
        <v>1852.25</v>
      </c>
    </row>
    <row r="340" spans="1:7" x14ac:dyDescent="0.3">
      <c r="A340">
        <v>2007</v>
      </c>
      <c r="B340" t="s">
        <v>96</v>
      </c>
      <c r="C340" t="s">
        <v>75</v>
      </c>
      <c r="D340" t="s">
        <v>72</v>
      </c>
      <c r="E340" t="s">
        <v>94</v>
      </c>
      <c r="F340">
        <v>686</v>
      </c>
      <c r="G340" s="12">
        <v>1996.26</v>
      </c>
    </row>
    <row r="341" spans="1:7" x14ac:dyDescent="0.3">
      <c r="A341">
        <v>2005</v>
      </c>
      <c r="B341" t="s">
        <v>71</v>
      </c>
      <c r="C341" t="s">
        <v>77</v>
      </c>
      <c r="D341" t="s">
        <v>69</v>
      </c>
      <c r="E341" t="s">
        <v>70</v>
      </c>
      <c r="F341">
        <v>734</v>
      </c>
      <c r="G341" s="12">
        <v>1695.54</v>
      </c>
    </row>
    <row r="342" spans="1:7" x14ac:dyDescent="0.3">
      <c r="A342">
        <v>2006</v>
      </c>
      <c r="B342" t="s">
        <v>97</v>
      </c>
      <c r="C342" t="s">
        <v>75</v>
      </c>
      <c r="D342" t="s">
        <v>80</v>
      </c>
      <c r="E342" t="s">
        <v>85</v>
      </c>
      <c r="F342">
        <v>845</v>
      </c>
      <c r="G342" s="12">
        <v>1867.45</v>
      </c>
    </row>
    <row r="343" spans="1:7" x14ac:dyDescent="0.3">
      <c r="A343">
        <v>2006</v>
      </c>
      <c r="B343" t="s">
        <v>74</v>
      </c>
      <c r="C343" t="s">
        <v>79</v>
      </c>
      <c r="D343" t="s">
        <v>72</v>
      </c>
      <c r="E343" t="s">
        <v>94</v>
      </c>
      <c r="F343">
        <v>732</v>
      </c>
      <c r="G343" s="12">
        <v>1639.68</v>
      </c>
    </row>
    <row r="344" spans="1:7" x14ac:dyDescent="0.3">
      <c r="A344">
        <v>2005</v>
      </c>
      <c r="B344" t="s">
        <v>71</v>
      </c>
      <c r="C344" t="s">
        <v>75</v>
      </c>
      <c r="D344" t="s">
        <v>80</v>
      </c>
      <c r="E344" t="s">
        <v>83</v>
      </c>
      <c r="F344">
        <v>619</v>
      </c>
      <c r="G344" s="12">
        <v>1770.34</v>
      </c>
    </row>
    <row r="345" spans="1:7" x14ac:dyDescent="0.3">
      <c r="A345">
        <v>2005</v>
      </c>
      <c r="B345" t="s">
        <v>67</v>
      </c>
      <c r="C345" t="s">
        <v>75</v>
      </c>
      <c r="D345" t="s">
        <v>69</v>
      </c>
      <c r="E345" t="s">
        <v>70</v>
      </c>
      <c r="F345">
        <v>738</v>
      </c>
      <c r="G345" s="12">
        <v>1763.82</v>
      </c>
    </row>
    <row r="346" spans="1:7" x14ac:dyDescent="0.3">
      <c r="A346">
        <v>2005</v>
      </c>
      <c r="B346" t="s">
        <v>74</v>
      </c>
      <c r="C346" t="s">
        <v>68</v>
      </c>
      <c r="D346" t="s">
        <v>72</v>
      </c>
      <c r="E346" t="s">
        <v>100</v>
      </c>
      <c r="F346">
        <v>598</v>
      </c>
      <c r="G346" s="12">
        <v>1985.36</v>
      </c>
    </row>
    <row r="347" spans="1:7" x14ac:dyDescent="0.3">
      <c r="A347">
        <v>2005</v>
      </c>
      <c r="B347" t="s">
        <v>71</v>
      </c>
      <c r="C347" t="s">
        <v>79</v>
      </c>
      <c r="D347" t="s">
        <v>69</v>
      </c>
      <c r="E347" t="s">
        <v>70</v>
      </c>
      <c r="F347">
        <v>535</v>
      </c>
      <c r="G347" s="12">
        <v>1867.15</v>
      </c>
    </row>
    <row r="348" spans="1:7" x14ac:dyDescent="0.3">
      <c r="A348">
        <v>2005</v>
      </c>
      <c r="B348" t="s">
        <v>93</v>
      </c>
      <c r="C348" t="s">
        <v>77</v>
      </c>
      <c r="D348" t="s">
        <v>72</v>
      </c>
      <c r="E348" t="s">
        <v>100</v>
      </c>
      <c r="F348">
        <v>827</v>
      </c>
      <c r="G348" s="12">
        <v>2166.7399999999998</v>
      </c>
    </row>
    <row r="349" spans="1:7" x14ac:dyDescent="0.3">
      <c r="A349">
        <v>2005</v>
      </c>
      <c r="B349" t="s">
        <v>89</v>
      </c>
      <c r="C349" t="s">
        <v>79</v>
      </c>
      <c r="D349" t="s">
        <v>87</v>
      </c>
      <c r="E349" t="s">
        <v>90</v>
      </c>
      <c r="F349">
        <v>801</v>
      </c>
      <c r="G349" s="12">
        <v>2531.16</v>
      </c>
    </row>
    <row r="350" spans="1:7" x14ac:dyDescent="0.3">
      <c r="A350">
        <v>2006</v>
      </c>
      <c r="B350" t="s">
        <v>96</v>
      </c>
      <c r="C350" t="s">
        <v>79</v>
      </c>
      <c r="D350" t="s">
        <v>69</v>
      </c>
      <c r="E350" t="s">
        <v>99</v>
      </c>
      <c r="F350">
        <v>868</v>
      </c>
      <c r="G350" s="12">
        <v>2656.08</v>
      </c>
    </row>
    <row r="351" spans="1:7" x14ac:dyDescent="0.3">
      <c r="A351">
        <v>2006</v>
      </c>
      <c r="B351" t="s">
        <v>78</v>
      </c>
      <c r="C351" t="s">
        <v>79</v>
      </c>
      <c r="D351" t="s">
        <v>72</v>
      </c>
      <c r="E351" t="s">
        <v>94</v>
      </c>
      <c r="F351">
        <v>511</v>
      </c>
      <c r="G351" s="12">
        <v>1696.52</v>
      </c>
    </row>
    <row r="352" spans="1:7" x14ac:dyDescent="0.3">
      <c r="A352">
        <v>2006</v>
      </c>
      <c r="B352" t="s">
        <v>89</v>
      </c>
      <c r="C352" t="s">
        <v>77</v>
      </c>
      <c r="D352" t="s">
        <v>72</v>
      </c>
      <c r="E352" t="s">
        <v>100</v>
      </c>
      <c r="F352">
        <v>524</v>
      </c>
      <c r="G352" s="12">
        <v>1875.92</v>
      </c>
    </row>
    <row r="353" spans="1:7" x14ac:dyDescent="0.3">
      <c r="A353">
        <v>2005</v>
      </c>
      <c r="B353" t="s">
        <v>71</v>
      </c>
      <c r="C353" t="s">
        <v>75</v>
      </c>
      <c r="D353" t="s">
        <v>69</v>
      </c>
      <c r="E353" t="s">
        <v>99</v>
      </c>
      <c r="F353">
        <v>922</v>
      </c>
      <c r="G353" s="12">
        <v>2931.96</v>
      </c>
    </row>
    <row r="354" spans="1:7" x14ac:dyDescent="0.3">
      <c r="A354">
        <v>2007</v>
      </c>
      <c r="B354" t="s">
        <v>82</v>
      </c>
      <c r="C354" t="s">
        <v>68</v>
      </c>
      <c r="D354" t="s">
        <v>80</v>
      </c>
      <c r="E354" t="s">
        <v>91</v>
      </c>
      <c r="F354">
        <v>902</v>
      </c>
      <c r="G354" s="12">
        <v>3463.68</v>
      </c>
    </row>
    <row r="355" spans="1:7" x14ac:dyDescent="0.3">
      <c r="A355">
        <v>2005</v>
      </c>
      <c r="B355" t="s">
        <v>82</v>
      </c>
      <c r="C355" t="s">
        <v>79</v>
      </c>
      <c r="D355" t="s">
        <v>69</v>
      </c>
      <c r="E355" t="s">
        <v>92</v>
      </c>
      <c r="F355">
        <v>832</v>
      </c>
      <c r="G355" s="12">
        <v>2129.92</v>
      </c>
    </row>
    <row r="356" spans="1:7" x14ac:dyDescent="0.3">
      <c r="A356">
        <v>2006</v>
      </c>
      <c r="B356" t="s">
        <v>84</v>
      </c>
      <c r="C356" t="s">
        <v>68</v>
      </c>
      <c r="D356" t="s">
        <v>69</v>
      </c>
      <c r="E356" t="s">
        <v>99</v>
      </c>
      <c r="F356">
        <v>668</v>
      </c>
      <c r="G356" s="12">
        <v>2478.2800000000002</v>
      </c>
    </row>
    <row r="357" spans="1:7" x14ac:dyDescent="0.3">
      <c r="A357">
        <v>2007</v>
      </c>
      <c r="B357" t="s">
        <v>82</v>
      </c>
      <c r="C357" t="s">
        <v>77</v>
      </c>
      <c r="D357" t="s">
        <v>80</v>
      </c>
      <c r="E357" t="s">
        <v>83</v>
      </c>
      <c r="F357">
        <v>510</v>
      </c>
      <c r="G357" s="12">
        <v>1407.6</v>
      </c>
    </row>
    <row r="358" spans="1:7" x14ac:dyDescent="0.3">
      <c r="A358">
        <v>2005</v>
      </c>
      <c r="B358" t="s">
        <v>84</v>
      </c>
      <c r="C358" t="s">
        <v>68</v>
      </c>
      <c r="D358" t="s">
        <v>80</v>
      </c>
      <c r="E358" t="s">
        <v>91</v>
      </c>
      <c r="F358">
        <v>669</v>
      </c>
      <c r="G358" s="12">
        <v>2408.4</v>
      </c>
    </row>
    <row r="359" spans="1:7" x14ac:dyDescent="0.3">
      <c r="A359">
        <v>2007</v>
      </c>
      <c r="B359" t="s">
        <v>97</v>
      </c>
      <c r="C359" t="s">
        <v>77</v>
      </c>
      <c r="D359" t="s">
        <v>72</v>
      </c>
      <c r="E359" t="s">
        <v>73</v>
      </c>
      <c r="F359">
        <v>671</v>
      </c>
      <c r="G359" s="12">
        <v>2455.86</v>
      </c>
    </row>
    <row r="360" spans="1:7" x14ac:dyDescent="0.3">
      <c r="A360">
        <v>2005</v>
      </c>
      <c r="B360" t="s">
        <v>71</v>
      </c>
      <c r="C360" t="s">
        <v>79</v>
      </c>
      <c r="D360" t="s">
        <v>72</v>
      </c>
      <c r="E360" t="s">
        <v>94</v>
      </c>
      <c r="F360">
        <v>644</v>
      </c>
      <c r="G360" s="12">
        <v>1835.4</v>
      </c>
    </row>
    <row r="361" spans="1:7" x14ac:dyDescent="0.3">
      <c r="A361">
        <v>2007</v>
      </c>
      <c r="B361" t="s">
        <v>74</v>
      </c>
      <c r="C361" t="s">
        <v>68</v>
      </c>
      <c r="D361" t="s">
        <v>87</v>
      </c>
      <c r="E361" t="s">
        <v>90</v>
      </c>
      <c r="F361">
        <v>846</v>
      </c>
      <c r="G361" s="12">
        <v>2961</v>
      </c>
    </row>
    <row r="362" spans="1:7" x14ac:dyDescent="0.3">
      <c r="A362">
        <v>2006</v>
      </c>
      <c r="B362" t="s">
        <v>86</v>
      </c>
      <c r="C362" t="s">
        <v>68</v>
      </c>
      <c r="D362" t="s">
        <v>69</v>
      </c>
      <c r="E362" t="s">
        <v>76</v>
      </c>
      <c r="F362">
        <v>846</v>
      </c>
      <c r="G362" s="12">
        <v>3079.44</v>
      </c>
    </row>
    <row r="363" spans="1:7" x14ac:dyDescent="0.3">
      <c r="A363">
        <v>2006</v>
      </c>
      <c r="B363" t="s">
        <v>89</v>
      </c>
      <c r="C363" t="s">
        <v>79</v>
      </c>
      <c r="D363" t="s">
        <v>69</v>
      </c>
      <c r="E363" t="s">
        <v>70</v>
      </c>
      <c r="F363">
        <v>954</v>
      </c>
      <c r="G363" s="12">
        <v>3253.14</v>
      </c>
    </row>
    <row r="364" spans="1:7" x14ac:dyDescent="0.3">
      <c r="A364">
        <v>2005</v>
      </c>
      <c r="B364" t="s">
        <v>96</v>
      </c>
      <c r="C364" t="s">
        <v>75</v>
      </c>
      <c r="D364" t="s">
        <v>69</v>
      </c>
      <c r="E364" t="s">
        <v>70</v>
      </c>
      <c r="F364">
        <v>733</v>
      </c>
      <c r="G364" s="12">
        <v>2125.6999999999998</v>
      </c>
    </row>
    <row r="365" spans="1:7" x14ac:dyDescent="0.3">
      <c r="A365">
        <v>2005</v>
      </c>
      <c r="B365" t="s">
        <v>67</v>
      </c>
      <c r="C365" t="s">
        <v>77</v>
      </c>
      <c r="D365" t="s">
        <v>72</v>
      </c>
      <c r="E365" t="s">
        <v>100</v>
      </c>
      <c r="F365">
        <v>800</v>
      </c>
      <c r="G365" s="12">
        <v>1648</v>
      </c>
    </row>
    <row r="366" spans="1:7" x14ac:dyDescent="0.3">
      <c r="A366">
        <v>2007</v>
      </c>
      <c r="B366" t="s">
        <v>71</v>
      </c>
      <c r="C366" t="s">
        <v>79</v>
      </c>
      <c r="D366" t="s">
        <v>69</v>
      </c>
      <c r="E366" t="s">
        <v>70</v>
      </c>
      <c r="F366">
        <v>534</v>
      </c>
      <c r="G366" s="12">
        <v>1708.8</v>
      </c>
    </row>
    <row r="367" spans="1:7" x14ac:dyDescent="0.3">
      <c r="A367">
        <v>2006</v>
      </c>
      <c r="B367" t="s">
        <v>78</v>
      </c>
      <c r="C367" t="s">
        <v>68</v>
      </c>
      <c r="D367" t="s">
        <v>69</v>
      </c>
      <c r="E367" t="s">
        <v>76</v>
      </c>
      <c r="F367">
        <v>600</v>
      </c>
      <c r="G367" s="12">
        <v>1620</v>
      </c>
    </row>
    <row r="368" spans="1:7" x14ac:dyDescent="0.3">
      <c r="A368">
        <v>2005</v>
      </c>
      <c r="B368" t="s">
        <v>78</v>
      </c>
      <c r="C368" t="s">
        <v>75</v>
      </c>
      <c r="D368" t="s">
        <v>87</v>
      </c>
      <c r="E368" t="s">
        <v>98</v>
      </c>
      <c r="F368">
        <v>708</v>
      </c>
      <c r="G368" s="12">
        <v>2619.6</v>
      </c>
    </row>
    <row r="369" spans="1:7" x14ac:dyDescent="0.3">
      <c r="A369">
        <v>2005</v>
      </c>
      <c r="B369" t="s">
        <v>74</v>
      </c>
      <c r="C369" t="s">
        <v>79</v>
      </c>
      <c r="D369" t="s">
        <v>69</v>
      </c>
      <c r="E369" t="s">
        <v>92</v>
      </c>
      <c r="F369">
        <v>532</v>
      </c>
      <c r="G369" s="12">
        <v>1590.68</v>
      </c>
    </row>
    <row r="370" spans="1:7" x14ac:dyDescent="0.3">
      <c r="A370">
        <v>2006</v>
      </c>
      <c r="B370" t="s">
        <v>71</v>
      </c>
      <c r="C370" t="s">
        <v>68</v>
      </c>
      <c r="D370" t="s">
        <v>69</v>
      </c>
      <c r="E370" t="s">
        <v>99</v>
      </c>
      <c r="F370">
        <v>656</v>
      </c>
      <c r="G370" s="12">
        <v>1856.48</v>
      </c>
    </row>
    <row r="371" spans="1:7" x14ac:dyDescent="0.3">
      <c r="A371">
        <v>2007</v>
      </c>
      <c r="B371" t="s">
        <v>67</v>
      </c>
      <c r="C371" t="s">
        <v>75</v>
      </c>
      <c r="D371" t="s">
        <v>87</v>
      </c>
      <c r="E371" t="s">
        <v>98</v>
      </c>
      <c r="F371">
        <v>771</v>
      </c>
      <c r="G371" s="12">
        <v>2205.06</v>
      </c>
    </row>
    <row r="372" spans="1:7" x14ac:dyDescent="0.3">
      <c r="A372">
        <v>2007</v>
      </c>
      <c r="B372" t="s">
        <v>74</v>
      </c>
      <c r="C372" t="s">
        <v>79</v>
      </c>
      <c r="D372" t="s">
        <v>80</v>
      </c>
      <c r="E372" t="s">
        <v>91</v>
      </c>
      <c r="F372">
        <v>558</v>
      </c>
      <c r="G372" s="12">
        <v>1964.16</v>
      </c>
    </row>
    <row r="373" spans="1:7" x14ac:dyDescent="0.3">
      <c r="A373">
        <v>2006</v>
      </c>
      <c r="B373" t="s">
        <v>97</v>
      </c>
      <c r="C373" t="s">
        <v>75</v>
      </c>
      <c r="D373" t="s">
        <v>72</v>
      </c>
      <c r="E373" t="s">
        <v>94</v>
      </c>
      <c r="F373">
        <v>962</v>
      </c>
      <c r="G373" s="12">
        <v>3694.08</v>
      </c>
    </row>
    <row r="374" spans="1:7" x14ac:dyDescent="0.3">
      <c r="A374">
        <v>2005</v>
      </c>
      <c r="B374" t="s">
        <v>95</v>
      </c>
      <c r="C374" t="s">
        <v>77</v>
      </c>
      <c r="D374" t="s">
        <v>72</v>
      </c>
      <c r="E374" t="s">
        <v>73</v>
      </c>
      <c r="F374">
        <v>844</v>
      </c>
      <c r="G374" s="12">
        <v>3224.08</v>
      </c>
    </row>
    <row r="375" spans="1:7" x14ac:dyDescent="0.3">
      <c r="A375">
        <v>2005</v>
      </c>
      <c r="B375" t="s">
        <v>71</v>
      </c>
      <c r="C375" t="s">
        <v>68</v>
      </c>
      <c r="D375" t="s">
        <v>80</v>
      </c>
      <c r="E375" t="s">
        <v>85</v>
      </c>
      <c r="F375">
        <v>503</v>
      </c>
      <c r="G375" s="12">
        <v>1287.68</v>
      </c>
    </row>
    <row r="376" spans="1:7" x14ac:dyDescent="0.3">
      <c r="A376">
        <v>2005</v>
      </c>
      <c r="B376" t="s">
        <v>93</v>
      </c>
      <c r="C376" t="s">
        <v>75</v>
      </c>
      <c r="D376" t="s">
        <v>80</v>
      </c>
      <c r="E376" t="s">
        <v>81</v>
      </c>
      <c r="F376">
        <v>840</v>
      </c>
      <c r="G376" s="12">
        <v>2343.6</v>
      </c>
    </row>
    <row r="377" spans="1:7" x14ac:dyDescent="0.3">
      <c r="A377">
        <v>2006</v>
      </c>
      <c r="B377" t="s">
        <v>84</v>
      </c>
      <c r="C377" t="s">
        <v>77</v>
      </c>
      <c r="D377" t="s">
        <v>80</v>
      </c>
      <c r="E377" t="s">
        <v>83</v>
      </c>
      <c r="F377">
        <v>705</v>
      </c>
      <c r="G377" s="12">
        <v>1628.55</v>
      </c>
    </row>
    <row r="378" spans="1:7" x14ac:dyDescent="0.3">
      <c r="A378">
        <v>2005</v>
      </c>
      <c r="B378" t="s">
        <v>86</v>
      </c>
      <c r="C378" t="s">
        <v>79</v>
      </c>
      <c r="D378" t="s">
        <v>72</v>
      </c>
      <c r="E378" t="s">
        <v>100</v>
      </c>
      <c r="F378">
        <v>559</v>
      </c>
      <c r="G378" s="12">
        <v>1855.88</v>
      </c>
    </row>
    <row r="379" spans="1:7" x14ac:dyDescent="0.3">
      <c r="A379">
        <v>2006</v>
      </c>
      <c r="B379" t="s">
        <v>84</v>
      </c>
      <c r="C379" t="s">
        <v>68</v>
      </c>
      <c r="D379" t="s">
        <v>69</v>
      </c>
      <c r="E379" t="s">
        <v>99</v>
      </c>
      <c r="F379">
        <v>994</v>
      </c>
      <c r="G379" s="12">
        <v>2803.08</v>
      </c>
    </row>
    <row r="380" spans="1:7" x14ac:dyDescent="0.3">
      <c r="A380">
        <v>2005</v>
      </c>
      <c r="B380" t="s">
        <v>86</v>
      </c>
      <c r="C380" t="s">
        <v>79</v>
      </c>
      <c r="D380" t="s">
        <v>69</v>
      </c>
      <c r="E380" t="s">
        <v>92</v>
      </c>
      <c r="F380">
        <v>853</v>
      </c>
      <c r="G380" s="12">
        <v>2209.27</v>
      </c>
    </row>
    <row r="381" spans="1:7" x14ac:dyDescent="0.3">
      <c r="A381">
        <v>2007</v>
      </c>
      <c r="B381" t="s">
        <v>95</v>
      </c>
      <c r="C381" t="s">
        <v>77</v>
      </c>
      <c r="D381" t="s">
        <v>80</v>
      </c>
      <c r="E381" t="s">
        <v>85</v>
      </c>
      <c r="F381">
        <v>858</v>
      </c>
      <c r="G381" s="12">
        <v>2737.02</v>
      </c>
    </row>
    <row r="382" spans="1:7" x14ac:dyDescent="0.3">
      <c r="A382">
        <v>2007</v>
      </c>
      <c r="B382" t="s">
        <v>95</v>
      </c>
      <c r="C382" t="s">
        <v>77</v>
      </c>
      <c r="D382" t="s">
        <v>72</v>
      </c>
      <c r="E382" t="s">
        <v>100</v>
      </c>
      <c r="F382">
        <v>555</v>
      </c>
      <c r="G382" s="12">
        <v>1182.1500000000001</v>
      </c>
    </row>
    <row r="383" spans="1:7" x14ac:dyDescent="0.3">
      <c r="A383">
        <v>2007</v>
      </c>
      <c r="B383" t="s">
        <v>95</v>
      </c>
      <c r="C383" t="s">
        <v>68</v>
      </c>
      <c r="D383" t="s">
        <v>72</v>
      </c>
      <c r="E383" t="s">
        <v>94</v>
      </c>
      <c r="F383">
        <v>543</v>
      </c>
      <c r="G383" s="12">
        <v>1476.96</v>
      </c>
    </row>
    <row r="384" spans="1:7" x14ac:dyDescent="0.3">
      <c r="A384">
        <v>2005</v>
      </c>
      <c r="B384" t="s">
        <v>74</v>
      </c>
      <c r="C384" t="s">
        <v>79</v>
      </c>
      <c r="D384" t="s">
        <v>87</v>
      </c>
      <c r="E384" t="s">
        <v>90</v>
      </c>
      <c r="F384">
        <v>646</v>
      </c>
      <c r="G384" s="12">
        <v>2344.98</v>
      </c>
    </row>
    <row r="385" spans="1:7" x14ac:dyDescent="0.3">
      <c r="A385">
        <v>2006</v>
      </c>
      <c r="B385" t="s">
        <v>97</v>
      </c>
      <c r="C385" t="s">
        <v>68</v>
      </c>
      <c r="D385" t="s">
        <v>87</v>
      </c>
      <c r="E385" t="s">
        <v>90</v>
      </c>
      <c r="F385">
        <v>794</v>
      </c>
      <c r="G385" s="12">
        <v>1992.94</v>
      </c>
    </row>
    <row r="386" spans="1:7" x14ac:dyDescent="0.3">
      <c r="A386">
        <v>2007</v>
      </c>
      <c r="B386" t="s">
        <v>84</v>
      </c>
      <c r="C386" t="s">
        <v>75</v>
      </c>
      <c r="D386" t="s">
        <v>72</v>
      </c>
      <c r="E386" t="s">
        <v>100</v>
      </c>
      <c r="F386">
        <v>573</v>
      </c>
      <c r="G386" s="12">
        <v>1237.68</v>
      </c>
    </row>
    <row r="387" spans="1:7" x14ac:dyDescent="0.3">
      <c r="A387">
        <v>2007</v>
      </c>
      <c r="B387" t="s">
        <v>67</v>
      </c>
      <c r="C387" t="s">
        <v>77</v>
      </c>
      <c r="D387" t="s">
        <v>69</v>
      </c>
      <c r="E387" t="s">
        <v>70</v>
      </c>
      <c r="F387">
        <v>534</v>
      </c>
      <c r="G387" s="12">
        <v>1431.12</v>
      </c>
    </row>
    <row r="388" spans="1:7" x14ac:dyDescent="0.3">
      <c r="A388">
        <v>2005</v>
      </c>
      <c r="B388" t="s">
        <v>86</v>
      </c>
      <c r="C388" t="s">
        <v>68</v>
      </c>
      <c r="D388" t="s">
        <v>87</v>
      </c>
      <c r="E388" t="s">
        <v>90</v>
      </c>
      <c r="F388">
        <v>793</v>
      </c>
      <c r="G388" s="12">
        <v>2497.9499999999998</v>
      </c>
    </row>
    <row r="389" spans="1:7" x14ac:dyDescent="0.3">
      <c r="A389">
        <v>2005</v>
      </c>
      <c r="B389" t="s">
        <v>86</v>
      </c>
      <c r="C389" t="s">
        <v>68</v>
      </c>
      <c r="D389" t="s">
        <v>72</v>
      </c>
      <c r="E389" t="s">
        <v>73</v>
      </c>
      <c r="F389">
        <v>709</v>
      </c>
      <c r="G389" s="12">
        <v>1985.2</v>
      </c>
    </row>
    <row r="390" spans="1:7" x14ac:dyDescent="0.3">
      <c r="A390">
        <v>2007</v>
      </c>
      <c r="B390" t="s">
        <v>71</v>
      </c>
      <c r="C390" t="s">
        <v>68</v>
      </c>
      <c r="D390" t="s">
        <v>72</v>
      </c>
      <c r="E390" t="s">
        <v>73</v>
      </c>
      <c r="F390">
        <v>907</v>
      </c>
      <c r="G390" s="12">
        <v>2058.89</v>
      </c>
    </row>
    <row r="391" spans="1:7" x14ac:dyDescent="0.3">
      <c r="A391">
        <v>2005</v>
      </c>
      <c r="B391" t="s">
        <v>96</v>
      </c>
      <c r="C391" t="s">
        <v>77</v>
      </c>
      <c r="D391" t="s">
        <v>80</v>
      </c>
      <c r="E391" t="s">
        <v>81</v>
      </c>
      <c r="F391">
        <v>955</v>
      </c>
      <c r="G391" s="12">
        <v>2989.15</v>
      </c>
    </row>
    <row r="392" spans="1:7" x14ac:dyDescent="0.3">
      <c r="A392">
        <v>2006</v>
      </c>
      <c r="B392" t="s">
        <v>78</v>
      </c>
      <c r="C392" t="s">
        <v>77</v>
      </c>
      <c r="D392" t="s">
        <v>80</v>
      </c>
      <c r="E392" t="s">
        <v>81</v>
      </c>
      <c r="F392">
        <v>685</v>
      </c>
      <c r="G392" s="12">
        <v>2116.65</v>
      </c>
    </row>
    <row r="393" spans="1:7" x14ac:dyDescent="0.3">
      <c r="A393">
        <v>2006</v>
      </c>
      <c r="B393" t="s">
        <v>95</v>
      </c>
      <c r="C393" t="s">
        <v>77</v>
      </c>
      <c r="D393" t="s">
        <v>72</v>
      </c>
      <c r="E393" t="s">
        <v>73</v>
      </c>
      <c r="F393">
        <v>903</v>
      </c>
      <c r="G393" s="12">
        <v>2600.64</v>
      </c>
    </row>
    <row r="394" spans="1:7" x14ac:dyDescent="0.3">
      <c r="A394">
        <v>2007</v>
      </c>
      <c r="B394" t="s">
        <v>86</v>
      </c>
      <c r="C394" t="s">
        <v>79</v>
      </c>
      <c r="D394" t="s">
        <v>72</v>
      </c>
      <c r="E394" t="s">
        <v>94</v>
      </c>
      <c r="F394">
        <v>903</v>
      </c>
      <c r="G394" s="12">
        <v>2438.1</v>
      </c>
    </row>
    <row r="395" spans="1:7" x14ac:dyDescent="0.3">
      <c r="A395">
        <v>2005</v>
      </c>
      <c r="B395" t="s">
        <v>97</v>
      </c>
      <c r="C395" t="s">
        <v>75</v>
      </c>
      <c r="D395" t="s">
        <v>69</v>
      </c>
      <c r="E395" t="s">
        <v>76</v>
      </c>
      <c r="F395">
        <v>701</v>
      </c>
      <c r="G395" s="12">
        <v>2495.56</v>
      </c>
    </row>
    <row r="396" spans="1:7" x14ac:dyDescent="0.3">
      <c r="A396">
        <v>2005</v>
      </c>
      <c r="B396" t="s">
        <v>97</v>
      </c>
      <c r="C396" t="s">
        <v>79</v>
      </c>
      <c r="D396" t="s">
        <v>80</v>
      </c>
      <c r="E396" t="s">
        <v>81</v>
      </c>
      <c r="F396">
        <v>738</v>
      </c>
      <c r="G396" s="12">
        <v>2214</v>
      </c>
    </row>
    <row r="397" spans="1:7" x14ac:dyDescent="0.3">
      <c r="A397">
        <v>2007</v>
      </c>
      <c r="B397" t="s">
        <v>82</v>
      </c>
      <c r="C397" t="s">
        <v>77</v>
      </c>
      <c r="D397" t="s">
        <v>69</v>
      </c>
      <c r="E397" t="s">
        <v>70</v>
      </c>
      <c r="F397">
        <v>950</v>
      </c>
      <c r="G397" s="12">
        <v>2023.5</v>
      </c>
    </row>
    <row r="398" spans="1:7" x14ac:dyDescent="0.3">
      <c r="A398">
        <v>2005</v>
      </c>
      <c r="B398" t="s">
        <v>74</v>
      </c>
      <c r="C398" t="s">
        <v>77</v>
      </c>
      <c r="D398" t="s">
        <v>80</v>
      </c>
      <c r="E398" t="s">
        <v>85</v>
      </c>
      <c r="F398">
        <v>773</v>
      </c>
      <c r="G398" s="12">
        <v>2434.9499999999998</v>
      </c>
    </row>
    <row r="399" spans="1:7" x14ac:dyDescent="0.3">
      <c r="A399">
        <v>2006</v>
      </c>
      <c r="B399" t="s">
        <v>86</v>
      </c>
      <c r="C399" t="s">
        <v>75</v>
      </c>
      <c r="D399" t="s">
        <v>87</v>
      </c>
      <c r="E399" t="s">
        <v>88</v>
      </c>
      <c r="F399">
        <v>760</v>
      </c>
      <c r="G399" s="12">
        <v>1801.2</v>
      </c>
    </row>
    <row r="400" spans="1:7" x14ac:dyDescent="0.3">
      <c r="A400">
        <v>2006</v>
      </c>
      <c r="B400" t="s">
        <v>71</v>
      </c>
      <c r="C400" t="s">
        <v>79</v>
      </c>
      <c r="D400" t="s">
        <v>80</v>
      </c>
      <c r="E400" t="s">
        <v>85</v>
      </c>
      <c r="F400">
        <v>502</v>
      </c>
      <c r="G400" s="12">
        <v>1490.94</v>
      </c>
    </row>
    <row r="401" spans="1:7" x14ac:dyDescent="0.3">
      <c r="A401">
        <v>2007</v>
      </c>
      <c r="B401" t="s">
        <v>95</v>
      </c>
      <c r="C401" t="s">
        <v>77</v>
      </c>
      <c r="D401" t="s">
        <v>80</v>
      </c>
      <c r="E401" t="s">
        <v>85</v>
      </c>
      <c r="F401">
        <v>925</v>
      </c>
      <c r="G401" s="12">
        <v>2479</v>
      </c>
    </row>
    <row r="402" spans="1:7" x14ac:dyDescent="0.3">
      <c r="A402">
        <v>2005</v>
      </c>
      <c r="B402" t="s">
        <v>78</v>
      </c>
      <c r="C402" t="s">
        <v>68</v>
      </c>
      <c r="D402" t="s">
        <v>72</v>
      </c>
      <c r="E402" t="s">
        <v>100</v>
      </c>
      <c r="F402">
        <v>893</v>
      </c>
      <c r="G402" s="12">
        <v>2812.95</v>
      </c>
    </row>
    <row r="403" spans="1:7" x14ac:dyDescent="0.3">
      <c r="A403">
        <v>2006</v>
      </c>
      <c r="B403" t="s">
        <v>74</v>
      </c>
      <c r="C403" t="s">
        <v>75</v>
      </c>
      <c r="D403" t="s">
        <v>87</v>
      </c>
      <c r="E403" t="s">
        <v>88</v>
      </c>
      <c r="F403">
        <v>786</v>
      </c>
      <c r="G403" s="12">
        <v>2837.46</v>
      </c>
    </row>
    <row r="404" spans="1:7" x14ac:dyDescent="0.3">
      <c r="A404">
        <v>2006</v>
      </c>
      <c r="B404" t="s">
        <v>78</v>
      </c>
      <c r="C404" t="s">
        <v>75</v>
      </c>
      <c r="D404" t="s">
        <v>80</v>
      </c>
      <c r="E404" t="s">
        <v>83</v>
      </c>
      <c r="F404">
        <v>837</v>
      </c>
      <c r="G404" s="12">
        <v>2879.28</v>
      </c>
    </row>
    <row r="405" spans="1:7" x14ac:dyDescent="0.3">
      <c r="A405">
        <v>2006</v>
      </c>
      <c r="B405" t="s">
        <v>67</v>
      </c>
      <c r="C405" t="s">
        <v>68</v>
      </c>
      <c r="D405" t="s">
        <v>69</v>
      </c>
      <c r="E405" t="s">
        <v>92</v>
      </c>
      <c r="F405">
        <v>823</v>
      </c>
      <c r="G405" s="12">
        <v>2156.2600000000002</v>
      </c>
    </row>
    <row r="406" spans="1:7" x14ac:dyDescent="0.3">
      <c r="A406">
        <v>2007</v>
      </c>
      <c r="B406" t="s">
        <v>67</v>
      </c>
      <c r="C406" t="s">
        <v>77</v>
      </c>
      <c r="D406" t="s">
        <v>87</v>
      </c>
      <c r="E406" t="s">
        <v>90</v>
      </c>
      <c r="F406">
        <v>823</v>
      </c>
      <c r="G406" s="12">
        <v>2469</v>
      </c>
    </row>
    <row r="407" spans="1:7" x14ac:dyDescent="0.3">
      <c r="A407">
        <v>2007</v>
      </c>
      <c r="B407" t="s">
        <v>89</v>
      </c>
      <c r="C407" t="s">
        <v>75</v>
      </c>
      <c r="D407" t="s">
        <v>87</v>
      </c>
      <c r="E407" t="s">
        <v>98</v>
      </c>
      <c r="F407">
        <v>577</v>
      </c>
      <c r="G407" s="12">
        <v>1846.4</v>
      </c>
    </row>
    <row r="408" spans="1:7" x14ac:dyDescent="0.3">
      <c r="A408">
        <v>2007</v>
      </c>
      <c r="B408" t="s">
        <v>89</v>
      </c>
      <c r="C408" t="s">
        <v>77</v>
      </c>
      <c r="D408" t="s">
        <v>80</v>
      </c>
      <c r="E408" t="s">
        <v>91</v>
      </c>
      <c r="F408">
        <v>758</v>
      </c>
      <c r="G408" s="12">
        <v>2516.56</v>
      </c>
    </row>
    <row r="409" spans="1:7" x14ac:dyDescent="0.3">
      <c r="A409">
        <v>2007</v>
      </c>
      <c r="B409" t="s">
        <v>71</v>
      </c>
      <c r="C409" t="s">
        <v>75</v>
      </c>
      <c r="D409" t="s">
        <v>72</v>
      </c>
      <c r="E409" t="s">
        <v>94</v>
      </c>
      <c r="F409">
        <v>681</v>
      </c>
      <c r="G409" s="12">
        <v>2717.19</v>
      </c>
    </row>
    <row r="410" spans="1:7" x14ac:dyDescent="0.3">
      <c r="A410">
        <v>2007</v>
      </c>
      <c r="B410" t="s">
        <v>89</v>
      </c>
      <c r="C410" t="s">
        <v>75</v>
      </c>
      <c r="D410" t="s">
        <v>72</v>
      </c>
      <c r="E410" t="s">
        <v>94</v>
      </c>
      <c r="F410">
        <v>837</v>
      </c>
      <c r="G410" s="12">
        <v>2410.56</v>
      </c>
    </row>
    <row r="411" spans="1:7" x14ac:dyDescent="0.3">
      <c r="A411">
        <v>2006</v>
      </c>
      <c r="B411" t="s">
        <v>82</v>
      </c>
      <c r="C411" t="s">
        <v>79</v>
      </c>
      <c r="D411" t="s">
        <v>87</v>
      </c>
      <c r="E411" t="s">
        <v>88</v>
      </c>
      <c r="F411">
        <v>964</v>
      </c>
      <c r="G411" s="12">
        <v>2217.1999999999998</v>
      </c>
    </row>
    <row r="412" spans="1:7" x14ac:dyDescent="0.3">
      <c r="A412">
        <v>2007</v>
      </c>
      <c r="B412" t="s">
        <v>97</v>
      </c>
      <c r="C412" t="s">
        <v>77</v>
      </c>
      <c r="D412" t="s">
        <v>69</v>
      </c>
      <c r="E412" t="s">
        <v>99</v>
      </c>
      <c r="F412">
        <v>998</v>
      </c>
      <c r="G412" s="12">
        <v>3473.04</v>
      </c>
    </row>
    <row r="413" spans="1:7" x14ac:dyDescent="0.3">
      <c r="A413">
        <v>2005</v>
      </c>
      <c r="B413" t="s">
        <v>78</v>
      </c>
      <c r="C413" t="s">
        <v>68</v>
      </c>
      <c r="D413" t="s">
        <v>80</v>
      </c>
      <c r="E413" t="s">
        <v>91</v>
      </c>
      <c r="F413">
        <v>729</v>
      </c>
      <c r="G413" s="12">
        <v>2624.4</v>
      </c>
    </row>
    <row r="414" spans="1:7" x14ac:dyDescent="0.3">
      <c r="A414">
        <v>2005</v>
      </c>
      <c r="B414" t="s">
        <v>96</v>
      </c>
      <c r="C414" t="s">
        <v>79</v>
      </c>
      <c r="D414" t="s">
        <v>80</v>
      </c>
      <c r="E414" t="s">
        <v>81</v>
      </c>
      <c r="F414">
        <v>658</v>
      </c>
      <c r="G414" s="12">
        <v>1730.54</v>
      </c>
    </row>
    <row r="415" spans="1:7" x14ac:dyDescent="0.3">
      <c r="A415">
        <v>2005</v>
      </c>
      <c r="B415" t="s">
        <v>78</v>
      </c>
      <c r="C415" t="s">
        <v>68</v>
      </c>
      <c r="D415" t="s">
        <v>69</v>
      </c>
      <c r="E415" t="s">
        <v>76</v>
      </c>
      <c r="F415">
        <v>738</v>
      </c>
      <c r="G415" s="12">
        <v>1505.52</v>
      </c>
    </row>
    <row r="416" spans="1:7" x14ac:dyDescent="0.3">
      <c r="A416">
        <v>2005</v>
      </c>
      <c r="B416" t="s">
        <v>82</v>
      </c>
      <c r="C416" t="s">
        <v>75</v>
      </c>
      <c r="D416" t="s">
        <v>72</v>
      </c>
      <c r="E416" t="s">
        <v>94</v>
      </c>
      <c r="F416">
        <v>950</v>
      </c>
      <c r="G416" s="12">
        <v>3619.5</v>
      </c>
    </row>
    <row r="417" spans="1:7" x14ac:dyDescent="0.3">
      <c r="A417">
        <v>2007</v>
      </c>
      <c r="B417" t="s">
        <v>78</v>
      </c>
      <c r="C417" t="s">
        <v>77</v>
      </c>
      <c r="D417" t="s">
        <v>72</v>
      </c>
      <c r="E417" t="s">
        <v>100</v>
      </c>
      <c r="F417">
        <v>776</v>
      </c>
      <c r="G417" s="12">
        <v>3041.92</v>
      </c>
    </row>
    <row r="418" spans="1:7" x14ac:dyDescent="0.3">
      <c r="A418">
        <v>2007</v>
      </c>
      <c r="B418" t="s">
        <v>74</v>
      </c>
      <c r="C418" t="s">
        <v>79</v>
      </c>
      <c r="D418" t="s">
        <v>69</v>
      </c>
      <c r="E418" t="s">
        <v>92</v>
      </c>
      <c r="F418">
        <v>768</v>
      </c>
      <c r="G418" s="12">
        <v>1774.08</v>
      </c>
    </row>
    <row r="419" spans="1:7" x14ac:dyDescent="0.3">
      <c r="A419">
        <v>2007</v>
      </c>
      <c r="B419" t="s">
        <v>93</v>
      </c>
      <c r="C419" t="s">
        <v>68</v>
      </c>
      <c r="D419" t="s">
        <v>69</v>
      </c>
      <c r="E419" t="s">
        <v>92</v>
      </c>
      <c r="F419">
        <v>809</v>
      </c>
      <c r="G419" s="12">
        <v>2386.5500000000002</v>
      </c>
    </row>
    <row r="420" spans="1:7" x14ac:dyDescent="0.3">
      <c r="A420">
        <v>2007</v>
      </c>
      <c r="B420" t="s">
        <v>74</v>
      </c>
      <c r="C420" t="s">
        <v>79</v>
      </c>
      <c r="D420" t="s">
        <v>72</v>
      </c>
      <c r="E420" t="s">
        <v>73</v>
      </c>
      <c r="F420">
        <v>764</v>
      </c>
      <c r="G420" s="12">
        <v>2849.72</v>
      </c>
    </row>
    <row r="421" spans="1:7" x14ac:dyDescent="0.3">
      <c r="A421">
        <v>2006</v>
      </c>
      <c r="B421" t="s">
        <v>78</v>
      </c>
      <c r="C421" t="s">
        <v>79</v>
      </c>
      <c r="D421" t="s">
        <v>69</v>
      </c>
      <c r="E421" t="s">
        <v>70</v>
      </c>
      <c r="F421">
        <v>789</v>
      </c>
      <c r="G421" s="12">
        <v>2272.3200000000002</v>
      </c>
    </row>
    <row r="422" spans="1:7" x14ac:dyDescent="0.3">
      <c r="A422">
        <v>2005</v>
      </c>
      <c r="B422" t="s">
        <v>71</v>
      </c>
      <c r="C422" t="s">
        <v>77</v>
      </c>
      <c r="D422" t="s">
        <v>69</v>
      </c>
      <c r="E422" t="s">
        <v>70</v>
      </c>
      <c r="F422">
        <v>781</v>
      </c>
      <c r="G422" s="12">
        <v>1835.35</v>
      </c>
    </row>
    <row r="423" spans="1:7" x14ac:dyDescent="0.3">
      <c r="A423">
        <v>2007</v>
      </c>
      <c r="B423" t="s">
        <v>89</v>
      </c>
      <c r="C423" t="s">
        <v>77</v>
      </c>
      <c r="D423" t="s">
        <v>69</v>
      </c>
      <c r="E423" t="s">
        <v>92</v>
      </c>
      <c r="F423">
        <v>885</v>
      </c>
      <c r="G423" s="12">
        <v>3442.65</v>
      </c>
    </row>
    <row r="424" spans="1:7" x14ac:dyDescent="0.3">
      <c r="A424">
        <v>2005</v>
      </c>
      <c r="B424" t="s">
        <v>78</v>
      </c>
      <c r="C424" t="s">
        <v>79</v>
      </c>
      <c r="D424" t="s">
        <v>80</v>
      </c>
      <c r="E424" t="s">
        <v>81</v>
      </c>
      <c r="F424">
        <v>816</v>
      </c>
      <c r="G424" s="12">
        <v>2358.2399999999998</v>
      </c>
    </row>
    <row r="425" spans="1:7" x14ac:dyDescent="0.3">
      <c r="A425">
        <v>2005</v>
      </c>
      <c r="B425" t="s">
        <v>97</v>
      </c>
      <c r="C425" t="s">
        <v>79</v>
      </c>
      <c r="D425" t="s">
        <v>87</v>
      </c>
      <c r="E425" t="s">
        <v>90</v>
      </c>
      <c r="F425">
        <v>789</v>
      </c>
      <c r="G425" s="12">
        <v>2524.8000000000002</v>
      </c>
    </row>
    <row r="426" spans="1:7" x14ac:dyDescent="0.3">
      <c r="A426">
        <v>2007</v>
      </c>
      <c r="B426" t="s">
        <v>82</v>
      </c>
      <c r="C426" t="s">
        <v>77</v>
      </c>
      <c r="D426" t="s">
        <v>87</v>
      </c>
      <c r="E426" t="s">
        <v>88</v>
      </c>
      <c r="F426">
        <v>572</v>
      </c>
      <c r="G426" s="12">
        <v>2019.16</v>
      </c>
    </row>
    <row r="427" spans="1:7" x14ac:dyDescent="0.3">
      <c r="A427">
        <v>2005</v>
      </c>
      <c r="B427" t="s">
        <v>89</v>
      </c>
      <c r="C427" t="s">
        <v>79</v>
      </c>
      <c r="D427" t="s">
        <v>72</v>
      </c>
      <c r="E427" t="s">
        <v>73</v>
      </c>
      <c r="F427">
        <v>627</v>
      </c>
      <c r="G427" s="12">
        <v>2062.83</v>
      </c>
    </row>
    <row r="428" spans="1:7" x14ac:dyDescent="0.3">
      <c r="A428">
        <v>2006</v>
      </c>
      <c r="B428" t="s">
        <v>84</v>
      </c>
      <c r="C428" t="s">
        <v>75</v>
      </c>
      <c r="D428" t="s">
        <v>80</v>
      </c>
      <c r="E428" t="s">
        <v>85</v>
      </c>
      <c r="F428">
        <v>858</v>
      </c>
      <c r="G428" s="12">
        <v>2179.3200000000002</v>
      </c>
    </row>
    <row r="429" spans="1:7" x14ac:dyDescent="0.3">
      <c r="A429">
        <v>2006</v>
      </c>
      <c r="B429" t="s">
        <v>82</v>
      </c>
      <c r="C429" t="s">
        <v>79</v>
      </c>
      <c r="D429" t="s">
        <v>80</v>
      </c>
      <c r="E429" t="s">
        <v>83</v>
      </c>
      <c r="F429">
        <v>892</v>
      </c>
      <c r="G429" s="12">
        <v>3041.72</v>
      </c>
    </row>
    <row r="430" spans="1:7" x14ac:dyDescent="0.3">
      <c r="A430">
        <v>2006</v>
      </c>
      <c r="B430" t="s">
        <v>89</v>
      </c>
      <c r="C430" t="s">
        <v>77</v>
      </c>
      <c r="D430" t="s">
        <v>87</v>
      </c>
      <c r="E430" t="s">
        <v>88</v>
      </c>
      <c r="F430">
        <v>858</v>
      </c>
      <c r="G430" s="12">
        <v>3380.52</v>
      </c>
    </row>
    <row r="431" spans="1:7" x14ac:dyDescent="0.3">
      <c r="A431">
        <v>2007</v>
      </c>
      <c r="B431" t="s">
        <v>97</v>
      </c>
      <c r="C431" t="s">
        <v>75</v>
      </c>
      <c r="D431" t="s">
        <v>87</v>
      </c>
      <c r="E431" t="s">
        <v>88</v>
      </c>
      <c r="F431">
        <v>967</v>
      </c>
      <c r="G431" s="12">
        <v>2137.0700000000002</v>
      </c>
    </row>
    <row r="432" spans="1:7" x14ac:dyDescent="0.3">
      <c r="A432">
        <v>2006</v>
      </c>
      <c r="B432" t="s">
        <v>96</v>
      </c>
      <c r="C432" t="s">
        <v>77</v>
      </c>
      <c r="D432" t="s">
        <v>69</v>
      </c>
      <c r="E432" t="s">
        <v>99</v>
      </c>
      <c r="F432">
        <v>836</v>
      </c>
      <c r="G432" s="12">
        <v>2666.84</v>
      </c>
    </row>
    <row r="433" spans="1:7" x14ac:dyDescent="0.3">
      <c r="A433">
        <v>2005</v>
      </c>
      <c r="B433" t="s">
        <v>97</v>
      </c>
      <c r="C433" t="s">
        <v>75</v>
      </c>
      <c r="D433" t="s">
        <v>87</v>
      </c>
      <c r="E433" t="s">
        <v>90</v>
      </c>
      <c r="F433">
        <v>921</v>
      </c>
      <c r="G433" s="12">
        <v>3536.64</v>
      </c>
    </row>
    <row r="434" spans="1:7" x14ac:dyDescent="0.3">
      <c r="A434">
        <v>2007</v>
      </c>
      <c r="B434" t="s">
        <v>78</v>
      </c>
      <c r="C434" t="s">
        <v>75</v>
      </c>
      <c r="D434" t="s">
        <v>80</v>
      </c>
      <c r="E434" t="s">
        <v>81</v>
      </c>
      <c r="F434">
        <v>898</v>
      </c>
      <c r="G434" s="12">
        <v>3035.24</v>
      </c>
    </row>
    <row r="435" spans="1:7" x14ac:dyDescent="0.3">
      <c r="A435">
        <v>2006</v>
      </c>
      <c r="B435" t="s">
        <v>84</v>
      </c>
      <c r="C435" t="s">
        <v>77</v>
      </c>
      <c r="D435" t="s">
        <v>72</v>
      </c>
      <c r="E435" t="s">
        <v>94</v>
      </c>
      <c r="F435">
        <v>516</v>
      </c>
      <c r="G435" s="12">
        <v>1640.88</v>
      </c>
    </row>
    <row r="436" spans="1:7" x14ac:dyDescent="0.3">
      <c r="A436">
        <v>2007</v>
      </c>
      <c r="B436" t="s">
        <v>78</v>
      </c>
      <c r="C436" t="s">
        <v>75</v>
      </c>
      <c r="D436" t="s">
        <v>69</v>
      </c>
      <c r="E436" t="s">
        <v>76</v>
      </c>
      <c r="F436">
        <v>722</v>
      </c>
      <c r="G436" s="12">
        <v>2064.92</v>
      </c>
    </row>
    <row r="437" spans="1:7" x14ac:dyDescent="0.3">
      <c r="A437">
        <v>2005</v>
      </c>
      <c r="B437" t="s">
        <v>82</v>
      </c>
      <c r="C437" t="s">
        <v>77</v>
      </c>
      <c r="D437" t="s">
        <v>87</v>
      </c>
      <c r="E437" t="s">
        <v>90</v>
      </c>
      <c r="F437">
        <v>991</v>
      </c>
      <c r="G437" s="12">
        <v>2437.86</v>
      </c>
    </row>
    <row r="438" spans="1:7" x14ac:dyDescent="0.3">
      <c r="A438">
        <v>2006</v>
      </c>
      <c r="B438" t="s">
        <v>89</v>
      </c>
      <c r="C438" t="s">
        <v>77</v>
      </c>
      <c r="D438" t="s">
        <v>72</v>
      </c>
      <c r="E438" t="s">
        <v>94</v>
      </c>
      <c r="F438">
        <v>798</v>
      </c>
      <c r="G438" s="12">
        <v>1787.52</v>
      </c>
    </row>
    <row r="439" spans="1:7" x14ac:dyDescent="0.3">
      <c r="A439">
        <v>2007</v>
      </c>
      <c r="B439" t="s">
        <v>96</v>
      </c>
      <c r="C439" t="s">
        <v>68</v>
      </c>
      <c r="D439" t="s">
        <v>80</v>
      </c>
      <c r="E439" t="s">
        <v>81</v>
      </c>
      <c r="F439">
        <v>803</v>
      </c>
      <c r="G439" s="12">
        <v>2569.6</v>
      </c>
    </row>
    <row r="440" spans="1:7" x14ac:dyDescent="0.3">
      <c r="A440">
        <v>2005</v>
      </c>
      <c r="B440" t="s">
        <v>71</v>
      </c>
      <c r="C440" t="s">
        <v>79</v>
      </c>
      <c r="D440" t="s">
        <v>87</v>
      </c>
      <c r="E440" t="s">
        <v>88</v>
      </c>
      <c r="F440">
        <v>520</v>
      </c>
      <c r="G440" s="12">
        <v>1258.4000000000001</v>
      </c>
    </row>
    <row r="441" spans="1:7" x14ac:dyDescent="0.3">
      <c r="A441">
        <v>2007</v>
      </c>
      <c r="B441" t="s">
        <v>74</v>
      </c>
      <c r="C441" t="s">
        <v>79</v>
      </c>
      <c r="D441" t="s">
        <v>69</v>
      </c>
      <c r="E441" t="s">
        <v>92</v>
      </c>
      <c r="F441">
        <v>529</v>
      </c>
      <c r="G441" s="12">
        <v>1433.59</v>
      </c>
    </row>
    <row r="442" spans="1:7" x14ac:dyDescent="0.3">
      <c r="A442">
        <v>2005</v>
      </c>
      <c r="B442" t="s">
        <v>84</v>
      </c>
      <c r="C442" t="s">
        <v>75</v>
      </c>
      <c r="D442" t="s">
        <v>69</v>
      </c>
      <c r="E442" t="s">
        <v>70</v>
      </c>
      <c r="F442">
        <v>888</v>
      </c>
      <c r="G442" s="12">
        <v>2353.1999999999998</v>
      </c>
    </row>
    <row r="443" spans="1:7" x14ac:dyDescent="0.3">
      <c r="A443">
        <v>2007</v>
      </c>
      <c r="B443" t="s">
        <v>78</v>
      </c>
      <c r="C443" t="s">
        <v>68</v>
      </c>
      <c r="D443" t="s">
        <v>80</v>
      </c>
      <c r="E443" t="s">
        <v>91</v>
      </c>
      <c r="F443">
        <v>552</v>
      </c>
      <c r="G443" s="12">
        <v>1644.96</v>
      </c>
    </row>
    <row r="444" spans="1:7" x14ac:dyDescent="0.3">
      <c r="A444">
        <v>2007</v>
      </c>
      <c r="B444" t="s">
        <v>93</v>
      </c>
      <c r="C444" t="s">
        <v>77</v>
      </c>
      <c r="D444" t="s">
        <v>87</v>
      </c>
      <c r="E444" t="s">
        <v>98</v>
      </c>
      <c r="F444">
        <v>740</v>
      </c>
      <c r="G444" s="12">
        <v>1531.8</v>
      </c>
    </row>
    <row r="445" spans="1:7" x14ac:dyDescent="0.3">
      <c r="A445">
        <v>2005</v>
      </c>
      <c r="B445" t="s">
        <v>89</v>
      </c>
      <c r="C445" t="s">
        <v>79</v>
      </c>
      <c r="D445" t="s">
        <v>72</v>
      </c>
      <c r="E445" t="s">
        <v>94</v>
      </c>
      <c r="F445">
        <v>962</v>
      </c>
      <c r="G445" s="12">
        <v>1943.24</v>
      </c>
    </row>
    <row r="446" spans="1:7" x14ac:dyDescent="0.3">
      <c r="A446">
        <v>2005</v>
      </c>
      <c r="B446" t="s">
        <v>86</v>
      </c>
      <c r="C446" t="s">
        <v>77</v>
      </c>
      <c r="D446" t="s">
        <v>72</v>
      </c>
      <c r="E446" t="s">
        <v>94</v>
      </c>
      <c r="F446">
        <v>614</v>
      </c>
      <c r="G446" s="12">
        <v>2406.88</v>
      </c>
    </row>
    <row r="447" spans="1:7" x14ac:dyDescent="0.3">
      <c r="A447">
        <v>2005</v>
      </c>
      <c r="B447" t="s">
        <v>74</v>
      </c>
      <c r="C447" t="s">
        <v>68</v>
      </c>
      <c r="D447" t="s">
        <v>72</v>
      </c>
      <c r="E447" t="s">
        <v>73</v>
      </c>
      <c r="F447">
        <v>775</v>
      </c>
      <c r="G447" s="12">
        <v>2123.5</v>
      </c>
    </row>
    <row r="448" spans="1:7" x14ac:dyDescent="0.3">
      <c r="A448">
        <v>2006</v>
      </c>
      <c r="B448" t="s">
        <v>82</v>
      </c>
      <c r="C448" t="s">
        <v>77</v>
      </c>
      <c r="D448" t="s">
        <v>87</v>
      </c>
      <c r="E448" t="s">
        <v>90</v>
      </c>
      <c r="F448">
        <v>589</v>
      </c>
      <c r="G448" s="12">
        <v>1943.7</v>
      </c>
    </row>
    <row r="449" spans="1:7" x14ac:dyDescent="0.3">
      <c r="A449">
        <v>2006</v>
      </c>
      <c r="B449" t="s">
        <v>84</v>
      </c>
      <c r="C449" t="s">
        <v>77</v>
      </c>
      <c r="D449" t="s">
        <v>72</v>
      </c>
      <c r="E449" t="s">
        <v>73</v>
      </c>
      <c r="F449">
        <v>951</v>
      </c>
      <c r="G449" s="12">
        <v>2329.9499999999998</v>
      </c>
    </row>
    <row r="450" spans="1:7" x14ac:dyDescent="0.3">
      <c r="A450">
        <v>2007</v>
      </c>
      <c r="B450" t="s">
        <v>86</v>
      </c>
      <c r="C450" t="s">
        <v>75</v>
      </c>
      <c r="D450" t="s">
        <v>69</v>
      </c>
      <c r="E450" t="s">
        <v>76</v>
      </c>
      <c r="F450">
        <v>796</v>
      </c>
      <c r="G450" s="12">
        <v>2037.76</v>
      </c>
    </row>
    <row r="451" spans="1:7" x14ac:dyDescent="0.3">
      <c r="A451">
        <v>2006</v>
      </c>
      <c r="B451" t="s">
        <v>78</v>
      </c>
      <c r="C451" t="s">
        <v>75</v>
      </c>
      <c r="D451" t="s">
        <v>87</v>
      </c>
      <c r="E451" t="s">
        <v>90</v>
      </c>
      <c r="F451">
        <v>822</v>
      </c>
      <c r="G451" s="12">
        <v>1824.84</v>
      </c>
    </row>
    <row r="452" spans="1:7" x14ac:dyDescent="0.3">
      <c r="A452">
        <v>2007</v>
      </c>
      <c r="B452" t="s">
        <v>89</v>
      </c>
      <c r="C452" t="s">
        <v>77</v>
      </c>
      <c r="D452" t="s">
        <v>72</v>
      </c>
      <c r="E452" t="s">
        <v>100</v>
      </c>
      <c r="F452">
        <v>503</v>
      </c>
      <c r="G452" s="12">
        <v>1996.91</v>
      </c>
    </row>
    <row r="453" spans="1:7" x14ac:dyDescent="0.3">
      <c r="A453">
        <v>2007</v>
      </c>
      <c r="B453" t="s">
        <v>78</v>
      </c>
      <c r="C453" t="s">
        <v>77</v>
      </c>
      <c r="D453" t="s">
        <v>69</v>
      </c>
      <c r="E453" t="s">
        <v>76</v>
      </c>
      <c r="F453">
        <v>557</v>
      </c>
      <c r="G453" s="12">
        <v>1899.37</v>
      </c>
    </row>
    <row r="454" spans="1:7" x14ac:dyDescent="0.3">
      <c r="A454">
        <v>2005</v>
      </c>
      <c r="B454" t="s">
        <v>86</v>
      </c>
      <c r="C454" t="s">
        <v>75</v>
      </c>
      <c r="D454" t="s">
        <v>69</v>
      </c>
      <c r="E454" t="s">
        <v>76</v>
      </c>
      <c r="F454">
        <v>782</v>
      </c>
      <c r="G454" s="12">
        <v>2267.8000000000002</v>
      </c>
    </row>
    <row r="455" spans="1:7" x14ac:dyDescent="0.3">
      <c r="A455">
        <v>2005</v>
      </c>
      <c r="B455" t="s">
        <v>82</v>
      </c>
      <c r="C455" t="s">
        <v>77</v>
      </c>
      <c r="D455" t="s">
        <v>80</v>
      </c>
      <c r="E455" t="s">
        <v>83</v>
      </c>
      <c r="F455">
        <v>930</v>
      </c>
      <c r="G455" s="12">
        <v>3692.1</v>
      </c>
    </row>
    <row r="456" spans="1:7" x14ac:dyDescent="0.3">
      <c r="A456">
        <v>2006</v>
      </c>
      <c r="B456" t="s">
        <v>84</v>
      </c>
      <c r="C456" t="s">
        <v>79</v>
      </c>
      <c r="D456" t="s">
        <v>72</v>
      </c>
      <c r="E456" t="s">
        <v>100</v>
      </c>
      <c r="F456">
        <v>720</v>
      </c>
      <c r="G456" s="12">
        <v>1800</v>
      </c>
    </row>
    <row r="457" spans="1:7" x14ac:dyDescent="0.3">
      <c r="A457">
        <v>2006</v>
      </c>
      <c r="B457" t="s">
        <v>67</v>
      </c>
      <c r="C457" t="s">
        <v>68</v>
      </c>
      <c r="D457" t="s">
        <v>69</v>
      </c>
      <c r="E457" t="s">
        <v>70</v>
      </c>
      <c r="F457">
        <v>701</v>
      </c>
      <c r="G457" s="12">
        <v>2593.6999999999998</v>
      </c>
    </row>
    <row r="458" spans="1:7" x14ac:dyDescent="0.3">
      <c r="A458">
        <v>2006</v>
      </c>
      <c r="B458" t="s">
        <v>93</v>
      </c>
      <c r="C458" t="s">
        <v>79</v>
      </c>
      <c r="D458" t="s">
        <v>87</v>
      </c>
      <c r="E458" t="s">
        <v>88</v>
      </c>
      <c r="F458">
        <v>887</v>
      </c>
      <c r="G458" s="12">
        <v>3281.9</v>
      </c>
    </row>
    <row r="459" spans="1:7" x14ac:dyDescent="0.3">
      <c r="A459">
        <v>2007</v>
      </c>
      <c r="B459" t="s">
        <v>86</v>
      </c>
      <c r="C459" t="s">
        <v>77</v>
      </c>
      <c r="D459" t="s">
        <v>87</v>
      </c>
      <c r="E459" t="s">
        <v>88</v>
      </c>
      <c r="F459">
        <v>920</v>
      </c>
      <c r="G459" s="12">
        <v>2714</v>
      </c>
    </row>
    <row r="460" spans="1:7" x14ac:dyDescent="0.3">
      <c r="A460">
        <v>2006</v>
      </c>
      <c r="B460" t="s">
        <v>84</v>
      </c>
      <c r="C460" t="s">
        <v>79</v>
      </c>
      <c r="D460" t="s">
        <v>80</v>
      </c>
      <c r="E460" t="s">
        <v>85</v>
      </c>
      <c r="F460">
        <v>524</v>
      </c>
      <c r="G460" s="12">
        <v>1388.6</v>
      </c>
    </row>
    <row r="461" spans="1:7" x14ac:dyDescent="0.3">
      <c r="A461">
        <v>2007</v>
      </c>
      <c r="B461" t="s">
        <v>97</v>
      </c>
      <c r="C461" t="s">
        <v>79</v>
      </c>
      <c r="D461" t="s">
        <v>69</v>
      </c>
      <c r="E461" t="s">
        <v>92</v>
      </c>
      <c r="F461">
        <v>878</v>
      </c>
      <c r="G461" s="12">
        <v>2634</v>
      </c>
    </row>
    <row r="462" spans="1:7" x14ac:dyDescent="0.3">
      <c r="A462">
        <v>2007</v>
      </c>
      <c r="B462" t="s">
        <v>84</v>
      </c>
      <c r="C462" t="s">
        <v>79</v>
      </c>
      <c r="D462" t="s">
        <v>72</v>
      </c>
      <c r="E462" t="s">
        <v>94</v>
      </c>
      <c r="F462">
        <v>858</v>
      </c>
      <c r="G462" s="12">
        <v>3071.64</v>
      </c>
    </row>
    <row r="463" spans="1:7" x14ac:dyDescent="0.3">
      <c r="A463">
        <v>2006</v>
      </c>
      <c r="B463" t="s">
        <v>74</v>
      </c>
      <c r="C463" t="s">
        <v>68</v>
      </c>
      <c r="D463" t="s">
        <v>80</v>
      </c>
      <c r="E463" t="s">
        <v>81</v>
      </c>
      <c r="F463">
        <v>868</v>
      </c>
      <c r="G463" s="12">
        <v>2421.7199999999998</v>
      </c>
    </row>
    <row r="464" spans="1:7" x14ac:dyDescent="0.3">
      <c r="A464">
        <v>2005</v>
      </c>
      <c r="B464" t="s">
        <v>84</v>
      </c>
      <c r="C464" t="s">
        <v>68</v>
      </c>
      <c r="D464" t="s">
        <v>80</v>
      </c>
      <c r="E464" t="s">
        <v>85</v>
      </c>
      <c r="F464">
        <v>951</v>
      </c>
      <c r="G464" s="12">
        <v>3689.88</v>
      </c>
    </row>
    <row r="465" spans="1:7" x14ac:dyDescent="0.3">
      <c r="A465">
        <v>2006</v>
      </c>
      <c r="B465" t="s">
        <v>67</v>
      </c>
      <c r="C465" t="s">
        <v>68</v>
      </c>
      <c r="D465" t="s">
        <v>72</v>
      </c>
      <c r="E465" t="s">
        <v>94</v>
      </c>
      <c r="F465">
        <v>740</v>
      </c>
      <c r="G465" s="12">
        <v>1998</v>
      </c>
    </row>
    <row r="466" spans="1:7" x14ac:dyDescent="0.3">
      <c r="A466">
        <v>2005</v>
      </c>
      <c r="B466" t="s">
        <v>74</v>
      </c>
      <c r="C466" t="s">
        <v>77</v>
      </c>
      <c r="D466" t="s">
        <v>72</v>
      </c>
      <c r="E466" t="s">
        <v>100</v>
      </c>
      <c r="F466">
        <v>590</v>
      </c>
      <c r="G466" s="12">
        <v>2147.6</v>
      </c>
    </row>
    <row r="467" spans="1:7" x14ac:dyDescent="0.3">
      <c r="A467">
        <v>2007</v>
      </c>
      <c r="B467" t="s">
        <v>82</v>
      </c>
      <c r="C467" t="s">
        <v>68</v>
      </c>
      <c r="D467" t="s">
        <v>72</v>
      </c>
      <c r="E467" t="s">
        <v>94</v>
      </c>
      <c r="F467">
        <v>539</v>
      </c>
      <c r="G467" s="12">
        <v>1665.51</v>
      </c>
    </row>
    <row r="468" spans="1:7" x14ac:dyDescent="0.3">
      <c r="A468">
        <v>2005</v>
      </c>
      <c r="B468" t="s">
        <v>78</v>
      </c>
      <c r="C468" t="s">
        <v>68</v>
      </c>
      <c r="D468" t="s">
        <v>80</v>
      </c>
      <c r="E468" t="s">
        <v>85</v>
      </c>
      <c r="F468">
        <v>922</v>
      </c>
      <c r="G468" s="12">
        <v>1880.88</v>
      </c>
    </row>
    <row r="469" spans="1:7" x14ac:dyDescent="0.3">
      <c r="A469">
        <v>2005</v>
      </c>
      <c r="B469" t="s">
        <v>86</v>
      </c>
      <c r="C469" t="s">
        <v>68</v>
      </c>
      <c r="D469" t="s">
        <v>72</v>
      </c>
      <c r="E469" t="s">
        <v>73</v>
      </c>
      <c r="F469">
        <v>842</v>
      </c>
      <c r="G469" s="12">
        <v>2568.1</v>
      </c>
    </row>
    <row r="470" spans="1:7" x14ac:dyDescent="0.3">
      <c r="A470">
        <v>2006</v>
      </c>
      <c r="B470" t="s">
        <v>84</v>
      </c>
      <c r="C470" t="s">
        <v>77</v>
      </c>
      <c r="D470" t="s">
        <v>80</v>
      </c>
      <c r="E470" t="s">
        <v>85</v>
      </c>
      <c r="F470">
        <v>724</v>
      </c>
      <c r="G470" s="12">
        <v>1643.48</v>
      </c>
    </row>
    <row r="471" spans="1:7" x14ac:dyDescent="0.3">
      <c r="A471">
        <v>2005</v>
      </c>
      <c r="B471" t="s">
        <v>67</v>
      </c>
      <c r="C471" t="s">
        <v>75</v>
      </c>
      <c r="D471" t="s">
        <v>72</v>
      </c>
      <c r="E471" t="s">
        <v>94</v>
      </c>
      <c r="F471">
        <v>670</v>
      </c>
      <c r="G471" s="12">
        <v>2264.6</v>
      </c>
    </row>
    <row r="472" spans="1:7" x14ac:dyDescent="0.3">
      <c r="A472">
        <v>2007</v>
      </c>
      <c r="B472" t="s">
        <v>89</v>
      </c>
      <c r="C472" t="s">
        <v>75</v>
      </c>
      <c r="D472" t="s">
        <v>69</v>
      </c>
      <c r="E472" t="s">
        <v>70</v>
      </c>
      <c r="F472">
        <v>791</v>
      </c>
      <c r="G472" s="12">
        <v>2428.37</v>
      </c>
    </row>
    <row r="473" spans="1:7" x14ac:dyDescent="0.3">
      <c r="A473">
        <v>2005</v>
      </c>
      <c r="B473" t="s">
        <v>74</v>
      </c>
      <c r="C473" t="s">
        <v>75</v>
      </c>
      <c r="D473" t="s">
        <v>69</v>
      </c>
      <c r="E473" t="s">
        <v>92</v>
      </c>
      <c r="F473">
        <v>673</v>
      </c>
      <c r="G473" s="12">
        <v>2072.84</v>
      </c>
    </row>
    <row r="474" spans="1:7" x14ac:dyDescent="0.3">
      <c r="A474">
        <v>2005</v>
      </c>
      <c r="B474" t="s">
        <v>89</v>
      </c>
      <c r="C474" t="s">
        <v>77</v>
      </c>
      <c r="D474" t="s">
        <v>87</v>
      </c>
      <c r="E474" t="s">
        <v>90</v>
      </c>
      <c r="F474">
        <v>589</v>
      </c>
      <c r="G474" s="12">
        <v>1884.8</v>
      </c>
    </row>
    <row r="475" spans="1:7" x14ac:dyDescent="0.3">
      <c r="A475">
        <v>2006</v>
      </c>
      <c r="B475" t="s">
        <v>89</v>
      </c>
      <c r="C475" t="s">
        <v>68</v>
      </c>
      <c r="D475" t="s">
        <v>72</v>
      </c>
      <c r="E475" t="s">
        <v>100</v>
      </c>
      <c r="F475">
        <v>950</v>
      </c>
      <c r="G475" s="12">
        <v>3277.5</v>
      </c>
    </row>
    <row r="476" spans="1:7" x14ac:dyDescent="0.3">
      <c r="A476">
        <v>2006</v>
      </c>
      <c r="B476" t="s">
        <v>89</v>
      </c>
      <c r="C476" t="s">
        <v>77</v>
      </c>
      <c r="D476" t="s">
        <v>69</v>
      </c>
      <c r="E476" t="s">
        <v>70</v>
      </c>
      <c r="F476">
        <v>921</v>
      </c>
      <c r="G476" s="12">
        <v>2984.04</v>
      </c>
    </row>
    <row r="477" spans="1:7" x14ac:dyDescent="0.3">
      <c r="A477">
        <v>2006</v>
      </c>
      <c r="B477" t="s">
        <v>95</v>
      </c>
      <c r="C477" t="s">
        <v>68</v>
      </c>
      <c r="D477" t="s">
        <v>72</v>
      </c>
      <c r="E477" t="s">
        <v>94</v>
      </c>
      <c r="F477">
        <v>912</v>
      </c>
      <c r="G477" s="12">
        <v>3556.8</v>
      </c>
    </row>
    <row r="478" spans="1:7" x14ac:dyDescent="0.3">
      <c r="A478">
        <v>2007</v>
      </c>
      <c r="B478" t="s">
        <v>96</v>
      </c>
      <c r="C478" t="s">
        <v>68</v>
      </c>
      <c r="D478" t="s">
        <v>72</v>
      </c>
      <c r="E478" t="s">
        <v>100</v>
      </c>
      <c r="F478">
        <v>640</v>
      </c>
      <c r="G478" s="12">
        <v>1984</v>
      </c>
    </row>
    <row r="479" spans="1:7" x14ac:dyDescent="0.3">
      <c r="A479">
        <v>2006</v>
      </c>
      <c r="B479" t="s">
        <v>96</v>
      </c>
      <c r="C479" t="s">
        <v>68</v>
      </c>
      <c r="D479" t="s">
        <v>87</v>
      </c>
      <c r="E479" t="s">
        <v>98</v>
      </c>
      <c r="F479">
        <v>891</v>
      </c>
      <c r="G479" s="12">
        <v>3109.59</v>
      </c>
    </row>
    <row r="480" spans="1:7" x14ac:dyDescent="0.3">
      <c r="A480">
        <v>2006</v>
      </c>
      <c r="B480" t="s">
        <v>96</v>
      </c>
      <c r="C480" t="s">
        <v>79</v>
      </c>
      <c r="D480" t="s">
        <v>69</v>
      </c>
      <c r="E480" t="s">
        <v>76</v>
      </c>
      <c r="F480">
        <v>986</v>
      </c>
      <c r="G480" s="12">
        <v>3796.1</v>
      </c>
    </row>
    <row r="481" spans="1:7" x14ac:dyDescent="0.3">
      <c r="A481">
        <v>2006</v>
      </c>
      <c r="B481" t="s">
        <v>67</v>
      </c>
      <c r="C481" t="s">
        <v>75</v>
      </c>
      <c r="D481" t="s">
        <v>87</v>
      </c>
      <c r="E481" t="s">
        <v>90</v>
      </c>
      <c r="F481">
        <v>788</v>
      </c>
      <c r="G481" s="12">
        <v>2663.44</v>
      </c>
    </row>
    <row r="482" spans="1:7" x14ac:dyDescent="0.3">
      <c r="A482">
        <v>2006</v>
      </c>
      <c r="B482" t="s">
        <v>71</v>
      </c>
      <c r="C482" t="s">
        <v>68</v>
      </c>
      <c r="D482" t="s">
        <v>72</v>
      </c>
      <c r="E482" t="s">
        <v>94</v>
      </c>
      <c r="F482">
        <v>700</v>
      </c>
      <c r="G482" s="12">
        <v>2030</v>
      </c>
    </row>
    <row r="483" spans="1:7" x14ac:dyDescent="0.3">
      <c r="A483">
        <v>2005</v>
      </c>
      <c r="B483" t="s">
        <v>78</v>
      </c>
      <c r="C483" t="s">
        <v>77</v>
      </c>
      <c r="D483" t="s">
        <v>69</v>
      </c>
      <c r="E483" t="s">
        <v>76</v>
      </c>
      <c r="F483">
        <v>773</v>
      </c>
      <c r="G483" s="12">
        <v>2744.15</v>
      </c>
    </row>
    <row r="484" spans="1:7" x14ac:dyDescent="0.3">
      <c r="A484">
        <v>2006</v>
      </c>
      <c r="B484" t="s">
        <v>95</v>
      </c>
      <c r="C484" t="s">
        <v>75</v>
      </c>
      <c r="D484" t="s">
        <v>87</v>
      </c>
      <c r="E484" t="s">
        <v>98</v>
      </c>
      <c r="F484">
        <v>611</v>
      </c>
      <c r="G484" s="12">
        <v>1276.99</v>
      </c>
    </row>
    <row r="485" spans="1:7" x14ac:dyDescent="0.3">
      <c r="A485">
        <v>2007</v>
      </c>
      <c r="B485" t="s">
        <v>82</v>
      </c>
      <c r="C485" t="s">
        <v>75</v>
      </c>
      <c r="D485" t="s">
        <v>80</v>
      </c>
      <c r="E485" t="s">
        <v>85</v>
      </c>
      <c r="F485">
        <v>573</v>
      </c>
      <c r="G485" s="12">
        <v>1833.6</v>
      </c>
    </row>
    <row r="486" spans="1:7" x14ac:dyDescent="0.3">
      <c r="A486">
        <v>2007</v>
      </c>
      <c r="B486" t="s">
        <v>82</v>
      </c>
      <c r="C486" t="s">
        <v>68</v>
      </c>
      <c r="D486" t="s">
        <v>80</v>
      </c>
      <c r="E486" t="s">
        <v>81</v>
      </c>
      <c r="F486">
        <v>821</v>
      </c>
      <c r="G486" s="12">
        <v>1756.94</v>
      </c>
    </row>
    <row r="487" spans="1:7" x14ac:dyDescent="0.3">
      <c r="A487">
        <v>2005</v>
      </c>
      <c r="B487" t="s">
        <v>67</v>
      </c>
      <c r="C487" t="s">
        <v>75</v>
      </c>
      <c r="D487" t="s">
        <v>69</v>
      </c>
      <c r="E487" t="s">
        <v>92</v>
      </c>
      <c r="F487">
        <v>699</v>
      </c>
      <c r="G487" s="12">
        <v>2656.2</v>
      </c>
    </row>
    <row r="488" spans="1:7" x14ac:dyDescent="0.3">
      <c r="A488">
        <v>2005</v>
      </c>
      <c r="B488" t="s">
        <v>89</v>
      </c>
      <c r="C488" t="s">
        <v>68</v>
      </c>
      <c r="D488" t="s">
        <v>72</v>
      </c>
      <c r="E488" t="s">
        <v>100</v>
      </c>
      <c r="F488">
        <v>784</v>
      </c>
      <c r="G488" s="12">
        <v>1936.48</v>
      </c>
    </row>
    <row r="489" spans="1:7" x14ac:dyDescent="0.3">
      <c r="A489">
        <v>2005</v>
      </c>
      <c r="B489" t="s">
        <v>95</v>
      </c>
      <c r="C489" t="s">
        <v>77</v>
      </c>
      <c r="D489" t="s">
        <v>80</v>
      </c>
      <c r="E489" t="s">
        <v>85</v>
      </c>
      <c r="F489">
        <v>737</v>
      </c>
      <c r="G489" s="12">
        <v>2859.56</v>
      </c>
    </row>
    <row r="490" spans="1:7" x14ac:dyDescent="0.3">
      <c r="A490">
        <v>2007</v>
      </c>
      <c r="B490" t="s">
        <v>97</v>
      </c>
      <c r="C490" t="s">
        <v>77</v>
      </c>
      <c r="D490" t="s">
        <v>87</v>
      </c>
      <c r="E490" t="s">
        <v>88</v>
      </c>
      <c r="F490">
        <v>621</v>
      </c>
      <c r="G490" s="12">
        <v>2285.2800000000002</v>
      </c>
    </row>
    <row r="491" spans="1:7" x14ac:dyDescent="0.3">
      <c r="A491">
        <v>2006</v>
      </c>
      <c r="B491" t="s">
        <v>86</v>
      </c>
      <c r="C491" t="s">
        <v>75</v>
      </c>
      <c r="D491" t="s">
        <v>69</v>
      </c>
      <c r="E491" t="s">
        <v>70</v>
      </c>
      <c r="F491">
        <v>991</v>
      </c>
      <c r="G491" s="12">
        <v>3141.47</v>
      </c>
    </row>
    <row r="492" spans="1:7" x14ac:dyDescent="0.3">
      <c r="A492">
        <v>2006</v>
      </c>
      <c r="B492" t="s">
        <v>95</v>
      </c>
      <c r="C492" t="s">
        <v>75</v>
      </c>
      <c r="D492" t="s">
        <v>80</v>
      </c>
      <c r="E492" t="s">
        <v>85</v>
      </c>
      <c r="F492">
        <v>567</v>
      </c>
      <c r="G492" s="12">
        <v>1508.22</v>
      </c>
    </row>
    <row r="493" spans="1:7" x14ac:dyDescent="0.3">
      <c r="A493">
        <v>2005</v>
      </c>
      <c r="B493" t="s">
        <v>96</v>
      </c>
      <c r="C493" t="s">
        <v>77</v>
      </c>
      <c r="D493" t="s">
        <v>87</v>
      </c>
      <c r="E493" t="s">
        <v>90</v>
      </c>
      <c r="F493">
        <v>897</v>
      </c>
      <c r="G493" s="12">
        <v>1874.73</v>
      </c>
    </row>
    <row r="494" spans="1:7" x14ac:dyDescent="0.3">
      <c r="A494">
        <v>2007</v>
      </c>
      <c r="B494" t="s">
        <v>84</v>
      </c>
      <c r="C494" t="s">
        <v>75</v>
      </c>
      <c r="D494" t="s">
        <v>80</v>
      </c>
      <c r="E494" t="s">
        <v>81</v>
      </c>
      <c r="F494">
        <v>676</v>
      </c>
      <c r="G494" s="12">
        <v>2676.96</v>
      </c>
    </row>
    <row r="495" spans="1:7" x14ac:dyDescent="0.3">
      <c r="A495">
        <v>2005</v>
      </c>
      <c r="B495" t="s">
        <v>67</v>
      </c>
      <c r="C495" t="s">
        <v>79</v>
      </c>
      <c r="D495" t="s">
        <v>80</v>
      </c>
      <c r="E495" t="s">
        <v>85</v>
      </c>
      <c r="F495">
        <v>892</v>
      </c>
      <c r="G495" s="12">
        <v>2007</v>
      </c>
    </row>
    <row r="496" spans="1:7" x14ac:dyDescent="0.3">
      <c r="A496">
        <v>2005</v>
      </c>
      <c r="B496" t="s">
        <v>96</v>
      </c>
      <c r="C496" t="s">
        <v>77</v>
      </c>
      <c r="D496" t="s">
        <v>87</v>
      </c>
      <c r="E496" t="s">
        <v>98</v>
      </c>
      <c r="F496">
        <v>650</v>
      </c>
      <c r="G496" s="12">
        <v>2515.5</v>
      </c>
    </row>
    <row r="497" spans="1:7" x14ac:dyDescent="0.3">
      <c r="A497">
        <v>2007</v>
      </c>
      <c r="B497" t="s">
        <v>71</v>
      </c>
      <c r="C497" t="s">
        <v>75</v>
      </c>
      <c r="D497" t="s">
        <v>69</v>
      </c>
      <c r="E497" t="s">
        <v>76</v>
      </c>
      <c r="F497">
        <v>625</v>
      </c>
      <c r="G497" s="12">
        <v>1950</v>
      </c>
    </row>
    <row r="498" spans="1:7" x14ac:dyDescent="0.3">
      <c r="A498">
        <v>2005</v>
      </c>
      <c r="B498" t="s">
        <v>93</v>
      </c>
      <c r="C498" t="s">
        <v>79</v>
      </c>
      <c r="D498" t="s">
        <v>80</v>
      </c>
      <c r="E498" t="s">
        <v>81</v>
      </c>
      <c r="F498">
        <v>862</v>
      </c>
      <c r="G498" s="12">
        <v>2982.52</v>
      </c>
    </row>
    <row r="499" spans="1:7" x14ac:dyDescent="0.3">
      <c r="A499">
        <v>2007</v>
      </c>
      <c r="B499" t="s">
        <v>89</v>
      </c>
      <c r="C499" t="s">
        <v>75</v>
      </c>
      <c r="D499" t="s">
        <v>87</v>
      </c>
      <c r="E499" t="s">
        <v>98</v>
      </c>
      <c r="F499">
        <v>935</v>
      </c>
      <c r="G499" s="12">
        <v>3160.3</v>
      </c>
    </row>
    <row r="500" spans="1:7" x14ac:dyDescent="0.3">
      <c r="A500">
        <v>2005</v>
      </c>
      <c r="B500" t="s">
        <v>78</v>
      </c>
      <c r="C500" t="s">
        <v>75</v>
      </c>
      <c r="D500" t="s">
        <v>69</v>
      </c>
      <c r="E500" t="s">
        <v>70</v>
      </c>
      <c r="F500">
        <v>850</v>
      </c>
      <c r="G500" s="12">
        <v>1717</v>
      </c>
    </row>
    <row r="501" spans="1:7" x14ac:dyDescent="0.3">
      <c r="A501">
        <v>2006</v>
      </c>
      <c r="B501" t="s">
        <v>97</v>
      </c>
      <c r="C501" t="s">
        <v>79</v>
      </c>
      <c r="D501" t="s">
        <v>69</v>
      </c>
      <c r="E501" t="s">
        <v>99</v>
      </c>
      <c r="F501">
        <v>610</v>
      </c>
      <c r="G501" s="12">
        <v>1708</v>
      </c>
    </row>
    <row r="502" spans="1:7" x14ac:dyDescent="0.3">
      <c r="A502">
        <v>2006</v>
      </c>
      <c r="B502" t="s">
        <v>86</v>
      </c>
      <c r="C502" t="s">
        <v>68</v>
      </c>
      <c r="D502" t="s">
        <v>69</v>
      </c>
      <c r="E502" t="s">
        <v>70</v>
      </c>
      <c r="F502">
        <v>970</v>
      </c>
      <c r="G502" s="12">
        <v>2648.1</v>
      </c>
    </row>
    <row r="503" spans="1:7" x14ac:dyDescent="0.3">
      <c r="A503">
        <v>2006</v>
      </c>
      <c r="B503" t="s">
        <v>95</v>
      </c>
      <c r="C503" t="s">
        <v>75</v>
      </c>
      <c r="D503" t="s">
        <v>69</v>
      </c>
      <c r="E503" t="s">
        <v>76</v>
      </c>
      <c r="F503">
        <v>918</v>
      </c>
      <c r="G503" s="12">
        <v>3470.04</v>
      </c>
    </row>
    <row r="504" spans="1:7" x14ac:dyDescent="0.3">
      <c r="A504">
        <v>2005</v>
      </c>
      <c r="B504" t="s">
        <v>93</v>
      </c>
      <c r="C504" t="s">
        <v>68</v>
      </c>
      <c r="D504" t="s">
        <v>87</v>
      </c>
      <c r="E504" t="s">
        <v>98</v>
      </c>
      <c r="F504">
        <v>853</v>
      </c>
      <c r="G504" s="12">
        <v>2362.81</v>
      </c>
    </row>
    <row r="505" spans="1:7" x14ac:dyDescent="0.3">
      <c r="A505">
        <v>2007</v>
      </c>
      <c r="B505" t="s">
        <v>97</v>
      </c>
      <c r="C505" t="s">
        <v>75</v>
      </c>
      <c r="D505" t="s">
        <v>69</v>
      </c>
      <c r="E505" t="s">
        <v>76</v>
      </c>
      <c r="F505">
        <v>744</v>
      </c>
      <c r="G505" s="12">
        <v>2946.24</v>
      </c>
    </row>
    <row r="506" spans="1:7" x14ac:dyDescent="0.3">
      <c r="A506">
        <v>2006</v>
      </c>
      <c r="B506" t="s">
        <v>71</v>
      </c>
      <c r="C506" t="s">
        <v>75</v>
      </c>
      <c r="D506" t="s">
        <v>69</v>
      </c>
      <c r="E506" t="s">
        <v>92</v>
      </c>
      <c r="F506">
        <v>964</v>
      </c>
      <c r="G506" s="12">
        <v>3161.92</v>
      </c>
    </row>
    <row r="507" spans="1:7" x14ac:dyDescent="0.3">
      <c r="A507">
        <v>2005</v>
      </c>
      <c r="B507" t="s">
        <v>67</v>
      </c>
      <c r="C507" t="s">
        <v>79</v>
      </c>
      <c r="D507" t="s">
        <v>87</v>
      </c>
      <c r="E507" t="s">
        <v>90</v>
      </c>
      <c r="F507">
        <v>629</v>
      </c>
      <c r="G507" s="12">
        <v>2113.44</v>
      </c>
    </row>
    <row r="508" spans="1:7" x14ac:dyDescent="0.3">
      <c r="A508">
        <v>2005</v>
      </c>
      <c r="B508" t="s">
        <v>86</v>
      </c>
      <c r="C508" t="s">
        <v>75</v>
      </c>
      <c r="D508" t="s">
        <v>72</v>
      </c>
      <c r="E508" t="s">
        <v>73</v>
      </c>
      <c r="F508">
        <v>712</v>
      </c>
      <c r="G508" s="12">
        <v>2363.84</v>
      </c>
    </row>
    <row r="509" spans="1:7" x14ac:dyDescent="0.3">
      <c r="A509">
        <v>2005</v>
      </c>
      <c r="B509" t="s">
        <v>97</v>
      </c>
      <c r="C509" t="s">
        <v>75</v>
      </c>
      <c r="D509" t="s">
        <v>80</v>
      </c>
      <c r="E509" t="s">
        <v>81</v>
      </c>
      <c r="F509">
        <v>800</v>
      </c>
      <c r="G509" s="12">
        <v>3184</v>
      </c>
    </row>
    <row r="510" spans="1:7" x14ac:dyDescent="0.3">
      <c r="A510">
        <v>2006</v>
      </c>
      <c r="B510" t="s">
        <v>97</v>
      </c>
      <c r="C510" t="s">
        <v>79</v>
      </c>
      <c r="D510" t="s">
        <v>87</v>
      </c>
      <c r="E510" t="s">
        <v>88</v>
      </c>
      <c r="F510">
        <v>734</v>
      </c>
      <c r="G510" s="12">
        <v>2216.6799999999998</v>
      </c>
    </row>
    <row r="511" spans="1:7" x14ac:dyDescent="0.3">
      <c r="A511">
        <v>2005</v>
      </c>
      <c r="B511" t="s">
        <v>84</v>
      </c>
      <c r="C511" t="s">
        <v>77</v>
      </c>
      <c r="D511" t="s">
        <v>72</v>
      </c>
      <c r="E511" t="s">
        <v>94</v>
      </c>
      <c r="F511">
        <v>762</v>
      </c>
      <c r="G511" s="12">
        <v>1790.7</v>
      </c>
    </row>
    <row r="512" spans="1:7" x14ac:dyDescent="0.3">
      <c r="A512">
        <v>2005</v>
      </c>
      <c r="B512" t="s">
        <v>71</v>
      </c>
      <c r="C512" t="s">
        <v>77</v>
      </c>
      <c r="D512" t="s">
        <v>69</v>
      </c>
      <c r="E512" t="s">
        <v>76</v>
      </c>
      <c r="F512">
        <v>512</v>
      </c>
      <c r="G512" s="12">
        <v>2027.52</v>
      </c>
    </row>
    <row r="513" spans="1:7" x14ac:dyDescent="0.3">
      <c r="A513">
        <v>2006</v>
      </c>
      <c r="B513" t="s">
        <v>96</v>
      </c>
      <c r="C513" t="s">
        <v>75</v>
      </c>
      <c r="D513" t="s">
        <v>69</v>
      </c>
      <c r="E513" t="s">
        <v>99</v>
      </c>
      <c r="F513">
        <v>590</v>
      </c>
      <c r="G513" s="12">
        <v>1256.7</v>
      </c>
    </row>
    <row r="514" spans="1:7" x14ac:dyDescent="0.3">
      <c r="A514">
        <v>2005</v>
      </c>
      <c r="B514" t="s">
        <v>95</v>
      </c>
      <c r="C514" t="s">
        <v>79</v>
      </c>
      <c r="D514" t="s">
        <v>69</v>
      </c>
      <c r="E514" t="s">
        <v>70</v>
      </c>
      <c r="F514">
        <v>694</v>
      </c>
      <c r="G514" s="12">
        <v>2130.58</v>
      </c>
    </row>
    <row r="515" spans="1:7" x14ac:dyDescent="0.3">
      <c r="A515">
        <v>2007</v>
      </c>
      <c r="B515" t="s">
        <v>93</v>
      </c>
      <c r="C515" t="s">
        <v>79</v>
      </c>
      <c r="D515" t="s">
        <v>80</v>
      </c>
      <c r="E515" t="s">
        <v>83</v>
      </c>
      <c r="F515">
        <v>933</v>
      </c>
      <c r="G515" s="12">
        <v>3498.75</v>
      </c>
    </row>
    <row r="516" spans="1:7" x14ac:dyDescent="0.3">
      <c r="A516">
        <v>2005</v>
      </c>
      <c r="B516" t="s">
        <v>93</v>
      </c>
      <c r="C516" t="s">
        <v>75</v>
      </c>
      <c r="D516" t="s">
        <v>72</v>
      </c>
      <c r="E516" t="s">
        <v>100</v>
      </c>
      <c r="F516">
        <v>916</v>
      </c>
      <c r="G516" s="12">
        <v>3370.88</v>
      </c>
    </row>
    <row r="517" spans="1:7" x14ac:dyDescent="0.3">
      <c r="A517">
        <v>2007</v>
      </c>
      <c r="B517" t="s">
        <v>97</v>
      </c>
      <c r="C517" t="s">
        <v>68</v>
      </c>
      <c r="D517" t="s">
        <v>87</v>
      </c>
      <c r="E517" t="s">
        <v>90</v>
      </c>
      <c r="F517">
        <v>539</v>
      </c>
      <c r="G517" s="12">
        <v>1891.89</v>
      </c>
    </row>
    <row r="518" spans="1:7" x14ac:dyDescent="0.3">
      <c r="A518">
        <v>2005</v>
      </c>
      <c r="B518" t="s">
        <v>93</v>
      </c>
      <c r="C518" t="s">
        <v>68</v>
      </c>
      <c r="D518" t="s">
        <v>80</v>
      </c>
      <c r="E518" t="s">
        <v>91</v>
      </c>
      <c r="F518">
        <v>833</v>
      </c>
      <c r="G518" s="12">
        <v>2832.2</v>
      </c>
    </row>
    <row r="519" spans="1:7" x14ac:dyDescent="0.3">
      <c r="A519">
        <v>2005</v>
      </c>
      <c r="B519" t="s">
        <v>78</v>
      </c>
      <c r="C519" t="s">
        <v>68</v>
      </c>
      <c r="D519" t="s">
        <v>69</v>
      </c>
      <c r="E519" t="s">
        <v>99</v>
      </c>
      <c r="F519">
        <v>964</v>
      </c>
      <c r="G519" s="12">
        <v>2400.36</v>
      </c>
    </row>
    <row r="520" spans="1:7" x14ac:dyDescent="0.3">
      <c r="A520">
        <v>2005</v>
      </c>
      <c r="B520" t="s">
        <v>89</v>
      </c>
      <c r="C520" t="s">
        <v>77</v>
      </c>
      <c r="D520" t="s">
        <v>80</v>
      </c>
      <c r="E520" t="s">
        <v>83</v>
      </c>
      <c r="F520">
        <v>707</v>
      </c>
      <c r="G520" s="12">
        <v>2792.65</v>
      </c>
    </row>
    <row r="521" spans="1:7" x14ac:dyDescent="0.3">
      <c r="A521">
        <v>2007</v>
      </c>
      <c r="B521" t="s">
        <v>84</v>
      </c>
      <c r="C521" t="s">
        <v>77</v>
      </c>
      <c r="D521" t="s">
        <v>80</v>
      </c>
      <c r="E521" t="s">
        <v>81</v>
      </c>
      <c r="F521">
        <v>517</v>
      </c>
      <c r="G521" s="12">
        <v>1566.51</v>
      </c>
    </row>
    <row r="522" spans="1:7" x14ac:dyDescent="0.3">
      <c r="A522">
        <v>2006</v>
      </c>
      <c r="B522" t="s">
        <v>86</v>
      </c>
      <c r="C522" t="s">
        <v>79</v>
      </c>
      <c r="D522" t="s">
        <v>80</v>
      </c>
      <c r="E522" t="s">
        <v>83</v>
      </c>
      <c r="F522">
        <v>755</v>
      </c>
      <c r="G522" s="12">
        <v>1532.65</v>
      </c>
    </row>
    <row r="523" spans="1:7" x14ac:dyDescent="0.3">
      <c r="A523">
        <v>2007</v>
      </c>
      <c r="B523" t="s">
        <v>95</v>
      </c>
      <c r="C523" t="s">
        <v>75</v>
      </c>
      <c r="D523" t="s">
        <v>80</v>
      </c>
      <c r="E523" t="s">
        <v>85</v>
      </c>
      <c r="F523">
        <v>964</v>
      </c>
      <c r="G523" s="12">
        <v>3316.16</v>
      </c>
    </row>
    <row r="524" spans="1:7" x14ac:dyDescent="0.3">
      <c r="A524">
        <v>2006</v>
      </c>
      <c r="B524" t="s">
        <v>67</v>
      </c>
      <c r="C524" t="s">
        <v>79</v>
      </c>
      <c r="D524" t="s">
        <v>80</v>
      </c>
      <c r="E524" t="s">
        <v>81</v>
      </c>
      <c r="F524">
        <v>632</v>
      </c>
      <c r="G524" s="12">
        <v>1813.84</v>
      </c>
    </row>
    <row r="525" spans="1:7" x14ac:dyDescent="0.3">
      <c r="A525">
        <v>2007</v>
      </c>
      <c r="B525" t="s">
        <v>84</v>
      </c>
      <c r="C525" t="s">
        <v>68</v>
      </c>
      <c r="D525" t="s">
        <v>80</v>
      </c>
      <c r="E525" t="s">
        <v>85</v>
      </c>
      <c r="F525">
        <v>516</v>
      </c>
      <c r="G525" s="12">
        <v>1738.92</v>
      </c>
    </row>
    <row r="526" spans="1:7" x14ac:dyDescent="0.3">
      <c r="A526">
        <v>2005</v>
      </c>
      <c r="B526" t="s">
        <v>93</v>
      </c>
      <c r="C526" t="s">
        <v>77</v>
      </c>
      <c r="D526" t="s">
        <v>72</v>
      </c>
      <c r="E526" t="s">
        <v>100</v>
      </c>
      <c r="F526">
        <v>819</v>
      </c>
      <c r="G526" s="12">
        <v>3104.01</v>
      </c>
    </row>
    <row r="527" spans="1:7" x14ac:dyDescent="0.3">
      <c r="A527">
        <v>2006</v>
      </c>
      <c r="B527" t="s">
        <v>97</v>
      </c>
      <c r="C527" t="s">
        <v>75</v>
      </c>
      <c r="D527" t="s">
        <v>72</v>
      </c>
      <c r="E527" t="s">
        <v>100</v>
      </c>
      <c r="F527">
        <v>608</v>
      </c>
      <c r="G527" s="12">
        <v>1483.52</v>
      </c>
    </row>
    <row r="528" spans="1:7" x14ac:dyDescent="0.3">
      <c r="A528">
        <v>2007</v>
      </c>
      <c r="B528" t="s">
        <v>89</v>
      </c>
      <c r="C528" t="s">
        <v>68</v>
      </c>
      <c r="D528" t="s">
        <v>72</v>
      </c>
      <c r="E528" t="s">
        <v>73</v>
      </c>
      <c r="F528">
        <v>868</v>
      </c>
      <c r="G528" s="12">
        <v>2282.84</v>
      </c>
    </row>
    <row r="529" spans="1:7" x14ac:dyDescent="0.3">
      <c r="A529">
        <v>2006</v>
      </c>
      <c r="B529" t="s">
        <v>84</v>
      </c>
      <c r="C529" t="s">
        <v>77</v>
      </c>
      <c r="D529" t="s">
        <v>80</v>
      </c>
      <c r="E529" t="s">
        <v>85</v>
      </c>
      <c r="F529">
        <v>593</v>
      </c>
      <c r="G529" s="12">
        <v>1666.33</v>
      </c>
    </row>
    <row r="530" spans="1:7" x14ac:dyDescent="0.3">
      <c r="A530">
        <v>2007</v>
      </c>
      <c r="B530" t="s">
        <v>93</v>
      </c>
      <c r="C530" t="s">
        <v>79</v>
      </c>
      <c r="D530" t="s">
        <v>80</v>
      </c>
      <c r="E530" t="s">
        <v>91</v>
      </c>
      <c r="F530">
        <v>984</v>
      </c>
      <c r="G530" s="12">
        <v>2351.7600000000002</v>
      </c>
    </row>
    <row r="531" spans="1:7" x14ac:dyDescent="0.3">
      <c r="A531">
        <v>2005</v>
      </c>
      <c r="B531" t="s">
        <v>74</v>
      </c>
      <c r="C531" t="s">
        <v>75</v>
      </c>
      <c r="D531" t="s">
        <v>87</v>
      </c>
      <c r="E531" t="s">
        <v>90</v>
      </c>
      <c r="F531">
        <v>624</v>
      </c>
      <c r="G531" s="12">
        <v>1709.76</v>
      </c>
    </row>
    <row r="532" spans="1:7" x14ac:dyDescent="0.3">
      <c r="A532">
        <v>2005</v>
      </c>
      <c r="B532" t="s">
        <v>82</v>
      </c>
      <c r="C532" t="s">
        <v>77</v>
      </c>
      <c r="D532" t="s">
        <v>72</v>
      </c>
      <c r="E532" t="s">
        <v>100</v>
      </c>
      <c r="F532">
        <v>528</v>
      </c>
      <c r="G532" s="12">
        <v>1832.16</v>
      </c>
    </row>
    <row r="533" spans="1:7" x14ac:dyDescent="0.3">
      <c r="A533">
        <v>2007</v>
      </c>
      <c r="B533" t="s">
        <v>97</v>
      </c>
      <c r="C533" t="s">
        <v>79</v>
      </c>
      <c r="D533" t="s">
        <v>87</v>
      </c>
      <c r="E533" t="s">
        <v>90</v>
      </c>
      <c r="F533">
        <v>724</v>
      </c>
      <c r="G533" s="12">
        <v>1976.52</v>
      </c>
    </row>
    <row r="534" spans="1:7" x14ac:dyDescent="0.3">
      <c r="A534">
        <v>2005</v>
      </c>
      <c r="B534" t="s">
        <v>84</v>
      </c>
      <c r="C534" t="s">
        <v>68</v>
      </c>
      <c r="D534" t="s">
        <v>69</v>
      </c>
      <c r="E534" t="s">
        <v>99</v>
      </c>
      <c r="F534">
        <v>600</v>
      </c>
      <c r="G534" s="12">
        <v>1950</v>
      </c>
    </row>
    <row r="535" spans="1:7" x14ac:dyDescent="0.3">
      <c r="A535">
        <v>2006</v>
      </c>
      <c r="B535" t="s">
        <v>96</v>
      </c>
      <c r="C535" t="s">
        <v>77</v>
      </c>
      <c r="D535" t="s">
        <v>69</v>
      </c>
      <c r="E535" t="s">
        <v>99</v>
      </c>
      <c r="F535">
        <v>660</v>
      </c>
      <c r="G535" s="12">
        <v>1821.6</v>
      </c>
    </row>
    <row r="536" spans="1:7" x14ac:dyDescent="0.3">
      <c r="A536">
        <v>2007</v>
      </c>
      <c r="B536" t="s">
        <v>74</v>
      </c>
      <c r="C536" t="s">
        <v>77</v>
      </c>
      <c r="D536" t="s">
        <v>69</v>
      </c>
      <c r="E536" t="s">
        <v>76</v>
      </c>
      <c r="F536">
        <v>514</v>
      </c>
      <c r="G536" s="12">
        <v>1870.96</v>
      </c>
    </row>
    <row r="537" spans="1:7" x14ac:dyDescent="0.3">
      <c r="A537">
        <v>2006</v>
      </c>
      <c r="B537" t="s">
        <v>97</v>
      </c>
      <c r="C537" t="s">
        <v>79</v>
      </c>
      <c r="D537" t="s">
        <v>72</v>
      </c>
      <c r="E537" t="s">
        <v>73</v>
      </c>
      <c r="F537">
        <v>516</v>
      </c>
      <c r="G537" s="12">
        <v>1176.48</v>
      </c>
    </row>
    <row r="538" spans="1:7" x14ac:dyDescent="0.3">
      <c r="A538">
        <v>2005</v>
      </c>
      <c r="B538" t="s">
        <v>82</v>
      </c>
      <c r="C538" t="s">
        <v>68</v>
      </c>
      <c r="D538" t="s">
        <v>69</v>
      </c>
      <c r="E538" t="s">
        <v>92</v>
      </c>
      <c r="F538">
        <v>887</v>
      </c>
      <c r="G538" s="12">
        <v>2838.4</v>
      </c>
    </row>
    <row r="539" spans="1:7" x14ac:dyDescent="0.3">
      <c r="A539">
        <v>2005</v>
      </c>
      <c r="B539" t="s">
        <v>96</v>
      </c>
      <c r="C539" t="s">
        <v>79</v>
      </c>
      <c r="D539" t="s">
        <v>87</v>
      </c>
      <c r="E539" t="s">
        <v>98</v>
      </c>
      <c r="F539">
        <v>719</v>
      </c>
      <c r="G539" s="12">
        <v>2782.53</v>
      </c>
    </row>
    <row r="540" spans="1:7" x14ac:dyDescent="0.3">
      <c r="A540">
        <v>2005</v>
      </c>
      <c r="B540" t="s">
        <v>96</v>
      </c>
      <c r="C540" t="s">
        <v>79</v>
      </c>
      <c r="D540" t="s">
        <v>87</v>
      </c>
      <c r="E540" t="s">
        <v>88</v>
      </c>
      <c r="F540">
        <v>941</v>
      </c>
      <c r="G540" s="12">
        <v>2465.42</v>
      </c>
    </row>
    <row r="541" spans="1:7" x14ac:dyDescent="0.3">
      <c r="A541">
        <v>2005</v>
      </c>
      <c r="B541" t="s">
        <v>86</v>
      </c>
      <c r="C541" t="s">
        <v>77</v>
      </c>
      <c r="D541" t="s">
        <v>80</v>
      </c>
      <c r="E541" t="s">
        <v>91</v>
      </c>
      <c r="F541">
        <v>778</v>
      </c>
      <c r="G541" s="12">
        <v>2474.04</v>
      </c>
    </row>
    <row r="542" spans="1:7" x14ac:dyDescent="0.3">
      <c r="A542">
        <v>2005</v>
      </c>
      <c r="B542" t="s">
        <v>82</v>
      </c>
      <c r="C542" t="s">
        <v>68</v>
      </c>
      <c r="D542" t="s">
        <v>72</v>
      </c>
      <c r="E542" t="s">
        <v>73</v>
      </c>
      <c r="F542">
        <v>622</v>
      </c>
      <c r="G542" s="12">
        <v>1436.82</v>
      </c>
    </row>
    <row r="543" spans="1:7" x14ac:dyDescent="0.3">
      <c r="A543">
        <v>2005</v>
      </c>
      <c r="B543" t="s">
        <v>78</v>
      </c>
      <c r="C543" t="s">
        <v>75</v>
      </c>
      <c r="D543" t="s">
        <v>69</v>
      </c>
      <c r="E543" t="s">
        <v>76</v>
      </c>
      <c r="F543">
        <v>660</v>
      </c>
      <c r="G543" s="12">
        <v>1445.4</v>
      </c>
    </row>
    <row r="544" spans="1:7" x14ac:dyDescent="0.3">
      <c r="A544">
        <v>2007</v>
      </c>
      <c r="B544" t="s">
        <v>96</v>
      </c>
      <c r="C544" t="s">
        <v>68</v>
      </c>
      <c r="D544" t="s">
        <v>87</v>
      </c>
      <c r="E544" t="s">
        <v>90</v>
      </c>
      <c r="F544">
        <v>711</v>
      </c>
      <c r="G544" s="12">
        <v>1763.28</v>
      </c>
    </row>
    <row r="545" spans="1:7" x14ac:dyDescent="0.3">
      <c r="A545">
        <v>2007</v>
      </c>
      <c r="B545" t="s">
        <v>86</v>
      </c>
      <c r="C545" t="s">
        <v>77</v>
      </c>
      <c r="D545" t="s">
        <v>69</v>
      </c>
      <c r="E545" t="s">
        <v>76</v>
      </c>
      <c r="F545">
        <v>750</v>
      </c>
      <c r="G545" s="12">
        <v>1522.5</v>
      </c>
    </row>
    <row r="546" spans="1:7" x14ac:dyDescent="0.3">
      <c r="A546">
        <v>2006</v>
      </c>
      <c r="B546" t="s">
        <v>67</v>
      </c>
      <c r="C546" t="s">
        <v>68</v>
      </c>
      <c r="D546" t="s">
        <v>72</v>
      </c>
      <c r="E546" t="s">
        <v>94</v>
      </c>
      <c r="F546">
        <v>605</v>
      </c>
      <c r="G546" s="12">
        <v>1524.6</v>
      </c>
    </row>
    <row r="547" spans="1:7" x14ac:dyDescent="0.3">
      <c r="A547">
        <v>2007</v>
      </c>
      <c r="B547" t="s">
        <v>96</v>
      </c>
      <c r="C547" t="s">
        <v>75</v>
      </c>
      <c r="D547" t="s">
        <v>87</v>
      </c>
      <c r="E547" t="s">
        <v>90</v>
      </c>
      <c r="F547">
        <v>619</v>
      </c>
      <c r="G547" s="12">
        <v>1293.71</v>
      </c>
    </row>
    <row r="548" spans="1:7" x14ac:dyDescent="0.3">
      <c r="A548">
        <v>2006</v>
      </c>
      <c r="B548" t="s">
        <v>84</v>
      </c>
      <c r="C548" t="s">
        <v>75</v>
      </c>
      <c r="D548" t="s">
        <v>80</v>
      </c>
      <c r="E548" t="s">
        <v>85</v>
      </c>
      <c r="F548">
        <v>702</v>
      </c>
      <c r="G548" s="12">
        <v>1509.3</v>
      </c>
    </row>
    <row r="549" spans="1:7" x14ac:dyDescent="0.3">
      <c r="A549">
        <v>2006</v>
      </c>
      <c r="B549" t="s">
        <v>74</v>
      </c>
      <c r="C549" t="s">
        <v>79</v>
      </c>
      <c r="D549" t="s">
        <v>80</v>
      </c>
      <c r="E549" t="s">
        <v>91</v>
      </c>
      <c r="F549">
        <v>508</v>
      </c>
      <c r="G549" s="12">
        <v>1198.8800000000001</v>
      </c>
    </row>
    <row r="550" spans="1:7" x14ac:dyDescent="0.3">
      <c r="A550">
        <v>2007</v>
      </c>
      <c r="B550" t="s">
        <v>97</v>
      </c>
      <c r="C550" t="s">
        <v>79</v>
      </c>
      <c r="D550" t="s">
        <v>80</v>
      </c>
      <c r="E550" t="s">
        <v>91</v>
      </c>
      <c r="F550">
        <v>750</v>
      </c>
      <c r="G550" s="12">
        <v>1860</v>
      </c>
    </row>
    <row r="551" spans="1:7" x14ac:dyDescent="0.3">
      <c r="A551">
        <v>2005</v>
      </c>
      <c r="B551" t="s">
        <v>71</v>
      </c>
      <c r="C551" t="s">
        <v>77</v>
      </c>
      <c r="D551" t="s">
        <v>69</v>
      </c>
      <c r="E551" t="s">
        <v>92</v>
      </c>
      <c r="F551">
        <v>874</v>
      </c>
      <c r="G551" s="12">
        <v>2010.2</v>
      </c>
    </row>
    <row r="552" spans="1:7" x14ac:dyDescent="0.3">
      <c r="A552">
        <v>2007</v>
      </c>
      <c r="B552" t="s">
        <v>93</v>
      </c>
      <c r="C552" t="s">
        <v>77</v>
      </c>
      <c r="D552" t="s">
        <v>87</v>
      </c>
      <c r="E552" t="s">
        <v>90</v>
      </c>
      <c r="F552">
        <v>871</v>
      </c>
      <c r="G552" s="12">
        <v>3440.45</v>
      </c>
    </row>
    <row r="553" spans="1:7" x14ac:dyDescent="0.3">
      <c r="A553">
        <v>2006</v>
      </c>
      <c r="B553" t="s">
        <v>96</v>
      </c>
      <c r="C553" t="s">
        <v>68</v>
      </c>
      <c r="D553" t="s">
        <v>80</v>
      </c>
      <c r="E553" t="s">
        <v>81</v>
      </c>
      <c r="F553">
        <v>981</v>
      </c>
      <c r="G553" s="12">
        <v>2786.04</v>
      </c>
    </row>
    <row r="554" spans="1:7" x14ac:dyDescent="0.3">
      <c r="A554">
        <v>2006</v>
      </c>
      <c r="B554" t="s">
        <v>96</v>
      </c>
      <c r="C554" t="s">
        <v>77</v>
      </c>
      <c r="D554" t="s">
        <v>69</v>
      </c>
      <c r="E554" t="s">
        <v>70</v>
      </c>
      <c r="F554">
        <v>719</v>
      </c>
      <c r="G554" s="12">
        <v>1495.52</v>
      </c>
    </row>
    <row r="555" spans="1:7" x14ac:dyDescent="0.3">
      <c r="A555">
        <v>2007</v>
      </c>
      <c r="B555" t="s">
        <v>82</v>
      </c>
      <c r="C555" t="s">
        <v>68</v>
      </c>
      <c r="D555" t="s">
        <v>87</v>
      </c>
      <c r="E555" t="s">
        <v>90</v>
      </c>
      <c r="F555">
        <v>885</v>
      </c>
      <c r="G555" s="12">
        <v>1858.5</v>
      </c>
    </row>
    <row r="556" spans="1:7" x14ac:dyDescent="0.3">
      <c r="A556">
        <v>2005</v>
      </c>
      <c r="B556" t="s">
        <v>86</v>
      </c>
      <c r="C556" t="s">
        <v>79</v>
      </c>
      <c r="D556" t="s">
        <v>72</v>
      </c>
      <c r="E556" t="s">
        <v>94</v>
      </c>
      <c r="F556">
        <v>535</v>
      </c>
      <c r="G556" s="12">
        <v>1594.3</v>
      </c>
    </row>
    <row r="557" spans="1:7" x14ac:dyDescent="0.3">
      <c r="A557">
        <v>2007</v>
      </c>
      <c r="B557" t="s">
        <v>86</v>
      </c>
      <c r="C557" t="s">
        <v>75</v>
      </c>
      <c r="D557" t="s">
        <v>80</v>
      </c>
      <c r="E557" t="s">
        <v>85</v>
      </c>
      <c r="F557">
        <v>949</v>
      </c>
      <c r="G557" s="12">
        <v>2524.34</v>
      </c>
    </row>
    <row r="558" spans="1:7" x14ac:dyDescent="0.3">
      <c r="A558">
        <v>2006</v>
      </c>
      <c r="B558" t="s">
        <v>95</v>
      </c>
      <c r="C558" t="s">
        <v>68</v>
      </c>
      <c r="D558" t="s">
        <v>87</v>
      </c>
      <c r="E558" t="s">
        <v>90</v>
      </c>
      <c r="F558">
        <v>645</v>
      </c>
      <c r="G558" s="12">
        <v>1876.95</v>
      </c>
    </row>
    <row r="559" spans="1:7" x14ac:dyDescent="0.3">
      <c r="A559">
        <v>2007</v>
      </c>
      <c r="B559" t="s">
        <v>97</v>
      </c>
      <c r="C559" t="s">
        <v>77</v>
      </c>
      <c r="D559" t="s">
        <v>72</v>
      </c>
      <c r="E559" t="s">
        <v>73</v>
      </c>
      <c r="F559">
        <v>669</v>
      </c>
      <c r="G559" s="12">
        <v>1485.18</v>
      </c>
    </row>
    <row r="560" spans="1:7" x14ac:dyDescent="0.3">
      <c r="A560">
        <v>2006</v>
      </c>
      <c r="B560" t="s">
        <v>89</v>
      </c>
      <c r="C560" t="s">
        <v>77</v>
      </c>
      <c r="D560" t="s">
        <v>87</v>
      </c>
      <c r="E560" t="s">
        <v>90</v>
      </c>
      <c r="F560">
        <v>834</v>
      </c>
      <c r="G560" s="12">
        <v>2860.62</v>
      </c>
    </row>
    <row r="561" spans="1:7" x14ac:dyDescent="0.3">
      <c r="A561">
        <v>2005</v>
      </c>
      <c r="B561" t="s">
        <v>97</v>
      </c>
      <c r="C561" t="s">
        <v>77</v>
      </c>
      <c r="D561" t="s">
        <v>87</v>
      </c>
      <c r="E561" t="s">
        <v>98</v>
      </c>
      <c r="F561">
        <v>989</v>
      </c>
      <c r="G561" s="12">
        <v>2472.5</v>
      </c>
    </row>
    <row r="562" spans="1:7" x14ac:dyDescent="0.3">
      <c r="A562">
        <v>2006</v>
      </c>
      <c r="B562" t="s">
        <v>74</v>
      </c>
      <c r="C562" t="s">
        <v>75</v>
      </c>
      <c r="D562" t="s">
        <v>72</v>
      </c>
      <c r="E562" t="s">
        <v>73</v>
      </c>
      <c r="F562">
        <v>604</v>
      </c>
      <c r="G562" s="12">
        <v>2373.7199999999998</v>
      </c>
    </row>
    <row r="563" spans="1:7" x14ac:dyDescent="0.3">
      <c r="A563">
        <v>2006</v>
      </c>
      <c r="B563" t="s">
        <v>78</v>
      </c>
      <c r="C563" t="s">
        <v>68</v>
      </c>
      <c r="D563" t="s">
        <v>69</v>
      </c>
      <c r="E563" t="s">
        <v>92</v>
      </c>
      <c r="F563">
        <v>751</v>
      </c>
      <c r="G563" s="12">
        <v>2185.41</v>
      </c>
    </row>
    <row r="564" spans="1:7" x14ac:dyDescent="0.3">
      <c r="A564">
        <v>2007</v>
      </c>
      <c r="B564" t="s">
        <v>71</v>
      </c>
      <c r="C564" t="s">
        <v>68</v>
      </c>
      <c r="D564" t="s">
        <v>80</v>
      </c>
      <c r="E564" t="s">
        <v>91</v>
      </c>
      <c r="F564">
        <v>740</v>
      </c>
      <c r="G564" s="12">
        <v>2264.4</v>
      </c>
    </row>
    <row r="565" spans="1:7" x14ac:dyDescent="0.3">
      <c r="A565">
        <v>2006</v>
      </c>
      <c r="B565" t="s">
        <v>89</v>
      </c>
      <c r="C565" t="s">
        <v>79</v>
      </c>
      <c r="D565" t="s">
        <v>80</v>
      </c>
      <c r="E565" t="s">
        <v>91</v>
      </c>
      <c r="F565">
        <v>694</v>
      </c>
      <c r="G565" s="12">
        <v>1880.74</v>
      </c>
    </row>
    <row r="566" spans="1:7" x14ac:dyDescent="0.3">
      <c r="A566">
        <v>2005</v>
      </c>
      <c r="B566" t="s">
        <v>96</v>
      </c>
      <c r="C566" t="s">
        <v>68</v>
      </c>
      <c r="D566" t="s">
        <v>87</v>
      </c>
      <c r="E566" t="s">
        <v>90</v>
      </c>
      <c r="F566">
        <v>640</v>
      </c>
      <c r="G566" s="12">
        <v>1478.4</v>
      </c>
    </row>
    <row r="567" spans="1:7" x14ac:dyDescent="0.3">
      <c r="A567">
        <v>2005</v>
      </c>
      <c r="B567" t="s">
        <v>96</v>
      </c>
      <c r="C567" t="s">
        <v>68</v>
      </c>
      <c r="D567" t="s">
        <v>72</v>
      </c>
      <c r="E567" t="s">
        <v>73</v>
      </c>
      <c r="F567">
        <v>810</v>
      </c>
      <c r="G567" s="12">
        <v>2762.1</v>
      </c>
    </row>
    <row r="568" spans="1:7" x14ac:dyDescent="0.3">
      <c r="A568">
        <v>2007</v>
      </c>
      <c r="B568" t="s">
        <v>93</v>
      </c>
      <c r="C568" t="s">
        <v>75</v>
      </c>
      <c r="D568" t="s">
        <v>69</v>
      </c>
      <c r="E568" t="s">
        <v>99</v>
      </c>
      <c r="F568">
        <v>651</v>
      </c>
      <c r="G568" s="12">
        <v>2057.16</v>
      </c>
    </row>
    <row r="569" spans="1:7" x14ac:dyDescent="0.3">
      <c r="A569">
        <v>2007</v>
      </c>
      <c r="B569" t="s">
        <v>78</v>
      </c>
      <c r="C569" t="s">
        <v>75</v>
      </c>
      <c r="D569" t="s">
        <v>69</v>
      </c>
      <c r="E569" t="s">
        <v>99</v>
      </c>
      <c r="F569">
        <v>979</v>
      </c>
      <c r="G569" s="12">
        <v>3064.27</v>
      </c>
    </row>
    <row r="570" spans="1:7" x14ac:dyDescent="0.3">
      <c r="A570">
        <v>2006</v>
      </c>
      <c r="B570" t="s">
        <v>67</v>
      </c>
      <c r="C570" t="s">
        <v>75</v>
      </c>
      <c r="D570" t="s">
        <v>80</v>
      </c>
      <c r="E570" t="s">
        <v>81</v>
      </c>
      <c r="F570">
        <v>810</v>
      </c>
      <c r="G570" s="12">
        <v>2843.1</v>
      </c>
    </row>
    <row r="571" spans="1:7" x14ac:dyDescent="0.3">
      <c r="A571">
        <v>2006</v>
      </c>
      <c r="B571" t="s">
        <v>97</v>
      </c>
      <c r="C571" t="s">
        <v>68</v>
      </c>
      <c r="D571" t="s">
        <v>80</v>
      </c>
      <c r="E571" t="s">
        <v>85</v>
      </c>
      <c r="F571">
        <v>646</v>
      </c>
      <c r="G571" s="12">
        <v>1395.36</v>
      </c>
    </row>
    <row r="572" spans="1:7" x14ac:dyDescent="0.3">
      <c r="A572">
        <v>2005</v>
      </c>
      <c r="B572" t="s">
        <v>84</v>
      </c>
      <c r="C572" t="s">
        <v>79</v>
      </c>
      <c r="D572" t="s">
        <v>69</v>
      </c>
      <c r="E572" t="s">
        <v>76</v>
      </c>
      <c r="F572">
        <v>734</v>
      </c>
      <c r="G572" s="12">
        <v>2414.86</v>
      </c>
    </row>
    <row r="573" spans="1:7" x14ac:dyDescent="0.3">
      <c r="A573">
        <v>2007</v>
      </c>
      <c r="B573" t="s">
        <v>89</v>
      </c>
      <c r="C573" t="s">
        <v>79</v>
      </c>
      <c r="D573" t="s">
        <v>80</v>
      </c>
      <c r="E573" t="s">
        <v>83</v>
      </c>
      <c r="F573">
        <v>739</v>
      </c>
      <c r="G573" s="12">
        <v>2638.23</v>
      </c>
    </row>
    <row r="574" spans="1:7" x14ac:dyDescent="0.3">
      <c r="A574">
        <v>2006</v>
      </c>
      <c r="B574" t="s">
        <v>71</v>
      </c>
      <c r="C574" t="s">
        <v>79</v>
      </c>
      <c r="D574" t="s">
        <v>87</v>
      </c>
      <c r="E574" t="s">
        <v>90</v>
      </c>
      <c r="F574">
        <v>808</v>
      </c>
      <c r="G574" s="12">
        <v>3215.84</v>
      </c>
    </row>
    <row r="575" spans="1:7" x14ac:dyDescent="0.3">
      <c r="A575">
        <v>2007</v>
      </c>
      <c r="B575" t="s">
        <v>84</v>
      </c>
      <c r="C575" t="s">
        <v>68</v>
      </c>
      <c r="D575" t="s">
        <v>72</v>
      </c>
      <c r="E575" t="s">
        <v>94</v>
      </c>
      <c r="F575">
        <v>859</v>
      </c>
      <c r="G575" s="12">
        <v>2748.8</v>
      </c>
    </row>
    <row r="576" spans="1:7" x14ac:dyDescent="0.3">
      <c r="A576">
        <v>2007</v>
      </c>
      <c r="B576" t="s">
        <v>96</v>
      </c>
      <c r="C576" t="s">
        <v>77</v>
      </c>
      <c r="D576" t="s">
        <v>72</v>
      </c>
      <c r="E576" t="s">
        <v>94</v>
      </c>
      <c r="F576">
        <v>831</v>
      </c>
      <c r="G576" s="12">
        <v>2891.88</v>
      </c>
    </row>
    <row r="577" spans="1:7" x14ac:dyDescent="0.3">
      <c r="A577">
        <v>2006</v>
      </c>
      <c r="B577" t="s">
        <v>84</v>
      </c>
      <c r="C577" t="s">
        <v>68</v>
      </c>
      <c r="D577" t="s">
        <v>72</v>
      </c>
      <c r="E577" t="s">
        <v>73</v>
      </c>
      <c r="F577">
        <v>829</v>
      </c>
      <c r="G577" s="12">
        <v>2346.0700000000002</v>
      </c>
    </row>
    <row r="578" spans="1:7" x14ac:dyDescent="0.3">
      <c r="A578">
        <v>2005</v>
      </c>
      <c r="B578" t="s">
        <v>78</v>
      </c>
      <c r="C578" t="s">
        <v>75</v>
      </c>
      <c r="D578" t="s">
        <v>69</v>
      </c>
      <c r="E578" t="s">
        <v>99</v>
      </c>
      <c r="F578">
        <v>835</v>
      </c>
      <c r="G578" s="12">
        <v>2588.5</v>
      </c>
    </row>
    <row r="579" spans="1:7" x14ac:dyDescent="0.3">
      <c r="A579">
        <v>2007</v>
      </c>
      <c r="B579" t="s">
        <v>84</v>
      </c>
      <c r="C579" t="s">
        <v>68</v>
      </c>
      <c r="D579" t="s">
        <v>69</v>
      </c>
      <c r="E579" t="s">
        <v>70</v>
      </c>
      <c r="F579">
        <v>548</v>
      </c>
      <c r="G579" s="12">
        <v>2109.8000000000002</v>
      </c>
    </row>
    <row r="580" spans="1:7" x14ac:dyDescent="0.3">
      <c r="A580">
        <v>2005</v>
      </c>
      <c r="B580" t="s">
        <v>89</v>
      </c>
      <c r="C580" t="s">
        <v>79</v>
      </c>
      <c r="D580" t="s">
        <v>87</v>
      </c>
      <c r="E580" t="s">
        <v>98</v>
      </c>
      <c r="F580">
        <v>711</v>
      </c>
      <c r="G580" s="12">
        <v>1521.54</v>
      </c>
    </row>
    <row r="581" spans="1:7" x14ac:dyDescent="0.3">
      <c r="A581">
        <v>2005</v>
      </c>
      <c r="B581" t="s">
        <v>74</v>
      </c>
      <c r="C581" t="s">
        <v>79</v>
      </c>
      <c r="D581" t="s">
        <v>69</v>
      </c>
      <c r="E581" t="s">
        <v>92</v>
      </c>
      <c r="F581">
        <v>889</v>
      </c>
      <c r="G581" s="12">
        <v>2044.7</v>
      </c>
    </row>
    <row r="582" spans="1:7" x14ac:dyDescent="0.3">
      <c r="A582">
        <v>2006</v>
      </c>
      <c r="B582" t="s">
        <v>86</v>
      </c>
      <c r="C582" t="s">
        <v>79</v>
      </c>
      <c r="D582" t="s">
        <v>72</v>
      </c>
      <c r="E582" t="s">
        <v>94</v>
      </c>
      <c r="F582">
        <v>509</v>
      </c>
      <c r="G582" s="12">
        <v>1073.99</v>
      </c>
    </row>
    <row r="583" spans="1:7" x14ac:dyDescent="0.3">
      <c r="A583">
        <v>2005</v>
      </c>
      <c r="B583" t="s">
        <v>95</v>
      </c>
      <c r="C583" t="s">
        <v>79</v>
      </c>
      <c r="D583" t="s">
        <v>69</v>
      </c>
      <c r="E583" t="s">
        <v>70</v>
      </c>
      <c r="F583">
        <v>565</v>
      </c>
      <c r="G583" s="12">
        <v>1994.45</v>
      </c>
    </row>
    <row r="584" spans="1:7" x14ac:dyDescent="0.3">
      <c r="A584">
        <v>2006</v>
      </c>
      <c r="B584" t="s">
        <v>82</v>
      </c>
      <c r="C584" t="s">
        <v>79</v>
      </c>
      <c r="D584" t="s">
        <v>87</v>
      </c>
      <c r="E584" t="s">
        <v>98</v>
      </c>
      <c r="F584">
        <v>526</v>
      </c>
      <c r="G584" s="12">
        <v>1893.6</v>
      </c>
    </row>
    <row r="585" spans="1:7" x14ac:dyDescent="0.3">
      <c r="A585">
        <v>2006</v>
      </c>
      <c r="B585" t="s">
        <v>86</v>
      </c>
      <c r="C585" t="s">
        <v>79</v>
      </c>
      <c r="D585" t="s">
        <v>69</v>
      </c>
      <c r="E585" t="s">
        <v>70</v>
      </c>
      <c r="F585">
        <v>714</v>
      </c>
      <c r="G585" s="12">
        <v>1799.28</v>
      </c>
    </row>
    <row r="586" spans="1:7" x14ac:dyDescent="0.3">
      <c r="A586">
        <v>2007</v>
      </c>
      <c r="B586" t="s">
        <v>71</v>
      </c>
      <c r="C586" t="s">
        <v>75</v>
      </c>
      <c r="D586" t="s">
        <v>87</v>
      </c>
      <c r="E586" t="s">
        <v>88</v>
      </c>
      <c r="F586">
        <v>813</v>
      </c>
      <c r="G586" s="12">
        <v>3170.7</v>
      </c>
    </row>
    <row r="587" spans="1:7" x14ac:dyDescent="0.3">
      <c r="A587">
        <v>2007</v>
      </c>
      <c r="B587" t="s">
        <v>95</v>
      </c>
      <c r="C587" t="s">
        <v>77</v>
      </c>
      <c r="D587" t="s">
        <v>72</v>
      </c>
      <c r="E587" t="s">
        <v>73</v>
      </c>
      <c r="F587">
        <v>894</v>
      </c>
      <c r="G587" s="12">
        <v>2503.1999999999998</v>
      </c>
    </row>
    <row r="588" spans="1:7" x14ac:dyDescent="0.3">
      <c r="A588">
        <v>2005</v>
      </c>
      <c r="B588" t="s">
        <v>78</v>
      </c>
      <c r="C588" t="s">
        <v>75</v>
      </c>
      <c r="D588" t="s">
        <v>80</v>
      </c>
      <c r="E588" t="s">
        <v>81</v>
      </c>
      <c r="F588">
        <v>576</v>
      </c>
      <c r="G588" s="12">
        <v>1969.92</v>
      </c>
    </row>
    <row r="589" spans="1:7" x14ac:dyDescent="0.3">
      <c r="A589">
        <v>2005</v>
      </c>
      <c r="B589" t="s">
        <v>74</v>
      </c>
      <c r="C589" t="s">
        <v>68</v>
      </c>
      <c r="D589" t="s">
        <v>87</v>
      </c>
      <c r="E589" t="s">
        <v>88</v>
      </c>
      <c r="F589">
        <v>877</v>
      </c>
      <c r="G589" s="12">
        <v>3253.67</v>
      </c>
    </row>
    <row r="590" spans="1:7" x14ac:dyDescent="0.3">
      <c r="A590">
        <v>2007</v>
      </c>
      <c r="B590" t="s">
        <v>93</v>
      </c>
      <c r="C590" t="s">
        <v>68</v>
      </c>
      <c r="D590" t="s">
        <v>72</v>
      </c>
      <c r="E590" t="s">
        <v>94</v>
      </c>
      <c r="F590">
        <v>887</v>
      </c>
      <c r="G590" s="12">
        <v>2767.44</v>
      </c>
    </row>
    <row r="591" spans="1:7" x14ac:dyDescent="0.3">
      <c r="A591">
        <v>2007</v>
      </c>
      <c r="B591" t="s">
        <v>93</v>
      </c>
      <c r="C591" t="s">
        <v>75</v>
      </c>
      <c r="D591" t="s">
        <v>69</v>
      </c>
      <c r="E591" t="s">
        <v>99</v>
      </c>
      <c r="F591">
        <v>992</v>
      </c>
      <c r="G591" s="12">
        <v>3104.96</v>
      </c>
    </row>
    <row r="592" spans="1:7" x14ac:dyDescent="0.3">
      <c r="A592">
        <v>2006</v>
      </c>
      <c r="B592" t="s">
        <v>97</v>
      </c>
      <c r="C592" t="s">
        <v>79</v>
      </c>
      <c r="D592" t="s">
        <v>69</v>
      </c>
      <c r="E592" t="s">
        <v>70</v>
      </c>
      <c r="F592">
        <v>962</v>
      </c>
      <c r="G592" s="12">
        <v>3684.46</v>
      </c>
    </row>
    <row r="593" spans="1:7" x14ac:dyDescent="0.3">
      <c r="A593">
        <v>2005</v>
      </c>
      <c r="B593" t="s">
        <v>95</v>
      </c>
      <c r="C593" t="s">
        <v>75</v>
      </c>
      <c r="D593" t="s">
        <v>72</v>
      </c>
      <c r="E593" t="s">
        <v>100</v>
      </c>
      <c r="F593">
        <v>994</v>
      </c>
      <c r="G593" s="12">
        <v>2137.1</v>
      </c>
    </row>
    <row r="594" spans="1:7" x14ac:dyDescent="0.3">
      <c r="A594">
        <v>2007</v>
      </c>
      <c r="B594" t="s">
        <v>67</v>
      </c>
      <c r="C594" t="s">
        <v>79</v>
      </c>
      <c r="D594" t="s">
        <v>69</v>
      </c>
      <c r="E594" t="s">
        <v>70</v>
      </c>
      <c r="F594">
        <v>504</v>
      </c>
      <c r="G594" s="12">
        <v>1189.44</v>
      </c>
    </row>
    <row r="595" spans="1:7" x14ac:dyDescent="0.3">
      <c r="A595">
        <v>2007</v>
      </c>
      <c r="B595" t="s">
        <v>84</v>
      </c>
      <c r="C595" t="s">
        <v>68</v>
      </c>
      <c r="D595" t="s">
        <v>87</v>
      </c>
      <c r="E595" t="s">
        <v>88</v>
      </c>
      <c r="F595">
        <v>865</v>
      </c>
      <c r="G595" s="12">
        <v>3269.7</v>
      </c>
    </row>
    <row r="596" spans="1:7" x14ac:dyDescent="0.3">
      <c r="A596">
        <v>2006</v>
      </c>
      <c r="B596" t="s">
        <v>71</v>
      </c>
      <c r="C596" t="s">
        <v>68</v>
      </c>
      <c r="D596" t="s">
        <v>87</v>
      </c>
      <c r="E596" t="s">
        <v>98</v>
      </c>
      <c r="F596">
        <v>908</v>
      </c>
      <c r="G596" s="12">
        <v>2796.64</v>
      </c>
    </row>
    <row r="597" spans="1:7" x14ac:dyDescent="0.3">
      <c r="A597">
        <v>2007</v>
      </c>
      <c r="B597" t="s">
        <v>78</v>
      </c>
      <c r="C597" t="s">
        <v>75</v>
      </c>
      <c r="D597" t="s">
        <v>80</v>
      </c>
      <c r="E597" t="s">
        <v>83</v>
      </c>
      <c r="F597">
        <v>500</v>
      </c>
      <c r="G597" s="12">
        <v>1645</v>
      </c>
    </row>
    <row r="598" spans="1:7" x14ac:dyDescent="0.3">
      <c r="A598">
        <v>2005</v>
      </c>
      <c r="B598" t="s">
        <v>84</v>
      </c>
      <c r="C598" t="s">
        <v>79</v>
      </c>
      <c r="D598" t="s">
        <v>80</v>
      </c>
      <c r="E598" t="s">
        <v>91</v>
      </c>
      <c r="F598">
        <v>752</v>
      </c>
      <c r="G598" s="12">
        <v>2624.48</v>
      </c>
    </row>
    <row r="599" spans="1:7" x14ac:dyDescent="0.3">
      <c r="A599">
        <v>2007</v>
      </c>
      <c r="B599" t="s">
        <v>82</v>
      </c>
      <c r="C599" t="s">
        <v>77</v>
      </c>
      <c r="D599" t="s">
        <v>80</v>
      </c>
      <c r="E599" t="s">
        <v>81</v>
      </c>
      <c r="F599">
        <v>715</v>
      </c>
      <c r="G599" s="12">
        <v>2059.1999999999998</v>
      </c>
    </row>
    <row r="600" spans="1:7" x14ac:dyDescent="0.3">
      <c r="A600">
        <v>2005</v>
      </c>
      <c r="B600" t="s">
        <v>89</v>
      </c>
      <c r="C600" t="s">
        <v>79</v>
      </c>
      <c r="D600" t="s">
        <v>80</v>
      </c>
      <c r="E600" t="s">
        <v>85</v>
      </c>
      <c r="F600">
        <v>940</v>
      </c>
      <c r="G600" s="12">
        <v>3590.8</v>
      </c>
    </row>
    <row r="601" spans="1:7" x14ac:dyDescent="0.3">
      <c r="A601">
        <v>2005</v>
      </c>
      <c r="B601" t="s">
        <v>67</v>
      </c>
      <c r="C601" t="s">
        <v>77</v>
      </c>
      <c r="D601" t="s">
        <v>87</v>
      </c>
      <c r="E601" t="s">
        <v>90</v>
      </c>
      <c r="F601">
        <v>631</v>
      </c>
      <c r="G601" s="12">
        <v>1621.67</v>
      </c>
    </row>
    <row r="602" spans="1:7" x14ac:dyDescent="0.3">
      <c r="A602">
        <v>2007</v>
      </c>
      <c r="B602" t="s">
        <v>96</v>
      </c>
      <c r="C602" t="s">
        <v>79</v>
      </c>
      <c r="D602" t="s">
        <v>80</v>
      </c>
      <c r="E602" t="s">
        <v>81</v>
      </c>
      <c r="F602">
        <v>800</v>
      </c>
      <c r="G602" s="12">
        <v>2432</v>
      </c>
    </row>
    <row r="603" spans="1:7" x14ac:dyDescent="0.3">
      <c r="A603">
        <v>2006</v>
      </c>
      <c r="B603" t="s">
        <v>82</v>
      </c>
      <c r="C603" t="s">
        <v>68</v>
      </c>
      <c r="D603" t="s">
        <v>80</v>
      </c>
      <c r="E603" t="s">
        <v>83</v>
      </c>
      <c r="F603">
        <v>984</v>
      </c>
      <c r="G603" s="12">
        <v>2302.56</v>
      </c>
    </row>
    <row r="604" spans="1:7" x14ac:dyDescent="0.3">
      <c r="A604">
        <v>2005</v>
      </c>
      <c r="B604" t="s">
        <v>95</v>
      </c>
      <c r="C604" t="s">
        <v>75</v>
      </c>
      <c r="D604" t="s">
        <v>72</v>
      </c>
      <c r="E604" t="s">
        <v>73</v>
      </c>
      <c r="F604">
        <v>645</v>
      </c>
      <c r="G604" s="12">
        <v>2309.1</v>
      </c>
    </row>
    <row r="605" spans="1:7" x14ac:dyDescent="0.3">
      <c r="A605">
        <v>2006</v>
      </c>
      <c r="B605" t="s">
        <v>67</v>
      </c>
      <c r="C605" t="s">
        <v>75</v>
      </c>
      <c r="D605" t="s">
        <v>87</v>
      </c>
      <c r="E605" t="s">
        <v>90</v>
      </c>
      <c r="F605">
        <v>534</v>
      </c>
      <c r="G605" s="12">
        <v>1164.1199999999999</v>
      </c>
    </row>
    <row r="606" spans="1:7" x14ac:dyDescent="0.3">
      <c r="A606">
        <v>2006</v>
      </c>
      <c r="B606" t="s">
        <v>93</v>
      </c>
      <c r="C606" t="s">
        <v>79</v>
      </c>
      <c r="D606" t="s">
        <v>69</v>
      </c>
      <c r="E606" t="s">
        <v>76</v>
      </c>
      <c r="F606">
        <v>710</v>
      </c>
      <c r="G606" s="12">
        <v>2314.6</v>
      </c>
    </row>
    <row r="607" spans="1:7" x14ac:dyDescent="0.3">
      <c r="A607">
        <v>2006</v>
      </c>
      <c r="B607" t="s">
        <v>78</v>
      </c>
      <c r="C607" t="s">
        <v>68</v>
      </c>
      <c r="D607" t="s">
        <v>72</v>
      </c>
      <c r="E607" t="s">
        <v>100</v>
      </c>
      <c r="F607">
        <v>730</v>
      </c>
      <c r="G607" s="12">
        <v>2555</v>
      </c>
    </row>
    <row r="608" spans="1:7" x14ac:dyDescent="0.3">
      <c r="A608">
        <v>2005</v>
      </c>
      <c r="B608" t="s">
        <v>78</v>
      </c>
      <c r="C608" t="s">
        <v>77</v>
      </c>
      <c r="D608" t="s">
        <v>69</v>
      </c>
      <c r="E608" t="s">
        <v>99</v>
      </c>
      <c r="F608">
        <v>784</v>
      </c>
      <c r="G608" s="12">
        <v>1756.16</v>
      </c>
    </row>
    <row r="609" spans="1:7" x14ac:dyDescent="0.3">
      <c r="A609">
        <v>2007</v>
      </c>
      <c r="B609" t="s">
        <v>84</v>
      </c>
      <c r="C609" t="s">
        <v>75</v>
      </c>
      <c r="D609" t="s">
        <v>69</v>
      </c>
      <c r="E609" t="s">
        <v>92</v>
      </c>
      <c r="F609">
        <v>894</v>
      </c>
      <c r="G609" s="12">
        <v>2235</v>
      </c>
    </row>
    <row r="610" spans="1:7" x14ac:dyDescent="0.3">
      <c r="A610">
        <v>2007</v>
      </c>
      <c r="B610" t="s">
        <v>93</v>
      </c>
      <c r="C610" t="s">
        <v>75</v>
      </c>
      <c r="D610" t="s">
        <v>80</v>
      </c>
      <c r="E610" t="s">
        <v>83</v>
      </c>
      <c r="F610">
        <v>568</v>
      </c>
      <c r="G610" s="12">
        <v>1618.8</v>
      </c>
    </row>
    <row r="611" spans="1:7" x14ac:dyDescent="0.3">
      <c r="A611">
        <v>2005</v>
      </c>
      <c r="B611" t="s">
        <v>67</v>
      </c>
      <c r="C611" t="s">
        <v>79</v>
      </c>
      <c r="D611" t="s">
        <v>69</v>
      </c>
      <c r="E611" t="s">
        <v>92</v>
      </c>
      <c r="F611">
        <v>648</v>
      </c>
      <c r="G611" s="12">
        <v>1840.32</v>
      </c>
    </row>
    <row r="612" spans="1:7" x14ac:dyDescent="0.3">
      <c r="A612">
        <v>2005</v>
      </c>
      <c r="B612" t="s">
        <v>95</v>
      </c>
      <c r="C612" t="s">
        <v>77</v>
      </c>
      <c r="D612" t="s">
        <v>87</v>
      </c>
      <c r="E612" t="s">
        <v>88</v>
      </c>
      <c r="F612">
        <v>912</v>
      </c>
      <c r="G612" s="12">
        <v>3629.76</v>
      </c>
    </row>
    <row r="613" spans="1:7" x14ac:dyDescent="0.3">
      <c r="A613">
        <v>2006</v>
      </c>
      <c r="B613" t="s">
        <v>74</v>
      </c>
      <c r="C613" t="s">
        <v>79</v>
      </c>
      <c r="D613" t="s">
        <v>72</v>
      </c>
      <c r="E613" t="s">
        <v>100</v>
      </c>
      <c r="F613">
        <v>626</v>
      </c>
      <c r="G613" s="12">
        <v>1252</v>
      </c>
    </row>
    <row r="614" spans="1:7" x14ac:dyDescent="0.3">
      <c r="A614">
        <v>2005</v>
      </c>
      <c r="B614" t="s">
        <v>78</v>
      </c>
      <c r="C614" t="s">
        <v>75</v>
      </c>
      <c r="D614" t="s">
        <v>80</v>
      </c>
      <c r="E614" t="s">
        <v>91</v>
      </c>
      <c r="F614">
        <v>544</v>
      </c>
      <c r="G614" s="12">
        <v>1109.76</v>
      </c>
    </row>
    <row r="615" spans="1:7" x14ac:dyDescent="0.3">
      <c r="A615">
        <v>2007</v>
      </c>
      <c r="B615" t="s">
        <v>93</v>
      </c>
      <c r="C615" t="s">
        <v>79</v>
      </c>
      <c r="D615" t="s">
        <v>80</v>
      </c>
      <c r="E615" t="s">
        <v>91</v>
      </c>
      <c r="F615">
        <v>680</v>
      </c>
      <c r="G615" s="12">
        <v>1387.2</v>
      </c>
    </row>
    <row r="616" spans="1:7" x14ac:dyDescent="0.3">
      <c r="A616">
        <v>2005</v>
      </c>
      <c r="B616" t="s">
        <v>96</v>
      </c>
      <c r="C616" t="s">
        <v>75</v>
      </c>
      <c r="D616" t="s">
        <v>80</v>
      </c>
      <c r="E616" t="s">
        <v>85</v>
      </c>
      <c r="F616">
        <v>674</v>
      </c>
      <c r="G616" s="12">
        <v>1543.46</v>
      </c>
    </row>
    <row r="617" spans="1:7" x14ac:dyDescent="0.3">
      <c r="A617">
        <v>2007</v>
      </c>
      <c r="B617" t="s">
        <v>74</v>
      </c>
      <c r="C617" t="s">
        <v>77</v>
      </c>
      <c r="D617" t="s">
        <v>80</v>
      </c>
      <c r="E617" t="s">
        <v>85</v>
      </c>
      <c r="F617">
        <v>790</v>
      </c>
      <c r="G617" s="12">
        <v>2670.2</v>
      </c>
    </row>
    <row r="618" spans="1:7" x14ac:dyDescent="0.3">
      <c r="A618">
        <v>2007</v>
      </c>
      <c r="B618" t="s">
        <v>93</v>
      </c>
      <c r="C618" t="s">
        <v>68</v>
      </c>
      <c r="D618" t="s">
        <v>80</v>
      </c>
      <c r="E618" t="s">
        <v>85</v>
      </c>
      <c r="F618">
        <v>946</v>
      </c>
      <c r="G618" s="12">
        <v>2667.72</v>
      </c>
    </row>
    <row r="619" spans="1:7" x14ac:dyDescent="0.3">
      <c r="A619">
        <v>2005</v>
      </c>
      <c r="B619" t="s">
        <v>67</v>
      </c>
      <c r="C619" t="s">
        <v>79</v>
      </c>
      <c r="D619" t="s">
        <v>72</v>
      </c>
      <c r="E619" t="s">
        <v>94</v>
      </c>
      <c r="F619">
        <v>925</v>
      </c>
      <c r="G619" s="12">
        <v>2007.25</v>
      </c>
    </row>
    <row r="620" spans="1:7" x14ac:dyDescent="0.3">
      <c r="A620">
        <v>2005</v>
      </c>
      <c r="B620" t="s">
        <v>74</v>
      </c>
      <c r="C620" t="s">
        <v>77</v>
      </c>
      <c r="D620" t="s">
        <v>69</v>
      </c>
      <c r="E620" t="s">
        <v>99</v>
      </c>
      <c r="F620">
        <v>839</v>
      </c>
      <c r="G620" s="12">
        <v>1946.48</v>
      </c>
    </row>
    <row r="621" spans="1:7" x14ac:dyDescent="0.3">
      <c r="A621">
        <v>2007</v>
      </c>
      <c r="B621" t="s">
        <v>96</v>
      </c>
      <c r="C621" t="s">
        <v>68</v>
      </c>
      <c r="D621" t="s">
        <v>72</v>
      </c>
      <c r="E621" t="s">
        <v>94</v>
      </c>
      <c r="F621">
        <v>905</v>
      </c>
      <c r="G621" s="12">
        <v>3230.85</v>
      </c>
    </row>
    <row r="622" spans="1:7" x14ac:dyDescent="0.3">
      <c r="A622">
        <v>2006</v>
      </c>
      <c r="B622" t="s">
        <v>78</v>
      </c>
      <c r="C622" t="s">
        <v>75</v>
      </c>
      <c r="D622" t="s">
        <v>72</v>
      </c>
      <c r="E622" t="s">
        <v>100</v>
      </c>
      <c r="F622">
        <v>938</v>
      </c>
      <c r="G622" s="12">
        <v>3067.26</v>
      </c>
    </row>
    <row r="623" spans="1:7" x14ac:dyDescent="0.3">
      <c r="A623">
        <v>2005</v>
      </c>
      <c r="B623" t="s">
        <v>71</v>
      </c>
      <c r="C623" t="s">
        <v>68</v>
      </c>
      <c r="D623" t="s">
        <v>87</v>
      </c>
      <c r="E623" t="s">
        <v>90</v>
      </c>
      <c r="F623">
        <v>642</v>
      </c>
      <c r="G623" s="12">
        <v>1836.12</v>
      </c>
    </row>
    <row r="624" spans="1:7" x14ac:dyDescent="0.3">
      <c r="A624">
        <v>2006</v>
      </c>
      <c r="B624" t="s">
        <v>82</v>
      </c>
      <c r="C624" t="s">
        <v>68</v>
      </c>
      <c r="D624" t="s">
        <v>72</v>
      </c>
      <c r="E624" t="s">
        <v>94</v>
      </c>
      <c r="F624">
        <v>925</v>
      </c>
      <c r="G624" s="12">
        <v>2812</v>
      </c>
    </row>
    <row r="625" spans="1:7" x14ac:dyDescent="0.3">
      <c r="A625">
        <v>2005</v>
      </c>
      <c r="B625" t="s">
        <v>89</v>
      </c>
      <c r="C625" t="s">
        <v>75</v>
      </c>
      <c r="D625" t="s">
        <v>69</v>
      </c>
      <c r="E625" t="s">
        <v>76</v>
      </c>
      <c r="F625">
        <v>633</v>
      </c>
      <c r="G625" s="12">
        <v>2177.52</v>
      </c>
    </row>
    <row r="626" spans="1:7" x14ac:dyDescent="0.3">
      <c r="A626">
        <v>2007</v>
      </c>
      <c r="B626" t="s">
        <v>97</v>
      </c>
      <c r="C626" t="s">
        <v>68</v>
      </c>
      <c r="D626" t="s">
        <v>72</v>
      </c>
      <c r="E626" t="s">
        <v>100</v>
      </c>
      <c r="F626">
        <v>524</v>
      </c>
      <c r="G626" s="12">
        <v>1545.8</v>
      </c>
    </row>
    <row r="627" spans="1:7" x14ac:dyDescent="0.3">
      <c r="A627">
        <v>2007</v>
      </c>
      <c r="B627" t="s">
        <v>78</v>
      </c>
      <c r="C627" t="s">
        <v>79</v>
      </c>
      <c r="D627" t="s">
        <v>72</v>
      </c>
      <c r="E627" t="s">
        <v>73</v>
      </c>
      <c r="F627">
        <v>656</v>
      </c>
      <c r="G627" s="12">
        <v>1725.28</v>
      </c>
    </row>
    <row r="628" spans="1:7" x14ac:dyDescent="0.3">
      <c r="A628">
        <v>2006</v>
      </c>
      <c r="B628" t="s">
        <v>86</v>
      </c>
      <c r="C628" t="s">
        <v>79</v>
      </c>
      <c r="D628" t="s">
        <v>80</v>
      </c>
      <c r="E628" t="s">
        <v>91</v>
      </c>
      <c r="F628">
        <v>888</v>
      </c>
      <c r="G628" s="12">
        <v>2015.76</v>
      </c>
    </row>
    <row r="629" spans="1:7" x14ac:dyDescent="0.3">
      <c r="A629">
        <v>2007</v>
      </c>
      <c r="B629" t="s">
        <v>71</v>
      </c>
      <c r="C629" t="s">
        <v>75</v>
      </c>
      <c r="D629" t="s">
        <v>87</v>
      </c>
      <c r="E629" t="s">
        <v>98</v>
      </c>
      <c r="F629">
        <v>662</v>
      </c>
      <c r="G629" s="12">
        <v>2118.4</v>
      </c>
    </row>
    <row r="630" spans="1:7" x14ac:dyDescent="0.3">
      <c r="A630">
        <v>2007</v>
      </c>
      <c r="B630" t="s">
        <v>96</v>
      </c>
      <c r="C630" t="s">
        <v>68</v>
      </c>
      <c r="D630" t="s">
        <v>72</v>
      </c>
      <c r="E630" t="s">
        <v>73</v>
      </c>
      <c r="F630">
        <v>648</v>
      </c>
      <c r="G630" s="12">
        <v>2404.08</v>
      </c>
    </row>
    <row r="631" spans="1:7" x14ac:dyDescent="0.3">
      <c r="A631">
        <v>2006</v>
      </c>
      <c r="B631" t="s">
        <v>84</v>
      </c>
      <c r="C631" t="s">
        <v>68</v>
      </c>
      <c r="D631" t="s">
        <v>69</v>
      </c>
      <c r="E631" t="s">
        <v>92</v>
      </c>
      <c r="F631">
        <v>648</v>
      </c>
      <c r="G631" s="12">
        <v>1723.68</v>
      </c>
    </row>
    <row r="632" spans="1:7" x14ac:dyDescent="0.3">
      <c r="A632">
        <v>2005</v>
      </c>
      <c r="B632" t="s">
        <v>82</v>
      </c>
      <c r="C632" t="s">
        <v>77</v>
      </c>
      <c r="D632" t="s">
        <v>87</v>
      </c>
      <c r="E632" t="s">
        <v>90</v>
      </c>
      <c r="F632">
        <v>561</v>
      </c>
      <c r="G632" s="12">
        <v>1458.6</v>
      </c>
    </row>
    <row r="633" spans="1:7" x14ac:dyDescent="0.3">
      <c r="A633">
        <v>2005</v>
      </c>
      <c r="B633" t="s">
        <v>67</v>
      </c>
      <c r="C633" t="s">
        <v>77</v>
      </c>
      <c r="D633" t="s">
        <v>69</v>
      </c>
      <c r="E633" t="s">
        <v>99</v>
      </c>
      <c r="F633">
        <v>916</v>
      </c>
      <c r="G633" s="12">
        <v>2418.2399999999998</v>
      </c>
    </row>
    <row r="634" spans="1:7" x14ac:dyDescent="0.3">
      <c r="A634">
        <v>2007</v>
      </c>
      <c r="B634" t="s">
        <v>86</v>
      </c>
      <c r="C634" t="s">
        <v>77</v>
      </c>
      <c r="D634" t="s">
        <v>72</v>
      </c>
      <c r="E634" t="s">
        <v>94</v>
      </c>
      <c r="F634">
        <v>925</v>
      </c>
      <c r="G634" s="12">
        <v>2987.75</v>
      </c>
    </row>
    <row r="635" spans="1:7" x14ac:dyDescent="0.3">
      <c r="A635">
        <v>2005</v>
      </c>
      <c r="B635" t="s">
        <v>97</v>
      </c>
      <c r="C635" t="s">
        <v>79</v>
      </c>
      <c r="D635" t="s">
        <v>87</v>
      </c>
      <c r="E635" t="s">
        <v>90</v>
      </c>
      <c r="F635">
        <v>664</v>
      </c>
      <c r="G635" s="12">
        <v>2609.52</v>
      </c>
    </row>
    <row r="636" spans="1:7" x14ac:dyDescent="0.3">
      <c r="A636">
        <v>2007</v>
      </c>
      <c r="B636" t="s">
        <v>97</v>
      </c>
      <c r="C636" t="s">
        <v>77</v>
      </c>
      <c r="D636" t="s">
        <v>72</v>
      </c>
      <c r="E636" t="s">
        <v>94</v>
      </c>
      <c r="F636">
        <v>814</v>
      </c>
      <c r="G636" s="12">
        <v>2865.28</v>
      </c>
    </row>
    <row r="637" spans="1:7" x14ac:dyDescent="0.3">
      <c r="A637">
        <v>2005</v>
      </c>
      <c r="B637" t="s">
        <v>86</v>
      </c>
      <c r="C637" t="s">
        <v>68</v>
      </c>
      <c r="D637" t="s">
        <v>87</v>
      </c>
      <c r="E637" t="s">
        <v>90</v>
      </c>
      <c r="F637">
        <v>920</v>
      </c>
      <c r="G637" s="12">
        <v>3109.6</v>
      </c>
    </row>
    <row r="638" spans="1:7" x14ac:dyDescent="0.3">
      <c r="A638">
        <v>2005</v>
      </c>
      <c r="B638" t="s">
        <v>86</v>
      </c>
      <c r="C638" t="s">
        <v>68</v>
      </c>
      <c r="D638" t="s">
        <v>72</v>
      </c>
      <c r="E638" t="s">
        <v>94</v>
      </c>
      <c r="F638">
        <v>812</v>
      </c>
      <c r="G638" s="12">
        <v>2135.56</v>
      </c>
    </row>
    <row r="639" spans="1:7" x14ac:dyDescent="0.3">
      <c r="A639">
        <v>2006</v>
      </c>
      <c r="B639" t="s">
        <v>93</v>
      </c>
      <c r="C639" t="s">
        <v>79</v>
      </c>
      <c r="D639" t="s">
        <v>72</v>
      </c>
      <c r="E639" t="s">
        <v>94</v>
      </c>
      <c r="F639">
        <v>993</v>
      </c>
      <c r="G639" s="12">
        <v>3167.67</v>
      </c>
    </row>
    <row r="640" spans="1:7" x14ac:dyDescent="0.3">
      <c r="A640">
        <v>2006</v>
      </c>
      <c r="B640" t="s">
        <v>95</v>
      </c>
      <c r="C640" t="s">
        <v>77</v>
      </c>
      <c r="D640" t="s">
        <v>80</v>
      </c>
      <c r="E640" t="s">
        <v>81</v>
      </c>
      <c r="F640">
        <v>993</v>
      </c>
      <c r="G640" s="12">
        <v>2412.9899999999998</v>
      </c>
    </row>
    <row r="641" spans="1:7" x14ac:dyDescent="0.3">
      <c r="A641">
        <v>2007</v>
      </c>
      <c r="B641" t="s">
        <v>96</v>
      </c>
      <c r="C641" t="s">
        <v>79</v>
      </c>
      <c r="D641" t="s">
        <v>69</v>
      </c>
      <c r="E641" t="s">
        <v>70</v>
      </c>
      <c r="F641">
        <v>843</v>
      </c>
      <c r="G641" s="12">
        <v>2874.63</v>
      </c>
    </row>
    <row r="642" spans="1:7" x14ac:dyDescent="0.3">
      <c r="A642">
        <v>2005</v>
      </c>
      <c r="B642" t="s">
        <v>95</v>
      </c>
      <c r="C642" t="s">
        <v>79</v>
      </c>
      <c r="D642" t="s">
        <v>87</v>
      </c>
      <c r="E642" t="s">
        <v>90</v>
      </c>
      <c r="F642">
        <v>946</v>
      </c>
      <c r="G642" s="12">
        <v>3632.64</v>
      </c>
    </row>
    <row r="643" spans="1:7" x14ac:dyDescent="0.3">
      <c r="A643">
        <v>2007</v>
      </c>
      <c r="B643" t="s">
        <v>67</v>
      </c>
      <c r="C643" t="s">
        <v>68</v>
      </c>
      <c r="D643" t="s">
        <v>87</v>
      </c>
      <c r="E643" t="s">
        <v>88</v>
      </c>
      <c r="F643">
        <v>649</v>
      </c>
      <c r="G643" s="12">
        <v>2557.06</v>
      </c>
    </row>
    <row r="644" spans="1:7" x14ac:dyDescent="0.3">
      <c r="A644">
        <v>2006</v>
      </c>
      <c r="B644" t="s">
        <v>97</v>
      </c>
      <c r="C644" t="s">
        <v>79</v>
      </c>
      <c r="D644" t="s">
        <v>80</v>
      </c>
      <c r="E644" t="s">
        <v>81</v>
      </c>
      <c r="F644">
        <v>895</v>
      </c>
      <c r="G644" s="12">
        <v>3553.15</v>
      </c>
    </row>
    <row r="645" spans="1:7" x14ac:dyDescent="0.3">
      <c r="A645">
        <v>2007</v>
      </c>
      <c r="B645" t="s">
        <v>78</v>
      </c>
      <c r="C645" t="s">
        <v>75</v>
      </c>
      <c r="D645" t="s">
        <v>80</v>
      </c>
      <c r="E645" t="s">
        <v>85</v>
      </c>
      <c r="F645">
        <v>634</v>
      </c>
      <c r="G645" s="12">
        <v>2364.8200000000002</v>
      </c>
    </row>
    <row r="646" spans="1:7" x14ac:dyDescent="0.3">
      <c r="A646">
        <v>2006</v>
      </c>
      <c r="B646" t="s">
        <v>74</v>
      </c>
      <c r="C646" t="s">
        <v>79</v>
      </c>
      <c r="D646" t="s">
        <v>72</v>
      </c>
      <c r="E646" t="s">
        <v>100</v>
      </c>
      <c r="F646">
        <v>989</v>
      </c>
      <c r="G646" s="12">
        <v>2175.8000000000002</v>
      </c>
    </row>
    <row r="647" spans="1:7" x14ac:dyDescent="0.3">
      <c r="A647">
        <v>2007</v>
      </c>
      <c r="B647" t="s">
        <v>82</v>
      </c>
      <c r="C647" t="s">
        <v>79</v>
      </c>
      <c r="D647" t="s">
        <v>87</v>
      </c>
      <c r="E647" t="s">
        <v>98</v>
      </c>
      <c r="F647">
        <v>657</v>
      </c>
      <c r="G647" s="12">
        <v>2450.61</v>
      </c>
    </row>
    <row r="648" spans="1:7" x14ac:dyDescent="0.3">
      <c r="A648">
        <v>2007</v>
      </c>
      <c r="B648" t="s">
        <v>71</v>
      </c>
      <c r="C648" t="s">
        <v>75</v>
      </c>
      <c r="D648" t="s">
        <v>87</v>
      </c>
      <c r="E648" t="s">
        <v>88</v>
      </c>
      <c r="F648">
        <v>934</v>
      </c>
      <c r="G648" s="12">
        <v>2008.1</v>
      </c>
    </row>
    <row r="649" spans="1:7" x14ac:dyDescent="0.3">
      <c r="A649">
        <v>2005</v>
      </c>
      <c r="B649" t="s">
        <v>78</v>
      </c>
      <c r="C649" t="s">
        <v>68</v>
      </c>
      <c r="D649" t="s">
        <v>80</v>
      </c>
      <c r="E649" t="s">
        <v>81</v>
      </c>
      <c r="F649">
        <v>679</v>
      </c>
      <c r="G649" s="12">
        <v>1622.81</v>
      </c>
    </row>
    <row r="650" spans="1:7" x14ac:dyDescent="0.3">
      <c r="A650">
        <v>2005</v>
      </c>
      <c r="B650" t="s">
        <v>82</v>
      </c>
      <c r="C650" t="s">
        <v>75</v>
      </c>
      <c r="D650" t="s">
        <v>69</v>
      </c>
      <c r="E650" t="s">
        <v>76</v>
      </c>
      <c r="F650">
        <v>966</v>
      </c>
      <c r="G650" s="12">
        <v>2105.88</v>
      </c>
    </row>
    <row r="651" spans="1:7" x14ac:dyDescent="0.3">
      <c r="A651">
        <v>2005</v>
      </c>
      <c r="B651" t="s">
        <v>82</v>
      </c>
      <c r="C651" t="s">
        <v>68</v>
      </c>
      <c r="D651" t="s">
        <v>80</v>
      </c>
      <c r="E651" t="s">
        <v>83</v>
      </c>
      <c r="F651">
        <v>683</v>
      </c>
      <c r="G651" s="12">
        <v>2540.7600000000002</v>
      </c>
    </row>
    <row r="652" spans="1:7" x14ac:dyDescent="0.3">
      <c r="A652">
        <v>2006</v>
      </c>
      <c r="B652" t="s">
        <v>74</v>
      </c>
      <c r="C652" t="s">
        <v>79</v>
      </c>
      <c r="D652" t="s">
        <v>72</v>
      </c>
      <c r="E652" t="s">
        <v>100</v>
      </c>
      <c r="F652">
        <v>693</v>
      </c>
      <c r="G652" s="12">
        <v>1718.64</v>
      </c>
    </row>
    <row r="653" spans="1:7" x14ac:dyDescent="0.3">
      <c r="A653">
        <v>2007</v>
      </c>
      <c r="B653" t="s">
        <v>95</v>
      </c>
      <c r="C653" t="s">
        <v>77</v>
      </c>
      <c r="D653" t="s">
        <v>87</v>
      </c>
      <c r="E653" t="s">
        <v>98</v>
      </c>
      <c r="F653">
        <v>670</v>
      </c>
      <c r="G653" s="12">
        <v>1547.7</v>
      </c>
    </row>
    <row r="654" spans="1:7" x14ac:dyDescent="0.3">
      <c r="A654">
        <v>2005</v>
      </c>
      <c r="B654" t="s">
        <v>95</v>
      </c>
      <c r="C654" t="s">
        <v>75</v>
      </c>
      <c r="D654" t="s">
        <v>72</v>
      </c>
      <c r="E654" t="s">
        <v>100</v>
      </c>
      <c r="F654">
        <v>516</v>
      </c>
      <c r="G654" s="12">
        <v>1037.1600000000001</v>
      </c>
    </row>
    <row r="655" spans="1:7" x14ac:dyDescent="0.3">
      <c r="A655">
        <v>2006</v>
      </c>
      <c r="B655" t="s">
        <v>86</v>
      </c>
      <c r="C655" t="s">
        <v>79</v>
      </c>
      <c r="D655" t="s">
        <v>87</v>
      </c>
      <c r="E655" t="s">
        <v>98</v>
      </c>
      <c r="F655">
        <v>928</v>
      </c>
      <c r="G655" s="12">
        <v>2802.56</v>
      </c>
    </row>
    <row r="656" spans="1:7" x14ac:dyDescent="0.3">
      <c r="A656">
        <v>2007</v>
      </c>
      <c r="B656" t="s">
        <v>78</v>
      </c>
      <c r="C656" t="s">
        <v>77</v>
      </c>
      <c r="D656" t="s">
        <v>87</v>
      </c>
      <c r="E656" t="s">
        <v>90</v>
      </c>
      <c r="F656">
        <v>783</v>
      </c>
      <c r="G656" s="12">
        <v>1706.94</v>
      </c>
    </row>
    <row r="657" spans="1:7" x14ac:dyDescent="0.3">
      <c r="A657">
        <v>2006</v>
      </c>
      <c r="B657" t="s">
        <v>93</v>
      </c>
      <c r="C657" t="s">
        <v>79</v>
      </c>
      <c r="D657" t="s">
        <v>69</v>
      </c>
      <c r="E657" t="s">
        <v>99</v>
      </c>
      <c r="F657">
        <v>686</v>
      </c>
      <c r="G657" s="12">
        <v>1420.02</v>
      </c>
    </row>
    <row r="658" spans="1:7" x14ac:dyDescent="0.3">
      <c r="A658">
        <v>2005</v>
      </c>
      <c r="B658" t="s">
        <v>84</v>
      </c>
      <c r="C658" t="s">
        <v>68</v>
      </c>
      <c r="D658" t="s">
        <v>80</v>
      </c>
      <c r="E658" t="s">
        <v>91</v>
      </c>
      <c r="F658">
        <v>744</v>
      </c>
      <c r="G658" s="12">
        <v>1986.48</v>
      </c>
    </row>
    <row r="659" spans="1:7" x14ac:dyDescent="0.3">
      <c r="A659">
        <v>2006</v>
      </c>
      <c r="B659" t="s">
        <v>74</v>
      </c>
      <c r="C659" t="s">
        <v>77</v>
      </c>
      <c r="D659" t="s">
        <v>87</v>
      </c>
      <c r="E659" t="s">
        <v>90</v>
      </c>
      <c r="F659">
        <v>725</v>
      </c>
      <c r="G659" s="12">
        <v>2827.5</v>
      </c>
    </row>
    <row r="660" spans="1:7" x14ac:dyDescent="0.3">
      <c r="A660">
        <v>2006</v>
      </c>
      <c r="B660" t="s">
        <v>96</v>
      </c>
      <c r="C660" t="s">
        <v>75</v>
      </c>
      <c r="D660" t="s">
        <v>72</v>
      </c>
      <c r="E660" t="s">
        <v>73</v>
      </c>
      <c r="F660">
        <v>748</v>
      </c>
      <c r="G660" s="12">
        <v>2333.7600000000002</v>
      </c>
    </row>
    <row r="661" spans="1:7" x14ac:dyDescent="0.3">
      <c r="A661">
        <v>2006</v>
      </c>
      <c r="B661" t="s">
        <v>78</v>
      </c>
      <c r="C661" t="s">
        <v>68</v>
      </c>
      <c r="D661" t="s">
        <v>72</v>
      </c>
      <c r="E661" t="s">
        <v>94</v>
      </c>
      <c r="F661">
        <v>615</v>
      </c>
      <c r="G661" s="12">
        <v>2355.4499999999998</v>
      </c>
    </row>
    <row r="662" spans="1:7" x14ac:dyDescent="0.3">
      <c r="A662">
        <v>2007</v>
      </c>
      <c r="B662" t="s">
        <v>96</v>
      </c>
      <c r="C662" t="s">
        <v>68</v>
      </c>
      <c r="D662" t="s">
        <v>69</v>
      </c>
      <c r="E662" t="s">
        <v>92</v>
      </c>
      <c r="F662">
        <v>736</v>
      </c>
      <c r="G662" s="12">
        <v>2141.7600000000002</v>
      </c>
    </row>
    <row r="663" spans="1:7" x14ac:dyDescent="0.3">
      <c r="A663">
        <v>2007</v>
      </c>
      <c r="B663" t="s">
        <v>89</v>
      </c>
      <c r="C663" t="s">
        <v>77</v>
      </c>
      <c r="D663" t="s">
        <v>80</v>
      </c>
      <c r="E663" t="s">
        <v>83</v>
      </c>
      <c r="F663">
        <v>650</v>
      </c>
      <c r="G663" s="12">
        <v>2437.5</v>
      </c>
    </row>
    <row r="664" spans="1:7" x14ac:dyDescent="0.3">
      <c r="A664">
        <v>2005</v>
      </c>
      <c r="B664" t="s">
        <v>84</v>
      </c>
      <c r="C664" t="s">
        <v>77</v>
      </c>
      <c r="D664" t="s">
        <v>72</v>
      </c>
      <c r="E664" t="s">
        <v>94</v>
      </c>
      <c r="F664">
        <v>552</v>
      </c>
      <c r="G664" s="12">
        <v>2086.56</v>
      </c>
    </row>
    <row r="665" spans="1:7" x14ac:dyDescent="0.3">
      <c r="A665">
        <v>2005</v>
      </c>
      <c r="B665" t="s">
        <v>86</v>
      </c>
      <c r="C665" t="s">
        <v>68</v>
      </c>
      <c r="D665" t="s">
        <v>87</v>
      </c>
      <c r="E665" t="s">
        <v>90</v>
      </c>
      <c r="F665">
        <v>846</v>
      </c>
      <c r="G665" s="12">
        <v>1717.38</v>
      </c>
    </row>
    <row r="666" spans="1:7" x14ac:dyDescent="0.3">
      <c r="A666">
        <v>2005</v>
      </c>
      <c r="B666" t="s">
        <v>89</v>
      </c>
      <c r="C666" t="s">
        <v>75</v>
      </c>
      <c r="D666" t="s">
        <v>72</v>
      </c>
      <c r="E666" t="s">
        <v>73</v>
      </c>
      <c r="F666">
        <v>719</v>
      </c>
      <c r="G666" s="12">
        <v>2444.6</v>
      </c>
    </row>
    <row r="667" spans="1:7" x14ac:dyDescent="0.3">
      <c r="A667">
        <v>2005</v>
      </c>
      <c r="B667" t="s">
        <v>97</v>
      </c>
      <c r="C667" t="s">
        <v>68</v>
      </c>
      <c r="D667" t="s">
        <v>72</v>
      </c>
      <c r="E667" t="s">
        <v>94</v>
      </c>
      <c r="F667">
        <v>980</v>
      </c>
      <c r="G667" s="12">
        <v>2401</v>
      </c>
    </row>
    <row r="668" spans="1:7" x14ac:dyDescent="0.3">
      <c r="A668">
        <v>2006</v>
      </c>
      <c r="B668" t="s">
        <v>93</v>
      </c>
      <c r="C668" t="s">
        <v>75</v>
      </c>
      <c r="D668" t="s">
        <v>69</v>
      </c>
      <c r="E668" t="s">
        <v>99</v>
      </c>
      <c r="F668">
        <v>599</v>
      </c>
      <c r="G668" s="12">
        <v>1910.81</v>
      </c>
    </row>
    <row r="669" spans="1:7" x14ac:dyDescent="0.3">
      <c r="A669">
        <v>2005</v>
      </c>
      <c r="B669" t="s">
        <v>96</v>
      </c>
      <c r="C669" t="s">
        <v>75</v>
      </c>
      <c r="D669" t="s">
        <v>87</v>
      </c>
      <c r="E669" t="s">
        <v>90</v>
      </c>
      <c r="F669">
        <v>580</v>
      </c>
      <c r="G669" s="12">
        <v>1571.8</v>
      </c>
    </row>
    <row r="670" spans="1:7" x14ac:dyDescent="0.3">
      <c r="A670">
        <v>2006</v>
      </c>
      <c r="B670" t="s">
        <v>95</v>
      </c>
      <c r="C670" t="s">
        <v>68</v>
      </c>
      <c r="D670" t="s">
        <v>72</v>
      </c>
      <c r="E670" t="s">
        <v>100</v>
      </c>
      <c r="F670">
        <v>528</v>
      </c>
      <c r="G670" s="12">
        <v>1309.44</v>
      </c>
    </row>
    <row r="671" spans="1:7" x14ac:dyDescent="0.3">
      <c r="A671">
        <v>2007</v>
      </c>
      <c r="B671" t="s">
        <v>96</v>
      </c>
      <c r="C671" t="s">
        <v>79</v>
      </c>
      <c r="D671" t="s">
        <v>69</v>
      </c>
      <c r="E671" t="s">
        <v>92</v>
      </c>
      <c r="F671">
        <v>717</v>
      </c>
      <c r="G671" s="12">
        <v>2631.39</v>
      </c>
    </row>
    <row r="672" spans="1:7" x14ac:dyDescent="0.3">
      <c r="A672">
        <v>2007</v>
      </c>
      <c r="B672" t="s">
        <v>86</v>
      </c>
      <c r="C672" t="s">
        <v>79</v>
      </c>
      <c r="D672" t="s">
        <v>72</v>
      </c>
      <c r="E672" t="s">
        <v>94</v>
      </c>
      <c r="F672">
        <v>536</v>
      </c>
      <c r="G672" s="12">
        <v>1908.16</v>
      </c>
    </row>
    <row r="673" spans="1:7" x14ac:dyDescent="0.3">
      <c r="A673">
        <v>2007</v>
      </c>
      <c r="B673" t="s">
        <v>86</v>
      </c>
      <c r="C673" t="s">
        <v>77</v>
      </c>
      <c r="D673" t="s">
        <v>80</v>
      </c>
      <c r="E673" t="s">
        <v>81</v>
      </c>
      <c r="F673">
        <v>603</v>
      </c>
      <c r="G673" s="12">
        <v>1507.5</v>
      </c>
    </row>
    <row r="674" spans="1:7" x14ac:dyDescent="0.3">
      <c r="A674">
        <v>2007</v>
      </c>
      <c r="B674" t="s">
        <v>89</v>
      </c>
      <c r="C674" t="s">
        <v>79</v>
      </c>
      <c r="D674" t="s">
        <v>87</v>
      </c>
      <c r="E674" t="s">
        <v>90</v>
      </c>
      <c r="F674">
        <v>719</v>
      </c>
      <c r="G674" s="12">
        <v>2243.2800000000002</v>
      </c>
    </row>
    <row r="675" spans="1:7" x14ac:dyDescent="0.3">
      <c r="A675">
        <v>2005</v>
      </c>
      <c r="B675" t="s">
        <v>95</v>
      </c>
      <c r="C675" t="s">
        <v>79</v>
      </c>
      <c r="D675" t="s">
        <v>69</v>
      </c>
      <c r="E675" t="s">
        <v>70</v>
      </c>
      <c r="F675">
        <v>768</v>
      </c>
      <c r="G675" s="12">
        <v>2772.48</v>
      </c>
    </row>
    <row r="676" spans="1:7" x14ac:dyDescent="0.3">
      <c r="A676">
        <v>2006</v>
      </c>
      <c r="B676" t="s">
        <v>84</v>
      </c>
      <c r="C676" t="s">
        <v>77</v>
      </c>
      <c r="D676" t="s">
        <v>72</v>
      </c>
      <c r="E676" t="s">
        <v>94</v>
      </c>
      <c r="F676">
        <v>513</v>
      </c>
      <c r="G676" s="12">
        <v>1549.26</v>
      </c>
    </row>
    <row r="677" spans="1:7" x14ac:dyDescent="0.3">
      <c r="A677">
        <v>2006</v>
      </c>
      <c r="B677" t="s">
        <v>89</v>
      </c>
      <c r="C677" t="s">
        <v>75</v>
      </c>
      <c r="D677" t="s">
        <v>72</v>
      </c>
      <c r="E677" t="s">
        <v>73</v>
      </c>
      <c r="F677">
        <v>666</v>
      </c>
      <c r="G677" s="12">
        <v>1791.54</v>
      </c>
    </row>
    <row r="678" spans="1:7" x14ac:dyDescent="0.3">
      <c r="A678">
        <v>2006</v>
      </c>
      <c r="B678" t="s">
        <v>89</v>
      </c>
      <c r="C678" t="s">
        <v>75</v>
      </c>
      <c r="D678" t="s">
        <v>69</v>
      </c>
      <c r="E678" t="s">
        <v>99</v>
      </c>
      <c r="F678">
        <v>611</v>
      </c>
      <c r="G678" s="12">
        <v>1582.49</v>
      </c>
    </row>
    <row r="679" spans="1:7" x14ac:dyDescent="0.3">
      <c r="A679">
        <v>2005</v>
      </c>
      <c r="B679" t="s">
        <v>93</v>
      </c>
      <c r="C679" t="s">
        <v>79</v>
      </c>
      <c r="D679" t="s">
        <v>87</v>
      </c>
      <c r="E679" t="s">
        <v>98</v>
      </c>
      <c r="F679">
        <v>728</v>
      </c>
      <c r="G679" s="12">
        <v>2096.64</v>
      </c>
    </row>
    <row r="680" spans="1:7" x14ac:dyDescent="0.3">
      <c r="A680">
        <v>2005</v>
      </c>
      <c r="B680" t="s">
        <v>86</v>
      </c>
      <c r="C680" t="s">
        <v>79</v>
      </c>
      <c r="D680" t="s">
        <v>69</v>
      </c>
      <c r="E680" t="s">
        <v>92</v>
      </c>
      <c r="F680">
        <v>614</v>
      </c>
      <c r="G680" s="12">
        <v>2112.16</v>
      </c>
    </row>
    <row r="681" spans="1:7" x14ac:dyDescent="0.3">
      <c r="A681">
        <v>2007</v>
      </c>
      <c r="B681" t="s">
        <v>95</v>
      </c>
      <c r="C681" t="s">
        <v>68</v>
      </c>
      <c r="D681" t="s">
        <v>69</v>
      </c>
      <c r="E681" t="s">
        <v>76</v>
      </c>
      <c r="F681">
        <v>836</v>
      </c>
      <c r="G681" s="12">
        <v>3302.2</v>
      </c>
    </row>
    <row r="682" spans="1:7" x14ac:dyDescent="0.3">
      <c r="A682">
        <v>2005</v>
      </c>
      <c r="B682" t="s">
        <v>93</v>
      </c>
      <c r="C682" t="s">
        <v>79</v>
      </c>
      <c r="D682" t="s">
        <v>72</v>
      </c>
      <c r="E682" t="s">
        <v>73</v>
      </c>
      <c r="F682">
        <v>795</v>
      </c>
      <c r="G682" s="12">
        <v>2750.7</v>
      </c>
    </row>
    <row r="683" spans="1:7" x14ac:dyDescent="0.3">
      <c r="A683">
        <v>2006</v>
      </c>
      <c r="B683" t="s">
        <v>95</v>
      </c>
      <c r="C683" t="s">
        <v>75</v>
      </c>
      <c r="D683" t="s">
        <v>72</v>
      </c>
      <c r="E683" t="s">
        <v>100</v>
      </c>
      <c r="F683">
        <v>558</v>
      </c>
      <c r="G683" s="12">
        <v>2075.7600000000002</v>
      </c>
    </row>
    <row r="684" spans="1:7" x14ac:dyDescent="0.3">
      <c r="A684">
        <v>2006</v>
      </c>
      <c r="B684" t="s">
        <v>74</v>
      </c>
      <c r="C684" t="s">
        <v>77</v>
      </c>
      <c r="D684" t="s">
        <v>69</v>
      </c>
      <c r="E684" t="s">
        <v>92</v>
      </c>
      <c r="F684">
        <v>883</v>
      </c>
      <c r="G684" s="12">
        <v>3443.7</v>
      </c>
    </row>
    <row r="685" spans="1:7" x14ac:dyDescent="0.3">
      <c r="A685">
        <v>2006</v>
      </c>
      <c r="B685" t="s">
        <v>84</v>
      </c>
      <c r="C685" t="s">
        <v>75</v>
      </c>
      <c r="D685" t="s">
        <v>80</v>
      </c>
      <c r="E685" t="s">
        <v>81</v>
      </c>
      <c r="F685">
        <v>568</v>
      </c>
      <c r="G685" s="12">
        <v>1647.2</v>
      </c>
    </row>
    <row r="686" spans="1:7" x14ac:dyDescent="0.3">
      <c r="A686">
        <v>2007</v>
      </c>
      <c r="B686" t="s">
        <v>82</v>
      </c>
      <c r="C686" t="s">
        <v>77</v>
      </c>
      <c r="D686" t="s">
        <v>87</v>
      </c>
      <c r="E686" t="s">
        <v>98</v>
      </c>
      <c r="F686">
        <v>842</v>
      </c>
      <c r="G686" s="12">
        <v>1978.7</v>
      </c>
    </row>
    <row r="687" spans="1:7" x14ac:dyDescent="0.3">
      <c r="A687">
        <v>2007</v>
      </c>
      <c r="B687" t="s">
        <v>96</v>
      </c>
      <c r="C687" t="s">
        <v>75</v>
      </c>
      <c r="D687" t="s">
        <v>87</v>
      </c>
      <c r="E687" t="s">
        <v>88</v>
      </c>
      <c r="F687">
        <v>962</v>
      </c>
      <c r="G687" s="12">
        <v>2049.06</v>
      </c>
    </row>
    <row r="688" spans="1:7" x14ac:dyDescent="0.3">
      <c r="A688">
        <v>2007</v>
      </c>
      <c r="B688" t="s">
        <v>93</v>
      </c>
      <c r="C688" t="s">
        <v>79</v>
      </c>
      <c r="D688" t="s">
        <v>69</v>
      </c>
      <c r="E688" t="s">
        <v>92</v>
      </c>
      <c r="F688">
        <v>515</v>
      </c>
      <c r="G688" s="12">
        <v>1066.05</v>
      </c>
    </row>
    <row r="689" spans="1:7" x14ac:dyDescent="0.3">
      <c r="A689">
        <v>2006</v>
      </c>
      <c r="B689" t="s">
        <v>93</v>
      </c>
      <c r="C689" t="s">
        <v>77</v>
      </c>
      <c r="D689" t="s">
        <v>87</v>
      </c>
      <c r="E689" t="s">
        <v>88</v>
      </c>
      <c r="F689">
        <v>976</v>
      </c>
      <c r="G689" s="12">
        <v>3533.12</v>
      </c>
    </row>
    <row r="690" spans="1:7" x14ac:dyDescent="0.3">
      <c r="A690">
        <v>2007</v>
      </c>
      <c r="B690" t="s">
        <v>71</v>
      </c>
      <c r="C690" t="s">
        <v>68</v>
      </c>
      <c r="D690" t="s">
        <v>80</v>
      </c>
      <c r="E690" t="s">
        <v>83</v>
      </c>
      <c r="F690">
        <v>543</v>
      </c>
      <c r="G690" s="12">
        <v>1324.92</v>
      </c>
    </row>
    <row r="691" spans="1:7" x14ac:dyDescent="0.3">
      <c r="A691">
        <v>2005</v>
      </c>
      <c r="B691" t="s">
        <v>71</v>
      </c>
      <c r="C691" t="s">
        <v>77</v>
      </c>
      <c r="D691" t="s">
        <v>69</v>
      </c>
      <c r="E691" t="s">
        <v>70</v>
      </c>
      <c r="F691">
        <v>957</v>
      </c>
      <c r="G691" s="12">
        <v>3521.76</v>
      </c>
    </row>
    <row r="692" spans="1:7" x14ac:dyDescent="0.3">
      <c r="A692">
        <v>2007</v>
      </c>
      <c r="B692" t="s">
        <v>71</v>
      </c>
      <c r="C692" t="s">
        <v>79</v>
      </c>
      <c r="D692" t="s">
        <v>87</v>
      </c>
      <c r="E692" t="s">
        <v>98</v>
      </c>
      <c r="F692">
        <v>929</v>
      </c>
      <c r="G692" s="12">
        <v>2183.15</v>
      </c>
    </row>
    <row r="693" spans="1:7" x14ac:dyDescent="0.3">
      <c r="A693">
        <v>2007</v>
      </c>
      <c r="B693" t="s">
        <v>89</v>
      </c>
      <c r="C693" t="s">
        <v>68</v>
      </c>
      <c r="D693" t="s">
        <v>80</v>
      </c>
      <c r="E693" t="s">
        <v>85</v>
      </c>
      <c r="F693">
        <v>778</v>
      </c>
      <c r="G693" s="12">
        <v>2987.52</v>
      </c>
    </row>
    <row r="694" spans="1:7" x14ac:dyDescent="0.3">
      <c r="A694">
        <v>2007</v>
      </c>
      <c r="B694" t="s">
        <v>84</v>
      </c>
      <c r="C694" t="s">
        <v>77</v>
      </c>
      <c r="D694" t="s">
        <v>69</v>
      </c>
      <c r="E694" t="s">
        <v>99</v>
      </c>
      <c r="F694">
        <v>678</v>
      </c>
      <c r="G694" s="12">
        <v>1918.74</v>
      </c>
    </row>
    <row r="695" spans="1:7" x14ac:dyDescent="0.3">
      <c r="A695">
        <v>2006</v>
      </c>
      <c r="B695" t="s">
        <v>78</v>
      </c>
      <c r="C695" t="s">
        <v>77</v>
      </c>
      <c r="D695" t="s">
        <v>80</v>
      </c>
      <c r="E695" t="s">
        <v>91</v>
      </c>
      <c r="F695">
        <v>778</v>
      </c>
      <c r="G695" s="12">
        <v>1587.12</v>
      </c>
    </row>
    <row r="696" spans="1:7" x14ac:dyDescent="0.3">
      <c r="A696">
        <v>2007</v>
      </c>
      <c r="B696" t="s">
        <v>96</v>
      </c>
      <c r="C696" t="s">
        <v>79</v>
      </c>
      <c r="D696" t="s">
        <v>80</v>
      </c>
      <c r="E696" t="s">
        <v>83</v>
      </c>
      <c r="F696">
        <v>775</v>
      </c>
      <c r="G696" s="12">
        <v>2379.25</v>
      </c>
    </row>
    <row r="697" spans="1:7" x14ac:dyDescent="0.3">
      <c r="A697">
        <v>2005</v>
      </c>
      <c r="B697" t="s">
        <v>78</v>
      </c>
      <c r="C697" t="s">
        <v>68</v>
      </c>
      <c r="D697" t="s">
        <v>80</v>
      </c>
      <c r="E697" t="s">
        <v>83</v>
      </c>
      <c r="F697">
        <v>596</v>
      </c>
      <c r="G697" s="12">
        <v>2264.8000000000002</v>
      </c>
    </row>
    <row r="698" spans="1:7" x14ac:dyDescent="0.3">
      <c r="A698">
        <v>2006</v>
      </c>
      <c r="B698" t="s">
        <v>67</v>
      </c>
      <c r="C698" t="s">
        <v>79</v>
      </c>
      <c r="D698" t="s">
        <v>69</v>
      </c>
      <c r="E698" t="s">
        <v>76</v>
      </c>
      <c r="F698">
        <v>947</v>
      </c>
      <c r="G698" s="12">
        <v>3068.28</v>
      </c>
    </row>
    <row r="699" spans="1:7" x14ac:dyDescent="0.3">
      <c r="A699">
        <v>2005</v>
      </c>
      <c r="B699" t="s">
        <v>78</v>
      </c>
      <c r="C699" t="s">
        <v>68</v>
      </c>
      <c r="D699" t="s">
        <v>69</v>
      </c>
      <c r="E699" t="s">
        <v>70</v>
      </c>
      <c r="F699">
        <v>898</v>
      </c>
      <c r="G699" s="12">
        <v>1939.68</v>
      </c>
    </row>
    <row r="700" spans="1:7" x14ac:dyDescent="0.3">
      <c r="A700">
        <v>2005</v>
      </c>
      <c r="B700" t="s">
        <v>84</v>
      </c>
      <c r="C700" t="s">
        <v>77</v>
      </c>
      <c r="D700" t="s">
        <v>80</v>
      </c>
      <c r="E700" t="s">
        <v>91</v>
      </c>
      <c r="F700">
        <v>874</v>
      </c>
      <c r="G700" s="12">
        <v>2919.16</v>
      </c>
    </row>
    <row r="701" spans="1:7" x14ac:dyDescent="0.3">
      <c r="A701">
        <v>2007</v>
      </c>
      <c r="B701" t="s">
        <v>96</v>
      </c>
      <c r="C701" t="s">
        <v>79</v>
      </c>
      <c r="D701" t="s">
        <v>80</v>
      </c>
      <c r="E701" t="s">
        <v>85</v>
      </c>
      <c r="F701">
        <v>771</v>
      </c>
      <c r="G701" s="12">
        <v>2505.75</v>
      </c>
    </row>
    <row r="702" spans="1:7" x14ac:dyDescent="0.3">
      <c r="A702">
        <v>2005</v>
      </c>
      <c r="B702" t="s">
        <v>71</v>
      </c>
      <c r="C702" t="s">
        <v>68</v>
      </c>
      <c r="D702" t="s">
        <v>69</v>
      </c>
      <c r="E702" t="s">
        <v>70</v>
      </c>
      <c r="F702">
        <v>725</v>
      </c>
      <c r="G702" s="12">
        <v>2428.75</v>
      </c>
    </row>
    <row r="703" spans="1:7" x14ac:dyDescent="0.3">
      <c r="A703">
        <v>2007</v>
      </c>
      <c r="B703" t="s">
        <v>93</v>
      </c>
      <c r="C703" t="s">
        <v>77</v>
      </c>
      <c r="D703" t="s">
        <v>87</v>
      </c>
      <c r="E703" t="s">
        <v>98</v>
      </c>
      <c r="F703">
        <v>665</v>
      </c>
      <c r="G703" s="12">
        <v>2134.65</v>
      </c>
    </row>
    <row r="704" spans="1:7" x14ac:dyDescent="0.3">
      <c r="A704">
        <v>2005</v>
      </c>
      <c r="B704" t="s">
        <v>96</v>
      </c>
      <c r="C704" t="s">
        <v>79</v>
      </c>
      <c r="D704" t="s">
        <v>87</v>
      </c>
      <c r="E704" t="s">
        <v>90</v>
      </c>
      <c r="F704">
        <v>885</v>
      </c>
      <c r="G704" s="12">
        <v>2451.4499999999998</v>
      </c>
    </row>
    <row r="705" spans="1:7" x14ac:dyDescent="0.3">
      <c r="A705">
        <v>2006</v>
      </c>
      <c r="B705" t="s">
        <v>93</v>
      </c>
      <c r="C705" t="s">
        <v>79</v>
      </c>
      <c r="D705" t="s">
        <v>80</v>
      </c>
      <c r="E705" t="s">
        <v>83</v>
      </c>
      <c r="F705">
        <v>556</v>
      </c>
      <c r="G705" s="12">
        <v>1490.08</v>
      </c>
    </row>
    <row r="706" spans="1:7" x14ac:dyDescent="0.3">
      <c r="A706">
        <v>2005</v>
      </c>
      <c r="B706" t="s">
        <v>97</v>
      </c>
      <c r="C706" t="s">
        <v>79</v>
      </c>
      <c r="D706" t="s">
        <v>87</v>
      </c>
      <c r="E706" t="s">
        <v>90</v>
      </c>
      <c r="F706">
        <v>844</v>
      </c>
      <c r="G706" s="12">
        <v>1738.64</v>
      </c>
    </row>
    <row r="707" spans="1:7" x14ac:dyDescent="0.3">
      <c r="A707">
        <v>2005</v>
      </c>
      <c r="B707" t="s">
        <v>86</v>
      </c>
      <c r="C707" t="s">
        <v>68</v>
      </c>
      <c r="D707" t="s">
        <v>72</v>
      </c>
      <c r="E707" t="s">
        <v>100</v>
      </c>
      <c r="F707">
        <v>833</v>
      </c>
      <c r="G707" s="12">
        <v>1790.95</v>
      </c>
    </row>
    <row r="708" spans="1:7" x14ac:dyDescent="0.3">
      <c r="A708">
        <v>2006</v>
      </c>
      <c r="B708" t="s">
        <v>78</v>
      </c>
      <c r="C708" t="s">
        <v>75</v>
      </c>
      <c r="D708" t="s">
        <v>69</v>
      </c>
      <c r="E708" t="s">
        <v>99</v>
      </c>
      <c r="F708">
        <v>523</v>
      </c>
      <c r="G708" s="12">
        <v>1359.8</v>
      </c>
    </row>
    <row r="709" spans="1:7" x14ac:dyDescent="0.3">
      <c r="A709">
        <v>2006</v>
      </c>
      <c r="B709" t="s">
        <v>84</v>
      </c>
      <c r="C709" t="s">
        <v>77</v>
      </c>
      <c r="D709" t="s">
        <v>87</v>
      </c>
      <c r="E709" t="s">
        <v>98</v>
      </c>
      <c r="F709">
        <v>770</v>
      </c>
      <c r="G709" s="12">
        <v>3056.9</v>
      </c>
    </row>
    <row r="710" spans="1:7" x14ac:dyDescent="0.3">
      <c r="A710">
        <v>2005</v>
      </c>
      <c r="B710" t="s">
        <v>71</v>
      </c>
      <c r="C710" t="s">
        <v>77</v>
      </c>
      <c r="D710" t="s">
        <v>80</v>
      </c>
      <c r="E710" t="s">
        <v>91</v>
      </c>
      <c r="F710">
        <v>656</v>
      </c>
      <c r="G710" s="12">
        <v>2374.7199999999998</v>
      </c>
    </row>
    <row r="711" spans="1:7" x14ac:dyDescent="0.3">
      <c r="A711">
        <v>2006</v>
      </c>
      <c r="B711" t="s">
        <v>82</v>
      </c>
      <c r="C711" t="s">
        <v>75</v>
      </c>
      <c r="D711" t="s">
        <v>72</v>
      </c>
      <c r="E711" t="s">
        <v>73</v>
      </c>
      <c r="F711">
        <v>812</v>
      </c>
      <c r="G711" s="12">
        <v>1867.6</v>
      </c>
    </row>
    <row r="712" spans="1:7" x14ac:dyDescent="0.3">
      <c r="A712">
        <v>2007</v>
      </c>
      <c r="B712" t="s">
        <v>78</v>
      </c>
      <c r="C712" t="s">
        <v>79</v>
      </c>
      <c r="D712" t="s">
        <v>87</v>
      </c>
      <c r="E712" t="s">
        <v>90</v>
      </c>
      <c r="F712">
        <v>574</v>
      </c>
      <c r="G712" s="12">
        <v>1790.88</v>
      </c>
    </row>
    <row r="713" spans="1:7" x14ac:dyDescent="0.3">
      <c r="A713">
        <v>2007</v>
      </c>
      <c r="B713" t="s">
        <v>74</v>
      </c>
      <c r="C713" t="s">
        <v>79</v>
      </c>
      <c r="D713" t="s">
        <v>69</v>
      </c>
      <c r="E713" t="s">
        <v>70</v>
      </c>
      <c r="F713">
        <v>988</v>
      </c>
      <c r="G713" s="12">
        <v>2855.32</v>
      </c>
    </row>
    <row r="714" spans="1:7" x14ac:dyDescent="0.3">
      <c r="A714">
        <v>2005</v>
      </c>
      <c r="B714" t="s">
        <v>97</v>
      </c>
      <c r="C714" t="s">
        <v>77</v>
      </c>
      <c r="D714" t="s">
        <v>72</v>
      </c>
      <c r="E714" t="s">
        <v>100</v>
      </c>
      <c r="F714">
        <v>566</v>
      </c>
      <c r="G714" s="12">
        <v>1482.92</v>
      </c>
    </row>
    <row r="715" spans="1:7" x14ac:dyDescent="0.3">
      <c r="A715">
        <v>2005</v>
      </c>
      <c r="B715" t="s">
        <v>96</v>
      </c>
      <c r="C715" t="s">
        <v>68</v>
      </c>
      <c r="D715" t="s">
        <v>69</v>
      </c>
      <c r="E715" t="s">
        <v>76</v>
      </c>
      <c r="F715">
        <v>667</v>
      </c>
      <c r="G715" s="12">
        <v>1827.58</v>
      </c>
    </row>
    <row r="716" spans="1:7" x14ac:dyDescent="0.3">
      <c r="A716">
        <v>2007</v>
      </c>
      <c r="B716" t="s">
        <v>74</v>
      </c>
      <c r="C716" t="s">
        <v>75</v>
      </c>
      <c r="D716" t="s">
        <v>69</v>
      </c>
      <c r="E716" t="s">
        <v>92</v>
      </c>
      <c r="F716">
        <v>688</v>
      </c>
      <c r="G716" s="12">
        <v>1960.8</v>
      </c>
    </row>
    <row r="717" spans="1:7" x14ac:dyDescent="0.3">
      <c r="A717">
        <v>2006</v>
      </c>
      <c r="B717" t="s">
        <v>95</v>
      </c>
      <c r="C717" t="s">
        <v>75</v>
      </c>
      <c r="D717" t="s">
        <v>80</v>
      </c>
      <c r="E717" t="s">
        <v>85</v>
      </c>
      <c r="F717">
        <v>939</v>
      </c>
      <c r="G717" s="12">
        <v>3061.14</v>
      </c>
    </row>
    <row r="718" spans="1:7" x14ac:dyDescent="0.3">
      <c r="A718">
        <v>2006</v>
      </c>
      <c r="B718" t="s">
        <v>84</v>
      </c>
      <c r="C718" t="s">
        <v>68</v>
      </c>
      <c r="D718" t="s">
        <v>87</v>
      </c>
      <c r="E718" t="s">
        <v>98</v>
      </c>
      <c r="F718">
        <v>576</v>
      </c>
      <c r="G718" s="12">
        <v>1365.12</v>
      </c>
    </row>
    <row r="719" spans="1:7" x14ac:dyDescent="0.3">
      <c r="A719">
        <v>2005</v>
      </c>
      <c r="B719" t="s">
        <v>89</v>
      </c>
      <c r="C719" t="s">
        <v>75</v>
      </c>
      <c r="D719" t="s">
        <v>69</v>
      </c>
      <c r="E719" t="s">
        <v>99</v>
      </c>
      <c r="F719">
        <v>937</v>
      </c>
      <c r="G719" s="12">
        <v>2033.29</v>
      </c>
    </row>
    <row r="720" spans="1:7" x14ac:dyDescent="0.3">
      <c r="A720">
        <v>2007</v>
      </c>
      <c r="B720" t="s">
        <v>86</v>
      </c>
      <c r="C720" t="s">
        <v>75</v>
      </c>
      <c r="D720" t="s">
        <v>69</v>
      </c>
      <c r="E720" t="s">
        <v>70</v>
      </c>
      <c r="F720">
        <v>788</v>
      </c>
      <c r="G720" s="12">
        <v>2379.7600000000002</v>
      </c>
    </row>
    <row r="721" spans="1:7" x14ac:dyDescent="0.3">
      <c r="A721">
        <v>2007</v>
      </c>
      <c r="B721" t="s">
        <v>95</v>
      </c>
      <c r="C721" t="s">
        <v>79</v>
      </c>
      <c r="D721" t="s">
        <v>80</v>
      </c>
      <c r="E721" t="s">
        <v>83</v>
      </c>
      <c r="F721">
        <v>952</v>
      </c>
      <c r="G721" s="12">
        <v>2513.2800000000002</v>
      </c>
    </row>
    <row r="722" spans="1:7" x14ac:dyDescent="0.3">
      <c r="A722">
        <v>2005</v>
      </c>
      <c r="B722" t="s">
        <v>93</v>
      </c>
      <c r="C722" t="s">
        <v>68</v>
      </c>
      <c r="D722" t="s">
        <v>80</v>
      </c>
      <c r="E722" t="s">
        <v>83</v>
      </c>
      <c r="F722">
        <v>945</v>
      </c>
      <c r="G722" s="12">
        <v>3609.9</v>
      </c>
    </row>
    <row r="723" spans="1:7" x14ac:dyDescent="0.3">
      <c r="A723">
        <v>2005</v>
      </c>
      <c r="B723" t="s">
        <v>97</v>
      </c>
      <c r="C723" t="s">
        <v>79</v>
      </c>
      <c r="D723" t="s">
        <v>69</v>
      </c>
      <c r="E723" t="s">
        <v>70</v>
      </c>
      <c r="F723">
        <v>514</v>
      </c>
      <c r="G723" s="12">
        <v>1999.46</v>
      </c>
    </row>
    <row r="724" spans="1:7" x14ac:dyDescent="0.3">
      <c r="A724">
        <v>2006</v>
      </c>
      <c r="B724" t="s">
        <v>84</v>
      </c>
      <c r="C724" t="s">
        <v>75</v>
      </c>
      <c r="D724" t="s">
        <v>69</v>
      </c>
      <c r="E724" t="s">
        <v>92</v>
      </c>
      <c r="F724">
        <v>569</v>
      </c>
      <c r="G724" s="12">
        <v>1735.45</v>
      </c>
    </row>
    <row r="725" spans="1:7" x14ac:dyDescent="0.3">
      <c r="A725">
        <v>2006</v>
      </c>
      <c r="B725" t="s">
        <v>71</v>
      </c>
      <c r="C725" t="s">
        <v>75</v>
      </c>
      <c r="D725" t="s">
        <v>72</v>
      </c>
      <c r="E725" t="s">
        <v>94</v>
      </c>
      <c r="F725">
        <v>704</v>
      </c>
      <c r="G725" s="12">
        <v>1724.8</v>
      </c>
    </row>
    <row r="726" spans="1:7" x14ac:dyDescent="0.3">
      <c r="A726">
        <v>2006</v>
      </c>
      <c r="B726" t="s">
        <v>97</v>
      </c>
      <c r="C726" t="s">
        <v>79</v>
      </c>
      <c r="D726" t="s">
        <v>87</v>
      </c>
      <c r="E726" t="s">
        <v>90</v>
      </c>
      <c r="F726">
        <v>680</v>
      </c>
      <c r="G726" s="12">
        <v>2230.4</v>
      </c>
    </row>
    <row r="727" spans="1:7" x14ac:dyDescent="0.3">
      <c r="A727">
        <v>2005</v>
      </c>
      <c r="B727" t="s">
        <v>95</v>
      </c>
      <c r="C727" t="s">
        <v>79</v>
      </c>
      <c r="D727" t="s">
        <v>87</v>
      </c>
      <c r="E727" t="s">
        <v>88</v>
      </c>
      <c r="F727">
        <v>916</v>
      </c>
      <c r="G727" s="12">
        <v>3224.32</v>
      </c>
    </row>
    <row r="728" spans="1:7" x14ac:dyDescent="0.3">
      <c r="A728">
        <v>2007</v>
      </c>
      <c r="B728" t="s">
        <v>86</v>
      </c>
      <c r="C728" t="s">
        <v>68</v>
      </c>
      <c r="D728" t="s">
        <v>72</v>
      </c>
      <c r="E728" t="s">
        <v>73</v>
      </c>
      <c r="F728">
        <v>831</v>
      </c>
      <c r="G728" s="12">
        <v>2717.37</v>
      </c>
    </row>
    <row r="729" spans="1:7" x14ac:dyDescent="0.3">
      <c r="A729">
        <v>2006</v>
      </c>
      <c r="B729" t="s">
        <v>89</v>
      </c>
      <c r="C729" t="s">
        <v>79</v>
      </c>
      <c r="D729" t="s">
        <v>69</v>
      </c>
      <c r="E729" t="s">
        <v>99</v>
      </c>
      <c r="F729">
        <v>577</v>
      </c>
      <c r="G729" s="12">
        <v>1488.66</v>
      </c>
    </row>
    <row r="730" spans="1:7" x14ac:dyDescent="0.3">
      <c r="A730">
        <v>2007</v>
      </c>
      <c r="B730" t="s">
        <v>74</v>
      </c>
      <c r="C730" t="s">
        <v>79</v>
      </c>
      <c r="D730" t="s">
        <v>87</v>
      </c>
      <c r="E730" t="s">
        <v>90</v>
      </c>
      <c r="F730">
        <v>529</v>
      </c>
      <c r="G730" s="12">
        <v>1465.33</v>
      </c>
    </row>
    <row r="731" spans="1:7" x14ac:dyDescent="0.3">
      <c r="A731">
        <v>2007</v>
      </c>
      <c r="B731" t="s">
        <v>84</v>
      </c>
      <c r="C731" t="s">
        <v>68</v>
      </c>
      <c r="D731" t="s">
        <v>80</v>
      </c>
      <c r="E731" t="s">
        <v>85</v>
      </c>
      <c r="F731">
        <v>789</v>
      </c>
      <c r="G731" s="12">
        <v>2422.23</v>
      </c>
    </row>
    <row r="732" spans="1:7" x14ac:dyDescent="0.3">
      <c r="A732">
        <v>2007</v>
      </c>
      <c r="B732" t="s">
        <v>96</v>
      </c>
      <c r="C732" t="s">
        <v>75</v>
      </c>
      <c r="D732" t="s">
        <v>80</v>
      </c>
      <c r="E732" t="s">
        <v>85</v>
      </c>
      <c r="F732">
        <v>997</v>
      </c>
      <c r="G732" s="12">
        <v>2622.11</v>
      </c>
    </row>
    <row r="733" spans="1:7" x14ac:dyDescent="0.3">
      <c r="A733">
        <v>2005</v>
      </c>
      <c r="B733" t="s">
        <v>96</v>
      </c>
      <c r="C733" t="s">
        <v>75</v>
      </c>
      <c r="D733" t="s">
        <v>80</v>
      </c>
      <c r="E733" t="s">
        <v>91</v>
      </c>
      <c r="F733">
        <v>802</v>
      </c>
      <c r="G733" s="12">
        <v>2911.26</v>
      </c>
    </row>
    <row r="734" spans="1:7" x14ac:dyDescent="0.3">
      <c r="A734">
        <v>2005</v>
      </c>
      <c r="B734" t="s">
        <v>97</v>
      </c>
      <c r="C734" t="s">
        <v>68</v>
      </c>
      <c r="D734" t="s">
        <v>69</v>
      </c>
      <c r="E734" t="s">
        <v>92</v>
      </c>
      <c r="F734">
        <v>889</v>
      </c>
      <c r="G734" s="12">
        <v>1991.36</v>
      </c>
    </row>
    <row r="735" spans="1:7" x14ac:dyDescent="0.3">
      <c r="A735">
        <v>2006</v>
      </c>
      <c r="B735" t="s">
        <v>84</v>
      </c>
      <c r="C735" t="s">
        <v>77</v>
      </c>
      <c r="D735" t="s">
        <v>87</v>
      </c>
      <c r="E735" t="s">
        <v>90</v>
      </c>
      <c r="F735">
        <v>884</v>
      </c>
      <c r="G735" s="12">
        <v>2846.48</v>
      </c>
    </row>
    <row r="736" spans="1:7" x14ac:dyDescent="0.3">
      <c r="A736">
        <v>2007</v>
      </c>
      <c r="B736" t="s">
        <v>67</v>
      </c>
      <c r="C736" t="s">
        <v>77</v>
      </c>
      <c r="D736" t="s">
        <v>69</v>
      </c>
      <c r="E736" t="s">
        <v>70</v>
      </c>
      <c r="F736">
        <v>869</v>
      </c>
      <c r="G736" s="12">
        <v>2841.63</v>
      </c>
    </row>
    <row r="737" spans="1:7" x14ac:dyDescent="0.3">
      <c r="A737">
        <v>2006</v>
      </c>
      <c r="B737" t="s">
        <v>67</v>
      </c>
      <c r="C737" t="s">
        <v>68</v>
      </c>
      <c r="D737" t="s">
        <v>80</v>
      </c>
      <c r="E737" t="s">
        <v>85</v>
      </c>
      <c r="F737">
        <v>913</v>
      </c>
      <c r="G737" s="12">
        <v>3615.48</v>
      </c>
    </row>
    <row r="738" spans="1:7" x14ac:dyDescent="0.3">
      <c r="A738">
        <v>2005</v>
      </c>
      <c r="B738" t="s">
        <v>78</v>
      </c>
      <c r="C738" t="s">
        <v>79</v>
      </c>
      <c r="D738" t="s">
        <v>87</v>
      </c>
      <c r="E738" t="s">
        <v>90</v>
      </c>
      <c r="F738">
        <v>704</v>
      </c>
      <c r="G738" s="12">
        <v>1640.32</v>
      </c>
    </row>
    <row r="739" spans="1:7" x14ac:dyDescent="0.3">
      <c r="A739">
        <v>2005</v>
      </c>
      <c r="B739" t="s">
        <v>86</v>
      </c>
      <c r="C739" t="s">
        <v>68</v>
      </c>
      <c r="D739" t="s">
        <v>87</v>
      </c>
      <c r="E739" t="s">
        <v>88</v>
      </c>
      <c r="F739">
        <v>819</v>
      </c>
      <c r="G739" s="12">
        <v>3046.68</v>
      </c>
    </row>
    <row r="740" spans="1:7" x14ac:dyDescent="0.3">
      <c r="A740">
        <v>2007</v>
      </c>
      <c r="B740" t="s">
        <v>84</v>
      </c>
      <c r="C740" t="s">
        <v>68</v>
      </c>
      <c r="D740" t="s">
        <v>87</v>
      </c>
      <c r="E740" t="s">
        <v>88</v>
      </c>
      <c r="F740">
        <v>814</v>
      </c>
      <c r="G740" s="12">
        <v>2328.04</v>
      </c>
    </row>
    <row r="741" spans="1:7" x14ac:dyDescent="0.3">
      <c r="A741">
        <v>2007</v>
      </c>
      <c r="B741" t="s">
        <v>74</v>
      </c>
      <c r="C741" t="s">
        <v>79</v>
      </c>
      <c r="D741" t="s">
        <v>69</v>
      </c>
      <c r="E741" t="s">
        <v>99</v>
      </c>
      <c r="F741">
        <v>735</v>
      </c>
      <c r="G741" s="12">
        <v>1764</v>
      </c>
    </row>
    <row r="742" spans="1:7" x14ac:dyDescent="0.3">
      <c r="A742">
        <v>2007</v>
      </c>
      <c r="B742" t="s">
        <v>78</v>
      </c>
      <c r="C742" t="s">
        <v>68</v>
      </c>
      <c r="D742" t="s">
        <v>80</v>
      </c>
      <c r="E742" t="s">
        <v>91</v>
      </c>
      <c r="F742">
        <v>616</v>
      </c>
      <c r="G742" s="12">
        <v>2420.88</v>
      </c>
    </row>
    <row r="743" spans="1:7" x14ac:dyDescent="0.3">
      <c r="A743">
        <v>2007</v>
      </c>
      <c r="B743" t="s">
        <v>93</v>
      </c>
      <c r="C743" t="s">
        <v>77</v>
      </c>
      <c r="D743" t="s">
        <v>72</v>
      </c>
      <c r="E743" t="s">
        <v>94</v>
      </c>
      <c r="F743">
        <v>981</v>
      </c>
      <c r="G743" s="12">
        <v>2148.39</v>
      </c>
    </row>
    <row r="744" spans="1:7" x14ac:dyDescent="0.3">
      <c r="A744">
        <v>2005</v>
      </c>
      <c r="B744" t="s">
        <v>74</v>
      </c>
      <c r="C744" t="s">
        <v>79</v>
      </c>
      <c r="D744" t="s">
        <v>80</v>
      </c>
      <c r="E744" t="s">
        <v>83</v>
      </c>
      <c r="F744">
        <v>531</v>
      </c>
      <c r="G744" s="12">
        <v>1343.43</v>
      </c>
    </row>
    <row r="745" spans="1:7" x14ac:dyDescent="0.3">
      <c r="A745">
        <v>2006</v>
      </c>
      <c r="B745" t="s">
        <v>71</v>
      </c>
      <c r="C745" t="s">
        <v>79</v>
      </c>
      <c r="D745" t="s">
        <v>72</v>
      </c>
      <c r="E745" t="s">
        <v>73</v>
      </c>
      <c r="F745">
        <v>976</v>
      </c>
      <c r="G745" s="12">
        <v>2283.84</v>
      </c>
    </row>
    <row r="746" spans="1:7" x14ac:dyDescent="0.3">
      <c r="A746">
        <v>2007</v>
      </c>
      <c r="B746" t="s">
        <v>97</v>
      </c>
      <c r="C746" t="s">
        <v>75</v>
      </c>
      <c r="D746" t="s">
        <v>69</v>
      </c>
      <c r="E746" t="s">
        <v>76</v>
      </c>
      <c r="F746">
        <v>646</v>
      </c>
      <c r="G746" s="12">
        <v>1925.08</v>
      </c>
    </row>
    <row r="747" spans="1:7" x14ac:dyDescent="0.3">
      <c r="A747">
        <v>2006</v>
      </c>
      <c r="B747" t="s">
        <v>97</v>
      </c>
      <c r="C747" t="s">
        <v>68</v>
      </c>
      <c r="D747" t="s">
        <v>87</v>
      </c>
      <c r="E747" t="s">
        <v>98</v>
      </c>
      <c r="F747">
        <v>787</v>
      </c>
      <c r="G747" s="12">
        <v>2038.33</v>
      </c>
    </row>
    <row r="748" spans="1:7" x14ac:dyDescent="0.3">
      <c r="A748">
        <v>2007</v>
      </c>
      <c r="B748" t="s">
        <v>67</v>
      </c>
      <c r="C748" t="s">
        <v>68</v>
      </c>
      <c r="D748" t="s">
        <v>87</v>
      </c>
      <c r="E748" t="s">
        <v>98</v>
      </c>
      <c r="F748">
        <v>572</v>
      </c>
      <c r="G748" s="12">
        <v>1355.64</v>
      </c>
    </row>
    <row r="749" spans="1:7" x14ac:dyDescent="0.3">
      <c r="A749">
        <v>2006</v>
      </c>
      <c r="B749" t="s">
        <v>74</v>
      </c>
      <c r="C749" t="s">
        <v>75</v>
      </c>
      <c r="D749" t="s">
        <v>87</v>
      </c>
      <c r="E749" t="s">
        <v>88</v>
      </c>
      <c r="F749">
        <v>632</v>
      </c>
      <c r="G749" s="12">
        <v>1308.24</v>
      </c>
    </row>
    <row r="750" spans="1:7" x14ac:dyDescent="0.3">
      <c r="A750">
        <v>2006</v>
      </c>
      <c r="B750" t="s">
        <v>82</v>
      </c>
      <c r="C750" t="s">
        <v>77</v>
      </c>
      <c r="D750" t="s">
        <v>80</v>
      </c>
      <c r="E750" t="s">
        <v>81</v>
      </c>
      <c r="F750">
        <v>883</v>
      </c>
      <c r="G750" s="12">
        <v>2922.73</v>
      </c>
    </row>
    <row r="751" spans="1:7" x14ac:dyDescent="0.3">
      <c r="A751">
        <v>2007</v>
      </c>
      <c r="B751" t="s">
        <v>86</v>
      </c>
      <c r="C751" t="s">
        <v>79</v>
      </c>
      <c r="D751" t="s">
        <v>72</v>
      </c>
      <c r="E751" t="s">
        <v>73</v>
      </c>
      <c r="F751">
        <v>528</v>
      </c>
      <c r="G751" s="12">
        <v>1177.44</v>
      </c>
    </row>
    <row r="752" spans="1:7" x14ac:dyDescent="0.3">
      <c r="A752">
        <v>2006</v>
      </c>
      <c r="B752" t="s">
        <v>89</v>
      </c>
      <c r="C752" t="s">
        <v>77</v>
      </c>
      <c r="D752" t="s">
        <v>80</v>
      </c>
      <c r="E752" t="s">
        <v>85</v>
      </c>
      <c r="F752">
        <v>773</v>
      </c>
      <c r="G752" s="12">
        <v>2148.94</v>
      </c>
    </row>
    <row r="753" spans="1:7" x14ac:dyDescent="0.3">
      <c r="A753">
        <v>2007</v>
      </c>
      <c r="B753" t="s">
        <v>82</v>
      </c>
      <c r="C753" t="s">
        <v>79</v>
      </c>
      <c r="D753" t="s">
        <v>72</v>
      </c>
      <c r="E753" t="s">
        <v>94</v>
      </c>
      <c r="F753">
        <v>980</v>
      </c>
      <c r="G753" s="12">
        <v>2979.2</v>
      </c>
    </row>
    <row r="754" spans="1:7" x14ac:dyDescent="0.3">
      <c r="A754">
        <v>2007</v>
      </c>
      <c r="B754" t="s">
        <v>82</v>
      </c>
      <c r="C754" t="s">
        <v>68</v>
      </c>
      <c r="D754" t="s">
        <v>69</v>
      </c>
      <c r="E754" t="s">
        <v>76</v>
      </c>
      <c r="F754">
        <v>606</v>
      </c>
      <c r="G754" s="12">
        <v>1830.12</v>
      </c>
    </row>
    <row r="755" spans="1:7" x14ac:dyDescent="0.3">
      <c r="A755">
        <v>2007</v>
      </c>
      <c r="B755" t="s">
        <v>71</v>
      </c>
      <c r="C755" t="s">
        <v>77</v>
      </c>
      <c r="D755" t="s">
        <v>87</v>
      </c>
      <c r="E755" t="s">
        <v>90</v>
      </c>
      <c r="F755">
        <v>710</v>
      </c>
      <c r="G755" s="12">
        <v>1718.2</v>
      </c>
    </row>
    <row r="756" spans="1:7" x14ac:dyDescent="0.3">
      <c r="A756">
        <v>2007</v>
      </c>
      <c r="B756" t="s">
        <v>82</v>
      </c>
      <c r="C756" t="s">
        <v>75</v>
      </c>
      <c r="D756" t="s">
        <v>69</v>
      </c>
      <c r="E756" t="s">
        <v>76</v>
      </c>
      <c r="F756">
        <v>594</v>
      </c>
      <c r="G756" s="12">
        <v>1877.04</v>
      </c>
    </row>
    <row r="757" spans="1:7" x14ac:dyDescent="0.3">
      <c r="A757">
        <v>2007</v>
      </c>
      <c r="B757" t="s">
        <v>95</v>
      </c>
      <c r="C757" t="s">
        <v>75</v>
      </c>
      <c r="D757" t="s">
        <v>72</v>
      </c>
      <c r="E757" t="s">
        <v>73</v>
      </c>
      <c r="F757">
        <v>717</v>
      </c>
      <c r="G757" s="12">
        <v>1821.18</v>
      </c>
    </row>
    <row r="758" spans="1:7" x14ac:dyDescent="0.3">
      <c r="A758">
        <v>2005</v>
      </c>
      <c r="B758" t="s">
        <v>74</v>
      </c>
      <c r="C758" t="s">
        <v>77</v>
      </c>
      <c r="D758" t="s">
        <v>72</v>
      </c>
      <c r="E758" t="s">
        <v>73</v>
      </c>
      <c r="F758">
        <v>580</v>
      </c>
      <c r="G758" s="12">
        <v>2035.8</v>
      </c>
    </row>
    <row r="759" spans="1:7" x14ac:dyDescent="0.3">
      <c r="A759">
        <v>2005</v>
      </c>
      <c r="B759" t="s">
        <v>78</v>
      </c>
      <c r="C759" t="s">
        <v>79</v>
      </c>
      <c r="D759" t="s">
        <v>87</v>
      </c>
      <c r="E759" t="s">
        <v>90</v>
      </c>
      <c r="F759">
        <v>750</v>
      </c>
      <c r="G759" s="12">
        <v>2587.5</v>
      </c>
    </row>
    <row r="760" spans="1:7" x14ac:dyDescent="0.3">
      <c r="A760">
        <v>2006</v>
      </c>
      <c r="B760" t="s">
        <v>93</v>
      </c>
      <c r="C760" t="s">
        <v>77</v>
      </c>
      <c r="D760" t="s">
        <v>69</v>
      </c>
      <c r="E760" t="s">
        <v>92</v>
      </c>
      <c r="F760">
        <v>622</v>
      </c>
      <c r="G760" s="12">
        <v>2413.36</v>
      </c>
    </row>
    <row r="761" spans="1:7" x14ac:dyDescent="0.3">
      <c r="A761">
        <v>2006</v>
      </c>
      <c r="B761" t="s">
        <v>97</v>
      </c>
      <c r="C761" t="s">
        <v>79</v>
      </c>
      <c r="D761" t="s">
        <v>72</v>
      </c>
      <c r="E761" t="s">
        <v>100</v>
      </c>
      <c r="F761">
        <v>800</v>
      </c>
      <c r="G761" s="12">
        <v>1976</v>
      </c>
    </row>
    <row r="762" spans="1:7" x14ac:dyDescent="0.3">
      <c r="A762">
        <v>2005</v>
      </c>
      <c r="B762" t="s">
        <v>82</v>
      </c>
      <c r="C762" t="s">
        <v>77</v>
      </c>
      <c r="D762" t="s">
        <v>87</v>
      </c>
      <c r="E762" t="s">
        <v>88</v>
      </c>
      <c r="F762">
        <v>983</v>
      </c>
      <c r="G762" s="12">
        <v>3705.91</v>
      </c>
    </row>
    <row r="763" spans="1:7" x14ac:dyDescent="0.3">
      <c r="A763">
        <v>2006</v>
      </c>
      <c r="B763" t="s">
        <v>95</v>
      </c>
      <c r="C763" t="s">
        <v>75</v>
      </c>
      <c r="D763" t="s">
        <v>87</v>
      </c>
      <c r="E763" t="s">
        <v>90</v>
      </c>
      <c r="F763">
        <v>866</v>
      </c>
      <c r="G763" s="12">
        <v>1757.98</v>
      </c>
    </row>
    <row r="764" spans="1:7" x14ac:dyDescent="0.3">
      <c r="A764">
        <v>2005</v>
      </c>
      <c r="B764" t="s">
        <v>84</v>
      </c>
      <c r="C764" t="s">
        <v>79</v>
      </c>
      <c r="D764" t="s">
        <v>87</v>
      </c>
      <c r="E764" t="s">
        <v>88</v>
      </c>
      <c r="F764">
        <v>833</v>
      </c>
      <c r="G764" s="12">
        <v>2390.71</v>
      </c>
    </row>
    <row r="765" spans="1:7" x14ac:dyDescent="0.3">
      <c r="A765">
        <v>2006</v>
      </c>
      <c r="B765" t="s">
        <v>86</v>
      </c>
      <c r="C765" t="s">
        <v>75</v>
      </c>
      <c r="D765" t="s">
        <v>87</v>
      </c>
      <c r="E765" t="s">
        <v>98</v>
      </c>
      <c r="F765">
        <v>915</v>
      </c>
      <c r="G765" s="12">
        <v>1958.1</v>
      </c>
    </row>
    <row r="766" spans="1:7" x14ac:dyDescent="0.3">
      <c r="A766">
        <v>2007</v>
      </c>
      <c r="B766" t="s">
        <v>78</v>
      </c>
      <c r="C766" t="s">
        <v>79</v>
      </c>
      <c r="D766" t="s">
        <v>72</v>
      </c>
      <c r="E766" t="s">
        <v>73</v>
      </c>
      <c r="F766">
        <v>787</v>
      </c>
      <c r="G766" s="12">
        <v>2856.81</v>
      </c>
    </row>
    <row r="767" spans="1:7" x14ac:dyDescent="0.3">
      <c r="A767">
        <v>2005</v>
      </c>
      <c r="B767" t="s">
        <v>71</v>
      </c>
      <c r="C767" t="s">
        <v>77</v>
      </c>
      <c r="D767" t="s">
        <v>72</v>
      </c>
      <c r="E767" t="s">
        <v>94</v>
      </c>
      <c r="F767">
        <v>766</v>
      </c>
      <c r="G767" s="12">
        <v>2841.86</v>
      </c>
    </row>
    <row r="768" spans="1:7" x14ac:dyDescent="0.3">
      <c r="A768">
        <v>2007</v>
      </c>
      <c r="B768" t="s">
        <v>86</v>
      </c>
      <c r="C768" t="s">
        <v>79</v>
      </c>
      <c r="D768" t="s">
        <v>80</v>
      </c>
      <c r="E768" t="s">
        <v>83</v>
      </c>
      <c r="F768">
        <v>954</v>
      </c>
      <c r="G768" s="12">
        <v>2222.8200000000002</v>
      </c>
    </row>
    <row r="769" spans="1:7" x14ac:dyDescent="0.3">
      <c r="A769">
        <v>2006</v>
      </c>
      <c r="B769" t="s">
        <v>96</v>
      </c>
      <c r="C769" t="s">
        <v>75</v>
      </c>
      <c r="D769" t="s">
        <v>72</v>
      </c>
      <c r="E769" t="s">
        <v>100</v>
      </c>
      <c r="F769">
        <v>823</v>
      </c>
      <c r="G769" s="12">
        <v>3234.39</v>
      </c>
    </row>
    <row r="770" spans="1:7" x14ac:dyDescent="0.3">
      <c r="A770">
        <v>2005</v>
      </c>
      <c r="B770" t="s">
        <v>71</v>
      </c>
      <c r="C770" t="s">
        <v>75</v>
      </c>
      <c r="D770" t="s">
        <v>69</v>
      </c>
      <c r="E770" t="s">
        <v>92</v>
      </c>
      <c r="F770">
        <v>794</v>
      </c>
      <c r="G770" s="12">
        <v>2985.44</v>
      </c>
    </row>
    <row r="771" spans="1:7" x14ac:dyDescent="0.3">
      <c r="A771">
        <v>2007</v>
      </c>
      <c r="B771" t="s">
        <v>71</v>
      </c>
      <c r="C771" t="s">
        <v>75</v>
      </c>
      <c r="D771" t="s">
        <v>87</v>
      </c>
      <c r="E771" t="s">
        <v>98</v>
      </c>
      <c r="F771">
        <v>578</v>
      </c>
      <c r="G771" s="12">
        <v>1277.3800000000001</v>
      </c>
    </row>
    <row r="772" spans="1:7" x14ac:dyDescent="0.3">
      <c r="A772">
        <v>2007</v>
      </c>
      <c r="B772" t="s">
        <v>78</v>
      </c>
      <c r="C772" t="s">
        <v>77</v>
      </c>
      <c r="D772" t="s">
        <v>87</v>
      </c>
      <c r="E772" t="s">
        <v>88</v>
      </c>
      <c r="F772">
        <v>945</v>
      </c>
      <c r="G772" s="12">
        <v>3430.35</v>
      </c>
    </row>
    <row r="773" spans="1:7" x14ac:dyDescent="0.3">
      <c r="A773">
        <v>2007</v>
      </c>
      <c r="B773" t="s">
        <v>93</v>
      </c>
      <c r="C773" t="s">
        <v>79</v>
      </c>
      <c r="D773" t="s">
        <v>72</v>
      </c>
      <c r="E773" t="s">
        <v>100</v>
      </c>
      <c r="F773">
        <v>600</v>
      </c>
      <c r="G773" s="12">
        <v>1878</v>
      </c>
    </row>
    <row r="774" spans="1:7" x14ac:dyDescent="0.3">
      <c r="A774">
        <v>2006</v>
      </c>
      <c r="B774" t="s">
        <v>84</v>
      </c>
      <c r="C774" t="s">
        <v>75</v>
      </c>
      <c r="D774" t="s">
        <v>72</v>
      </c>
      <c r="E774" t="s">
        <v>100</v>
      </c>
      <c r="F774">
        <v>606</v>
      </c>
      <c r="G774" s="12">
        <v>2248.2600000000002</v>
      </c>
    </row>
    <row r="775" spans="1:7" x14ac:dyDescent="0.3">
      <c r="A775">
        <v>2007</v>
      </c>
      <c r="B775" t="s">
        <v>82</v>
      </c>
      <c r="C775" t="s">
        <v>68</v>
      </c>
      <c r="D775" t="s">
        <v>87</v>
      </c>
      <c r="E775" t="s">
        <v>88</v>
      </c>
      <c r="F775">
        <v>781</v>
      </c>
      <c r="G775" s="12">
        <v>2827.22</v>
      </c>
    </row>
    <row r="776" spans="1:7" x14ac:dyDescent="0.3">
      <c r="A776">
        <v>2006</v>
      </c>
      <c r="B776" t="s">
        <v>78</v>
      </c>
      <c r="C776" t="s">
        <v>75</v>
      </c>
      <c r="D776" t="s">
        <v>72</v>
      </c>
      <c r="E776" t="s">
        <v>73</v>
      </c>
      <c r="F776">
        <v>905</v>
      </c>
      <c r="G776" s="12">
        <v>2859.8</v>
      </c>
    </row>
    <row r="777" spans="1:7" x14ac:dyDescent="0.3">
      <c r="A777">
        <v>2006</v>
      </c>
      <c r="B777" t="s">
        <v>78</v>
      </c>
      <c r="C777" t="s">
        <v>77</v>
      </c>
      <c r="D777" t="s">
        <v>69</v>
      </c>
      <c r="E777" t="s">
        <v>70</v>
      </c>
      <c r="F777">
        <v>647</v>
      </c>
      <c r="G777" s="12">
        <v>1850.42</v>
      </c>
    </row>
    <row r="778" spans="1:7" x14ac:dyDescent="0.3">
      <c r="A778">
        <v>2005</v>
      </c>
      <c r="B778" t="s">
        <v>89</v>
      </c>
      <c r="C778" t="s">
        <v>77</v>
      </c>
      <c r="D778" t="s">
        <v>80</v>
      </c>
      <c r="E778" t="s">
        <v>83</v>
      </c>
      <c r="F778">
        <v>957</v>
      </c>
      <c r="G778" s="12">
        <v>3368.64</v>
      </c>
    </row>
    <row r="779" spans="1:7" x14ac:dyDescent="0.3">
      <c r="A779">
        <v>2006</v>
      </c>
      <c r="B779" t="s">
        <v>67</v>
      </c>
      <c r="C779" t="s">
        <v>75</v>
      </c>
      <c r="D779" t="s">
        <v>87</v>
      </c>
      <c r="E779" t="s">
        <v>90</v>
      </c>
      <c r="F779">
        <v>684</v>
      </c>
      <c r="G779" s="12">
        <v>1922.04</v>
      </c>
    </row>
    <row r="780" spans="1:7" x14ac:dyDescent="0.3">
      <c r="A780">
        <v>2005</v>
      </c>
      <c r="B780" t="s">
        <v>71</v>
      </c>
      <c r="C780" t="s">
        <v>68</v>
      </c>
      <c r="D780" t="s">
        <v>87</v>
      </c>
      <c r="E780" t="s">
        <v>98</v>
      </c>
      <c r="F780">
        <v>685</v>
      </c>
      <c r="G780" s="12">
        <v>1465.9</v>
      </c>
    </row>
    <row r="781" spans="1:7" x14ac:dyDescent="0.3">
      <c r="A781">
        <v>2005</v>
      </c>
      <c r="B781" t="s">
        <v>86</v>
      </c>
      <c r="C781" t="s">
        <v>75</v>
      </c>
      <c r="D781" t="s">
        <v>80</v>
      </c>
      <c r="E781" t="s">
        <v>91</v>
      </c>
      <c r="F781">
        <v>701</v>
      </c>
      <c r="G781" s="12">
        <v>1556.22</v>
      </c>
    </row>
    <row r="782" spans="1:7" x14ac:dyDescent="0.3">
      <c r="A782">
        <v>2007</v>
      </c>
      <c r="B782" t="s">
        <v>86</v>
      </c>
      <c r="C782" t="s">
        <v>68</v>
      </c>
      <c r="D782" t="s">
        <v>69</v>
      </c>
      <c r="E782" t="s">
        <v>99</v>
      </c>
      <c r="F782">
        <v>745</v>
      </c>
      <c r="G782" s="12">
        <v>1758.2</v>
      </c>
    </row>
    <row r="783" spans="1:7" x14ac:dyDescent="0.3">
      <c r="A783">
        <v>2005</v>
      </c>
      <c r="B783" t="s">
        <v>82</v>
      </c>
      <c r="C783" t="s">
        <v>79</v>
      </c>
      <c r="D783" t="s">
        <v>80</v>
      </c>
      <c r="E783" t="s">
        <v>91</v>
      </c>
      <c r="F783">
        <v>815</v>
      </c>
      <c r="G783" s="12">
        <v>2029.35</v>
      </c>
    </row>
    <row r="784" spans="1:7" x14ac:dyDescent="0.3">
      <c r="A784">
        <v>2006</v>
      </c>
      <c r="B784" t="s">
        <v>67</v>
      </c>
      <c r="C784" t="s">
        <v>75</v>
      </c>
      <c r="D784" t="s">
        <v>87</v>
      </c>
      <c r="E784" t="s">
        <v>98</v>
      </c>
      <c r="F784">
        <v>898</v>
      </c>
      <c r="G784" s="12">
        <v>2101.3200000000002</v>
      </c>
    </row>
    <row r="785" spans="1:7" x14ac:dyDescent="0.3">
      <c r="A785">
        <v>2005</v>
      </c>
      <c r="B785" t="s">
        <v>86</v>
      </c>
      <c r="C785" t="s">
        <v>75</v>
      </c>
      <c r="D785" t="s">
        <v>72</v>
      </c>
      <c r="E785" t="s">
        <v>73</v>
      </c>
      <c r="F785">
        <v>621</v>
      </c>
      <c r="G785" s="12">
        <v>1428.3</v>
      </c>
    </row>
    <row r="786" spans="1:7" x14ac:dyDescent="0.3">
      <c r="A786">
        <v>2005</v>
      </c>
      <c r="B786" t="s">
        <v>78</v>
      </c>
      <c r="C786" t="s">
        <v>68</v>
      </c>
      <c r="D786" t="s">
        <v>87</v>
      </c>
      <c r="E786" t="s">
        <v>90</v>
      </c>
      <c r="F786">
        <v>736</v>
      </c>
      <c r="G786" s="12">
        <v>1972.48</v>
      </c>
    </row>
    <row r="787" spans="1:7" x14ac:dyDescent="0.3">
      <c r="A787">
        <v>2007</v>
      </c>
      <c r="B787" t="s">
        <v>95</v>
      </c>
      <c r="C787" t="s">
        <v>75</v>
      </c>
      <c r="D787" t="s">
        <v>69</v>
      </c>
      <c r="E787" t="s">
        <v>99</v>
      </c>
      <c r="F787">
        <v>906</v>
      </c>
      <c r="G787" s="12">
        <v>3053.22</v>
      </c>
    </row>
    <row r="788" spans="1:7" x14ac:dyDescent="0.3">
      <c r="A788">
        <v>2005</v>
      </c>
      <c r="B788" t="s">
        <v>96</v>
      </c>
      <c r="C788" t="s">
        <v>79</v>
      </c>
      <c r="D788" t="s">
        <v>80</v>
      </c>
      <c r="E788" t="s">
        <v>81</v>
      </c>
      <c r="F788">
        <v>874</v>
      </c>
      <c r="G788" s="12">
        <v>2875.46</v>
      </c>
    </row>
    <row r="789" spans="1:7" x14ac:dyDescent="0.3">
      <c r="A789">
        <v>2005</v>
      </c>
      <c r="B789" t="s">
        <v>67</v>
      </c>
      <c r="C789" t="s">
        <v>68</v>
      </c>
      <c r="D789" t="s">
        <v>87</v>
      </c>
      <c r="E789" t="s">
        <v>90</v>
      </c>
      <c r="F789">
        <v>913</v>
      </c>
      <c r="G789" s="12">
        <v>2958.12</v>
      </c>
    </row>
    <row r="790" spans="1:7" x14ac:dyDescent="0.3">
      <c r="A790">
        <v>2006</v>
      </c>
      <c r="B790" t="s">
        <v>95</v>
      </c>
      <c r="C790" t="s">
        <v>68</v>
      </c>
      <c r="D790" t="s">
        <v>87</v>
      </c>
      <c r="E790" t="s">
        <v>88</v>
      </c>
      <c r="F790">
        <v>503</v>
      </c>
      <c r="G790" s="12">
        <v>1182.05</v>
      </c>
    </row>
    <row r="791" spans="1:7" x14ac:dyDescent="0.3">
      <c r="A791">
        <v>2006</v>
      </c>
      <c r="B791" t="s">
        <v>86</v>
      </c>
      <c r="C791" t="s">
        <v>68</v>
      </c>
      <c r="D791" t="s">
        <v>87</v>
      </c>
      <c r="E791" t="s">
        <v>88</v>
      </c>
      <c r="F791">
        <v>938</v>
      </c>
      <c r="G791" s="12">
        <v>2316.86</v>
      </c>
    </row>
    <row r="792" spans="1:7" x14ac:dyDescent="0.3">
      <c r="A792">
        <v>2007</v>
      </c>
      <c r="B792" t="s">
        <v>89</v>
      </c>
      <c r="C792" t="s">
        <v>77</v>
      </c>
      <c r="D792" t="s">
        <v>87</v>
      </c>
      <c r="E792" t="s">
        <v>90</v>
      </c>
      <c r="F792">
        <v>994</v>
      </c>
      <c r="G792" s="12">
        <v>2763.32</v>
      </c>
    </row>
    <row r="793" spans="1:7" x14ac:dyDescent="0.3">
      <c r="A793">
        <v>2006</v>
      </c>
      <c r="B793" t="s">
        <v>93</v>
      </c>
      <c r="C793" t="s">
        <v>68</v>
      </c>
      <c r="D793" t="s">
        <v>69</v>
      </c>
      <c r="E793" t="s">
        <v>92</v>
      </c>
      <c r="F793">
        <v>963</v>
      </c>
      <c r="G793" s="12">
        <v>2908.26</v>
      </c>
    </row>
    <row r="794" spans="1:7" x14ac:dyDescent="0.3">
      <c r="A794">
        <v>2006</v>
      </c>
      <c r="B794" t="s">
        <v>95</v>
      </c>
      <c r="C794" t="s">
        <v>68</v>
      </c>
      <c r="D794" t="s">
        <v>80</v>
      </c>
      <c r="E794" t="s">
        <v>83</v>
      </c>
      <c r="F794">
        <v>505</v>
      </c>
      <c r="G794" s="12">
        <v>1732.15</v>
      </c>
    </row>
    <row r="795" spans="1:7" x14ac:dyDescent="0.3">
      <c r="A795">
        <v>2007</v>
      </c>
      <c r="B795" t="s">
        <v>93</v>
      </c>
      <c r="C795" t="s">
        <v>79</v>
      </c>
      <c r="D795" t="s">
        <v>69</v>
      </c>
      <c r="E795" t="s">
        <v>99</v>
      </c>
      <c r="F795">
        <v>602</v>
      </c>
      <c r="G795" s="12">
        <v>1727.74</v>
      </c>
    </row>
    <row r="796" spans="1:7" x14ac:dyDescent="0.3">
      <c r="A796">
        <v>2005</v>
      </c>
      <c r="B796" t="s">
        <v>97</v>
      </c>
      <c r="C796" t="s">
        <v>77</v>
      </c>
      <c r="D796" t="s">
        <v>72</v>
      </c>
      <c r="E796" t="s">
        <v>100</v>
      </c>
      <c r="F796">
        <v>891</v>
      </c>
      <c r="G796" s="12">
        <v>3189.78</v>
      </c>
    </row>
    <row r="797" spans="1:7" x14ac:dyDescent="0.3">
      <c r="A797">
        <v>2005</v>
      </c>
      <c r="B797" t="s">
        <v>84</v>
      </c>
      <c r="C797" t="s">
        <v>68</v>
      </c>
      <c r="D797" t="s">
        <v>87</v>
      </c>
      <c r="E797" t="s">
        <v>98</v>
      </c>
      <c r="F797">
        <v>980</v>
      </c>
      <c r="G797" s="12">
        <v>3087</v>
      </c>
    </row>
    <row r="798" spans="1:7" x14ac:dyDescent="0.3">
      <c r="A798">
        <v>2007</v>
      </c>
      <c r="B798" t="s">
        <v>86</v>
      </c>
      <c r="C798" t="s">
        <v>68</v>
      </c>
      <c r="D798" t="s">
        <v>69</v>
      </c>
      <c r="E798" t="s">
        <v>76</v>
      </c>
      <c r="F798">
        <v>798</v>
      </c>
      <c r="G798" s="12">
        <v>1995</v>
      </c>
    </row>
    <row r="799" spans="1:7" x14ac:dyDescent="0.3">
      <c r="A799">
        <v>2006</v>
      </c>
      <c r="B799" t="s">
        <v>89</v>
      </c>
      <c r="C799" t="s">
        <v>75</v>
      </c>
      <c r="D799" t="s">
        <v>69</v>
      </c>
      <c r="E799" t="s">
        <v>99</v>
      </c>
      <c r="F799">
        <v>578</v>
      </c>
      <c r="G799" s="12">
        <v>1179.1199999999999</v>
      </c>
    </row>
    <row r="800" spans="1:7" x14ac:dyDescent="0.3">
      <c r="A800">
        <v>2006</v>
      </c>
      <c r="B800" t="s">
        <v>93</v>
      </c>
      <c r="C800" t="s">
        <v>79</v>
      </c>
      <c r="D800" t="s">
        <v>69</v>
      </c>
      <c r="E800" t="s">
        <v>99</v>
      </c>
      <c r="F800">
        <v>994</v>
      </c>
      <c r="G800" s="12">
        <v>3121.16</v>
      </c>
    </row>
    <row r="801" spans="1:7" x14ac:dyDescent="0.3">
      <c r="A801">
        <v>2007</v>
      </c>
      <c r="B801" t="s">
        <v>93</v>
      </c>
      <c r="C801" t="s">
        <v>75</v>
      </c>
      <c r="D801" t="s">
        <v>87</v>
      </c>
      <c r="E801" t="s">
        <v>98</v>
      </c>
      <c r="F801">
        <v>685</v>
      </c>
      <c r="G801" s="12">
        <v>1739.9</v>
      </c>
    </row>
    <row r="802" spans="1:7" x14ac:dyDescent="0.3">
      <c r="A802">
        <v>2006</v>
      </c>
      <c r="B802" t="s">
        <v>74</v>
      </c>
      <c r="C802" t="s">
        <v>68</v>
      </c>
      <c r="D802" t="s">
        <v>72</v>
      </c>
      <c r="E802" t="s">
        <v>73</v>
      </c>
      <c r="F802">
        <v>720</v>
      </c>
      <c r="G802" s="12">
        <v>1591.2</v>
      </c>
    </row>
    <row r="803" spans="1:7" x14ac:dyDescent="0.3">
      <c r="A803">
        <v>2007</v>
      </c>
      <c r="B803" t="s">
        <v>97</v>
      </c>
      <c r="C803" t="s">
        <v>79</v>
      </c>
      <c r="D803" t="s">
        <v>87</v>
      </c>
      <c r="E803" t="s">
        <v>90</v>
      </c>
      <c r="F803">
        <v>779</v>
      </c>
      <c r="G803" s="12">
        <v>2079.9299999999998</v>
      </c>
    </row>
    <row r="804" spans="1:7" x14ac:dyDescent="0.3">
      <c r="A804">
        <v>2007</v>
      </c>
      <c r="B804" t="s">
        <v>78</v>
      </c>
      <c r="C804" t="s">
        <v>68</v>
      </c>
      <c r="D804" t="s">
        <v>87</v>
      </c>
      <c r="E804" t="s">
        <v>90</v>
      </c>
      <c r="F804">
        <v>913</v>
      </c>
      <c r="G804" s="12">
        <v>3569.83</v>
      </c>
    </row>
    <row r="805" spans="1:7" x14ac:dyDescent="0.3">
      <c r="A805">
        <v>2007</v>
      </c>
      <c r="B805" t="s">
        <v>82</v>
      </c>
      <c r="C805" t="s">
        <v>77</v>
      </c>
      <c r="D805" t="s">
        <v>69</v>
      </c>
      <c r="E805" t="s">
        <v>70</v>
      </c>
      <c r="F805">
        <v>721</v>
      </c>
      <c r="G805" s="12">
        <v>1701.56</v>
      </c>
    </row>
    <row r="806" spans="1:7" x14ac:dyDescent="0.3">
      <c r="A806">
        <v>2006</v>
      </c>
      <c r="B806" t="s">
        <v>67</v>
      </c>
      <c r="C806" t="s">
        <v>77</v>
      </c>
      <c r="D806" t="s">
        <v>80</v>
      </c>
      <c r="E806" t="s">
        <v>83</v>
      </c>
      <c r="F806">
        <v>804</v>
      </c>
      <c r="G806" s="12">
        <v>2026.08</v>
      </c>
    </row>
    <row r="807" spans="1:7" x14ac:dyDescent="0.3">
      <c r="A807">
        <v>2007</v>
      </c>
      <c r="B807" t="s">
        <v>67</v>
      </c>
      <c r="C807" t="s">
        <v>77</v>
      </c>
      <c r="D807" t="s">
        <v>69</v>
      </c>
      <c r="E807" t="s">
        <v>70</v>
      </c>
      <c r="F807">
        <v>948</v>
      </c>
      <c r="G807" s="12">
        <v>3630.84</v>
      </c>
    </row>
    <row r="808" spans="1:7" x14ac:dyDescent="0.3">
      <c r="A808">
        <v>2006</v>
      </c>
      <c r="B808" t="s">
        <v>86</v>
      </c>
      <c r="C808" t="s">
        <v>68</v>
      </c>
      <c r="D808" t="s">
        <v>72</v>
      </c>
      <c r="E808" t="s">
        <v>94</v>
      </c>
      <c r="F808">
        <v>711</v>
      </c>
      <c r="G808" s="12">
        <v>2189.88</v>
      </c>
    </row>
    <row r="809" spans="1:7" x14ac:dyDescent="0.3">
      <c r="A809">
        <v>2007</v>
      </c>
      <c r="B809" t="s">
        <v>74</v>
      </c>
      <c r="C809" t="s">
        <v>77</v>
      </c>
      <c r="D809" t="s">
        <v>87</v>
      </c>
      <c r="E809" t="s">
        <v>88</v>
      </c>
      <c r="F809">
        <v>731</v>
      </c>
      <c r="G809" s="12">
        <v>2288.0300000000002</v>
      </c>
    </row>
    <row r="810" spans="1:7" x14ac:dyDescent="0.3">
      <c r="A810">
        <v>2006</v>
      </c>
      <c r="B810" t="s">
        <v>95</v>
      </c>
      <c r="C810" t="s">
        <v>77</v>
      </c>
      <c r="D810" t="s">
        <v>80</v>
      </c>
      <c r="E810" t="s">
        <v>81</v>
      </c>
      <c r="F810">
        <v>568</v>
      </c>
      <c r="G810" s="12">
        <v>1874.4</v>
      </c>
    </row>
    <row r="811" spans="1:7" x14ac:dyDescent="0.3">
      <c r="A811">
        <v>2006</v>
      </c>
      <c r="B811" t="s">
        <v>97</v>
      </c>
      <c r="C811" t="s">
        <v>68</v>
      </c>
      <c r="D811" t="s">
        <v>80</v>
      </c>
      <c r="E811" t="s">
        <v>91</v>
      </c>
      <c r="F811">
        <v>571</v>
      </c>
      <c r="G811" s="12">
        <v>1199.0999999999999</v>
      </c>
    </row>
    <row r="812" spans="1:7" x14ac:dyDescent="0.3">
      <c r="A812">
        <v>2005</v>
      </c>
      <c r="B812" t="s">
        <v>86</v>
      </c>
      <c r="C812" t="s">
        <v>79</v>
      </c>
      <c r="D812" t="s">
        <v>69</v>
      </c>
      <c r="E812" t="s">
        <v>76</v>
      </c>
      <c r="F812">
        <v>660</v>
      </c>
      <c r="G812" s="12">
        <v>1650</v>
      </c>
    </row>
    <row r="813" spans="1:7" x14ac:dyDescent="0.3">
      <c r="A813">
        <v>2005</v>
      </c>
      <c r="B813" t="s">
        <v>84</v>
      </c>
      <c r="C813" t="s">
        <v>77</v>
      </c>
      <c r="D813" t="s">
        <v>87</v>
      </c>
      <c r="E813" t="s">
        <v>90</v>
      </c>
      <c r="F813">
        <v>882</v>
      </c>
      <c r="G813" s="12">
        <v>2231.46</v>
      </c>
    </row>
    <row r="814" spans="1:7" x14ac:dyDescent="0.3">
      <c r="A814">
        <v>2007</v>
      </c>
      <c r="B814" t="s">
        <v>74</v>
      </c>
      <c r="C814" t="s">
        <v>75</v>
      </c>
      <c r="D814" t="s">
        <v>69</v>
      </c>
      <c r="E814" t="s">
        <v>99</v>
      </c>
      <c r="F814">
        <v>696</v>
      </c>
      <c r="G814" s="12">
        <v>2310.7199999999998</v>
      </c>
    </row>
    <row r="815" spans="1:7" x14ac:dyDescent="0.3">
      <c r="A815">
        <v>2005</v>
      </c>
      <c r="B815" t="s">
        <v>71</v>
      </c>
      <c r="C815" t="s">
        <v>68</v>
      </c>
      <c r="D815" t="s">
        <v>80</v>
      </c>
      <c r="E815" t="s">
        <v>81</v>
      </c>
      <c r="F815">
        <v>930</v>
      </c>
      <c r="G815" s="12">
        <v>3227.1</v>
      </c>
    </row>
    <row r="816" spans="1:7" x14ac:dyDescent="0.3">
      <c r="A816">
        <v>2007</v>
      </c>
      <c r="B816" t="s">
        <v>74</v>
      </c>
      <c r="C816" t="s">
        <v>79</v>
      </c>
      <c r="D816" t="s">
        <v>80</v>
      </c>
      <c r="E816" t="s">
        <v>91</v>
      </c>
      <c r="F816">
        <v>590</v>
      </c>
      <c r="G816" s="12">
        <v>1728.7</v>
      </c>
    </row>
    <row r="817" spans="1:7" x14ac:dyDescent="0.3">
      <c r="A817">
        <v>2007</v>
      </c>
      <c r="B817" t="s">
        <v>67</v>
      </c>
      <c r="C817" t="s">
        <v>79</v>
      </c>
      <c r="D817" t="s">
        <v>69</v>
      </c>
      <c r="E817" t="s">
        <v>99</v>
      </c>
      <c r="F817">
        <v>967</v>
      </c>
      <c r="G817" s="12">
        <v>2146.7399999999998</v>
      </c>
    </row>
    <row r="818" spans="1:7" x14ac:dyDescent="0.3">
      <c r="A818">
        <v>2005</v>
      </c>
      <c r="B818" t="s">
        <v>89</v>
      </c>
      <c r="C818" t="s">
        <v>68</v>
      </c>
      <c r="D818" t="s">
        <v>69</v>
      </c>
      <c r="E818" t="s">
        <v>70</v>
      </c>
      <c r="F818">
        <v>554</v>
      </c>
      <c r="G818" s="12">
        <v>1202.18</v>
      </c>
    </row>
    <row r="819" spans="1:7" x14ac:dyDescent="0.3">
      <c r="A819">
        <v>2006</v>
      </c>
      <c r="B819" t="s">
        <v>82</v>
      </c>
      <c r="C819" t="s">
        <v>68</v>
      </c>
      <c r="D819" t="s">
        <v>72</v>
      </c>
      <c r="E819" t="s">
        <v>94</v>
      </c>
      <c r="F819">
        <v>983</v>
      </c>
      <c r="G819" s="12">
        <v>3932</v>
      </c>
    </row>
    <row r="820" spans="1:7" x14ac:dyDescent="0.3">
      <c r="A820">
        <v>2005</v>
      </c>
      <c r="B820" t="s">
        <v>95</v>
      </c>
      <c r="C820" t="s">
        <v>79</v>
      </c>
      <c r="D820" t="s">
        <v>87</v>
      </c>
      <c r="E820" t="s">
        <v>90</v>
      </c>
      <c r="F820">
        <v>754</v>
      </c>
      <c r="G820" s="12">
        <v>2925.52</v>
      </c>
    </row>
    <row r="821" spans="1:7" x14ac:dyDescent="0.3">
      <c r="A821">
        <v>2005</v>
      </c>
      <c r="B821" t="s">
        <v>78</v>
      </c>
      <c r="C821" t="s">
        <v>77</v>
      </c>
      <c r="D821" t="s">
        <v>69</v>
      </c>
      <c r="E821" t="s">
        <v>92</v>
      </c>
      <c r="F821">
        <v>545</v>
      </c>
      <c r="G821" s="12">
        <v>1455.15</v>
      </c>
    </row>
    <row r="822" spans="1:7" x14ac:dyDescent="0.3">
      <c r="A822">
        <v>2005</v>
      </c>
      <c r="B822" t="s">
        <v>67</v>
      </c>
      <c r="C822" t="s">
        <v>77</v>
      </c>
      <c r="D822" t="s">
        <v>80</v>
      </c>
      <c r="E822" t="s">
        <v>83</v>
      </c>
      <c r="F822">
        <v>552</v>
      </c>
      <c r="G822" s="12">
        <v>1479.36</v>
      </c>
    </row>
    <row r="823" spans="1:7" x14ac:dyDescent="0.3">
      <c r="A823">
        <v>2005</v>
      </c>
      <c r="B823" t="s">
        <v>93</v>
      </c>
      <c r="C823" t="s">
        <v>68</v>
      </c>
      <c r="D823" t="s">
        <v>87</v>
      </c>
      <c r="E823" t="s">
        <v>88</v>
      </c>
      <c r="F823">
        <v>902</v>
      </c>
      <c r="G823" s="12">
        <v>2850.32</v>
      </c>
    </row>
    <row r="824" spans="1:7" x14ac:dyDescent="0.3">
      <c r="A824">
        <v>2007</v>
      </c>
      <c r="B824" t="s">
        <v>95</v>
      </c>
      <c r="C824" t="s">
        <v>68</v>
      </c>
      <c r="D824" t="s">
        <v>87</v>
      </c>
      <c r="E824" t="s">
        <v>98</v>
      </c>
      <c r="F824">
        <v>813</v>
      </c>
      <c r="G824" s="12">
        <v>2447.13</v>
      </c>
    </row>
    <row r="825" spans="1:7" x14ac:dyDescent="0.3">
      <c r="A825">
        <v>2005</v>
      </c>
      <c r="B825" t="s">
        <v>71</v>
      </c>
      <c r="C825" t="s">
        <v>79</v>
      </c>
      <c r="D825" t="s">
        <v>69</v>
      </c>
      <c r="E825" t="s">
        <v>70</v>
      </c>
      <c r="F825">
        <v>517</v>
      </c>
      <c r="G825" s="12">
        <v>1085.7</v>
      </c>
    </row>
    <row r="826" spans="1:7" x14ac:dyDescent="0.3">
      <c r="A826">
        <v>2006</v>
      </c>
      <c r="B826" t="s">
        <v>71</v>
      </c>
      <c r="C826" t="s">
        <v>77</v>
      </c>
      <c r="D826" t="s">
        <v>69</v>
      </c>
      <c r="E826" t="s">
        <v>76</v>
      </c>
      <c r="F826">
        <v>535</v>
      </c>
      <c r="G826" s="12">
        <v>1423.1</v>
      </c>
    </row>
    <row r="827" spans="1:7" x14ac:dyDescent="0.3">
      <c r="A827">
        <v>2005</v>
      </c>
      <c r="B827" t="s">
        <v>84</v>
      </c>
      <c r="C827" t="s">
        <v>68</v>
      </c>
      <c r="D827" t="s">
        <v>69</v>
      </c>
      <c r="E827" t="s">
        <v>92</v>
      </c>
      <c r="F827">
        <v>753</v>
      </c>
      <c r="G827" s="12">
        <v>1769.55</v>
      </c>
    </row>
    <row r="828" spans="1:7" x14ac:dyDescent="0.3">
      <c r="A828">
        <v>2005</v>
      </c>
      <c r="B828" t="s">
        <v>67</v>
      </c>
      <c r="C828" t="s">
        <v>77</v>
      </c>
      <c r="D828" t="s">
        <v>87</v>
      </c>
      <c r="E828" t="s">
        <v>88</v>
      </c>
      <c r="F828">
        <v>949</v>
      </c>
      <c r="G828" s="12">
        <v>3236.09</v>
      </c>
    </row>
    <row r="829" spans="1:7" x14ac:dyDescent="0.3">
      <c r="A829">
        <v>2006</v>
      </c>
      <c r="B829" t="s">
        <v>71</v>
      </c>
      <c r="C829" t="s">
        <v>75</v>
      </c>
      <c r="D829" t="s">
        <v>69</v>
      </c>
      <c r="E829" t="s">
        <v>99</v>
      </c>
      <c r="F829">
        <v>792</v>
      </c>
      <c r="G829" s="12">
        <v>2653.2</v>
      </c>
    </row>
    <row r="830" spans="1:7" x14ac:dyDescent="0.3">
      <c r="A830">
        <v>2007</v>
      </c>
      <c r="B830" t="s">
        <v>71</v>
      </c>
      <c r="C830" t="s">
        <v>77</v>
      </c>
      <c r="D830" t="s">
        <v>80</v>
      </c>
      <c r="E830" t="s">
        <v>81</v>
      </c>
      <c r="F830">
        <v>626</v>
      </c>
      <c r="G830" s="12">
        <v>2347.5</v>
      </c>
    </row>
    <row r="831" spans="1:7" x14ac:dyDescent="0.3">
      <c r="A831">
        <v>2006</v>
      </c>
      <c r="B831" t="s">
        <v>78</v>
      </c>
      <c r="C831" t="s">
        <v>68</v>
      </c>
      <c r="D831" t="s">
        <v>80</v>
      </c>
      <c r="E831" t="s">
        <v>83</v>
      </c>
      <c r="F831">
        <v>939</v>
      </c>
      <c r="G831" s="12">
        <v>3136.26</v>
      </c>
    </row>
    <row r="832" spans="1:7" x14ac:dyDescent="0.3">
      <c r="A832">
        <v>2007</v>
      </c>
      <c r="B832" t="s">
        <v>97</v>
      </c>
      <c r="C832" t="s">
        <v>68</v>
      </c>
      <c r="D832" t="s">
        <v>72</v>
      </c>
      <c r="E832" t="s">
        <v>73</v>
      </c>
      <c r="F832">
        <v>771</v>
      </c>
      <c r="G832" s="12">
        <v>1927.5</v>
      </c>
    </row>
    <row r="833" spans="1:7" x14ac:dyDescent="0.3">
      <c r="A833">
        <v>2005</v>
      </c>
      <c r="B833" t="s">
        <v>82</v>
      </c>
      <c r="C833" t="s">
        <v>79</v>
      </c>
      <c r="D833" t="s">
        <v>87</v>
      </c>
      <c r="E833" t="s">
        <v>98</v>
      </c>
      <c r="F833">
        <v>684</v>
      </c>
      <c r="G833" s="12">
        <v>2708.64</v>
      </c>
    </row>
    <row r="834" spans="1:7" x14ac:dyDescent="0.3">
      <c r="A834">
        <v>2007</v>
      </c>
      <c r="B834" t="s">
        <v>89</v>
      </c>
      <c r="C834" t="s">
        <v>77</v>
      </c>
      <c r="D834" t="s">
        <v>72</v>
      </c>
      <c r="E834" t="s">
        <v>100</v>
      </c>
      <c r="F834">
        <v>602</v>
      </c>
      <c r="G834" s="12">
        <v>1679.58</v>
      </c>
    </row>
    <row r="835" spans="1:7" x14ac:dyDescent="0.3">
      <c r="A835">
        <v>2006</v>
      </c>
      <c r="B835" t="s">
        <v>74</v>
      </c>
      <c r="C835" t="s">
        <v>75</v>
      </c>
      <c r="D835" t="s">
        <v>69</v>
      </c>
      <c r="E835" t="s">
        <v>99</v>
      </c>
      <c r="F835">
        <v>569</v>
      </c>
      <c r="G835" s="12">
        <v>2219.1</v>
      </c>
    </row>
    <row r="836" spans="1:7" x14ac:dyDescent="0.3">
      <c r="A836">
        <v>2006</v>
      </c>
      <c r="B836" t="s">
        <v>74</v>
      </c>
      <c r="C836" t="s">
        <v>79</v>
      </c>
      <c r="D836" t="s">
        <v>69</v>
      </c>
      <c r="E836" t="s">
        <v>70</v>
      </c>
      <c r="F836">
        <v>551</v>
      </c>
      <c r="G836" s="12">
        <v>1173.6300000000001</v>
      </c>
    </row>
    <row r="837" spans="1:7" x14ac:dyDescent="0.3">
      <c r="A837">
        <v>2005</v>
      </c>
      <c r="B837" t="s">
        <v>95</v>
      </c>
      <c r="C837" t="s">
        <v>77</v>
      </c>
      <c r="D837" t="s">
        <v>87</v>
      </c>
      <c r="E837" t="s">
        <v>90</v>
      </c>
      <c r="F837">
        <v>717</v>
      </c>
      <c r="G837" s="12">
        <v>2545.35</v>
      </c>
    </row>
    <row r="838" spans="1:7" x14ac:dyDescent="0.3">
      <c r="A838">
        <v>2006</v>
      </c>
      <c r="B838" t="s">
        <v>74</v>
      </c>
      <c r="C838" t="s">
        <v>68</v>
      </c>
      <c r="D838" t="s">
        <v>72</v>
      </c>
      <c r="E838" t="s">
        <v>73</v>
      </c>
      <c r="F838">
        <v>949</v>
      </c>
      <c r="G838" s="12">
        <v>2903.94</v>
      </c>
    </row>
    <row r="839" spans="1:7" x14ac:dyDescent="0.3">
      <c r="A839">
        <v>2006</v>
      </c>
      <c r="B839" t="s">
        <v>67</v>
      </c>
      <c r="C839" t="s">
        <v>68</v>
      </c>
      <c r="D839" t="s">
        <v>69</v>
      </c>
      <c r="E839" t="s">
        <v>99</v>
      </c>
      <c r="F839">
        <v>995</v>
      </c>
      <c r="G839" s="12">
        <v>3900.4</v>
      </c>
    </row>
    <row r="840" spans="1:7" x14ac:dyDescent="0.3">
      <c r="A840">
        <v>2005</v>
      </c>
      <c r="B840" t="s">
        <v>78</v>
      </c>
      <c r="C840" t="s">
        <v>77</v>
      </c>
      <c r="D840" t="s">
        <v>69</v>
      </c>
      <c r="E840" t="s">
        <v>70</v>
      </c>
      <c r="F840">
        <v>835</v>
      </c>
      <c r="G840" s="12">
        <v>2897.45</v>
      </c>
    </row>
    <row r="841" spans="1:7" x14ac:dyDescent="0.3">
      <c r="A841">
        <v>2005</v>
      </c>
      <c r="B841" t="s">
        <v>97</v>
      </c>
      <c r="C841" t="s">
        <v>79</v>
      </c>
      <c r="D841" t="s">
        <v>69</v>
      </c>
      <c r="E841" t="s">
        <v>76</v>
      </c>
      <c r="F841">
        <v>699</v>
      </c>
      <c r="G841" s="12">
        <v>1964.19</v>
      </c>
    </row>
    <row r="842" spans="1:7" x14ac:dyDescent="0.3">
      <c r="A842">
        <v>2006</v>
      </c>
      <c r="B842" t="s">
        <v>84</v>
      </c>
      <c r="C842" t="s">
        <v>68</v>
      </c>
      <c r="D842" t="s">
        <v>80</v>
      </c>
      <c r="E842" t="s">
        <v>83</v>
      </c>
      <c r="F842">
        <v>683</v>
      </c>
      <c r="G842" s="12">
        <v>1748.48</v>
      </c>
    </row>
    <row r="843" spans="1:7" x14ac:dyDescent="0.3">
      <c r="A843">
        <v>2005</v>
      </c>
      <c r="B843" t="s">
        <v>74</v>
      </c>
      <c r="C843" t="s">
        <v>68</v>
      </c>
      <c r="D843" t="s">
        <v>69</v>
      </c>
      <c r="E843" t="s">
        <v>92</v>
      </c>
      <c r="F843">
        <v>858</v>
      </c>
      <c r="G843" s="12">
        <v>2342.34</v>
      </c>
    </row>
    <row r="844" spans="1:7" x14ac:dyDescent="0.3">
      <c r="A844">
        <v>2005</v>
      </c>
      <c r="B844" t="s">
        <v>86</v>
      </c>
      <c r="C844" t="s">
        <v>68</v>
      </c>
      <c r="D844" t="s">
        <v>72</v>
      </c>
      <c r="E844" t="s">
        <v>73</v>
      </c>
      <c r="F844">
        <v>628</v>
      </c>
      <c r="G844" s="12">
        <v>1990.76</v>
      </c>
    </row>
    <row r="845" spans="1:7" x14ac:dyDescent="0.3">
      <c r="A845">
        <v>2005</v>
      </c>
      <c r="B845" t="s">
        <v>86</v>
      </c>
      <c r="C845" t="s">
        <v>68</v>
      </c>
      <c r="D845" t="s">
        <v>80</v>
      </c>
      <c r="E845" t="s">
        <v>91</v>
      </c>
      <c r="F845">
        <v>706</v>
      </c>
      <c r="G845" s="12">
        <v>2619.2600000000002</v>
      </c>
    </row>
    <row r="846" spans="1:7" x14ac:dyDescent="0.3">
      <c r="A846">
        <v>2006</v>
      </c>
      <c r="B846" t="s">
        <v>96</v>
      </c>
      <c r="C846" t="s">
        <v>68</v>
      </c>
      <c r="D846" t="s">
        <v>72</v>
      </c>
      <c r="E846" t="s">
        <v>94</v>
      </c>
      <c r="F846">
        <v>708</v>
      </c>
      <c r="G846" s="12">
        <v>2067.36</v>
      </c>
    </row>
    <row r="847" spans="1:7" x14ac:dyDescent="0.3">
      <c r="A847">
        <v>2007</v>
      </c>
      <c r="B847" t="s">
        <v>89</v>
      </c>
      <c r="C847" t="s">
        <v>77</v>
      </c>
      <c r="D847" t="s">
        <v>72</v>
      </c>
      <c r="E847" t="s">
        <v>73</v>
      </c>
      <c r="F847">
        <v>976</v>
      </c>
      <c r="G847" s="12">
        <v>2898.72</v>
      </c>
    </row>
    <row r="848" spans="1:7" x14ac:dyDescent="0.3">
      <c r="A848">
        <v>2006</v>
      </c>
      <c r="B848" t="s">
        <v>78</v>
      </c>
      <c r="C848" t="s">
        <v>79</v>
      </c>
      <c r="D848" t="s">
        <v>80</v>
      </c>
      <c r="E848" t="s">
        <v>91</v>
      </c>
      <c r="F848">
        <v>870</v>
      </c>
      <c r="G848" s="12">
        <v>2757.9</v>
      </c>
    </row>
    <row r="849" spans="1:7" x14ac:dyDescent="0.3">
      <c r="A849">
        <v>2005</v>
      </c>
      <c r="B849" t="s">
        <v>78</v>
      </c>
      <c r="C849" t="s">
        <v>79</v>
      </c>
      <c r="D849" t="s">
        <v>80</v>
      </c>
      <c r="E849" t="s">
        <v>85</v>
      </c>
      <c r="F849">
        <v>627</v>
      </c>
      <c r="G849" s="12">
        <v>2213.31</v>
      </c>
    </row>
    <row r="850" spans="1:7" x14ac:dyDescent="0.3">
      <c r="A850">
        <v>2006</v>
      </c>
      <c r="B850" t="s">
        <v>86</v>
      </c>
      <c r="C850" t="s">
        <v>68</v>
      </c>
      <c r="D850" t="s">
        <v>72</v>
      </c>
      <c r="E850" t="s">
        <v>94</v>
      </c>
      <c r="F850">
        <v>722</v>
      </c>
      <c r="G850" s="12">
        <v>2483.6799999999998</v>
      </c>
    </row>
    <row r="851" spans="1:7" x14ac:dyDescent="0.3">
      <c r="A851">
        <v>2005</v>
      </c>
      <c r="B851" t="s">
        <v>86</v>
      </c>
      <c r="C851" t="s">
        <v>77</v>
      </c>
      <c r="D851" t="s">
        <v>80</v>
      </c>
      <c r="E851" t="s">
        <v>85</v>
      </c>
      <c r="F851">
        <v>667</v>
      </c>
      <c r="G851" s="12">
        <v>1834.25</v>
      </c>
    </row>
    <row r="852" spans="1:7" x14ac:dyDescent="0.3">
      <c r="A852">
        <v>2005</v>
      </c>
      <c r="B852" t="s">
        <v>78</v>
      </c>
      <c r="C852" t="s">
        <v>75</v>
      </c>
      <c r="D852" t="s">
        <v>72</v>
      </c>
      <c r="E852" t="s">
        <v>94</v>
      </c>
      <c r="F852">
        <v>931</v>
      </c>
      <c r="G852" s="12">
        <v>3630.9</v>
      </c>
    </row>
    <row r="853" spans="1:7" x14ac:dyDescent="0.3">
      <c r="A853">
        <v>2007</v>
      </c>
      <c r="B853" t="s">
        <v>97</v>
      </c>
      <c r="C853" t="s">
        <v>77</v>
      </c>
      <c r="D853" t="s">
        <v>87</v>
      </c>
      <c r="E853" t="s">
        <v>98</v>
      </c>
      <c r="F853">
        <v>730</v>
      </c>
      <c r="G853" s="12">
        <v>2525.8000000000002</v>
      </c>
    </row>
    <row r="854" spans="1:7" x14ac:dyDescent="0.3">
      <c r="A854">
        <v>2005</v>
      </c>
      <c r="B854" t="s">
        <v>96</v>
      </c>
      <c r="C854" t="s">
        <v>75</v>
      </c>
      <c r="D854" t="s">
        <v>69</v>
      </c>
      <c r="E854" t="s">
        <v>70</v>
      </c>
      <c r="F854">
        <v>998</v>
      </c>
      <c r="G854" s="12">
        <v>2055.88</v>
      </c>
    </row>
    <row r="855" spans="1:7" x14ac:dyDescent="0.3">
      <c r="A855">
        <v>2006</v>
      </c>
      <c r="B855" t="s">
        <v>93</v>
      </c>
      <c r="C855" t="s">
        <v>77</v>
      </c>
      <c r="D855" t="s">
        <v>80</v>
      </c>
      <c r="E855" t="s">
        <v>81</v>
      </c>
      <c r="F855">
        <v>934</v>
      </c>
      <c r="G855" s="12">
        <v>2036.12</v>
      </c>
    </row>
    <row r="856" spans="1:7" x14ac:dyDescent="0.3">
      <c r="A856">
        <v>2006</v>
      </c>
      <c r="B856" t="s">
        <v>71</v>
      </c>
      <c r="C856" t="s">
        <v>79</v>
      </c>
      <c r="D856" t="s">
        <v>72</v>
      </c>
      <c r="E856" t="s">
        <v>94</v>
      </c>
      <c r="F856">
        <v>704</v>
      </c>
      <c r="G856" s="12">
        <v>1619.2</v>
      </c>
    </row>
    <row r="857" spans="1:7" x14ac:dyDescent="0.3">
      <c r="A857">
        <v>2006</v>
      </c>
      <c r="B857" t="s">
        <v>86</v>
      </c>
      <c r="C857" t="s">
        <v>68</v>
      </c>
      <c r="D857" t="s">
        <v>87</v>
      </c>
      <c r="E857" t="s">
        <v>98</v>
      </c>
      <c r="F857">
        <v>714</v>
      </c>
      <c r="G857" s="12">
        <v>1663.62</v>
      </c>
    </row>
    <row r="858" spans="1:7" x14ac:dyDescent="0.3">
      <c r="A858">
        <v>2006</v>
      </c>
      <c r="B858" t="s">
        <v>93</v>
      </c>
      <c r="C858" t="s">
        <v>68</v>
      </c>
      <c r="D858" t="s">
        <v>72</v>
      </c>
      <c r="E858" t="s">
        <v>94</v>
      </c>
      <c r="F858">
        <v>827</v>
      </c>
      <c r="G858" s="12">
        <v>2522.35</v>
      </c>
    </row>
    <row r="859" spans="1:7" x14ac:dyDescent="0.3">
      <c r="A859">
        <v>2005</v>
      </c>
      <c r="B859" t="s">
        <v>78</v>
      </c>
      <c r="C859" t="s">
        <v>79</v>
      </c>
      <c r="D859" t="s">
        <v>87</v>
      </c>
      <c r="E859" t="s">
        <v>88</v>
      </c>
      <c r="F859">
        <v>734</v>
      </c>
      <c r="G859" s="12">
        <v>1607.46</v>
      </c>
    </row>
    <row r="860" spans="1:7" x14ac:dyDescent="0.3">
      <c r="A860">
        <v>2005</v>
      </c>
      <c r="B860" t="s">
        <v>93</v>
      </c>
      <c r="C860" t="s">
        <v>79</v>
      </c>
      <c r="D860" t="s">
        <v>72</v>
      </c>
      <c r="E860" t="s">
        <v>94</v>
      </c>
      <c r="F860">
        <v>566</v>
      </c>
      <c r="G860" s="12">
        <v>1398.02</v>
      </c>
    </row>
    <row r="861" spans="1:7" x14ac:dyDescent="0.3">
      <c r="A861">
        <v>2007</v>
      </c>
      <c r="B861" t="s">
        <v>82</v>
      </c>
      <c r="C861" t="s">
        <v>79</v>
      </c>
      <c r="D861" t="s">
        <v>80</v>
      </c>
      <c r="E861" t="s">
        <v>91</v>
      </c>
      <c r="F861">
        <v>820</v>
      </c>
      <c r="G861" s="12">
        <v>2509.1999999999998</v>
      </c>
    </row>
    <row r="862" spans="1:7" x14ac:dyDescent="0.3">
      <c r="A862">
        <v>2007</v>
      </c>
      <c r="B862" t="s">
        <v>84</v>
      </c>
      <c r="C862" t="s">
        <v>75</v>
      </c>
      <c r="D862" t="s">
        <v>72</v>
      </c>
      <c r="E862" t="s">
        <v>94</v>
      </c>
      <c r="F862">
        <v>556</v>
      </c>
      <c r="G862" s="12">
        <v>1362.2</v>
      </c>
    </row>
    <row r="863" spans="1:7" x14ac:dyDescent="0.3">
      <c r="A863">
        <v>2006</v>
      </c>
      <c r="B863" t="s">
        <v>86</v>
      </c>
      <c r="C863" t="s">
        <v>77</v>
      </c>
      <c r="D863" t="s">
        <v>72</v>
      </c>
      <c r="E863" t="s">
        <v>73</v>
      </c>
      <c r="F863">
        <v>852</v>
      </c>
      <c r="G863" s="12">
        <v>1746.6</v>
      </c>
    </row>
    <row r="864" spans="1:7" x14ac:dyDescent="0.3">
      <c r="A864">
        <v>2007</v>
      </c>
      <c r="B864" t="s">
        <v>82</v>
      </c>
      <c r="C864" t="s">
        <v>77</v>
      </c>
      <c r="D864" t="s">
        <v>69</v>
      </c>
      <c r="E864" t="s">
        <v>76</v>
      </c>
      <c r="F864">
        <v>608</v>
      </c>
      <c r="G864" s="12">
        <v>1957.76</v>
      </c>
    </row>
    <row r="865" spans="1:7" x14ac:dyDescent="0.3">
      <c r="A865">
        <v>2005</v>
      </c>
      <c r="B865" t="s">
        <v>95</v>
      </c>
      <c r="C865" t="s">
        <v>75</v>
      </c>
      <c r="D865" t="s">
        <v>80</v>
      </c>
      <c r="E865" t="s">
        <v>91</v>
      </c>
      <c r="F865">
        <v>596</v>
      </c>
      <c r="G865" s="12">
        <v>1293.32</v>
      </c>
    </row>
    <row r="866" spans="1:7" x14ac:dyDescent="0.3">
      <c r="A866">
        <v>2007</v>
      </c>
      <c r="B866" t="s">
        <v>93</v>
      </c>
      <c r="C866" t="s">
        <v>75</v>
      </c>
      <c r="D866" t="s">
        <v>69</v>
      </c>
      <c r="E866" t="s">
        <v>99</v>
      </c>
      <c r="F866">
        <v>871</v>
      </c>
      <c r="G866" s="12">
        <v>2151.37</v>
      </c>
    </row>
    <row r="867" spans="1:7" x14ac:dyDescent="0.3">
      <c r="A867">
        <v>2005</v>
      </c>
      <c r="B867" t="s">
        <v>78</v>
      </c>
      <c r="C867" t="s">
        <v>79</v>
      </c>
      <c r="D867" t="s">
        <v>72</v>
      </c>
      <c r="E867" t="s">
        <v>100</v>
      </c>
      <c r="F867">
        <v>611</v>
      </c>
      <c r="G867" s="12">
        <v>2107.9499999999998</v>
      </c>
    </row>
    <row r="868" spans="1:7" x14ac:dyDescent="0.3">
      <c r="A868">
        <v>2007</v>
      </c>
      <c r="B868" t="s">
        <v>96</v>
      </c>
      <c r="C868" t="s">
        <v>75</v>
      </c>
      <c r="D868" t="s">
        <v>87</v>
      </c>
      <c r="E868" t="s">
        <v>88</v>
      </c>
      <c r="F868">
        <v>941</v>
      </c>
      <c r="G868" s="12">
        <v>3632.26</v>
      </c>
    </row>
    <row r="869" spans="1:7" x14ac:dyDescent="0.3">
      <c r="A869">
        <v>2007</v>
      </c>
      <c r="B869" t="s">
        <v>71</v>
      </c>
      <c r="C869" t="s">
        <v>77</v>
      </c>
      <c r="D869" t="s">
        <v>87</v>
      </c>
      <c r="E869" t="s">
        <v>90</v>
      </c>
      <c r="F869">
        <v>679</v>
      </c>
      <c r="G869" s="12">
        <v>2593.7800000000002</v>
      </c>
    </row>
    <row r="870" spans="1:7" x14ac:dyDescent="0.3">
      <c r="A870">
        <v>2006</v>
      </c>
      <c r="B870" t="s">
        <v>97</v>
      </c>
      <c r="C870" t="s">
        <v>79</v>
      </c>
      <c r="D870" t="s">
        <v>69</v>
      </c>
      <c r="E870" t="s">
        <v>76</v>
      </c>
      <c r="F870">
        <v>929</v>
      </c>
      <c r="G870" s="12">
        <v>2034.51</v>
      </c>
    </row>
    <row r="871" spans="1:7" x14ac:dyDescent="0.3">
      <c r="A871">
        <v>2005</v>
      </c>
      <c r="B871" t="s">
        <v>82</v>
      </c>
      <c r="C871" t="s">
        <v>77</v>
      </c>
      <c r="D871" t="s">
        <v>72</v>
      </c>
      <c r="E871" t="s">
        <v>73</v>
      </c>
      <c r="F871">
        <v>626</v>
      </c>
      <c r="G871" s="12">
        <v>2134.66</v>
      </c>
    </row>
    <row r="872" spans="1:7" x14ac:dyDescent="0.3">
      <c r="A872">
        <v>2007</v>
      </c>
      <c r="B872" t="s">
        <v>82</v>
      </c>
      <c r="C872" t="s">
        <v>79</v>
      </c>
      <c r="D872" t="s">
        <v>69</v>
      </c>
      <c r="E872" t="s">
        <v>76</v>
      </c>
      <c r="F872">
        <v>713</v>
      </c>
      <c r="G872" s="12">
        <v>2830.61</v>
      </c>
    </row>
    <row r="873" spans="1:7" x14ac:dyDescent="0.3">
      <c r="A873">
        <v>2005</v>
      </c>
      <c r="B873" t="s">
        <v>89</v>
      </c>
      <c r="C873" t="s">
        <v>79</v>
      </c>
      <c r="D873" t="s">
        <v>87</v>
      </c>
      <c r="E873" t="s">
        <v>98</v>
      </c>
      <c r="F873">
        <v>850</v>
      </c>
      <c r="G873" s="12">
        <v>2235.5</v>
      </c>
    </row>
    <row r="874" spans="1:7" x14ac:dyDescent="0.3">
      <c r="A874">
        <v>2005</v>
      </c>
      <c r="B874" t="s">
        <v>78</v>
      </c>
      <c r="C874" t="s">
        <v>68</v>
      </c>
      <c r="D874" t="s">
        <v>69</v>
      </c>
      <c r="E874" t="s">
        <v>99</v>
      </c>
      <c r="F874">
        <v>952</v>
      </c>
      <c r="G874" s="12">
        <v>2399.04</v>
      </c>
    </row>
    <row r="875" spans="1:7" x14ac:dyDescent="0.3">
      <c r="A875">
        <v>2006</v>
      </c>
      <c r="B875" t="s">
        <v>82</v>
      </c>
      <c r="C875" t="s">
        <v>77</v>
      </c>
      <c r="D875" t="s">
        <v>87</v>
      </c>
      <c r="E875" t="s">
        <v>88</v>
      </c>
      <c r="F875">
        <v>736</v>
      </c>
      <c r="G875" s="12">
        <v>1751.68</v>
      </c>
    </row>
    <row r="876" spans="1:7" x14ac:dyDescent="0.3">
      <c r="A876">
        <v>2005</v>
      </c>
      <c r="B876" t="s">
        <v>74</v>
      </c>
      <c r="C876" t="s">
        <v>77</v>
      </c>
      <c r="D876" t="s">
        <v>80</v>
      </c>
      <c r="E876" t="s">
        <v>91</v>
      </c>
      <c r="F876">
        <v>925</v>
      </c>
      <c r="G876" s="12">
        <v>2099.75</v>
      </c>
    </row>
    <row r="877" spans="1:7" x14ac:dyDescent="0.3">
      <c r="A877">
        <v>2007</v>
      </c>
      <c r="B877" t="s">
        <v>95</v>
      </c>
      <c r="C877" t="s">
        <v>79</v>
      </c>
      <c r="D877" t="s">
        <v>72</v>
      </c>
      <c r="E877" t="s">
        <v>100</v>
      </c>
      <c r="F877">
        <v>800</v>
      </c>
      <c r="G877" s="12">
        <v>2952</v>
      </c>
    </row>
    <row r="878" spans="1:7" x14ac:dyDescent="0.3">
      <c r="A878">
        <v>2007</v>
      </c>
      <c r="B878" t="s">
        <v>93</v>
      </c>
      <c r="C878" t="s">
        <v>75</v>
      </c>
      <c r="D878" t="s">
        <v>80</v>
      </c>
      <c r="E878" t="s">
        <v>91</v>
      </c>
      <c r="F878">
        <v>531</v>
      </c>
      <c r="G878" s="12">
        <v>2028.42</v>
      </c>
    </row>
    <row r="879" spans="1:7" x14ac:dyDescent="0.3">
      <c r="A879">
        <v>2007</v>
      </c>
      <c r="B879" t="s">
        <v>96</v>
      </c>
      <c r="C879" t="s">
        <v>68</v>
      </c>
      <c r="D879" t="s">
        <v>72</v>
      </c>
      <c r="E879" t="s">
        <v>73</v>
      </c>
      <c r="F879">
        <v>933</v>
      </c>
      <c r="G879" s="12">
        <v>2687.04</v>
      </c>
    </row>
    <row r="880" spans="1:7" x14ac:dyDescent="0.3">
      <c r="A880">
        <v>2005</v>
      </c>
      <c r="B880" t="s">
        <v>82</v>
      </c>
      <c r="C880" t="s">
        <v>77</v>
      </c>
      <c r="D880" t="s">
        <v>80</v>
      </c>
      <c r="E880" t="s">
        <v>85</v>
      </c>
      <c r="F880">
        <v>877</v>
      </c>
      <c r="G880" s="12">
        <v>2166.19</v>
      </c>
    </row>
    <row r="881" spans="1:7" x14ac:dyDescent="0.3">
      <c r="A881">
        <v>2006</v>
      </c>
      <c r="B881" t="s">
        <v>86</v>
      </c>
      <c r="C881" t="s">
        <v>68</v>
      </c>
      <c r="D881" t="s">
        <v>69</v>
      </c>
      <c r="E881" t="s">
        <v>92</v>
      </c>
      <c r="F881">
        <v>547</v>
      </c>
      <c r="G881" s="12">
        <v>1717.58</v>
      </c>
    </row>
    <row r="882" spans="1:7" x14ac:dyDescent="0.3">
      <c r="A882">
        <v>2007</v>
      </c>
      <c r="B882" t="s">
        <v>74</v>
      </c>
      <c r="C882" t="s">
        <v>75</v>
      </c>
      <c r="D882" t="s">
        <v>80</v>
      </c>
      <c r="E882" t="s">
        <v>81</v>
      </c>
      <c r="F882">
        <v>847</v>
      </c>
      <c r="G882" s="12">
        <v>3320.24</v>
      </c>
    </row>
    <row r="883" spans="1:7" x14ac:dyDescent="0.3">
      <c r="A883">
        <v>2007</v>
      </c>
      <c r="B883" t="s">
        <v>97</v>
      </c>
      <c r="C883" t="s">
        <v>68</v>
      </c>
      <c r="D883" t="s">
        <v>80</v>
      </c>
      <c r="E883" t="s">
        <v>81</v>
      </c>
      <c r="F883">
        <v>608</v>
      </c>
      <c r="G883" s="12">
        <v>1513.92</v>
      </c>
    </row>
    <row r="884" spans="1:7" x14ac:dyDescent="0.3">
      <c r="A884">
        <v>2005</v>
      </c>
      <c r="B884" t="s">
        <v>86</v>
      </c>
      <c r="C884" t="s">
        <v>79</v>
      </c>
      <c r="D884" t="s">
        <v>87</v>
      </c>
      <c r="E884" t="s">
        <v>90</v>
      </c>
      <c r="F884">
        <v>749</v>
      </c>
      <c r="G884" s="12">
        <v>1760.15</v>
      </c>
    </row>
    <row r="885" spans="1:7" x14ac:dyDescent="0.3">
      <c r="A885">
        <v>2005</v>
      </c>
      <c r="B885" t="s">
        <v>97</v>
      </c>
      <c r="C885" t="s">
        <v>77</v>
      </c>
      <c r="D885" t="s">
        <v>87</v>
      </c>
      <c r="E885" t="s">
        <v>88</v>
      </c>
      <c r="F885">
        <v>685</v>
      </c>
      <c r="G885" s="12">
        <v>1876.9</v>
      </c>
    </row>
    <row r="886" spans="1:7" x14ac:dyDescent="0.3">
      <c r="A886">
        <v>2007</v>
      </c>
      <c r="B886" t="s">
        <v>67</v>
      </c>
      <c r="C886" t="s">
        <v>75</v>
      </c>
      <c r="D886" t="s">
        <v>87</v>
      </c>
      <c r="E886" t="s">
        <v>90</v>
      </c>
      <c r="F886">
        <v>770</v>
      </c>
      <c r="G886" s="12">
        <v>2310</v>
      </c>
    </row>
    <row r="887" spans="1:7" x14ac:dyDescent="0.3">
      <c r="A887">
        <v>2005</v>
      </c>
      <c r="B887" t="s">
        <v>74</v>
      </c>
      <c r="C887" t="s">
        <v>68</v>
      </c>
      <c r="D887" t="s">
        <v>72</v>
      </c>
      <c r="E887" t="s">
        <v>100</v>
      </c>
      <c r="F887">
        <v>546</v>
      </c>
      <c r="G887" s="12">
        <v>2020.2</v>
      </c>
    </row>
    <row r="888" spans="1:7" x14ac:dyDescent="0.3">
      <c r="A888">
        <v>2006</v>
      </c>
      <c r="B888" t="s">
        <v>67</v>
      </c>
      <c r="C888" t="s">
        <v>77</v>
      </c>
      <c r="D888" t="s">
        <v>72</v>
      </c>
      <c r="E888" t="s">
        <v>94</v>
      </c>
      <c r="F888">
        <v>914</v>
      </c>
      <c r="G888" s="12">
        <v>2650.6</v>
      </c>
    </row>
    <row r="889" spans="1:7" x14ac:dyDescent="0.3">
      <c r="A889">
        <v>2007</v>
      </c>
      <c r="B889" t="s">
        <v>78</v>
      </c>
      <c r="C889" t="s">
        <v>79</v>
      </c>
      <c r="D889" t="s">
        <v>87</v>
      </c>
      <c r="E889" t="s">
        <v>90</v>
      </c>
      <c r="F889">
        <v>602</v>
      </c>
      <c r="G889" s="12">
        <v>1342.46</v>
      </c>
    </row>
    <row r="890" spans="1:7" x14ac:dyDescent="0.3">
      <c r="A890">
        <v>2005</v>
      </c>
      <c r="B890" t="s">
        <v>82</v>
      </c>
      <c r="C890" t="s">
        <v>79</v>
      </c>
      <c r="D890" t="s">
        <v>69</v>
      </c>
      <c r="E890" t="s">
        <v>92</v>
      </c>
      <c r="F890">
        <v>748</v>
      </c>
      <c r="G890" s="12">
        <v>2296.36</v>
      </c>
    </row>
    <row r="891" spans="1:7" x14ac:dyDescent="0.3">
      <c r="A891">
        <v>2007</v>
      </c>
      <c r="B891" t="s">
        <v>74</v>
      </c>
      <c r="C891" t="s">
        <v>75</v>
      </c>
      <c r="D891" t="s">
        <v>80</v>
      </c>
      <c r="E891" t="s">
        <v>81</v>
      </c>
      <c r="F891">
        <v>975</v>
      </c>
      <c r="G891" s="12">
        <v>3168.75</v>
      </c>
    </row>
    <row r="892" spans="1:7" x14ac:dyDescent="0.3">
      <c r="A892">
        <v>2007</v>
      </c>
      <c r="B892" t="s">
        <v>74</v>
      </c>
      <c r="C892" t="s">
        <v>68</v>
      </c>
      <c r="D892" t="s">
        <v>72</v>
      </c>
      <c r="E892" t="s">
        <v>94</v>
      </c>
      <c r="F892">
        <v>947</v>
      </c>
      <c r="G892" s="12">
        <v>3503.9</v>
      </c>
    </row>
    <row r="893" spans="1:7" x14ac:dyDescent="0.3">
      <c r="A893">
        <v>2007</v>
      </c>
      <c r="B893" t="s">
        <v>93</v>
      </c>
      <c r="C893" t="s">
        <v>68</v>
      </c>
      <c r="D893" t="s">
        <v>80</v>
      </c>
      <c r="E893" t="s">
        <v>83</v>
      </c>
      <c r="F893">
        <v>556</v>
      </c>
      <c r="G893" s="12">
        <v>1228.76</v>
      </c>
    </row>
    <row r="894" spans="1:7" x14ac:dyDescent="0.3">
      <c r="A894">
        <v>2005</v>
      </c>
      <c r="B894" t="s">
        <v>74</v>
      </c>
      <c r="C894" t="s">
        <v>75</v>
      </c>
      <c r="D894" t="s">
        <v>87</v>
      </c>
      <c r="E894" t="s">
        <v>88</v>
      </c>
      <c r="F894">
        <v>734</v>
      </c>
      <c r="G894" s="12">
        <v>1534.06</v>
      </c>
    </row>
    <row r="895" spans="1:7" x14ac:dyDescent="0.3">
      <c r="A895">
        <v>2007</v>
      </c>
      <c r="B895" t="s">
        <v>84</v>
      </c>
      <c r="C895" t="s">
        <v>79</v>
      </c>
      <c r="D895" t="s">
        <v>69</v>
      </c>
      <c r="E895" t="s">
        <v>76</v>
      </c>
      <c r="F895">
        <v>799</v>
      </c>
      <c r="G895" s="12">
        <v>2365.04</v>
      </c>
    </row>
    <row r="896" spans="1:7" x14ac:dyDescent="0.3">
      <c r="A896">
        <v>2006</v>
      </c>
      <c r="B896" t="s">
        <v>89</v>
      </c>
      <c r="C896" t="s">
        <v>79</v>
      </c>
      <c r="D896" t="s">
        <v>80</v>
      </c>
      <c r="E896" t="s">
        <v>85</v>
      </c>
      <c r="F896">
        <v>582</v>
      </c>
      <c r="G896" s="12">
        <v>1309.5</v>
      </c>
    </row>
    <row r="897" spans="1:7" x14ac:dyDescent="0.3">
      <c r="A897">
        <v>2005</v>
      </c>
      <c r="B897" t="s">
        <v>84</v>
      </c>
      <c r="C897" t="s">
        <v>77</v>
      </c>
      <c r="D897" t="s">
        <v>72</v>
      </c>
      <c r="E897" t="s">
        <v>73</v>
      </c>
      <c r="F897">
        <v>701</v>
      </c>
      <c r="G897" s="12">
        <v>1759.51</v>
      </c>
    </row>
    <row r="898" spans="1:7" x14ac:dyDescent="0.3">
      <c r="A898">
        <v>2005</v>
      </c>
      <c r="B898" t="s">
        <v>86</v>
      </c>
      <c r="C898" t="s">
        <v>68</v>
      </c>
      <c r="D898" t="s">
        <v>72</v>
      </c>
      <c r="E898" t="s">
        <v>73</v>
      </c>
      <c r="F898">
        <v>732</v>
      </c>
      <c r="G898" s="12">
        <v>1837.32</v>
      </c>
    </row>
    <row r="899" spans="1:7" x14ac:dyDescent="0.3">
      <c r="A899">
        <v>2007</v>
      </c>
      <c r="B899" t="s">
        <v>89</v>
      </c>
      <c r="C899" t="s">
        <v>75</v>
      </c>
      <c r="D899" t="s">
        <v>80</v>
      </c>
      <c r="E899" t="s">
        <v>85</v>
      </c>
      <c r="F899">
        <v>950</v>
      </c>
      <c r="G899" s="12">
        <v>1976</v>
      </c>
    </row>
    <row r="900" spans="1:7" x14ac:dyDescent="0.3">
      <c r="A900">
        <v>2005</v>
      </c>
      <c r="B900" t="s">
        <v>82</v>
      </c>
      <c r="C900" t="s">
        <v>75</v>
      </c>
      <c r="D900" t="s">
        <v>72</v>
      </c>
      <c r="E900" t="s">
        <v>94</v>
      </c>
      <c r="F900">
        <v>902</v>
      </c>
      <c r="G900" s="12">
        <v>3066.8</v>
      </c>
    </row>
    <row r="901" spans="1:7" x14ac:dyDescent="0.3">
      <c r="A901">
        <v>2007</v>
      </c>
      <c r="B901" t="s">
        <v>93</v>
      </c>
      <c r="C901" t="s">
        <v>79</v>
      </c>
      <c r="D901" t="s">
        <v>80</v>
      </c>
      <c r="E901" t="s">
        <v>91</v>
      </c>
      <c r="F901">
        <v>994</v>
      </c>
      <c r="G901" s="12">
        <v>3091.34</v>
      </c>
    </row>
    <row r="902" spans="1:7" x14ac:dyDescent="0.3">
      <c r="A902">
        <v>2006</v>
      </c>
      <c r="B902" t="s">
        <v>97</v>
      </c>
      <c r="C902" t="s">
        <v>77</v>
      </c>
      <c r="D902" t="s">
        <v>87</v>
      </c>
      <c r="E902" t="s">
        <v>90</v>
      </c>
      <c r="F902">
        <v>724</v>
      </c>
      <c r="G902" s="12">
        <v>1723.12</v>
      </c>
    </row>
    <row r="903" spans="1:7" x14ac:dyDescent="0.3">
      <c r="A903">
        <v>2005</v>
      </c>
      <c r="B903" t="s">
        <v>93</v>
      </c>
      <c r="C903" t="s">
        <v>68</v>
      </c>
      <c r="D903" t="s">
        <v>69</v>
      </c>
      <c r="E903" t="s">
        <v>70</v>
      </c>
      <c r="F903">
        <v>803</v>
      </c>
      <c r="G903" s="12">
        <v>2449.15</v>
      </c>
    </row>
    <row r="904" spans="1:7" x14ac:dyDescent="0.3">
      <c r="A904">
        <v>2006</v>
      </c>
      <c r="B904" t="s">
        <v>78</v>
      </c>
      <c r="C904" t="s">
        <v>75</v>
      </c>
      <c r="D904" t="s">
        <v>72</v>
      </c>
      <c r="E904" t="s">
        <v>73</v>
      </c>
      <c r="F904">
        <v>770</v>
      </c>
      <c r="G904" s="12">
        <v>2918.3</v>
      </c>
    </row>
    <row r="905" spans="1:7" x14ac:dyDescent="0.3">
      <c r="A905">
        <v>2005</v>
      </c>
      <c r="B905" t="s">
        <v>71</v>
      </c>
      <c r="C905" t="s">
        <v>68</v>
      </c>
      <c r="D905" t="s">
        <v>72</v>
      </c>
      <c r="E905" t="s">
        <v>94</v>
      </c>
      <c r="F905">
        <v>542</v>
      </c>
      <c r="G905" s="12">
        <v>1669.36</v>
      </c>
    </row>
    <row r="906" spans="1:7" x14ac:dyDescent="0.3">
      <c r="A906">
        <v>2006</v>
      </c>
      <c r="B906" t="s">
        <v>71</v>
      </c>
      <c r="C906" t="s">
        <v>68</v>
      </c>
      <c r="D906" t="s">
        <v>72</v>
      </c>
      <c r="E906" t="s">
        <v>94</v>
      </c>
      <c r="F906">
        <v>589</v>
      </c>
      <c r="G906" s="12">
        <v>1413.6</v>
      </c>
    </row>
    <row r="907" spans="1:7" x14ac:dyDescent="0.3">
      <c r="A907">
        <v>2007</v>
      </c>
      <c r="B907" t="s">
        <v>67</v>
      </c>
      <c r="C907" t="s">
        <v>77</v>
      </c>
      <c r="D907" t="s">
        <v>69</v>
      </c>
      <c r="E907" t="s">
        <v>99</v>
      </c>
      <c r="F907">
        <v>945</v>
      </c>
      <c r="G907" s="12">
        <v>2249.1</v>
      </c>
    </row>
    <row r="908" spans="1:7" x14ac:dyDescent="0.3">
      <c r="A908">
        <v>2007</v>
      </c>
      <c r="B908" t="s">
        <v>95</v>
      </c>
      <c r="C908" t="s">
        <v>75</v>
      </c>
      <c r="D908" t="s">
        <v>80</v>
      </c>
      <c r="E908" t="s">
        <v>83</v>
      </c>
      <c r="F908">
        <v>630</v>
      </c>
      <c r="G908" s="12">
        <v>2312.1</v>
      </c>
    </row>
    <row r="909" spans="1:7" x14ac:dyDescent="0.3">
      <c r="A909">
        <v>2005</v>
      </c>
      <c r="B909" t="s">
        <v>67</v>
      </c>
      <c r="C909" t="s">
        <v>77</v>
      </c>
      <c r="D909" t="s">
        <v>69</v>
      </c>
      <c r="E909" t="s">
        <v>76</v>
      </c>
      <c r="F909">
        <v>637</v>
      </c>
      <c r="G909" s="12">
        <v>2497.04</v>
      </c>
    </row>
    <row r="910" spans="1:7" x14ac:dyDescent="0.3">
      <c r="A910">
        <v>2006</v>
      </c>
      <c r="B910" t="s">
        <v>95</v>
      </c>
      <c r="C910" t="s">
        <v>75</v>
      </c>
      <c r="D910" t="s">
        <v>69</v>
      </c>
      <c r="E910" t="s">
        <v>70</v>
      </c>
      <c r="F910">
        <v>670</v>
      </c>
      <c r="G910" s="12">
        <v>2566.1</v>
      </c>
    </row>
    <row r="911" spans="1:7" x14ac:dyDescent="0.3">
      <c r="A911">
        <v>2006</v>
      </c>
      <c r="B911" t="s">
        <v>74</v>
      </c>
      <c r="C911" t="s">
        <v>68</v>
      </c>
      <c r="D911" t="s">
        <v>87</v>
      </c>
      <c r="E911" t="s">
        <v>88</v>
      </c>
      <c r="F911">
        <v>720</v>
      </c>
      <c r="G911" s="12">
        <v>2534.4</v>
      </c>
    </row>
    <row r="912" spans="1:7" x14ac:dyDescent="0.3">
      <c r="A912">
        <v>2006</v>
      </c>
      <c r="B912" t="s">
        <v>89</v>
      </c>
      <c r="C912" t="s">
        <v>79</v>
      </c>
      <c r="D912" t="s">
        <v>80</v>
      </c>
      <c r="E912" t="s">
        <v>91</v>
      </c>
      <c r="F912">
        <v>957</v>
      </c>
      <c r="G912" s="12">
        <v>2976.27</v>
      </c>
    </row>
    <row r="913" spans="1:7" x14ac:dyDescent="0.3">
      <c r="A913">
        <v>2007</v>
      </c>
      <c r="B913" t="s">
        <v>74</v>
      </c>
      <c r="C913" t="s">
        <v>68</v>
      </c>
      <c r="D913" t="s">
        <v>69</v>
      </c>
      <c r="E913" t="s">
        <v>76</v>
      </c>
      <c r="F913">
        <v>538</v>
      </c>
      <c r="G913" s="12">
        <v>1753.88</v>
      </c>
    </row>
    <row r="914" spans="1:7" x14ac:dyDescent="0.3">
      <c r="A914">
        <v>2006</v>
      </c>
      <c r="B914" t="s">
        <v>71</v>
      </c>
      <c r="C914" t="s">
        <v>79</v>
      </c>
      <c r="D914" t="s">
        <v>80</v>
      </c>
      <c r="E914" t="s">
        <v>83</v>
      </c>
      <c r="F914">
        <v>575</v>
      </c>
      <c r="G914" s="12">
        <v>1903.25</v>
      </c>
    </row>
    <row r="915" spans="1:7" x14ac:dyDescent="0.3">
      <c r="A915">
        <v>2005</v>
      </c>
      <c r="B915" t="s">
        <v>96</v>
      </c>
      <c r="C915" t="s">
        <v>79</v>
      </c>
      <c r="D915" t="s">
        <v>87</v>
      </c>
      <c r="E915" t="s">
        <v>90</v>
      </c>
      <c r="F915">
        <v>529</v>
      </c>
      <c r="G915" s="12">
        <v>1327.79</v>
      </c>
    </row>
    <row r="916" spans="1:7" x14ac:dyDescent="0.3">
      <c r="A916">
        <v>2006</v>
      </c>
      <c r="B916" t="s">
        <v>93</v>
      </c>
      <c r="C916" t="s">
        <v>68</v>
      </c>
      <c r="D916" t="s">
        <v>72</v>
      </c>
      <c r="E916" t="s">
        <v>73</v>
      </c>
      <c r="F916">
        <v>696</v>
      </c>
      <c r="G916" s="12">
        <v>2526.48</v>
      </c>
    </row>
    <row r="917" spans="1:7" x14ac:dyDescent="0.3">
      <c r="A917">
        <v>2007</v>
      </c>
      <c r="B917" t="s">
        <v>96</v>
      </c>
      <c r="C917" t="s">
        <v>77</v>
      </c>
      <c r="D917" t="s">
        <v>80</v>
      </c>
      <c r="E917" t="s">
        <v>85</v>
      </c>
      <c r="F917">
        <v>638</v>
      </c>
      <c r="G917" s="12">
        <v>1952.28</v>
      </c>
    </row>
    <row r="918" spans="1:7" x14ac:dyDescent="0.3">
      <c r="A918">
        <v>2006</v>
      </c>
      <c r="B918" t="s">
        <v>95</v>
      </c>
      <c r="C918" t="s">
        <v>68</v>
      </c>
      <c r="D918" t="s">
        <v>87</v>
      </c>
      <c r="E918" t="s">
        <v>90</v>
      </c>
      <c r="F918">
        <v>981</v>
      </c>
      <c r="G918" s="12">
        <v>2099.34</v>
      </c>
    </row>
    <row r="919" spans="1:7" x14ac:dyDescent="0.3">
      <c r="A919">
        <v>2007</v>
      </c>
      <c r="B919" t="s">
        <v>84</v>
      </c>
      <c r="C919" t="s">
        <v>79</v>
      </c>
      <c r="D919" t="s">
        <v>72</v>
      </c>
      <c r="E919" t="s">
        <v>94</v>
      </c>
      <c r="F919">
        <v>729</v>
      </c>
      <c r="G919" s="12">
        <v>2493.1799999999998</v>
      </c>
    </row>
    <row r="920" spans="1:7" x14ac:dyDescent="0.3">
      <c r="A920">
        <v>2007</v>
      </c>
      <c r="B920" t="s">
        <v>71</v>
      </c>
      <c r="C920" t="s">
        <v>75</v>
      </c>
      <c r="D920" t="s">
        <v>87</v>
      </c>
      <c r="E920" t="s">
        <v>90</v>
      </c>
      <c r="F920">
        <v>568</v>
      </c>
      <c r="G920" s="12">
        <v>1868.72</v>
      </c>
    </row>
    <row r="921" spans="1:7" x14ac:dyDescent="0.3">
      <c r="A921">
        <v>2007</v>
      </c>
      <c r="B921" t="s">
        <v>96</v>
      </c>
      <c r="C921" t="s">
        <v>77</v>
      </c>
      <c r="D921" t="s">
        <v>87</v>
      </c>
      <c r="E921" t="s">
        <v>90</v>
      </c>
      <c r="F921">
        <v>514</v>
      </c>
      <c r="G921" s="12">
        <v>1814.42</v>
      </c>
    </row>
    <row r="922" spans="1:7" x14ac:dyDescent="0.3">
      <c r="A922">
        <v>2005</v>
      </c>
      <c r="B922" t="s">
        <v>86</v>
      </c>
      <c r="C922" t="s">
        <v>77</v>
      </c>
      <c r="D922" t="s">
        <v>72</v>
      </c>
      <c r="E922" t="s">
        <v>73</v>
      </c>
      <c r="F922">
        <v>890</v>
      </c>
      <c r="G922" s="12">
        <v>3301.9</v>
      </c>
    </row>
    <row r="923" spans="1:7" x14ac:dyDescent="0.3">
      <c r="A923">
        <v>2007</v>
      </c>
      <c r="B923" t="s">
        <v>67</v>
      </c>
      <c r="C923" t="s">
        <v>75</v>
      </c>
      <c r="D923" t="s">
        <v>69</v>
      </c>
      <c r="E923" t="s">
        <v>92</v>
      </c>
      <c r="F923">
        <v>602</v>
      </c>
      <c r="G923" s="12">
        <v>1595.3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G9" sqref="G9"/>
    </sheetView>
  </sheetViews>
  <sheetFormatPr defaultRowHeight="14.4" x14ac:dyDescent="0.3"/>
  <cols>
    <col min="2" max="7" width="11.109375" bestFit="1" customWidth="1"/>
    <col min="10" max="10" width="10" bestFit="1" customWidth="1"/>
  </cols>
  <sheetData>
    <row r="1" spans="1:10" x14ac:dyDescent="0.3">
      <c r="A1" s="36" t="s">
        <v>377</v>
      </c>
      <c r="B1" s="36"/>
      <c r="C1" s="36"/>
      <c r="D1" s="36"/>
      <c r="E1" s="36"/>
      <c r="F1" s="36"/>
      <c r="G1" s="36"/>
    </row>
    <row r="2" spans="1:10" x14ac:dyDescent="0.3">
      <c r="B2" s="35" t="s">
        <v>111</v>
      </c>
      <c r="C2" s="35"/>
      <c r="D2" s="35"/>
      <c r="E2" s="35"/>
      <c r="F2" s="35"/>
      <c r="G2" s="35"/>
    </row>
    <row r="3" spans="1:10" s="33" customFormat="1" x14ac:dyDescent="0.3">
      <c r="A3" s="33" t="s">
        <v>105</v>
      </c>
      <c r="B3" s="33">
        <v>2006</v>
      </c>
      <c r="C3" s="33">
        <v>2007</v>
      </c>
      <c r="D3" s="33">
        <v>2008</v>
      </c>
      <c r="E3" s="33">
        <v>2009</v>
      </c>
      <c r="F3" s="33">
        <v>2010</v>
      </c>
      <c r="G3" s="33">
        <v>2011</v>
      </c>
      <c r="I3" s="33" t="s">
        <v>112</v>
      </c>
      <c r="J3" s="33" t="s">
        <v>15</v>
      </c>
    </row>
    <row r="4" spans="1:10" x14ac:dyDescent="0.3">
      <c r="A4" s="16" t="s">
        <v>106</v>
      </c>
      <c r="B4" s="37">
        <v>120000</v>
      </c>
      <c r="C4" s="37">
        <v>150000</v>
      </c>
      <c r="D4" s="37">
        <v>162000</v>
      </c>
      <c r="E4" s="37">
        <v>160000</v>
      </c>
      <c r="F4" s="37">
        <v>203000</v>
      </c>
      <c r="G4" s="37">
        <v>256000</v>
      </c>
      <c r="I4" s="38">
        <f>AVERAGE(B4:G4)</f>
        <v>175166.66666666666</v>
      </c>
      <c r="J4" s="38">
        <f>SUM(B4:G4)</f>
        <v>1051000</v>
      </c>
    </row>
    <row r="5" spans="1:10" x14ac:dyDescent="0.3">
      <c r="A5" s="16" t="s">
        <v>107</v>
      </c>
      <c r="B5" s="37">
        <v>30000</v>
      </c>
      <c r="C5" s="37">
        <v>56000</v>
      </c>
      <c r="D5" s="37">
        <v>72000</v>
      </c>
      <c r="E5" s="37">
        <v>77000</v>
      </c>
      <c r="F5" s="37">
        <v>93000</v>
      </c>
      <c r="G5" s="37">
        <v>115000</v>
      </c>
      <c r="I5" s="38">
        <f t="shared" ref="I5:I7" si="0">AVERAGE(B5:G5)</f>
        <v>73833.333333333328</v>
      </c>
      <c r="J5" s="38">
        <f t="shared" ref="J5:J7" si="1">SUM(B5:G5)</f>
        <v>443000</v>
      </c>
    </row>
    <row r="6" spans="1:10" x14ac:dyDescent="0.3">
      <c r="A6" s="16" t="s">
        <v>108</v>
      </c>
      <c r="B6" s="37">
        <v>96000</v>
      </c>
      <c r="C6" s="37">
        <v>153000</v>
      </c>
      <c r="D6" s="37">
        <v>189000</v>
      </c>
      <c r="E6" s="37">
        <v>200000</v>
      </c>
      <c r="F6" s="37">
        <v>265000</v>
      </c>
      <c r="G6" s="37">
        <v>351000</v>
      </c>
      <c r="I6" s="38">
        <f t="shared" si="0"/>
        <v>209000</v>
      </c>
      <c r="J6" s="38">
        <f t="shared" si="1"/>
        <v>1254000</v>
      </c>
    </row>
    <row r="7" spans="1:10" x14ac:dyDescent="0.3">
      <c r="A7" s="16" t="s">
        <v>109</v>
      </c>
      <c r="B7" s="37">
        <v>18000</v>
      </c>
      <c r="C7" s="37">
        <v>35000</v>
      </c>
      <c r="D7" s="37">
        <v>56000</v>
      </c>
      <c r="E7" s="37">
        <v>98000</v>
      </c>
      <c r="F7" s="37">
        <v>112000</v>
      </c>
      <c r="G7" s="37">
        <v>132000</v>
      </c>
      <c r="I7" s="38">
        <f t="shared" si="0"/>
        <v>75166.666666666672</v>
      </c>
      <c r="J7" s="38">
        <f t="shared" si="1"/>
        <v>451000</v>
      </c>
    </row>
    <row r="9" spans="1:10" x14ac:dyDescent="0.3">
      <c r="A9" s="16" t="s">
        <v>112</v>
      </c>
      <c r="B9" s="38">
        <f>AVERAGE(B4:B7)</f>
        <v>66000</v>
      </c>
      <c r="C9" s="38">
        <f t="shared" ref="C9:G9" si="2">AVERAGE(C4:C7)</f>
        <v>98500</v>
      </c>
      <c r="D9" s="38">
        <f t="shared" si="2"/>
        <v>119750</v>
      </c>
      <c r="E9" s="38">
        <f t="shared" si="2"/>
        <v>133750</v>
      </c>
      <c r="F9" s="38">
        <f t="shared" si="2"/>
        <v>168250</v>
      </c>
      <c r="G9" s="38">
        <f t="shared" si="2"/>
        <v>213500</v>
      </c>
    </row>
    <row r="10" spans="1:10" x14ac:dyDescent="0.3">
      <c r="A10" s="16" t="s">
        <v>15</v>
      </c>
      <c r="B10" s="38">
        <f>SUM(B4:B7)</f>
        <v>264000</v>
      </c>
      <c r="C10" s="38">
        <f t="shared" ref="C10:G10" si="3">SUM(C4:C7)</f>
        <v>394000</v>
      </c>
      <c r="D10" s="38">
        <f t="shared" si="3"/>
        <v>479000</v>
      </c>
      <c r="E10" s="38">
        <f t="shared" si="3"/>
        <v>535000</v>
      </c>
      <c r="F10" s="38">
        <f t="shared" si="3"/>
        <v>673000</v>
      </c>
      <c r="G10" s="38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E9"/>
  <sheetViews>
    <sheetView workbookViewId="0">
      <selection activeCell="A3" sqref="A3"/>
    </sheetView>
  </sheetViews>
  <sheetFormatPr defaultRowHeight="14.4" x14ac:dyDescent="0.3"/>
  <cols>
    <col min="1" max="1" width="15.5546875" bestFit="1" customWidth="1"/>
    <col min="2" max="2" width="16.33203125" bestFit="1" customWidth="1"/>
    <col min="3" max="4" width="10" customWidth="1"/>
    <col min="5" max="5" width="11.33203125" bestFit="1" customWidth="1"/>
  </cols>
  <sheetData>
    <row r="3" spans="1:5" x14ac:dyDescent="0.3">
      <c r="A3" s="13" t="s">
        <v>104</v>
      </c>
      <c r="B3" s="13" t="s">
        <v>103</v>
      </c>
    </row>
    <row r="4" spans="1:5" x14ac:dyDescent="0.3">
      <c r="A4" s="13" t="s">
        <v>101</v>
      </c>
      <c r="B4">
        <v>2005</v>
      </c>
      <c r="C4">
        <v>2006</v>
      </c>
      <c r="D4">
        <v>2007</v>
      </c>
      <c r="E4" t="s">
        <v>102</v>
      </c>
    </row>
    <row r="5" spans="1:5" x14ac:dyDescent="0.3">
      <c r="A5" s="14" t="s">
        <v>75</v>
      </c>
      <c r="B5" s="15">
        <v>155401.56000000003</v>
      </c>
      <c r="C5" s="15">
        <v>151210.88000000003</v>
      </c>
      <c r="D5" s="15">
        <v>169201.79000000007</v>
      </c>
      <c r="E5" s="15">
        <v>475814.2300000001</v>
      </c>
    </row>
    <row r="6" spans="1:5" x14ac:dyDescent="0.3">
      <c r="A6" s="14" t="s">
        <v>77</v>
      </c>
      <c r="B6" s="15">
        <v>170264.91</v>
      </c>
      <c r="C6" s="15">
        <v>129084.07999999996</v>
      </c>
      <c r="D6" s="15">
        <v>175084.06</v>
      </c>
      <c r="E6" s="15">
        <v>474433.05</v>
      </c>
    </row>
    <row r="7" spans="1:5" x14ac:dyDescent="0.3">
      <c r="A7" s="14" t="s">
        <v>68</v>
      </c>
      <c r="B7" s="15">
        <v>203999.80999999997</v>
      </c>
      <c r="C7" s="15">
        <v>202355.48</v>
      </c>
      <c r="D7" s="15">
        <v>169291.42000000007</v>
      </c>
      <c r="E7" s="15">
        <v>575646.71000000008</v>
      </c>
    </row>
    <row r="8" spans="1:5" x14ac:dyDescent="0.3">
      <c r="A8" s="14" t="s">
        <v>79</v>
      </c>
      <c r="B8" s="15">
        <v>198552.40000000002</v>
      </c>
      <c r="C8" s="15">
        <v>155069.41000000003</v>
      </c>
      <c r="D8" s="15">
        <v>188818.55</v>
      </c>
      <c r="E8" s="15">
        <v>542440.3600000001</v>
      </c>
    </row>
    <row r="9" spans="1:5" x14ac:dyDescent="0.3">
      <c r="A9" s="14" t="s">
        <v>102</v>
      </c>
      <c r="B9" s="15">
        <v>728218.68</v>
      </c>
      <c r="C9" s="15">
        <v>637719.85</v>
      </c>
      <c r="D9" s="15">
        <v>702395.82000000007</v>
      </c>
      <c r="E9" s="15">
        <v>2068334.3500000003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DA05-EDD3-4D8D-A216-B6B34F7EED08}">
  <dimension ref="A1:B15"/>
  <sheetViews>
    <sheetView workbookViewId="0">
      <selection activeCell="D2" sqref="D2"/>
    </sheetView>
  </sheetViews>
  <sheetFormatPr defaultRowHeight="14.4" x14ac:dyDescent="0.3"/>
  <sheetData>
    <row r="1" spans="1:2" x14ac:dyDescent="0.3">
      <c r="A1" s="6" t="s">
        <v>0</v>
      </c>
      <c r="B1" s="6"/>
    </row>
    <row r="2" spans="1:2" x14ac:dyDescent="0.3">
      <c r="A2" s="3"/>
      <c r="B2" s="3"/>
    </row>
    <row r="3" spans="1:2" x14ac:dyDescent="0.3">
      <c r="A3" s="3" t="s">
        <v>4</v>
      </c>
      <c r="B3" s="3">
        <v>100.0476923076923</v>
      </c>
    </row>
    <row r="4" spans="1:2" x14ac:dyDescent="0.3">
      <c r="A4" s="3" t="s">
        <v>5</v>
      </c>
      <c r="B4" s="3">
        <v>0.62563756086428268</v>
      </c>
    </row>
    <row r="5" spans="1:2" x14ac:dyDescent="0.3">
      <c r="A5" s="3" t="s">
        <v>6</v>
      </c>
      <c r="B5" s="3">
        <v>100</v>
      </c>
    </row>
    <row r="6" spans="1:2" x14ac:dyDescent="0.3">
      <c r="A6" s="3" t="s">
        <v>7</v>
      </c>
      <c r="B6" s="3">
        <v>98</v>
      </c>
    </row>
    <row r="7" spans="1:2" x14ac:dyDescent="0.3">
      <c r="A7" s="3" t="s">
        <v>8</v>
      </c>
      <c r="B7" s="3">
        <v>15.950690656417855</v>
      </c>
    </row>
    <row r="8" spans="1:2" x14ac:dyDescent="0.3">
      <c r="A8" s="3" t="s">
        <v>9</v>
      </c>
      <c r="B8" s="3">
        <v>254.42453241673584</v>
      </c>
    </row>
    <row r="9" spans="1:2" x14ac:dyDescent="0.3">
      <c r="A9" s="3" t="s">
        <v>10</v>
      </c>
      <c r="B9" s="3">
        <v>-0.11670462589975239</v>
      </c>
    </row>
    <row r="10" spans="1:2" x14ac:dyDescent="0.3">
      <c r="A10" s="3" t="s">
        <v>11</v>
      </c>
      <c r="B10" s="3">
        <v>1.0490104752244713E-2</v>
      </c>
    </row>
    <row r="11" spans="1:2" x14ac:dyDescent="0.3">
      <c r="A11" s="3" t="s">
        <v>12</v>
      </c>
      <c r="B11" s="3">
        <v>98</v>
      </c>
    </row>
    <row r="12" spans="1:2" x14ac:dyDescent="0.3">
      <c r="A12" s="3" t="s">
        <v>13</v>
      </c>
      <c r="B12" s="3">
        <v>48</v>
      </c>
    </row>
    <row r="13" spans="1:2" x14ac:dyDescent="0.3">
      <c r="A13" s="3" t="s">
        <v>14</v>
      </c>
      <c r="B13" s="3">
        <v>146</v>
      </c>
    </row>
    <row r="14" spans="1:2" x14ac:dyDescent="0.3">
      <c r="A14" s="3" t="s">
        <v>15</v>
      </c>
      <c r="B14" s="3">
        <v>65031</v>
      </c>
    </row>
    <row r="15" spans="1:2" ht="15" thickBot="1" x14ac:dyDescent="0.35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51"/>
  <sheetViews>
    <sheetView workbookViewId="0"/>
  </sheetViews>
  <sheetFormatPr defaultRowHeight="14.4" x14ac:dyDescent="0.3"/>
  <cols>
    <col min="2" max="2" width="12.109375" customWidth="1"/>
  </cols>
  <sheetData>
    <row r="1" spans="1:3" ht="28.2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114</v>
      </c>
      <c r="B2" s="2">
        <v>201</v>
      </c>
      <c r="C2" s="2">
        <v>29</v>
      </c>
    </row>
    <row r="3" spans="1:3" x14ac:dyDescent="0.3">
      <c r="A3" s="2">
        <v>128</v>
      </c>
      <c r="B3" s="2">
        <v>235</v>
      </c>
      <c r="C3" s="2">
        <v>73</v>
      </c>
    </row>
    <row r="4" spans="1:3" x14ac:dyDescent="0.3">
      <c r="A4" s="2">
        <v>92</v>
      </c>
      <c r="B4" s="2">
        <v>284</v>
      </c>
      <c r="C4" s="2">
        <v>43</v>
      </c>
    </row>
    <row r="5" spans="1:3" x14ac:dyDescent="0.3">
      <c r="A5" s="2">
        <v>119</v>
      </c>
      <c r="B5" s="2">
        <v>231</v>
      </c>
      <c r="C5" s="2">
        <v>70</v>
      </c>
    </row>
    <row r="6" spans="1:3" x14ac:dyDescent="0.3">
      <c r="A6" s="2">
        <v>105</v>
      </c>
      <c r="B6" s="2">
        <v>284</v>
      </c>
      <c r="C6" s="2">
        <v>29</v>
      </c>
    </row>
    <row r="7" spans="1:3" x14ac:dyDescent="0.3">
      <c r="A7" s="2">
        <v>110</v>
      </c>
      <c r="B7" s="2">
        <v>272</v>
      </c>
      <c r="C7" s="2">
        <v>64</v>
      </c>
    </row>
    <row r="8" spans="1:3" x14ac:dyDescent="0.3">
      <c r="A8" s="2">
        <v>106</v>
      </c>
      <c r="B8" s="2">
        <v>278</v>
      </c>
      <c r="C8" s="2">
        <v>400</v>
      </c>
    </row>
    <row r="9" spans="1:3" x14ac:dyDescent="0.3">
      <c r="A9" s="2">
        <v>123</v>
      </c>
      <c r="B9" s="2">
        <v>280</v>
      </c>
      <c r="C9" s="2">
        <v>23</v>
      </c>
    </row>
    <row r="10" spans="1:3" x14ac:dyDescent="0.3">
      <c r="A10" s="2">
        <v>116</v>
      </c>
      <c r="B10" s="2">
        <v>208</v>
      </c>
      <c r="C10" s="2">
        <v>61</v>
      </c>
    </row>
    <row r="11" spans="1:3" x14ac:dyDescent="0.3">
      <c r="A11" s="2">
        <v>96</v>
      </c>
      <c r="B11" s="2">
        <v>236</v>
      </c>
      <c r="C11" s="2">
        <v>162</v>
      </c>
    </row>
    <row r="12" spans="1:3" x14ac:dyDescent="0.3">
      <c r="A12" s="2">
        <v>107</v>
      </c>
      <c r="B12" s="2">
        <v>245</v>
      </c>
      <c r="C12" s="2">
        <v>163</v>
      </c>
    </row>
    <row r="13" spans="1:3" x14ac:dyDescent="0.3">
      <c r="A13" s="2">
        <v>106</v>
      </c>
      <c r="B13" s="2">
        <v>265</v>
      </c>
      <c r="C13" s="2">
        <v>164</v>
      </c>
    </row>
    <row r="14" spans="1:3" x14ac:dyDescent="0.3">
      <c r="A14" s="2">
        <v>94</v>
      </c>
      <c r="B14" s="2">
        <v>262</v>
      </c>
      <c r="C14" s="2">
        <v>46</v>
      </c>
    </row>
    <row r="15" spans="1:3" x14ac:dyDescent="0.3">
      <c r="A15" s="2">
        <v>115</v>
      </c>
      <c r="B15" s="2">
        <v>284</v>
      </c>
      <c r="C15" s="2">
        <v>150</v>
      </c>
    </row>
    <row r="16" spans="1:3" x14ac:dyDescent="0.3">
      <c r="A16" s="2">
        <v>96</v>
      </c>
      <c r="B16" s="2">
        <v>240</v>
      </c>
      <c r="C16" s="2">
        <v>145</v>
      </c>
    </row>
    <row r="17" spans="1:3" x14ac:dyDescent="0.3">
      <c r="A17" s="2">
        <v>101</v>
      </c>
      <c r="B17" s="2">
        <v>257</v>
      </c>
      <c r="C17" s="2">
        <v>240</v>
      </c>
    </row>
    <row r="18" spans="1:3" x14ac:dyDescent="0.3">
      <c r="A18" s="2">
        <v>85</v>
      </c>
      <c r="B18" s="2">
        <v>284</v>
      </c>
      <c r="C18" s="2">
        <v>49</v>
      </c>
    </row>
    <row r="19" spans="1:3" x14ac:dyDescent="0.3">
      <c r="A19" s="2">
        <v>69</v>
      </c>
      <c r="B19" s="2">
        <v>284</v>
      </c>
      <c r="C19" s="2">
        <v>235</v>
      </c>
    </row>
    <row r="20" spans="1:3" x14ac:dyDescent="0.3">
      <c r="A20" s="2">
        <v>89</v>
      </c>
      <c r="B20" s="2">
        <v>284</v>
      </c>
      <c r="C20" s="2">
        <v>312</v>
      </c>
    </row>
    <row r="21" spans="1:3" x14ac:dyDescent="0.3">
      <c r="A21" s="2">
        <v>100</v>
      </c>
      <c r="B21" s="2">
        <v>260</v>
      </c>
      <c r="C21" s="2">
        <v>54</v>
      </c>
    </row>
    <row r="22" spans="1:3" x14ac:dyDescent="0.3">
      <c r="A22" s="2">
        <v>103</v>
      </c>
      <c r="B22" s="2">
        <v>274</v>
      </c>
      <c r="C22" s="2">
        <v>33</v>
      </c>
    </row>
    <row r="23" spans="1:3" x14ac:dyDescent="0.3">
      <c r="A23" s="2">
        <v>132</v>
      </c>
      <c r="B23" s="2">
        <v>272</v>
      </c>
      <c r="C23" s="2">
        <v>62</v>
      </c>
    </row>
    <row r="24" spans="1:3" x14ac:dyDescent="0.3">
      <c r="A24" s="2">
        <v>119</v>
      </c>
      <c r="B24" s="2">
        <v>272</v>
      </c>
      <c r="C24" s="2">
        <v>180</v>
      </c>
    </row>
    <row r="25" spans="1:3" x14ac:dyDescent="0.3">
      <c r="A25" s="2">
        <v>111</v>
      </c>
      <c r="B25" s="2">
        <v>238</v>
      </c>
      <c r="C25" s="2">
        <v>214</v>
      </c>
    </row>
    <row r="26" spans="1:3" x14ac:dyDescent="0.3">
      <c r="A26" s="2">
        <v>110</v>
      </c>
      <c r="B26" s="2">
        <v>284</v>
      </c>
      <c r="C26" s="2">
        <v>215</v>
      </c>
    </row>
    <row r="27" spans="1:3" x14ac:dyDescent="0.3">
      <c r="A27" s="2">
        <v>95</v>
      </c>
      <c r="B27" s="2">
        <v>237</v>
      </c>
      <c r="C27" s="2">
        <v>216</v>
      </c>
    </row>
    <row r="28" spans="1:3" x14ac:dyDescent="0.3">
      <c r="A28" s="2">
        <v>79</v>
      </c>
      <c r="B28" s="2">
        <v>191</v>
      </c>
      <c r="C28" s="2">
        <v>34</v>
      </c>
    </row>
    <row r="29" spans="1:3" x14ac:dyDescent="0.3">
      <c r="A29" s="2">
        <v>69</v>
      </c>
      <c r="B29" s="2">
        <v>232</v>
      </c>
      <c r="C29" s="2">
        <v>25</v>
      </c>
    </row>
    <row r="30" spans="1:3" x14ac:dyDescent="0.3">
      <c r="A30" s="2">
        <v>102</v>
      </c>
      <c r="B30" s="2">
        <v>245</v>
      </c>
      <c r="C30" s="2">
        <v>49</v>
      </c>
    </row>
    <row r="31" spans="1:3" x14ac:dyDescent="0.3">
      <c r="A31" s="2">
        <v>82</v>
      </c>
      <c r="B31" s="2">
        <v>275</v>
      </c>
      <c r="C31" s="2">
        <v>32</v>
      </c>
    </row>
    <row r="32" spans="1:3" x14ac:dyDescent="0.3">
      <c r="A32" s="2">
        <v>95</v>
      </c>
      <c r="B32" s="2">
        <v>278</v>
      </c>
      <c r="C32" s="2">
        <v>58</v>
      </c>
    </row>
    <row r="33" spans="1:3" x14ac:dyDescent="0.3">
      <c r="A33" s="2">
        <v>102</v>
      </c>
      <c r="B33" s="2">
        <v>284</v>
      </c>
      <c r="C33" s="2">
        <v>39</v>
      </c>
    </row>
    <row r="34" spans="1:3" x14ac:dyDescent="0.3">
      <c r="A34" s="2">
        <v>100</v>
      </c>
      <c r="B34" s="2">
        <v>225</v>
      </c>
      <c r="C34" s="2">
        <v>64</v>
      </c>
    </row>
    <row r="35" spans="1:3" x14ac:dyDescent="0.3">
      <c r="A35" s="2">
        <v>90</v>
      </c>
      <c r="B35" s="2">
        <v>278</v>
      </c>
      <c r="C35" s="2">
        <v>334</v>
      </c>
    </row>
    <row r="36" spans="1:3" x14ac:dyDescent="0.3">
      <c r="A36" s="2">
        <v>83</v>
      </c>
      <c r="B36" s="2">
        <v>218</v>
      </c>
      <c r="C36" s="2">
        <v>335</v>
      </c>
    </row>
    <row r="37" spans="1:3" x14ac:dyDescent="0.3">
      <c r="A37" s="2">
        <v>101</v>
      </c>
      <c r="B37" s="2">
        <v>265</v>
      </c>
      <c r="C37" s="2">
        <v>336</v>
      </c>
    </row>
    <row r="38" spans="1:3" x14ac:dyDescent="0.3">
      <c r="A38" s="2">
        <v>110</v>
      </c>
      <c r="B38" s="2">
        <v>212</v>
      </c>
      <c r="C38" s="2">
        <v>31</v>
      </c>
    </row>
    <row r="39" spans="1:3" x14ac:dyDescent="0.3">
      <c r="A39" s="2">
        <v>101</v>
      </c>
      <c r="B39" s="2">
        <v>270</v>
      </c>
      <c r="C39" s="2">
        <v>60</v>
      </c>
    </row>
    <row r="40" spans="1:3" x14ac:dyDescent="0.3">
      <c r="A40" s="2">
        <v>93</v>
      </c>
      <c r="B40" s="2">
        <v>252</v>
      </c>
      <c r="C40" s="2">
        <v>60</v>
      </c>
    </row>
    <row r="41" spans="1:3" x14ac:dyDescent="0.3">
      <c r="A41" s="2">
        <v>108</v>
      </c>
      <c r="B41" s="2">
        <v>284</v>
      </c>
      <c r="C41" s="2">
        <v>47</v>
      </c>
    </row>
    <row r="42" spans="1:3" x14ac:dyDescent="0.3">
      <c r="A42" s="2">
        <v>90</v>
      </c>
      <c r="B42" s="2">
        <v>254</v>
      </c>
      <c r="C42" s="2">
        <v>64</v>
      </c>
    </row>
    <row r="43" spans="1:3" x14ac:dyDescent="0.3">
      <c r="A43" s="2">
        <v>87</v>
      </c>
      <c r="B43" s="2">
        <v>257</v>
      </c>
      <c r="C43" s="2">
        <v>41</v>
      </c>
    </row>
    <row r="44" spans="1:3" x14ac:dyDescent="0.3">
      <c r="A44" s="2">
        <v>92</v>
      </c>
      <c r="B44" s="2">
        <v>226</v>
      </c>
      <c r="C44" s="2">
        <v>35</v>
      </c>
    </row>
    <row r="45" spans="1:3" x14ac:dyDescent="0.3">
      <c r="A45" s="2">
        <v>98</v>
      </c>
      <c r="B45" s="2">
        <v>231</v>
      </c>
      <c r="C45" s="2">
        <v>38</v>
      </c>
    </row>
    <row r="46" spans="1:3" x14ac:dyDescent="0.3">
      <c r="A46" s="2">
        <v>107</v>
      </c>
      <c r="B46" s="2">
        <v>284</v>
      </c>
      <c r="C46" s="2">
        <v>43</v>
      </c>
    </row>
    <row r="47" spans="1:3" x14ac:dyDescent="0.3">
      <c r="A47" s="2">
        <v>105</v>
      </c>
      <c r="B47" s="2">
        <v>254</v>
      </c>
      <c r="C47" s="2">
        <v>44</v>
      </c>
    </row>
    <row r="48" spans="1:3" x14ac:dyDescent="0.3">
      <c r="A48" s="2">
        <v>79</v>
      </c>
      <c r="B48" s="2">
        <v>263</v>
      </c>
      <c r="C48" s="2">
        <v>41</v>
      </c>
    </row>
    <row r="49" spans="1:3" x14ac:dyDescent="0.3">
      <c r="A49" s="2">
        <v>138</v>
      </c>
      <c r="B49" s="2">
        <v>272</v>
      </c>
      <c r="C49" s="2">
        <v>333</v>
      </c>
    </row>
    <row r="50" spans="1:3" x14ac:dyDescent="0.3">
      <c r="A50" s="2">
        <v>115</v>
      </c>
      <c r="B50" s="2">
        <v>227</v>
      </c>
      <c r="C50" s="2">
        <v>54</v>
      </c>
    </row>
    <row r="51" spans="1:3" x14ac:dyDescent="0.3">
      <c r="A51" s="2">
        <v>106</v>
      </c>
      <c r="B51" s="2">
        <v>273</v>
      </c>
      <c r="C51" s="2">
        <v>59</v>
      </c>
    </row>
    <row r="52" spans="1:3" x14ac:dyDescent="0.3">
      <c r="A52" s="2">
        <v>92</v>
      </c>
      <c r="B52" s="2">
        <v>240</v>
      </c>
      <c r="C52" s="2">
        <v>57</v>
      </c>
    </row>
    <row r="53" spans="1:3" x14ac:dyDescent="0.3">
      <c r="A53" s="2">
        <v>109</v>
      </c>
      <c r="B53" s="2">
        <v>252</v>
      </c>
      <c r="C53" s="2">
        <v>54</v>
      </c>
    </row>
    <row r="54" spans="1:3" x14ac:dyDescent="0.3">
      <c r="A54" s="2">
        <v>122</v>
      </c>
      <c r="B54" s="2">
        <v>262</v>
      </c>
      <c r="C54" s="2">
        <v>63</v>
      </c>
    </row>
    <row r="55" spans="1:3" x14ac:dyDescent="0.3">
      <c r="A55" s="2">
        <v>99</v>
      </c>
      <c r="B55" s="2">
        <v>222</v>
      </c>
      <c r="C55" s="2">
        <v>25</v>
      </c>
    </row>
    <row r="56" spans="1:3" x14ac:dyDescent="0.3">
      <c r="A56" s="2">
        <v>100</v>
      </c>
      <c r="B56" s="2">
        <v>284</v>
      </c>
      <c r="C56" s="2">
        <v>34</v>
      </c>
    </row>
    <row r="57" spans="1:3" x14ac:dyDescent="0.3">
      <c r="A57" s="2">
        <v>94</v>
      </c>
      <c r="B57" s="2">
        <v>284</v>
      </c>
      <c r="C57" s="2">
        <v>68</v>
      </c>
    </row>
    <row r="58" spans="1:3" x14ac:dyDescent="0.3">
      <c r="A58" s="2">
        <v>99</v>
      </c>
      <c r="B58" s="2">
        <v>264</v>
      </c>
      <c r="C58" s="2">
        <v>45</v>
      </c>
    </row>
    <row r="59" spans="1:3" x14ac:dyDescent="0.3">
      <c r="A59" s="2">
        <v>74</v>
      </c>
      <c r="B59" s="2">
        <v>284</v>
      </c>
      <c r="C59" s="2">
        <v>37</v>
      </c>
    </row>
    <row r="60" spans="1:3" x14ac:dyDescent="0.3">
      <c r="A60" s="2">
        <v>111</v>
      </c>
      <c r="B60" s="2">
        <v>277</v>
      </c>
      <c r="C60" s="2">
        <v>63</v>
      </c>
    </row>
    <row r="61" spans="1:3" x14ac:dyDescent="0.3">
      <c r="A61" s="2">
        <v>82</v>
      </c>
      <c r="B61" s="2">
        <v>282</v>
      </c>
      <c r="C61" s="2">
        <v>44</v>
      </c>
    </row>
    <row r="62" spans="1:3" x14ac:dyDescent="0.3">
      <c r="A62" s="2">
        <v>68</v>
      </c>
      <c r="B62" s="2">
        <v>255</v>
      </c>
      <c r="C62" s="2">
        <v>24</v>
      </c>
    </row>
    <row r="63" spans="1:3" x14ac:dyDescent="0.3">
      <c r="A63" s="2">
        <v>83</v>
      </c>
      <c r="B63" s="2">
        <v>266</v>
      </c>
      <c r="C63" s="2">
        <v>40</v>
      </c>
    </row>
    <row r="64" spans="1:3" x14ac:dyDescent="0.3">
      <c r="A64" s="2">
        <v>104</v>
      </c>
      <c r="B64" s="2">
        <v>275</v>
      </c>
      <c r="C64" s="2">
        <v>49</v>
      </c>
    </row>
    <row r="65" spans="1:3" x14ac:dyDescent="0.3">
      <c r="A65" s="2">
        <v>86</v>
      </c>
      <c r="B65" s="2">
        <v>252</v>
      </c>
      <c r="C65" s="2">
        <v>42</v>
      </c>
    </row>
    <row r="66" spans="1:3" x14ac:dyDescent="0.3">
      <c r="A66" s="2">
        <v>84</v>
      </c>
      <c r="B66" s="2">
        <v>284</v>
      </c>
      <c r="C66" s="2">
        <v>61</v>
      </c>
    </row>
    <row r="67" spans="1:3" x14ac:dyDescent="0.3">
      <c r="A67" s="2">
        <v>100</v>
      </c>
      <c r="B67" s="2">
        <v>193</v>
      </c>
      <c r="C67" s="2">
        <v>48</v>
      </c>
    </row>
    <row r="68" spans="1:3" x14ac:dyDescent="0.3">
      <c r="A68" s="2">
        <v>95</v>
      </c>
      <c r="B68" s="2">
        <v>284</v>
      </c>
      <c r="C68" s="2">
        <v>46</v>
      </c>
    </row>
    <row r="69" spans="1:3" x14ac:dyDescent="0.3">
      <c r="A69" s="2">
        <v>119</v>
      </c>
      <c r="B69" s="2">
        <v>284</v>
      </c>
      <c r="C69" s="2">
        <v>53</v>
      </c>
    </row>
    <row r="70" spans="1:3" x14ac:dyDescent="0.3">
      <c r="A70" s="2">
        <v>85</v>
      </c>
      <c r="B70" s="2">
        <v>226</v>
      </c>
      <c r="C70" s="2">
        <v>25</v>
      </c>
    </row>
    <row r="71" spans="1:3" x14ac:dyDescent="0.3">
      <c r="A71" s="2">
        <v>111</v>
      </c>
      <c r="B71" s="2">
        <v>284</v>
      </c>
      <c r="C71" s="2">
        <v>46</v>
      </c>
    </row>
    <row r="72" spans="1:3" x14ac:dyDescent="0.3">
      <c r="A72" s="2">
        <v>97</v>
      </c>
      <c r="B72" s="2">
        <v>284</v>
      </c>
      <c r="C72" s="2">
        <v>41</v>
      </c>
    </row>
    <row r="73" spans="1:3" x14ac:dyDescent="0.3">
      <c r="A73" s="2">
        <v>85</v>
      </c>
      <c r="B73" s="2">
        <v>284</v>
      </c>
      <c r="C73" s="2">
        <v>55</v>
      </c>
    </row>
    <row r="74" spans="1:3" x14ac:dyDescent="0.3">
      <c r="A74" s="2">
        <v>86</v>
      </c>
      <c r="B74" s="2">
        <v>234</v>
      </c>
      <c r="C74" s="2">
        <v>40</v>
      </c>
    </row>
    <row r="75" spans="1:3" x14ac:dyDescent="0.3">
      <c r="A75" s="2">
        <v>103</v>
      </c>
      <c r="B75" s="2">
        <v>223</v>
      </c>
      <c r="C75" s="2">
        <v>63</v>
      </c>
    </row>
    <row r="76" spans="1:3" x14ac:dyDescent="0.3">
      <c r="A76" s="2">
        <v>87</v>
      </c>
      <c r="B76" s="2">
        <v>279</v>
      </c>
      <c r="C76" s="2">
        <v>68</v>
      </c>
    </row>
    <row r="77" spans="1:3" x14ac:dyDescent="0.3">
      <c r="A77" s="2">
        <v>116</v>
      </c>
      <c r="B77" s="2">
        <v>284</v>
      </c>
      <c r="C77" s="2">
        <v>60</v>
      </c>
    </row>
    <row r="78" spans="1:3" x14ac:dyDescent="0.3">
      <c r="A78" s="2">
        <v>76</v>
      </c>
      <c r="B78" s="2">
        <v>284</v>
      </c>
      <c r="C78" s="2">
        <v>64</v>
      </c>
    </row>
    <row r="79" spans="1:3" x14ac:dyDescent="0.3">
      <c r="A79" s="2">
        <v>97</v>
      </c>
      <c r="B79" s="2">
        <v>261</v>
      </c>
      <c r="C79" s="2">
        <v>59</v>
      </c>
    </row>
    <row r="80" spans="1:3" x14ac:dyDescent="0.3">
      <c r="A80" s="2">
        <v>91</v>
      </c>
      <c r="B80" s="2">
        <v>188</v>
      </c>
      <c r="C80" s="2">
        <v>28</v>
      </c>
    </row>
    <row r="81" spans="1:3" x14ac:dyDescent="0.3">
      <c r="A81" s="2">
        <v>96</v>
      </c>
      <c r="B81" s="2">
        <v>284</v>
      </c>
      <c r="C81" s="2">
        <v>58</v>
      </c>
    </row>
    <row r="82" spans="1:3" x14ac:dyDescent="0.3">
      <c r="A82" s="2">
        <v>120</v>
      </c>
      <c r="B82" s="2">
        <v>284</v>
      </c>
      <c r="C82" s="2">
        <v>19</v>
      </c>
    </row>
    <row r="83" spans="1:3" x14ac:dyDescent="0.3">
      <c r="A83" s="2">
        <v>73</v>
      </c>
      <c r="B83" s="2">
        <v>284</v>
      </c>
      <c r="C83" s="2">
        <v>222</v>
      </c>
    </row>
    <row r="84" spans="1:3" x14ac:dyDescent="0.3">
      <c r="A84" s="2">
        <v>90</v>
      </c>
      <c r="B84" s="2">
        <v>231</v>
      </c>
      <c r="C84" s="2">
        <v>39</v>
      </c>
    </row>
    <row r="85" spans="1:3" x14ac:dyDescent="0.3">
      <c r="A85" s="2">
        <v>97</v>
      </c>
      <c r="B85" s="2">
        <v>236</v>
      </c>
      <c r="C85" s="2">
        <v>51</v>
      </c>
    </row>
    <row r="86" spans="1:3" x14ac:dyDescent="0.3">
      <c r="A86" s="2">
        <v>80</v>
      </c>
      <c r="B86" s="2">
        <v>196</v>
      </c>
      <c r="C86" s="2">
        <v>55</v>
      </c>
    </row>
    <row r="87" spans="1:3" x14ac:dyDescent="0.3">
      <c r="A87" s="2">
        <v>89</v>
      </c>
      <c r="B87" s="2">
        <v>284</v>
      </c>
      <c r="C87" s="2">
        <v>45</v>
      </c>
    </row>
    <row r="88" spans="1:3" x14ac:dyDescent="0.3">
      <c r="A88" s="2">
        <v>124</v>
      </c>
      <c r="B88" s="2">
        <v>250</v>
      </c>
      <c r="C88" s="2">
        <v>42</v>
      </c>
    </row>
    <row r="89" spans="1:3" x14ac:dyDescent="0.3">
      <c r="A89" s="2">
        <v>94</v>
      </c>
      <c r="B89" s="2">
        <v>284</v>
      </c>
      <c r="C89" s="2">
        <v>44</v>
      </c>
    </row>
    <row r="90" spans="1:3" x14ac:dyDescent="0.3">
      <c r="A90" s="2">
        <v>82</v>
      </c>
      <c r="B90" s="2">
        <v>244</v>
      </c>
      <c r="C90" s="2">
        <v>29</v>
      </c>
    </row>
    <row r="91" spans="1:3" x14ac:dyDescent="0.3">
      <c r="A91" s="2">
        <v>106</v>
      </c>
      <c r="B91" s="2">
        <v>258</v>
      </c>
      <c r="C91" s="2">
        <v>64</v>
      </c>
    </row>
    <row r="92" spans="1:3" x14ac:dyDescent="0.3">
      <c r="A92" s="2">
        <v>84</v>
      </c>
      <c r="B92" s="2">
        <v>216</v>
      </c>
      <c r="C92" s="2">
        <v>74</v>
      </c>
    </row>
    <row r="93" spans="1:3" x14ac:dyDescent="0.3">
      <c r="A93" s="2">
        <v>115</v>
      </c>
      <c r="B93" s="2">
        <v>284</v>
      </c>
      <c r="C93" s="2">
        <v>55</v>
      </c>
    </row>
    <row r="94" spans="1:3" x14ac:dyDescent="0.3">
      <c r="A94" s="2">
        <v>95</v>
      </c>
      <c r="B94" s="2">
        <v>275</v>
      </c>
      <c r="C94" s="2">
        <v>46</v>
      </c>
    </row>
    <row r="95" spans="1:3" x14ac:dyDescent="0.3">
      <c r="A95" s="2">
        <v>102</v>
      </c>
      <c r="B95" s="2">
        <v>259</v>
      </c>
      <c r="C95" s="2">
        <v>52</v>
      </c>
    </row>
    <row r="96" spans="1:3" x14ac:dyDescent="0.3">
      <c r="A96" s="2">
        <v>90</v>
      </c>
      <c r="B96" s="2">
        <v>249</v>
      </c>
      <c r="C96" s="2">
        <v>51</v>
      </c>
    </row>
    <row r="97" spans="1:3" x14ac:dyDescent="0.3">
      <c r="A97" s="2">
        <v>80</v>
      </c>
      <c r="B97" s="2">
        <v>267</v>
      </c>
      <c r="C97" s="2">
        <v>44</v>
      </c>
    </row>
    <row r="98" spans="1:3" x14ac:dyDescent="0.3">
      <c r="A98" s="2">
        <v>65</v>
      </c>
      <c r="B98" s="2">
        <v>284</v>
      </c>
      <c r="C98" s="2">
        <v>29</v>
      </c>
    </row>
    <row r="99" spans="1:3" x14ac:dyDescent="0.3">
      <c r="A99" s="2">
        <v>108</v>
      </c>
      <c r="B99" s="2">
        <v>269</v>
      </c>
      <c r="C99" s="2">
        <v>46</v>
      </c>
    </row>
    <row r="100" spans="1:3" x14ac:dyDescent="0.3">
      <c r="A100" s="2">
        <v>90</v>
      </c>
      <c r="B100" s="2">
        <v>269</v>
      </c>
      <c r="C100" s="2">
        <v>54</v>
      </c>
    </row>
    <row r="101" spans="1:3" x14ac:dyDescent="0.3">
      <c r="A101" s="2">
        <v>114</v>
      </c>
      <c r="B101" s="2">
        <v>284</v>
      </c>
      <c r="C101" s="2">
        <v>34</v>
      </c>
    </row>
    <row r="102" spans="1:3" x14ac:dyDescent="0.3">
      <c r="A102" s="2">
        <v>103</v>
      </c>
      <c r="B102" s="2">
        <v>256</v>
      </c>
      <c r="C102" s="2">
        <v>43</v>
      </c>
    </row>
    <row r="103" spans="1:3" x14ac:dyDescent="0.3">
      <c r="A103" s="2">
        <v>106</v>
      </c>
      <c r="B103" s="2">
        <v>265</v>
      </c>
      <c r="C103" s="2">
        <v>5</v>
      </c>
    </row>
    <row r="104" spans="1:3" x14ac:dyDescent="0.3">
      <c r="A104" s="2">
        <v>109</v>
      </c>
      <c r="B104" s="2">
        <v>273</v>
      </c>
      <c r="C104" s="2">
        <v>60</v>
      </c>
    </row>
    <row r="105" spans="1:3" x14ac:dyDescent="0.3">
      <c r="A105" s="2">
        <v>98</v>
      </c>
      <c r="B105" s="2">
        <v>266</v>
      </c>
      <c r="C105" s="2">
        <v>28</v>
      </c>
    </row>
    <row r="106" spans="1:3" x14ac:dyDescent="0.3">
      <c r="A106" s="2">
        <v>110</v>
      </c>
      <c r="B106" s="2">
        <v>273</v>
      </c>
      <c r="C106" s="2">
        <v>36</v>
      </c>
    </row>
    <row r="107" spans="1:3" x14ac:dyDescent="0.3">
      <c r="A107" s="2">
        <v>90</v>
      </c>
      <c r="B107" s="2">
        <v>242</v>
      </c>
      <c r="C107" s="2">
        <v>50</v>
      </c>
    </row>
    <row r="108" spans="1:3" x14ac:dyDescent="0.3">
      <c r="A108" s="2">
        <v>98</v>
      </c>
      <c r="B108" s="2">
        <v>229</v>
      </c>
      <c r="C108" s="2">
        <v>54</v>
      </c>
    </row>
    <row r="109" spans="1:3" x14ac:dyDescent="0.3">
      <c r="A109" s="2">
        <v>100</v>
      </c>
      <c r="B109" s="2">
        <v>256</v>
      </c>
      <c r="C109" s="2">
        <v>37</v>
      </c>
    </row>
    <row r="110" spans="1:3" x14ac:dyDescent="0.3">
      <c r="A110" s="2">
        <v>95</v>
      </c>
      <c r="B110" s="2">
        <v>250</v>
      </c>
      <c r="C110" s="2">
        <v>42</v>
      </c>
    </row>
    <row r="111" spans="1:3" x14ac:dyDescent="0.3">
      <c r="A111" s="2">
        <v>91</v>
      </c>
      <c r="B111" s="2">
        <v>255</v>
      </c>
      <c r="C111" s="2">
        <v>55</v>
      </c>
    </row>
    <row r="112" spans="1:3" x14ac:dyDescent="0.3">
      <c r="A112" s="2">
        <v>97</v>
      </c>
      <c r="B112" s="2">
        <v>282</v>
      </c>
      <c r="C112" s="2">
        <v>52</v>
      </c>
    </row>
    <row r="113" spans="1:3" x14ac:dyDescent="0.3">
      <c r="A113" s="2">
        <v>83</v>
      </c>
      <c r="B113" s="2">
        <v>284</v>
      </c>
      <c r="C113" s="2">
        <v>39</v>
      </c>
    </row>
    <row r="114" spans="1:3" x14ac:dyDescent="0.3">
      <c r="A114" s="2">
        <v>122</v>
      </c>
      <c r="B114" s="2">
        <v>217</v>
      </c>
      <c r="C114" s="2">
        <v>52</v>
      </c>
    </row>
    <row r="115" spans="1:3" x14ac:dyDescent="0.3">
      <c r="A115" s="2">
        <v>82</v>
      </c>
      <c r="B115" s="2">
        <v>233</v>
      </c>
      <c r="C115" s="2">
        <v>43</v>
      </c>
    </row>
    <row r="116" spans="1:3" x14ac:dyDescent="0.3">
      <c r="A116" s="2">
        <v>129</v>
      </c>
      <c r="B116" s="2">
        <v>284</v>
      </c>
      <c r="C116" s="2">
        <v>26</v>
      </c>
    </row>
    <row r="117" spans="1:3" x14ac:dyDescent="0.3">
      <c r="A117" s="2">
        <v>86</v>
      </c>
      <c r="B117" s="2">
        <v>156</v>
      </c>
      <c r="C117" s="2">
        <v>35</v>
      </c>
    </row>
    <row r="118" spans="1:3" x14ac:dyDescent="0.3">
      <c r="A118" s="2">
        <v>111</v>
      </c>
      <c r="B118" s="2">
        <v>238</v>
      </c>
      <c r="C118" s="2">
        <v>42</v>
      </c>
    </row>
    <row r="119" spans="1:3" x14ac:dyDescent="0.3">
      <c r="A119" s="2">
        <v>74</v>
      </c>
      <c r="B119" s="2">
        <v>284</v>
      </c>
      <c r="C119" s="2">
        <v>42</v>
      </c>
    </row>
    <row r="120" spans="1:3" x14ac:dyDescent="0.3">
      <c r="A120" s="2">
        <v>120</v>
      </c>
      <c r="B120" s="2">
        <v>284</v>
      </c>
      <c r="C120" s="2">
        <v>55</v>
      </c>
    </row>
    <row r="121" spans="1:3" x14ac:dyDescent="0.3">
      <c r="A121" s="2">
        <v>77</v>
      </c>
      <c r="B121" s="2">
        <v>284</v>
      </c>
      <c r="C121" s="2">
        <v>59</v>
      </c>
    </row>
    <row r="122" spans="1:3" x14ac:dyDescent="0.3">
      <c r="A122" s="2">
        <v>99</v>
      </c>
      <c r="B122" s="2">
        <v>284</v>
      </c>
      <c r="C122" s="2">
        <v>57</v>
      </c>
    </row>
    <row r="123" spans="1:3" x14ac:dyDescent="0.3">
      <c r="A123" s="2">
        <v>107</v>
      </c>
      <c r="B123" s="2">
        <v>284</v>
      </c>
      <c r="C123" s="2">
        <v>37</v>
      </c>
    </row>
    <row r="124" spans="1:3" x14ac:dyDescent="0.3">
      <c r="A124" s="2">
        <v>105</v>
      </c>
      <c r="B124" s="2">
        <v>243</v>
      </c>
      <c r="C124" s="2">
        <v>53</v>
      </c>
    </row>
    <row r="125" spans="1:3" x14ac:dyDescent="0.3">
      <c r="A125" s="2">
        <v>94</v>
      </c>
      <c r="B125" s="2">
        <v>229</v>
      </c>
      <c r="C125" s="2">
        <v>41</v>
      </c>
    </row>
    <row r="126" spans="1:3" x14ac:dyDescent="0.3">
      <c r="A126" s="2">
        <v>86</v>
      </c>
      <c r="B126" s="2">
        <v>284</v>
      </c>
      <c r="C126" s="2">
        <v>46</v>
      </c>
    </row>
    <row r="127" spans="1:3" x14ac:dyDescent="0.3">
      <c r="A127" s="2">
        <v>112</v>
      </c>
      <c r="B127" s="2">
        <v>284</v>
      </c>
      <c r="C127" s="2">
        <v>46</v>
      </c>
    </row>
    <row r="128" spans="1:3" x14ac:dyDescent="0.3">
      <c r="A128" s="2">
        <v>98</v>
      </c>
      <c r="B128" s="2">
        <v>284</v>
      </c>
      <c r="C128" s="2">
        <v>48</v>
      </c>
    </row>
    <row r="129" spans="1:3" x14ac:dyDescent="0.3">
      <c r="A129" s="2">
        <v>109</v>
      </c>
      <c r="B129" s="2">
        <v>284</v>
      </c>
      <c r="C129" s="2">
        <v>58</v>
      </c>
    </row>
    <row r="130" spans="1:3" x14ac:dyDescent="0.3">
      <c r="A130" s="2">
        <v>115</v>
      </c>
      <c r="B130" s="2">
        <v>284</v>
      </c>
      <c r="C130" s="2">
        <v>29</v>
      </c>
    </row>
    <row r="131" spans="1:3" x14ac:dyDescent="0.3">
      <c r="A131" s="2">
        <v>123</v>
      </c>
      <c r="B131" s="2">
        <v>284</v>
      </c>
      <c r="C131" s="2">
        <v>2</v>
      </c>
    </row>
    <row r="132" spans="1:3" x14ac:dyDescent="0.3">
      <c r="A132" s="2">
        <v>96</v>
      </c>
      <c r="B132" s="2">
        <v>284</v>
      </c>
      <c r="C132" s="2">
        <v>65</v>
      </c>
    </row>
    <row r="133" spans="1:3" x14ac:dyDescent="0.3">
      <c r="A133" s="2">
        <v>102</v>
      </c>
      <c r="B133" s="2">
        <v>257</v>
      </c>
      <c r="C133" s="2">
        <v>57</v>
      </c>
    </row>
    <row r="134" spans="1:3" x14ac:dyDescent="0.3">
      <c r="A134" s="2">
        <v>78</v>
      </c>
      <c r="B134" s="2">
        <v>248</v>
      </c>
      <c r="C134" s="2">
        <v>67</v>
      </c>
    </row>
    <row r="135" spans="1:3" x14ac:dyDescent="0.3">
      <c r="A135" s="2">
        <v>67</v>
      </c>
      <c r="B135" s="2">
        <v>284</v>
      </c>
      <c r="C135" s="2">
        <v>28</v>
      </c>
    </row>
    <row r="136" spans="1:3" x14ac:dyDescent="0.3">
      <c r="A136" s="2">
        <v>129</v>
      </c>
      <c r="B136" s="2">
        <v>260</v>
      </c>
      <c r="C136" s="2">
        <v>43</v>
      </c>
    </row>
    <row r="137" spans="1:3" x14ac:dyDescent="0.3">
      <c r="A137" s="2">
        <v>112</v>
      </c>
      <c r="B137" s="2">
        <v>284</v>
      </c>
      <c r="C137" s="2">
        <v>42</v>
      </c>
    </row>
    <row r="138" spans="1:3" x14ac:dyDescent="0.3">
      <c r="A138" s="2">
        <v>81</v>
      </c>
      <c r="B138" s="2">
        <v>223</v>
      </c>
      <c r="C138" s="2">
        <v>96</v>
      </c>
    </row>
    <row r="139" spans="1:3" x14ac:dyDescent="0.3">
      <c r="A139" s="2">
        <v>84</v>
      </c>
      <c r="B139" s="2">
        <v>280</v>
      </c>
      <c r="C139" s="2">
        <v>44</v>
      </c>
    </row>
    <row r="140" spans="1:3" x14ac:dyDescent="0.3">
      <c r="A140" s="2">
        <v>98</v>
      </c>
      <c r="B140" s="2">
        <v>215</v>
      </c>
      <c r="C140" s="2">
        <v>47</v>
      </c>
    </row>
    <row r="141" spans="1:3" x14ac:dyDescent="0.3">
      <c r="A141" s="2">
        <v>122</v>
      </c>
      <c r="B141" s="2">
        <v>241</v>
      </c>
      <c r="C141" s="2">
        <v>73</v>
      </c>
    </row>
    <row r="142" spans="1:3" x14ac:dyDescent="0.3">
      <c r="A142" s="2">
        <v>99</v>
      </c>
      <c r="B142" s="2">
        <v>283</v>
      </c>
      <c r="C142" s="2">
        <v>333</v>
      </c>
    </row>
    <row r="143" spans="1:3" x14ac:dyDescent="0.3">
      <c r="A143" s="2">
        <v>120</v>
      </c>
      <c r="B143" s="2">
        <v>270</v>
      </c>
      <c r="C143" s="2">
        <v>38</v>
      </c>
    </row>
    <row r="144" spans="1:3" x14ac:dyDescent="0.3">
      <c r="A144" s="2">
        <v>97</v>
      </c>
      <c r="B144" s="2">
        <v>230</v>
      </c>
      <c r="C144" s="2">
        <v>45</v>
      </c>
    </row>
    <row r="145" spans="1:3" x14ac:dyDescent="0.3">
      <c r="A145" s="2">
        <v>75</v>
      </c>
      <c r="B145" s="2">
        <v>271</v>
      </c>
      <c r="C145" s="2">
        <v>32</v>
      </c>
    </row>
    <row r="146" spans="1:3" x14ac:dyDescent="0.3">
      <c r="A146" s="2">
        <v>85</v>
      </c>
      <c r="B146" s="2">
        <v>284</v>
      </c>
      <c r="C146" s="2">
        <v>64</v>
      </c>
    </row>
    <row r="147" spans="1:3" x14ac:dyDescent="0.3">
      <c r="A147" s="2">
        <v>99</v>
      </c>
      <c r="B147" s="2">
        <v>224</v>
      </c>
      <c r="C147" s="2">
        <v>38</v>
      </c>
    </row>
    <row r="148" spans="1:3" x14ac:dyDescent="0.3">
      <c r="A148" s="2">
        <v>88</v>
      </c>
      <c r="B148" s="2">
        <v>274</v>
      </c>
      <c r="C148" s="2">
        <v>45</v>
      </c>
    </row>
    <row r="149" spans="1:3" x14ac:dyDescent="0.3">
      <c r="A149" s="2">
        <v>71</v>
      </c>
      <c r="B149" s="2">
        <v>284</v>
      </c>
      <c r="C149" s="2">
        <v>72</v>
      </c>
    </row>
    <row r="150" spans="1:3" x14ac:dyDescent="0.3">
      <c r="A150" s="2">
        <v>96</v>
      </c>
      <c r="B150" s="2">
        <v>251</v>
      </c>
      <c r="C150" s="2">
        <v>48</v>
      </c>
    </row>
    <row r="151" spans="1:3" x14ac:dyDescent="0.3">
      <c r="A151" s="2">
        <v>99</v>
      </c>
      <c r="B151" s="2">
        <v>270</v>
      </c>
      <c r="C151" s="2">
        <v>44</v>
      </c>
    </row>
    <row r="152" spans="1:3" x14ac:dyDescent="0.3">
      <c r="A152" s="2">
        <v>105</v>
      </c>
      <c r="B152" s="2">
        <v>249</v>
      </c>
      <c r="C152" s="2">
        <v>63</v>
      </c>
    </row>
    <row r="153" spans="1:3" x14ac:dyDescent="0.3">
      <c r="A153" s="2">
        <v>92</v>
      </c>
      <c r="B153" s="2">
        <v>179</v>
      </c>
      <c r="C153" s="2">
        <v>42</v>
      </c>
    </row>
    <row r="154" spans="1:3" x14ac:dyDescent="0.3">
      <c r="A154" s="2">
        <v>116</v>
      </c>
      <c r="B154" s="2">
        <v>284</v>
      </c>
      <c r="C154" s="2">
        <v>53</v>
      </c>
    </row>
    <row r="155" spans="1:3" x14ac:dyDescent="0.3">
      <c r="A155" s="2">
        <v>93</v>
      </c>
      <c r="B155" s="2">
        <v>274</v>
      </c>
      <c r="C155" s="2">
        <v>60</v>
      </c>
    </row>
    <row r="156" spans="1:3" x14ac:dyDescent="0.3">
      <c r="A156" s="2">
        <v>97</v>
      </c>
      <c r="B156" s="2">
        <v>235</v>
      </c>
      <c r="C156" s="2">
        <v>63</v>
      </c>
    </row>
    <row r="157" spans="1:3" x14ac:dyDescent="0.3">
      <c r="A157" s="2">
        <v>71</v>
      </c>
      <c r="B157" s="2">
        <v>284</v>
      </c>
      <c r="C157" s="2">
        <v>39</v>
      </c>
    </row>
    <row r="158" spans="1:3" x14ac:dyDescent="0.3">
      <c r="A158" s="2">
        <v>103</v>
      </c>
      <c r="B158" s="2">
        <v>281</v>
      </c>
      <c r="C158" s="2">
        <v>44</v>
      </c>
    </row>
    <row r="159" spans="1:3" x14ac:dyDescent="0.3">
      <c r="A159" s="2">
        <v>108</v>
      </c>
      <c r="B159" s="2">
        <v>284</v>
      </c>
      <c r="C159" s="2">
        <v>38</v>
      </c>
    </row>
    <row r="160" spans="1:3" x14ac:dyDescent="0.3">
      <c r="A160" s="2">
        <v>99</v>
      </c>
      <c r="B160" s="2">
        <v>284</v>
      </c>
      <c r="C160" s="2">
        <v>87</v>
      </c>
    </row>
    <row r="161" spans="1:3" x14ac:dyDescent="0.3">
      <c r="A161" s="2">
        <v>127</v>
      </c>
      <c r="B161" s="2">
        <v>226</v>
      </c>
      <c r="C161" s="2">
        <v>59</v>
      </c>
    </row>
    <row r="162" spans="1:3" x14ac:dyDescent="0.3">
      <c r="A162" s="2">
        <v>85</v>
      </c>
      <c r="B162" s="2">
        <v>284</v>
      </c>
      <c r="C162" s="2">
        <v>44</v>
      </c>
    </row>
    <row r="163" spans="1:3" x14ac:dyDescent="0.3">
      <c r="A163" s="2">
        <v>93</v>
      </c>
      <c r="B163" s="2">
        <v>184</v>
      </c>
      <c r="C163" s="2">
        <v>41</v>
      </c>
    </row>
    <row r="164" spans="1:3" x14ac:dyDescent="0.3">
      <c r="A164" s="2">
        <v>73</v>
      </c>
      <c r="B164" s="2">
        <v>272</v>
      </c>
      <c r="C164" s="2">
        <v>64</v>
      </c>
    </row>
    <row r="165" spans="1:3" x14ac:dyDescent="0.3">
      <c r="A165" s="2">
        <v>98</v>
      </c>
      <c r="B165" s="2">
        <v>284</v>
      </c>
      <c r="C165" s="2">
        <v>62</v>
      </c>
    </row>
    <row r="166" spans="1:3" x14ac:dyDescent="0.3">
      <c r="A166" s="2">
        <v>113</v>
      </c>
      <c r="B166" s="2">
        <v>284</v>
      </c>
      <c r="C166" s="2">
        <v>40</v>
      </c>
    </row>
    <row r="167" spans="1:3" x14ac:dyDescent="0.3">
      <c r="A167" s="2">
        <v>100</v>
      </c>
      <c r="B167" s="2">
        <v>265</v>
      </c>
      <c r="C167" s="2">
        <v>35</v>
      </c>
    </row>
    <row r="168" spans="1:3" x14ac:dyDescent="0.3">
      <c r="A168" s="2">
        <v>108</v>
      </c>
      <c r="B168" s="2">
        <v>230</v>
      </c>
      <c r="C168" s="2">
        <v>68</v>
      </c>
    </row>
    <row r="169" spans="1:3" x14ac:dyDescent="0.3">
      <c r="A169" s="2">
        <v>118</v>
      </c>
      <c r="B169" s="2">
        <v>196</v>
      </c>
      <c r="C169" s="2">
        <v>59</v>
      </c>
    </row>
    <row r="170" spans="1:3" x14ac:dyDescent="0.3">
      <c r="A170" s="2">
        <v>125</v>
      </c>
      <c r="B170" s="2">
        <v>269</v>
      </c>
      <c r="C170" s="2">
        <v>60</v>
      </c>
    </row>
    <row r="171" spans="1:3" x14ac:dyDescent="0.3">
      <c r="A171" s="2">
        <v>100</v>
      </c>
      <c r="B171" s="2">
        <v>277</v>
      </c>
      <c r="C171" s="2">
        <v>28</v>
      </c>
    </row>
    <row r="172" spans="1:3" x14ac:dyDescent="0.3">
      <c r="A172" s="2">
        <v>127</v>
      </c>
      <c r="B172" s="2">
        <v>267</v>
      </c>
      <c r="C172" s="2">
        <v>48</v>
      </c>
    </row>
    <row r="173" spans="1:3" x14ac:dyDescent="0.3">
      <c r="A173" s="2">
        <v>109</v>
      </c>
      <c r="B173" s="2">
        <v>284</v>
      </c>
      <c r="C173" s="2">
        <v>49</v>
      </c>
    </row>
    <row r="174" spans="1:3" x14ac:dyDescent="0.3">
      <c r="A174" s="2">
        <v>106</v>
      </c>
      <c r="B174" s="2">
        <v>217</v>
      </c>
      <c r="C174" s="2">
        <v>53</v>
      </c>
    </row>
    <row r="175" spans="1:3" x14ac:dyDescent="0.3">
      <c r="A175" s="2">
        <v>97</v>
      </c>
      <c r="B175" s="2">
        <v>245</v>
      </c>
      <c r="C175" s="2">
        <v>32</v>
      </c>
    </row>
    <row r="176" spans="1:3" x14ac:dyDescent="0.3">
      <c r="A176" s="2">
        <v>97</v>
      </c>
      <c r="B176" s="2">
        <v>284</v>
      </c>
      <c r="C176" s="2">
        <v>53</v>
      </c>
    </row>
    <row r="177" spans="1:3" x14ac:dyDescent="0.3">
      <c r="A177" s="2">
        <v>87</v>
      </c>
      <c r="B177" s="2">
        <v>284</v>
      </c>
      <c r="C177" s="2">
        <v>63</v>
      </c>
    </row>
    <row r="178" spans="1:3" x14ac:dyDescent="0.3">
      <c r="A178" s="2">
        <v>113</v>
      </c>
      <c r="B178" s="2">
        <v>254</v>
      </c>
      <c r="C178" s="2">
        <v>84</v>
      </c>
    </row>
    <row r="179" spans="1:3" x14ac:dyDescent="0.3">
      <c r="A179" s="2">
        <v>93</v>
      </c>
      <c r="B179" s="2">
        <v>282</v>
      </c>
      <c r="C179" s="2">
        <v>45</v>
      </c>
    </row>
    <row r="180" spans="1:3" x14ac:dyDescent="0.3">
      <c r="A180" s="2">
        <v>121</v>
      </c>
      <c r="B180" s="2">
        <v>284</v>
      </c>
      <c r="C180" s="2">
        <v>65</v>
      </c>
    </row>
    <row r="181" spans="1:3" x14ac:dyDescent="0.3">
      <c r="A181" s="2">
        <v>85</v>
      </c>
      <c r="B181" s="2">
        <v>284</v>
      </c>
      <c r="C181" s="2">
        <v>15</v>
      </c>
    </row>
    <row r="182" spans="1:3" x14ac:dyDescent="0.3">
      <c r="A182" s="2">
        <v>87</v>
      </c>
      <c r="B182" s="2">
        <v>284</v>
      </c>
      <c r="C182" s="2">
        <v>45</v>
      </c>
    </row>
    <row r="183" spans="1:3" x14ac:dyDescent="0.3">
      <c r="A183" s="2">
        <v>110</v>
      </c>
      <c r="B183" s="2">
        <v>260</v>
      </c>
      <c r="C183" s="2">
        <v>45</v>
      </c>
    </row>
    <row r="184" spans="1:3" x14ac:dyDescent="0.3">
      <c r="A184" s="2">
        <v>89</v>
      </c>
      <c r="B184" s="2">
        <v>284</v>
      </c>
      <c r="C184" s="2">
        <v>30</v>
      </c>
    </row>
    <row r="185" spans="1:3" x14ac:dyDescent="0.3">
      <c r="A185" s="2">
        <v>117</v>
      </c>
      <c r="B185" s="2">
        <v>239</v>
      </c>
      <c r="C185" s="2">
        <v>40</v>
      </c>
    </row>
    <row r="186" spans="1:3" x14ac:dyDescent="0.3">
      <c r="A186" s="2">
        <v>112</v>
      </c>
      <c r="B186" s="2">
        <v>284</v>
      </c>
      <c r="C186" s="2">
        <v>55</v>
      </c>
    </row>
    <row r="187" spans="1:3" x14ac:dyDescent="0.3">
      <c r="A187" s="2">
        <v>80</v>
      </c>
      <c r="B187" s="2">
        <v>224</v>
      </c>
      <c r="C187" s="2">
        <v>45</v>
      </c>
    </row>
    <row r="188" spans="1:3" x14ac:dyDescent="0.3">
      <c r="A188" s="2">
        <v>101</v>
      </c>
      <c r="B188" s="2">
        <v>284</v>
      </c>
      <c r="C188" s="2">
        <v>44</v>
      </c>
    </row>
    <row r="189" spans="1:3" x14ac:dyDescent="0.3">
      <c r="A189" s="2">
        <v>105</v>
      </c>
      <c r="B189" s="2">
        <v>246</v>
      </c>
      <c r="C189" s="2">
        <v>40</v>
      </c>
    </row>
    <row r="190" spans="1:3" x14ac:dyDescent="0.3">
      <c r="A190" s="2">
        <v>88</v>
      </c>
      <c r="B190" s="2"/>
      <c r="C190" s="2"/>
    </row>
    <row r="191" spans="1:3" x14ac:dyDescent="0.3">
      <c r="A191" s="2">
        <v>99</v>
      </c>
      <c r="B191" s="2"/>
      <c r="C191" s="2"/>
    </row>
    <row r="192" spans="1:3" x14ac:dyDescent="0.3">
      <c r="A192" s="2">
        <v>80</v>
      </c>
      <c r="B192" s="2"/>
      <c r="C192" s="2"/>
    </row>
    <row r="193" spans="1:3" x14ac:dyDescent="0.3">
      <c r="A193" s="2">
        <v>88</v>
      </c>
      <c r="B193" s="2"/>
      <c r="C193" s="2"/>
    </row>
    <row r="194" spans="1:3" x14ac:dyDescent="0.3">
      <c r="A194" s="2">
        <v>87</v>
      </c>
      <c r="B194" s="2"/>
      <c r="C194" s="2"/>
    </row>
    <row r="195" spans="1:3" x14ac:dyDescent="0.3">
      <c r="A195" s="2">
        <v>125</v>
      </c>
      <c r="B195" s="2"/>
      <c r="C195" s="2"/>
    </row>
    <row r="196" spans="1:3" x14ac:dyDescent="0.3">
      <c r="A196" s="2">
        <v>127</v>
      </c>
      <c r="B196" s="2"/>
      <c r="C196" s="2"/>
    </row>
    <row r="197" spans="1:3" x14ac:dyDescent="0.3">
      <c r="A197" s="2">
        <v>109</v>
      </c>
      <c r="B197" s="2"/>
      <c r="C197" s="2"/>
    </row>
    <row r="198" spans="1:3" x14ac:dyDescent="0.3">
      <c r="A198" s="2">
        <v>90</v>
      </c>
      <c r="B198" s="2"/>
      <c r="C198" s="2"/>
    </row>
    <row r="199" spans="1:3" x14ac:dyDescent="0.3">
      <c r="A199" s="2">
        <v>57</v>
      </c>
      <c r="B199" s="2"/>
      <c r="C199" s="2"/>
    </row>
    <row r="200" spans="1:3" x14ac:dyDescent="0.3">
      <c r="A200" s="2">
        <v>105</v>
      </c>
      <c r="B200" s="2"/>
      <c r="C200" s="2"/>
    </row>
    <row r="201" spans="1:3" x14ac:dyDescent="0.3">
      <c r="A201" s="2">
        <v>128</v>
      </c>
      <c r="B201" s="2"/>
      <c r="C201" s="2"/>
    </row>
    <row r="202" spans="1:3" x14ac:dyDescent="0.3">
      <c r="A202" s="2">
        <v>106</v>
      </c>
      <c r="B202" s="2"/>
      <c r="C202" s="2"/>
    </row>
    <row r="203" spans="1:3" x14ac:dyDescent="0.3">
      <c r="A203" s="2">
        <v>117</v>
      </c>
      <c r="B203" s="2"/>
      <c r="C203" s="2"/>
    </row>
    <row r="204" spans="1:3" x14ac:dyDescent="0.3">
      <c r="A204" s="2">
        <v>82</v>
      </c>
      <c r="B204" s="2"/>
      <c r="C204" s="2"/>
    </row>
    <row r="205" spans="1:3" x14ac:dyDescent="0.3">
      <c r="A205" s="2">
        <v>89</v>
      </c>
      <c r="B205" s="2"/>
      <c r="C205" s="2"/>
    </row>
    <row r="206" spans="1:3" x14ac:dyDescent="0.3">
      <c r="A206" s="2">
        <v>91</v>
      </c>
      <c r="B206" s="2"/>
      <c r="C206" s="2"/>
    </row>
    <row r="207" spans="1:3" x14ac:dyDescent="0.3">
      <c r="A207" s="2">
        <v>118</v>
      </c>
      <c r="B207" s="2"/>
      <c r="C207" s="2"/>
    </row>
    <row r="208" spans="1:3" x14ac:dyDescent="0.3">
      <c r="A208" s="2">
        <v>75</v>
      </c>
      <c r="B208" s="2"/>
      <c r="C208" s="2"/>
    </row>
    <row r="209" spans="1:3" x14ac:dyDescent="0.3">
      <c r="A209" s="2">
        <v>135</v>
      </c>
      <c r="B209" s="2"/>
      <c r="C209" s="2"/>
    </row>
    <row r="210" spans="1:3" x14ac:dyDescent="0.3">
      <c r="A210" s="2">
        <v>101</v>
      </c>
      <c r="B210" s="2"/>
      <c r="C210" s="2"/>
    </row>
    <row r="211" spans="1:3" x14ac:dyDescent="0.3">
      <c r="A211" s="2">
        <v>93</v>
      </c>
      <c r="B211" s="2"/>
      <c r="C211" s="2"/>
    </row>
    <row r="212" spans="1:3" x14ac:dyDescent="0.3">
      <c r="A212" s="2">
        <v>100</v>
      </c>
      <c r="B212" s="2"/>
      <c r="C212" s="2"/>
    </row>
    <row r="213" spans="1:3" x14ac:dyDescent="0.3">
      <c r="A213" s="2">
        <v>125</v>
      </c>
      <c r="B213" s="2"/>
      <c r="C213" s="2"/>
    </row>
    <row r="214" spans="1:3" x14ac:dyDescent="0.3">
      <c r="A214" s="2">
        <v>100</v>
      </c>
      <c r="B214" s="2"/>
      <c r="C214" s="2"/>
    </row>
    <row r="215" spans="1:3" x14ac:dyDescent="0.3">
      <c r="A215" s="2">
        <v>65</v>
      </c>
      <c r="B215" s="2"/>
      <c r="C215" s="2"/>
    </row>
    <row r="216" spans="1:3" x14ac:dyDescent="0.3">
      <c r="A216" s="2">
        <v>118</v>
      </c>
      <c r="B216" s="2"/>
      <c r="C216" s="2"/>
    </row>
    <row r="217" spans="1:3" x14ac:dyDescent="0.3">
      <c r="A217" s="2">
        <v>122</v>
      </c>
      <c r="B217" s="2"/>
      <c r="C217" s="2"/>
    </row>
    <row r="218" spans="1:3" x14ac:dyDescent="0.3">
      <c r="A218" s="2">
        <v>82</v>
      </c>
      <c r="B218" s="2"/>
      <c r="C218" s="2"/>
    </row>
    <row r="219" spans="1:3" x14ac:dyDescent="0.3">
      <c r="A219" s="2">
        <v>80</v>
      </c>
      <c r="B219" s="2"/>
      <c r="C219" s="2"/>
    </row>
    <row r="220" spans="1:3" x14ac:dyDescent="0.3">
      <c r="A220" s="2">
        <v>99</v>
      </c>
      <c r="B220" s="2"/>
      <c r="C220" s="2"/>
    </row>
    <row r="221" spans="1:3" x14ac:dyDescent="0.3">
      <c r="A221" s="2">
        <v>78</v>
      </c>
      <c r="B221" s="2"/>
      <c r="C221" s="2"/>
    </row>
    <row r="222" spans="1:3" x14ac:dyDescent="0.3">
      <c r="A222" s="2">
        <v>90</v>
      </c>
      <c r="B222" s="2"/>
      <c r="C222" s="2"/>
    </row>
    <row r="223" spans="1:3" x14ac:dyDescent="0.3">
      <c r="A223" s="2">
        <v>108</v>
      </c>
      <c r="B223" s="2"/>
      <c r="C223" s="2"/>
    </row>
    <row r="224" spans="1:3" x14ac:dyDescent="0.3">
      <c r="A224" s="2">
        <v>90</v>
      </c>
      <c r="B224" s="2"/>
      <c r="C224" s="2"/>
    </row>
    <row r="225" spans="1:3" x14ac:dyDescent="0.3">
      <c r="A225" s="2">
        <v>132</v>
      </c>
      <c r="B225" s="2"/>
      <c r="C225" s="2"/>
    </row>
    <row r="226" spans="1:3" x14ac:dyDescent="0.3">
      <c r="A226" s="2">
        <v>116</v>
      </c>
      <c r="B226" s="2"/>
      <c r="C226" s="2"/>
    </row>
    <row r="227" spans="1:3" x14ac:dyDescent="0.3">
      <c r="A227" s="2">
        <v>80</v>
      </c>
      <c r="B227" s="2"/>
      <c r="C227" s="2"/>
    </row>
    <row r="228" spans="1:3" x14ac:dyDescent="0.3">
      <c r="A228" s="2">
        <v>105</v>
      </c>
      <c r="B228" s="2"/>
      <c r="C228" s="2"/>
    </row>
    <row r="229" spans="1:3" x14ac:dyDescent="0.3">
      <c r="A229" s="2">
        <v>97</v>
      </c>
      <c r="B229" s="2"/>
      <c r="C229" s="2"/>
    </row>
    <row r="230" spans="1:3" x14ac:dyDescent="0.3">
      <c r="A230" s="2">
        <v>84</v>
      </c>
      <c r="B230" s="2"/>
      <c r="C230" s="2"/>
    </row>
    <row r="231" spans="1:3" x14ac:dyDescent="0.3">
      <c r="A231" s="2">
        <v>101</v>
      </c>
      <c r="B231" s="2"/>
      <c r="C231" s="2"/>
    </row>
    <row r="232" spans="1:3" x14ac:dyDescent="0.3">
      <c r="A232" s="2">
        <v>84</v>
      </c>
      <c r="B232" s="2"/>
      <c r="C232" s="2"/>
    </row>
    <row r="233" spans="1:3" x14ac:dyDescent="0.3">
      <c r="A233" s="2">
        <v>114</v>
      </c>
      <c r="B233" s="2"/>
      <c r="C233" s="2"/>
    </row>
    <row r="234" spans="1:3" x14ac:dyDescent="0.3">
      <c r="A234" s="2">
        <v>113</v>
      </c>
      <c r="B234" s="2"/>
      <c r="C234" s="2"/>
    </row>
    <row r="235" spans="1:3" x14ac:dyDescent="0.3">
      <c r="A235" s="2">
        <v>103</v>
      </c>
      <c r="B235" s="2"/>
      <c r="C235" s="2"/>
    </row>
    <row r="236" spans="1:3" x14ac:dyDescent="0.3">
      <c r="A236" s="2">
        <v>106</v>
      </c>
      <c r="B236" s="2"/>
      <c r="C236" s="2"/>
    </row>
    <row r="237" spans="1:3" x14ac:dyDescent="0.3">
      <c r="A237" s="2">
        <v>90</v>
      </c>
      <c r="B237" s="2"/>
      <c r="C237" s="2"/>
    </row>
    <row r="238" spans="1:3" x14ac:dyDescent="0.3">
      <c r="A238" s="2">
        <v>90</v>
      </c>
      <c r="B238" s="2"/>
      <c r="C238" s="2"/>
    </row>
    <row r="239" spans="1:3" x14ac:dyDescent="0.3">
      <c r="A239" s="2">
        <v>89</v>
      </c>
      <c r="B239" s="2"/>
      <c r="C239" s="2"/>
    </row>
    <row r="240" spans="1:3" x14ac:dyDescent="0.3">
      <c r="A240" s="2">
        <v>138</v>
      </c>
      <c r="B240" s="2"/>
      <c r="C240" s="2"/>
    </row>
    <row r="241" spans="1:3" x14ac:dyDescent="0.3">
      <c r="A241" s="2">
        <v>116</v>
      </c>
      <c r="B241" s="2"/>
      <c r="C241" s="2"/>
    </row>
    <row r="242" spans="1:3" x14ac:dyDescent="0.3">
      <c r="A242" s="2">
        <v>130</v>
      </c>
      <c r="B242" s="2"/>
      <c r="C242" s="2"/>
    </row>
    <row r="243" spans="1:3" x14ac:dyDescent="0.3">
      <c r="A243" s="2">
        <v>97</v>
      </c>
      <c r="B243" s="2"/>
      <c r="C243" s="2"/>
    </row>
    <row r="244" spans="1:3" x14ac:dyDescent="0.3">
      <c r="A244" s="2">
        <v>85</v>
      </c>
      <c r="B244" s="2"/>
      <c r="C244" s="2"/>
    </row>
    <row r="245" spans="1:3" x14ac:dyDescent="0.3">
      <c r="A245" s="2">
        <v>84</v>
      </c>
      <c r="B245" s="2"/>
      <c r="C245" s="2"/>
    </row>
    <row r="246" spans="1:3" x14ac:dyDescent="0.3">
      <c r="A246" s="2">
        <v>88</v>
      </c>
      <c r="B246" s="2"/>
      <c r="C246" s="2"/>
    </row>
    <row r="247" spans="1:3" x14ac:dyDescent="0.3">
      <c r="A247" s="2">
        <v>96</v>
      </c>
      <c r="B247" s="2"/>
      <c r="C247" s="2"/>
    </row>
    <row r="248" spans="1:3" x14ac:dyDescent="0.3">
      <c r="A248" s="2">
        <v>127</v>
      </c>
      <c r="B248" s="2"/>
      <c r="C248" s="2"/>
    </row>
    <row r="249" spans="1:3" x14ac:dyDescent="0.3">
      <c r="A249" s="2">
        <v>88</v>
      </c>
      <c r="B249" s="2"/>
      <c r="C249" s="2"/>
    </row>
    <row r="250" spans="1:3" x14ac:dyDescent="0.3">
      <c r="A250" s="2">
        <v>81</v>
      </c>
      <c r="B250" s="2"/>
      <c r="C250" s="2"/>
    </row>
    <row r="251" spans="1:3" x14ac:dyDescent="0.3">
      <c r="A251" s="2">
        <v>117</v>
      </c>
      <c r="B251" s="2"/>
      <c r="C251" s="2"/>
    </row>
    <row r="252" spans="1:3" x14ac:dyDescent="0.3">
      <c r="A252" s="2">
        <v>81</v>
      </c>
      <c r="B252" s="2"/>
      <c r="C252" s="2"/>
    </row>
    <row r="253" spans="1:3" x14ac:dyDescent="0.3">
      <c r="A253" s="2">
        <v>114</v>
      </c>
      <c r="B253" s="2"/>
      <c r="C253" s="2"/>
    </row>
    <row r="254" spans="1:3" x14ac:dyDescent="0.3">
      <c r="A254" s="2">
        <v>116</v>
      </c>
      <c r="B254" s="2"/>
      <c r="C254" s="2"/>
    </row>
    <row r="255" spans="1:3" x14ac:dyDescent="0.3">
      <c r="A255" s="2">
        <v>80</v>
      </c>
      <c r="B255" s="2"/>
      <c r="C255" s="2"/>
    </row>
    <row r="256" spans="1:3" x14ac:dyDescent="0.3">
      <c r="A256" s="2">
        <v>114</v>
      </c>
      <c r="B256" s="2"/>
      <c r="C256" s="2"/>
    </row>
    <row r="257" spans="1:3" x14ac:dyDescent="0.3">
      <c r="A257" s="2">
        <v>115</v>
      </c>
      <c r="B257" s="2"/>
      <c r="C257" s="2"/>
    </row>
    <row r="258" spans="1:3" x14ac:dyDescent="0.3">
      <c r="A258" s="2">
        <v>77</v>
      </c>
      <c r="B258" s="2"/>
      <c r="C258" s="2"/>
    </row>
    <row r="259" spans="1:3" x14ac:dyDescent="0.3">
      <c r="A259" s="2">
        <v>101</v>
      </c>
      <c r="B259" s="2"/>
      <c r="C259" s="2"/>
    </row>
    <row r="260" spans="1:3" x14ac:dyDescent="0.3">
      <c r="A260" s="2">
        <v>103</v>
      </c>
      <c r="B260" s="2"/>
      <c r="C260" s="2"/>
    </row>
    <row r="261" spans="1:3" x14ac:dyDescent="0.3">
      <c r="A261" s="2">
        <v>73</v>
      </c>
      <c r="B261" s="2"/>
      <c r="C261" s="2"/>
    </row>
    <row r="262" spans="1:3" x14ac:dyDescent="0.3">
      <c r="A262" s="2">
        <v>105</v>
      </c>
      <c r="B262" s="2"/>
      <c r="C262" s="2"/>
    </row>
    <row r="263" spans="1:3" x14ac:dyDescent="0.3">
      <c r="A263" s="2">
        <v>114</v>
      </c>
      <c r="B263" s="2"/>
      <c r="C263" s="2"/>
    </row>
    <row r="264" spans="1:3" x14ac:dyDescent="0.3">
      <c r="A264" s="2">
        <v>139</v>
      </c>
      <c r="B264" s="2"/>
      <c r="C264" s="2"/>
    </row>
    <row r="265" spans="1:3" x14ac:dyDescent="0.3">
      <c r="A265" s="2">
        <v>106</v>
      </c>
      <c r="B265" s="2"/>
      <c r="C265" s="2"/>
    </row>
    <row r="266" spans="1:3" x14ac:dyDescent="0.3">
      <c r="A266" s="2">
        <v>94</v>
      </c>
      <c r="B266" s="2"/>
      <c r="C266" s="2"/>
    </row>
    <row r="267" spans="1:3" x14ac:dyDescent="0.3">
      <c r="A267" s="2">
        <v>78</v>
      </c>
      <c r="B267" s="2"/>
      <c r="C267" s="2"/>
    </row>
    <row r="268" spans="1:3" x14ac:dyDescent="0.3">
      <c r="A268" s="2">
        <v>112</v>
      </c>
      <c r="B268" s="2"/>
      <c r="C268" s="2"/>
    </row>
    <row r="269" spans="1:3" x14ac:dyDescent="0.3">
      <c r="A269" s="2">
        <v>94</v>
      </c>
      <c r="B269" s="2"/>
      <c r="C269" s="2"/>
    </row>
    <row r="270" spans="1:3" x14ac:dyDescent="0.3">
      <c r="A270" s="2">
        <v>112</v>
      </c>
      <c r="B270" s="2"/>
      <c r="C270" s="2"/>
    </row>
    <row r="271" spans="1:3" x14ac:dyDescent="0.3">
      <c r="A271" s="2">
        <v>99</v>
      </c>
      <c r="B271" s="2"/>
      <c r="C271" s="2"/>
    </row>
    <row r="272" spans="1:3" x14ac:dyDescent="0.3">
      <c r="A272" s="2">
        <v>128</v>
      </c>
      <c r="B272" s="2"/>
      <c r="C272" s="2"/>
    </row>
    <row r="273" spans="1:3" x14ac:dyDescent="0.3">
      <c r="A273" s="2">
        <v>119</v>
      </c>
      <c r="B273" s="2"/>
      <c r="C273" s="2"/>
    </row>
    <row r="274" spans="1:3" x14ac:dyDescent="0.3">
      <c r="A274" s="2">
        <v>135</v>
      </c>
      <c r="B274" s="2"/>
      <c r="C274" s="2"/>
    </row>
    <row r="275" spans="1:3" x14ac:dyDescent="0.3">
      <c r="A275" s="2">
        <v>104</v>
      </c>
      <c r="B275" s="2"/>
      <c r="C275" s="2"/>
    </row>
    <row r="276" spans="1:3" x14ac:dyDescent="0.3">
      <c r="A276" s="2">
        <v>129</v>
      </c>
      <c r="B276" s="2"/>
      <c r="C276" s="2"/>
    </row>
    <row r="277" spans="1:3" x14ac:dyDescent="0.3">
      <c r="A277" s="2">
        <v>97</v>
      </c>
      <c r="B277" s="2"/>
      <c r="C277" s="2"/>
    </row>
    <row r="278" spans="1:3" x14ac:dyDescent="0.3">
      <c r="A278" s="2">
        <v>115</v>
      </c>
      <c r="B278" s="2"/>
      <c r="C278" s="2"/>
    </row>
    <row r="279" spans="1:3" x14ac:dyDescent="0.3">
      <c r="A279" s="2">
        <v>85</v>
      </c>
      <c r="B279" s="2"/>
      <c r="C279" s="2"/>
    </row>
    <row r="280" spans="1:3" x14ac:dyDescent="0.3">
      <c r="A280" s="2">
        <v>85</v>
      </c>
      <c r="B280" s="2"/>
      <c r="C280" s="2"/>
    </row>
    <row r="281" spans="1:3" x14ac:dyDescent="0.3">
      <c r="A281" s="2">
        <v>67</v>
      </c>
      <c r="B281" s="2"/>
      <c r="C281" s="2"/>
    </row>
    <row r="282" spans="1:3" x14ac:dyDescent="0.3">
      <c r="A282" s="2">
        <v>71</v>
      </c>
      <c r="B282" s="2"/>
      <c r="C282" s="2"/>
    </row>
    <row r="283" spans="1:3" x14ac:dyDescent="0.3">
      <c r="A283" s="2">
        <v>81</v>
      </c>
      <c r="B283" s="2"/>
      <c r="C283" s="2"/>
    </row>
    <row r="284" spans="1:3" x14ac:dyDescent="0.3">
      <c r="A284" s="2">
        <v>115</v>
      </c>
      <c r="B284" s="2"/>
      <c r="C284" s="2"/>
    </row>
    <row r="285" spans="1:3" x14ac:dyDescent="0.3">
      <c r="A285" s="2">
        <v>82</v>
      </c>
      <c r="B285" s="2"/>
      <c r="C285" s="2"/>
    </row>
    <row r="286" spans="1:3" x14ac:dyDescent="0.3">
      <c r="A286" s="2">
        <v>119</v>
      </c>
      <c r="B286" s="2"/>
      <c r="C286" s="2"/>
    </row>
    <row r="287" spans="1:3" x14ac:dyDescent="0.3">
      <c r="A287" s="2">
        <v>93</v>
      </c>
      <c r="B287" s="2"/>
      <c r="C287" s="2"/>
    </row>
    <row r="288" spans="1:3" x14ac:dyDescent="0.3">
      <c r="A288" s="2">
        <v>114</v>
      </c>
      <c r="B288" s="2"/>
      <c r="C288" s="2"/>
    </row>
    <row r="289" spans="1:3" x14ac:dyDescent="0.3">
      <c r="A289" s="2">
        <v>84</v>
      </c>
      <c r="B289" s="2"/>
      <c r="C289" s="2"/>
    </row>
    <row r="290" spans="1:3" x14ac:dyDescent="0.3">
      <c r="A290" s="2">
        <v>89</v>
      </c>
      <c r="B290" s="2"/>
      <c r="C290" s="2"/>
    </row>
    <row r="291" spans="1:3" x14ac:dyDescent="0.3">
      <c r="A291" s="2">
        <v>103</v>
      </c>
      <c r="B291" s="2"/>
      <c r="C291" s="2"/>
    </row>
    <row r="292" spans="1:3" x14ac:dyDescent="0.3">
      <c r="A292" s="2">
        <v>98</v>
      </c>
      <c r="B292" s="2"/>
      <c r="C292" s="2"/>
    </row>
    <row r="293" spans="1:3" x14ac:dyDescent="0.3">
      <c r="A293" s="2">
        <v>120</v>
      </c>
      <c r="B293" s="2"/>
      <c r="C293" s="2"/>
    </row>
    <row r="294" spans="1:3" x14ac:dyDescent="0.3">
      <c r="A294" s="2">
        <v>98</v>
      </c>
      <c r="B294" s="2"/>
      <c r="C294" s="2"/>
    </row>
    <row r="295" spans="1:3" x14ac:dyDescent="0.3">
      <c r="A295" s="2">
        <v>100</v>
      </c>
      <c r="B295" s="2"/>
      <c r="C295" s="2"/>
    </row>
    <row r="296" spans="1:3" x14ac:dyDescent="0.3">
      <c r="A296" s="2">
        <v>118</v>
      </c>
      <c r="B296" s="2"/>
      <c r="C296" s="2"/>
    </row>
    <row r="297" spans="1:3" x14ac:dyDescent="0.3">
      <c r="A297" s="2">
        <v>78</v>
      </c>
      <c r="B297" s="2"/>
      <c r="C297" s="2"/>
    </row>
    <row r="298" spans="1:3" x14ac:dyDescent="0.3">
      <c r="A298" s="2">
        <v>98</v>
      </c>
      <c r="B298" s="2"/>
      <c r="C298" s="2"/>
    </row>
    <row r="299" spans="1:3" x14ac:dyDescent="0.3">
      <c r="A299" s="2">
        <v>102</v>
      </c>
      <c r="B299" s="2"/>
      <c r="C299" s="2"/>
    </row>
    <row r="300" spans="1:3" x14ac:dyDescent="0.3">
      <c r="A300" s="2">
        <v>86</v>
      </c>
      <c r="B300" s="2"/>
      <c r="C300" s="2"/>
    </row>
    <row r="301" spans="1:3" x14ac:dyDescent="0.3">
      <c r="A301" s="2">
        <v>112</v>
      </c>
      <c r="B301" s="2"/>
      <c r="C301" s="2"/>
    </row>
    <row r="302" spans="1:3" x14ac:dyDescent="0.3">
      <c r="A302" s="2">
        <v>102</v>
      </c>
      <c r="B302" s="2"/>
      <c r="C302" s="2"/>
    </row>
    <row r="303" spans="1:3" x14ac:dyDescent="0.3">
      <c r="A303" s="2">
        <v>113</v>
      </c>
      <c r="B303" s="2"/>
      <c r="C303" s="2"/>
    </row>
    <row r="304" spans="1:3" x14ac:dyDescent="0.3">
      <c r="A304" s="2">
        <v>76</v>
      </c>
      <c r="B304" s="2"/>
      <c r="C304" s="2"/>
    </row>
    <row r="305" spans="1:3" x14ac:dyDescent="0.3">
      <c r="A305" s="2">
        <v>79</v>
      </c>
      <c r="B305" s="2"/>
      <c r="C305" s="2"/>
    </row>
    <row r="306" spans="1:3" x14ac:dyDescent="0.3">
      <c r="A306" s="2">
        <v>116</v>
      </c>
      <c r="B306" s="2"/>
      <c r="C306" s="2"/>
    </row>
    <row r="307" spans="1:3" x14ac:dyDescent="0.3">
      <c r="A307" s="2">
        <v>48</v>
      </c>
      <c r="B307" s="2"/>
      <c r="C307" s="2"/>
    </row>
    <row r="308" spans="1:3" x14ac:dyDescent="0.3">
      <c r="A308" s="2">
        <v>135</v>
      </c>
      <c r="B308" s="2"/>
      <c r="C308" s="2"/>
    </row>
    <row r="309" spans="1:3" x14ac:dyDescent="0.3">
      <c r="A309" s="2">
        <v>110</v>
      </c>
      <c r="B309" s="2"/>
      <c r="C309" s="2"/>
    </row>
    <row r="310" spans="1:3" x14ac:dyDescent="0.3">
      <c r="A310" s="2">
        <v>87</v>
      </c>
      <c r="B310" s="2"/>
      <c r="C310" s="2"/>
    </row>
    <row r="311" spans="1:3" x14ac:dyDescent="0.3">
      <c r="A311" s="2">
        <v>100</v>
      </c>
      <c r="B311" s="2"/>
      <c r="C311" s="2"/>
    </row>
    <row r="312" spans="1:3" x14ac:dyDescent="0.3">
      <c r="A312" s="2">
        <v>67</v>
      </c>
      <c r="B312" s="2"/>
      <c r="C312" s="2"/>
    </row>
    <row r="313" spans="1:3" x14ac:dyDescent="0.3">
      <c r="A313" s="2">
        <v>121</v>
      </c>
      <c r="B313" s="2"/>
      <c r="C313" s="2"/>
    </row>
    <row r="314" spans="1:3" x14ac:dyDescent="0.3">
      <c r="A314" s="2">
        <v>92</v>
      </c>
      <c r="B314" s="2"/>
      <c r="C314" s="2"/>
    </row>
    <row r="315" spans="1:3" x14ac:dyDescent="0.3">
      <c r="A315" s="2">
        <v>67</v>
      </c>
      <c r="B315" s="2"/>
      <c r="C315" s="2"/>
    </row>
    <row r="316" spans="1:3" x14ac:dyDescent="0.3">
      <c r="A316" s="2">
        <v>103</v>
      </c>
      <c r="B316" s="2"/>
      <c r="C316" s="2"/>
    </row>
    <row r="317" spans="1:3" x14ac:dyDescent="0.3">
      <c r="A317" s="2">
        <v>109</v>
      </c>
      <c r="B317" s="2"/>
      <c r="C317" s="2"/>
    </row>
    <row r="318" spans="1:3" x14ac:dyDescent="0.3">
      <c r="A318" s="2">
        <v>95</v>
      </c>
      <c r="B318" s="2"/>
      <c r="C318" s="2"/>
    </row>
    <row r="319" spans="1:3" x14ac:dyDescent="0.3">
      <c r="A319" s="2">
        <v>100</v>
      </c>
      <c r="B319" s="2"/>
      <c r="C319" s="2"/>
    </row>
    <row r="320" spans="1:3" x14ac:dyDescent="0.3">
      <c r="A320" s="2">
        <v>111</v>
      </c>
      <c r="B320" s="2"/>
      <c r="C320" s="2"/>
    </row>
    <row r="321" spans="1:3" x14ac:dyDescent="0.3">
      <c r="A321" s="2">
        <v>91</v>
      </c>
      <c r="B321" s="2"/>
      <c r="C321" s="2"/>
    </row>
    <row r="322" spans="1:3" x14ac:dyDescent="0.3">
      <c r="A322" s="2">
        <v>105</v>
      </c>
      <c r="B322" s="2"/>
      <c r="C322" s="2"/>
    </row>
    <row r="323" spans="1:3" x14ac:dyDescent="0.3">
      <c r="A323" s="2">
        <v>89</v>
      </c>
      <c r="B323" s="2"/>
      <c r="C323" s="2"/>
    </row>
    <row r="324" spans="1:3" x14ac:dyDescent="0.3">
      <c r="A324" s="2">
        <v>86</v>
      </c>
      <c r="B324" s="2"/>
      <c r="C324" s="2"/>
    </row>
    <row r="325" spans="1:3" x14ac:dyDescent="0.3">
      <c r="A325" s="2">
        <v>144</v>
      </c>
      <c r="B325" s="2"/>
      <c r="C325" s="2"/>
    </row>
    <row r="326" spans="1:3" x14ac:dyDescent="0.3">
      <c r="A326" s="2">
        <v>122</v>
      </c>
      <c r="B326" s="2"/>
      <c r="C326" s="2"/>
    </row>
    <row r="327" spans="1:3" x14ac:dyDescent="0.3">
      <c r="A327" s="2">
        <v>86</v>
      </c>
      <c r="B327" s="2"/>
      <c r="C327" s="2"/>
    </row>
    <row r="328" spans="1:3" x14ac:dyDescent="0.3">
      <c r="A328" s="2">
        <v>115</v>
      </c>
      <c r="B328" s="2"/>
      <c r="C328" s="2"/>
    </row>
    <row r="329" spans="1:3" x14ac:dyDescent="0.3">
      <c r="A329" s="2">
        <v>120</v>
      </c>
      <c r="B329" s="2"/>
      <c r="C329" s="2"/>
    </row>
    <row r="330" spans="1:3" x14ac:dyDescent="0.3">
      <c r="A330" s="2">
        <v>110</v>
      </c>
      <c r="B330" s="2"/>
      <c r="C330" s="2"/>
    </row>
    <row r="331" spans="1:3" x14ac:dyDescent="0.3">
      <c r="A331" s="2">
        <v>129</v>
      </c>
      <c r="B331" s="2"/>
      <c r="C331" s="2"/>
    </row>
    <row r="332" spans="1:3" x14ac:dyDescent="0.3">
      <c r="A332" s="2">
        <v>98</v>
      </c>
      <c r="B332" s="2"/>
      <c r="C332" s="2"/>
    </row>
    <row r="333" spans="1:3" x14ac:dyDescent="0.3">
      <c r="A333" s="2">
        <v>81</v>
      </c>
      <c r="B333" s="2"/>
      <c r="C333" s="2"/>
    </row>
    <row r="334" spans="1:3" x14ac:dyDescent="0.3">
      <c r="A334" s="2">
        <v>128</v>
      </c>
      <c r="B334" s="2"/>
      <c r="C334" s="2"/>
    </row>
    <row r="335" spans="1:3" x14ac:dyDescent="0.3">
      <c r="A335" s="2">
        <v>106</v>
      </c>
      <c r="B335" s="2"/>
      <c r="C335" s="2"/>
    </row>
    <row r="336" spans="1:3" x14ac:dyDescent="0.3">
      <c r="A336" s="2">
        <v>54</v>
      </c>
      <c r="B336" s="2"/>
      <c r="C336" s="2"/>
    </row>
    <row r="337" spans="1:3" x14ac:dyDescent="0.3">
      <c r="A337" s="2">
        <v>81</v>
      </c>
      <c r="B337" s="2"/>
      <c r="C337" s="2"/>
    </row>
    <row r="338" spans="1:3" x14ac:dyDescent="0.3">
      <c r="A338" s="2">
        <v>113</v>
      </c>
      <c r="B338" s="2"/>
      <c r="C338" s="2"/>
    </row>
    <row r="339" spans="1:3" x14ac:dyDescent="0.3">
      <c r="A339" s="2">
        <v>114</v>
      </c>
      <c r="B339" s="2"/>
      <c r="C339" s="2"/>
    </row>
    <row r="340" spans="1:3" x14ac:dyDescent="0.3">
      <c r="A340" s="2">
        <v>101</v>
      </c>
      <c r="B340" s="2"/>
      <c r="C340" s="2"/>
    </row>
    <row r="341" spans="1:3" x14ac:dyDescent="0.3">
      <c r="A341" s="2">
        <v>86</v>
      </c>
      <c r="B341" s="2"/>
      <c r="C341" s="2"/>
    </row>
    <row r="342" spans="1:3" x14ac:dyDescent="0.3">
      <c r="A342" s="2">
        <v>125</v>
      </c>
      <c r="B342" s="2"/>
      <c r="C342" s="2"/>
    </row>
    <row r="343" spans="1:3" x14ac:dyDescent="0.3">
      <c r="A343" s="2">
        <v>94</v>
      </c>
      <c r="B343" s="2"/>
      <c r="C343" s="2"/>
    </row>
    <row r="344" spans="1:3" x14ac:dyDescent="0.3">
      <c r="A344" s="2">
        <v>95</v>
      </c>
      <c r="B344" s="2"/>
      <c r="C344" s="2"/>
    </row>
    <row r="345" spans="1:3" x14ac:dyDescent="0.3">
      <c r="A345" s="2">
        <v>124</v>
      </c>
      <c r="B345" s="2"/>
      <c r="C345" s="2"/>
    </row>
    <row r="346" spans="1:3" x14ac:dyDescent="0.3">
      <c r="A346" s="2">
        <v>124</v>
      </c>
      <c r="B346" s="2"/>
      <c r="C346" s="2"/>
    </row>
    <row r="347" spans="1:3" x14ac:dyDescent="0.3">
      <c r="A347" s="2">
        <v>88</v>
      </c>
      <c r="B347" s="2"/>
      <c r="C347" s="2"/>
    </row>
    <row r="348" spans="1:3" x14ac:dyDescent="0.3">
      <c r="A348" s="2">
        <v>109</v>
      </c>
      <c r="B348" s="2"/>
      <c r="C348" s="2"/>
    </row>
    <row r="349" spans="1:3" x14ac:dyDescent="0.3">
      <c r="A349" s="2">
        <v>98</v>
      </c>
      <c r="B349" s="2"/>
      <c r="C349" s="2"/>
    </row>
    <row r="350" spans="1:3" x14ac:dyDescent="0.3">
      <c r="A350" s="2">
        <v>103</v>
      </c>
      <c r="B350" s="2"/>
      <c r="C350" s="2"/>
    </row>
    <row r="351" spans="1:3" x14ac:dyDescent="0.3">
      <c r="A351" s="2">
        <v>109</v>
      </c>
      <c r="B351" s="2"/>
      <c r="C351" s="2"/>
    </row>
    <row r="352" spans="1:3" x14ac:dyDescent="0.3">
      <c r="A352" s="2">
        <v>89</v>
      </c>
      <c r="B352" s="2"/>
      <c r="C352" s="2"/>
    </row>
    <row r="353" spans="1:3" x14ac:dyDescent="0.3">
      <c r="A353" s="2">
        <v>101</v>
      </c>
      <c r="B353" s="2"/>
      <c r="C353" s="2"/>
    </row>
    <row r="354" spans="1:3" x14ac:dyDescent="0.3">
      <c r="A354" s="2">
        <v>113</v>
      </c>
      <c r="B354" s="2"/>
      <c r="C354" s="2"/>
    </row>
    <row r="355" spans="1:3" x14ac:dyDescent="0.3">
      <c r="A355" s="2">
        <v>87</v>
      </c>
      <c r="B355" s="2"/>
      <c r="C355" s="2"/>
    </row>
    <row r="356" spans="1:3" x14ac:dyDescent="0.3">
      <c r="A356" s="2">
        <v>95</v>
      </c>
      <c r="B356" s="2"/>
      <c r="C356" s="2"/>
    </row>
    <row r="357" spans="1:3" x14ac:dyDescent="0.3">
      <c r="A357" s="2">
        <v>98</v>
      </c>
      <c r="B357" s="2"/>
      <c r="C357" s="2"/>
    </row>
    <row r="358" spans="1:3" x14ac:dyDescent="0.3">
      <c r="A358" s="2">
        <v>114</v>
      </c>
      <c r="B358" s="2"/>
      <c r="C358" s="2"/>
    </row>
    <row r="359" spans="1:3" x14ac:dyDescent="0.3">
      <c r="A359" s="2">
        <v>96</v>
      </c>
      <c r="B359" s="2"/>
      <c r="C359" s="2"/>
    </row>
    <row r="360" spans="1:3" x14ac:dyDescent="0.3">
      <c r="A360" s="2">
        <v>79</v>
      </c>
      <c r="B360" s="2"/>
      <c r="C360" s="2"/>
    </row>
    <row r="361" spans="1:3" x14ac:dyDescent="0.3">
      <c r="A361" s="2">
        <v>110</v>
      </c>
      <c r="B361" s="2"/>
      <c r="C361" s="2"/>
    </row>
    <row r="362" spans="1:3" x14ac:dyDescent="0.3">
      <c r="A362" s="2">
        <v>87</v>
      </c>
      <c r="B362" s="2"/>
      <c r="C362" s="2"/>
    </row>
    <row r="363" spans="1:3" x14ac:dyDescent="0.3">
      <c r="A363" s="2">
        <v>86</v>
      </c>
      <c r="B363" s="2"/>
      <c r="C363" s="2"/>
    </row>
    <row r="364" spans="1:3" x14ac:dyDescent="0.3">
      <c r="A364" s="2">
        <v>88</v>
      </c>
      <c r="B364" s="2"/>
      <c r="C364" s="2"/>
    </row>
    <row r="365" spans="1:3" x14ac:dyDescent="0.3">
      <c r="A365" s="2">
        <v>67</v>
      </c>
      <c r="B365" s="2"/>
      <c r="C365" s="2"/>
    </row>
    <row r="366" spans="1:3" x14ac:dyDescent="0.3">
      <c r="A366" s="2">
        <v>102</v>
      </c>
      <c r="B366" s="2"/>
      <c r="C366" s="2"/>
    </row>
    <row r="367" spans="1:3" x14ac:dyDescent="0.3">
      <c r="A367" s="2">
        <v>107</v>
      </c>
      <c r="B367" s="2"/>
      <c r="C367" s="2"/>
    </row>
    <row r="368" spans="1:3" x14ac:dyDescent="0.3">
      <c r="A368" s="2">
        <v>102</v>
      </c>
      <c r="B368" s="2"/>
      <c r="C368" s="2"/>
    </row>
    <row r="369" spans="1:3" x14ac:dyDescent="0.3">
      <c r="A369" s="2">
        <v>94</v>
      </c>
      <c r="B369" s="2"/>
      <c r="C369" s="2"/>
    </row>
    <row r="370" spans="1:3" x14ac:dyDescent="0.3">
      <c r="A370" s="2">
        <v>78</v>
      </c>
      <c r="B370" s="2"/>
      <c r="C370" s="2"/>
    </row>
    <row r="371" spans="1:3" x14ac:dyDescent="0.3">
      <c r="A371" s="2">
        <v>95</v>
      </c>
      <c r="B371" s="2"/>
      <c r="C371" s="2"/>
    </row>
    <row r="372" spans="1:3" x14ac:dyDescent="0.3">
      <c r="A372" s="2">
        <v>133</v>
      </c>
      <c r="B372" s="2"/>
      <c r="C372" s="2"/>
    </row>
    <row r="373" spans="1:3" x14ac:dyDescent="0.3">
      <c r="A373" s="2">
        <v>123</v>
      </c>
      <c r="B373" s="2"/>
      <c r="C373" s="2"/>
    </row>
    <row r="374" spans="1:3" x14ac:dyDescent="0.3">
      <c r="A374" s="2">
        <v>120</v>
      </c>
      <c r="B374" s="2"/>
      <c r="C374" s="2"/>
    </row>
    <row r="375" spans="1:3" x14ac:dyDescent="0.3">
      <c r="A375" s="2">
        <v>77</v>
      </c>
      <c r="B375" s="2"/>
      <c r="C375" s="2"/>
    </row>
    <row r="376" spans="1:3" x14ac:dyDescent="0.3">
      <c r="A376" s="2">
        <v>76</v>
      </c>
      <c r="B376" s="2"/>
      <c r="C376" s="2"/>
    </row>
    <row r="377" spans="1:3" x14ac:dyDescent="0.3">
      <c r="A377" s="2">
        <v>81</v>
      </c>
      <c r="B377" s="2"/>
      <c r="C377" s="2"/>
    </row>
    <row r="378" spans="1:3" x14ac:dyDescent="0.3">
      <c r="A378" s="2">
        <v>97</v>
      </c>
      <c r="B378" s="2"/>
      <c r="C378" s="2"/>
    </row>
    <row r="379" spans="1:3" x14ac:dyDescent="0.3">
      <c r="A379" s="2">
        <v>131</v>
      </c>
      <c r="B379" s="2"/>
      <c r="C379" s="2"/>
    </row>
    <row r="380" spans="1:3" x14ac:dyDescent="0.3">
      <c r="A380" s="2">
        <v>105</v>
      </c>
      <c r="B380" s="2"/>
      <c r="C380" s="2"/>
    </row>
    <row r="381" spans="1:3" x14ac:dyDescent="0.3">
      <c r="A381" s="2">
        <v>99</v>
      </c>
      <c r="B381" s="2"/>
      <c r="C381" s="2"/>
    </row>
    <row r="382" spans="1:3" x14ac:dyDescent="0.3">
      <c r="A382" s="2">
        <v>94</v>
      </c>
      <c r="B382" s="2"/>
      <c r="C382" s="2"/>
    </row>
    <row r="383" spans="1:3" x14ac:dyDescent="0.3">
      <c r="A383" s="2">
        <v>99</v>
      </c>
      <c r="B383" s="2"/>
      <c r="C383" s="2"/>
    </row>
    <row r="384" spans="1:3" x14ac:dyDescent="0.3">
      <c r="A384" s="2">
        <v>114</v>
      </c>
      <c r="B384" s="2"/>
      <c r="C384" s="2"/>
    </row>
    <row r="385" spans="1:3" x14ac:dyDescent="0.3">
      <c r="A385" s="2">
        <v>59</v>
      </c>
      <c r="B385" s="2"/>
      <c r="C385" s="2"/>
    </row>
    <row r="386" spans="1:3" x14ac:dyDescent="0.3">
      <c r="A386" s="2">
        <v>111</v>
      </c>
      <c r="B386" s="2"/>
      <c r="C386" s="2"/>
    </row>
    <row r="387" spans="1:3" x14ac:dyDescent="0.3">
      <c r="A387" s="2">
        <v>91</v>
      </c>
      <c r="B387" s="2"/>
      <c r="C387" s="2"/>
    </row>
    <row r="388" spans="1:3" x14ac:dyDescent="0.3">
      <c r="A388" s="2">
        <v>119</v>
      </c>
      <c r="B388" s="2"/>
      <c r="C388" s="2"/>
    </row>
    <row r="389" spans="1:3" x14ac:dyDescent="0.3">
      <c r="A389" s="2">
        <v>125</v>
      </c>
      <c r="B389" s="2"/>
      <c r="C389" s="2"/>
    </row>
    <row r="390" spans="1:3" x14ac:dyDescent="0.3">
      <c r="A390" s="2">
        <v>83</v>
      </c>
      <c r="B390" s="2"/>
      <c r="C390" s="2"/>
    </row>
    <row r="391" spans="1:3" x14ac:dyDescent="0.3">
      <c r="A391" s="2">
        <v>93</v>
      </c>
      <c r="B391" s="2"/>
      <c r="C391" s="2"/>
    </row>
    <row r="392" spans="1:3" x14ac:dyDescent="0.3">
      <c r="A392" s="2">
        <v>102</v>
      </c>
      <c r="B392" s="2"/>
      <c r="C392" s="2"/>
    </row>
    <row r="393" spans="1:3" x14ac:dyDescent="0.3">
      <c r="A393" s="2">
        <v>98</v>
      </c>
      <c r="B393" s="2"/>
      <c r="C393" s="2"/>
    </row>
    <row r="394" spans="1:3" x14ac:dyDescent="0.3">
      <c r="A394" s="2">
        <v>110</v>
      </c>
      <c r="B394" s="2"/>
      <c r="C394" s="2"/>
    </row>
    <row r="395" spans="1:3" x14ac:dyDescent="0.3">
      <c r="A395" s="2">
        <v>85</v>
      </c>
      <c r="B395" s="2"/>
      <c r="C395" s="2"/>
    </row>
    <row r="396" spans="1:3" x14ac:dyDescent="0.3">
      <c r="A396" s="2">
        <v>87</v>
      </c>
      <c r="B396" s="2"/>
      <c r="C396" s="2"/>
    </row>
    <row r="397" spans="1:3" x14ac:dyDescent="0.3">
      <c r="A397" s="2">
        <v>67</v>
      </c>
      <c r="B397" s="2"/>
      <c r="C397" s="2"/>
    </row>
    <row r="398" spans="1:3" x14ac:dyDescent="0.3">
      <c r="A398" s="2">
        <v>97</v>
      </c>
      <c r="B398" s="2"/>
      <c r="C398" s="2"/>
    </row>
    <row r="399" spans="1:3" x14ac:dyDescent="0.3">
      <c r="A399" s="2">
        <v>93</v>
      </c>
      <c r="B399" s="2"/>
      <c r="C399" s="2"/>
    </row>
    <row r="400" spans="1:3" x14ac:dyDescent="0.3">
      <c r="A400" s="2">
        <v>118</v>
      </c>
      <c r="B400" s="2"/>
      <c r="C400" s="2"/>
    </row>
    <row r="401" spans="1:3" x14ac:dyDescent="0.3">
      <c r="A401" s="2">
        <v>115</v>
      </c>
      <c r="B401" s="2"/>
      <c r="C401" s="2"/>
    </row>
    <row r="402" spans="1:3" x14ac:dyDescent="0.3">
      <c r="A402" s="2">
        <v>112</v>
      </c>
      <c r="B402" s="2"/>
      <c r="C402" s="2"/>
    </row>
    <row r="403" spans="1:3" x14ac:dyDescent="0.3">
      <c r="A403" s="2">
        <v>110</v>
      </c>
      <c r="B403" s="2"/>
      <c r="C403" s="2"/>
    </row>
    <row r="404" spans="1:3" x14ac:dyDescent="0.3">
      <c r="A404" s="2">
        <v>113</v>
      </c>
      <c r="B404" s="2"/>
      <c r="C404" s="2"/>
    </row>
    <row r="405" spans="1:3" x14ac:dyDescent="0.3">
      <c r="A405" s="2">
        <v>81</v>
      </c>
      <c r="B405" s="2"/>
      <c r="C405" s="2"/>
    </row>
    <row r="406" spans="1:3" x14ac:dyDescent="0.3">
      <c r="A406" s="2">
        <v>95</v>
      </c>
      <c r="B406" s="2"/>
      <c r="C406" s="2"/>
    </row>
    <row r="407" spans="1:3" x14ac:dyDescent="0.3">
      <c r="A407" s="2">
        <v>111</v>
      </c>
      <c r="B407" s="2"/>
      <c r="C407" s="2"/>
    </row>
    <row r="408" spans="1:3" x14ac:dyDescent="0.3">
      <c r="A408" s="2">
        <v>108</v>
      </c>
      <c r="B408" s="2"/>
      <c r="C408" s="2"/>
    </row>
    <row r="409" spans="1:3" x14ac:dyDescent="0.3">
      <c r="A409" s="2">
        <v>113</v>
      </c>
      <c r="B409" s="2"/>
      <c r="C409" s="2"/>
    </row>
    <row r="410" spans="1:3" x14ac:dyDescent="0.3">
      <c r="A410" s="2">
        <v>97</v>
      </c>
      <c r="B410" s="2"/>
      <c r="C410" s="2"/>
    </row>
    <row r="411" spans="1:3" x14ac:dyDescent="0.3">
      <c r="A411" s="2">
        <v>80</v>
      </c>
      <c r="B411" s="2"/>
      <c r="C411" s="2"/>
    </row>
    <row r="412" spans="1:3" x14ac:dyDescent="0.3">
      <c r="A412" s="2">
        <v>102</v>
      </c>
      <c r="B412" s="2"/>
      <c r="C412" s="2"/>
    </row>
    <row r="413" spans="1:3" x14ac:dyDescent="0.3">
      <c r="A413" s="2">
        <v>117</v>
      </c>
      <c r="B413" s="2"/>
      <c r="C413" s="2"/>
    </row>
    <row r="414" spans="1:3" x14ac:dyDescent="0.3">
      <c r="A414" s="2">
        <v>91</v>
      </c>
      <c r="B414" s="2"/>
      <c r="C414" s="2"/>
    </row>
    <row r="415" spans="1:3" x14ac:dyDescent="0.3">
      <c r="A415" s="2">
        <v>111</v>
      </c>
      <c r="B415" s="2"/>
      <c r="C415" s="2"/>
    </row>
    <row r="416" spans="1:3" x14ac:dyDescent="0.3">
      <c r="A416" s="2">
        <v>86</v>
      </c>
      <c r="B416" s="2"/>
      <c r="C416" s="2"/>
    </row>
    <row r="417" spans="1:3" x14ac:dyDescent="0.3">
      <c r="A417" s="2">
        <v>110</v>
      </c>
      <c r="B417" s="2"/>
      <c r="C417" s="2"/>
    </row>
    <row r="418" spans="1:3" x14ac:dyDescent="0.3">
      <c r="A418" s="2">
        <v>97</v>
      </c>
      <c r="B418" s="2"/>
      <c r="C418" s="2"/>
    </row>
    <row r="419" spans="1:3" x14ac:dyDescent="0.3">
      <c r="A419" s="2">
        <v>74</v>
      </c>
      <c r="B419" s="2"/>
      <c r="C419" s="2"/>
    </row>
    <row r="420" spans="1:3" x14ac:dyDescent="0.3">
      <c r="A420" s="2">
        <v>114</v>
      </c>
      <c r="B420" s="2"/>
      <c r="C420" s="2"/>
    </row>
    <row r="421" spans="1:3" x14ac:dyDescent="0.3">
      <c r="A421" s="2">
        <v>101</v>
      </c>
      <c r="B421" s="2"/>
      <c r="C421" s="2"/>
    </row>
    <row r="422" spans="1:3" x14ac:dyDescent="0.3">
      <c r="A422" s="2">
        <v>90</v>
      </c>
      <c r="B422" s="2"/>
      <c r="C422" s="2"/>
    </row>
    <row r="423" spans="1:3" x14ac:dyDescent="0.3">
      <c r="A423" s="2">
        <v>89</v>
      </c>
      <c r="B423" s="2"/>
      <c r="C423" s="2"/>
    </row>
    <row r="424" spans="1:3" x14ac:dyDescent="0.3">
      <c r="A424" s="2">
        <v>98</v>
      </c>
      <c r="B424" s="2"/>
      <c r="C424" s="2"/>
    </row>
    <row r="425" spans="1:3" x14ac:dyDescent="0.3">
      <c r="A425" s="2">
        <v>89</v>
      </c>
      <c r="B425" s="2"/>
      <c r="C425" s="2"/>
    </row>
    <row r="426" spans="1:3" x14ac:dyDescent="0.3">
      <c r="A426" s="2">
        <v>103</v>
      </c>
      <c r="B426" s="2"/>
      <c r="C426" s="2"/>
    </row>
    <row r="427" spans="1:3" x14ac:dyDescent="0.3">
      <c r="A427" s="2">
        <v>89</v>
      </c>
      <c r="B427" s="2"/>
      <c r="C427" s="2"/>
    </row>
    <row r="428" spans="1:3" x14ac:dyDescent="0.3">
      <c r="A428" s="2">
        <v>84</v>
      </c>
      <c r="B428" s="2"/>
      <c r="C428" s="2"/>
    </row>
    <row r="429" spans="1:3" x14ac:dyDescent="0.3">
      <c r="A429" s="2">
        <v>113</v>
      </c>
      <c r="B429" s="2"/>
      <c r="C429" s="2"/>
    </row>
    <row r="430" spans="1:3" x14ac:dyDescent="0.3">
      <c r="A430" s="2">
        <v>107</v>
      </c>
      <c r="B430" s="2"/>
      <c r="C430" s="2"/>
    </row>
    <row r="431" spans="1:3" x14ac:dyDescent="0.3">
      <c r="A431" s="2">
        <v>92</v>
      </c>
      <c r="B431" s="2"/>
      <c r="C431" s="2"/>
    </row>
    <row r="432" spans="1:3" x14ac:dyDescent="0.3">
      <c r="A432" s="2">
        <v>96</v>
      </c>
      <c r="B432" s="2"/>
      <c r="C432" s="2"/>
    </row>
    <row r="433" spans="1:3" x14ac:dyDescent="0.3">
      <c r="A433" s="2">
        <v>104</v>
      </c>
      <c r="B433" s="2"/>
      <c r="C433" s="2"/>
    </row>
    <row r="434" spans="1:3" x14ac:dyDescent="0.3">
      <c r="A434" s="2">
        <v>102</v>
      </c>
      <c r="B434" s="2"/>
      <c r="C434" s="2"/>
    </row>
    <row r="435" spans="1:3" x14ac:dyDescent="0.3">
      <c r="A435" s="2">
        <v>102</v>
      </c>
      <c r="B435" s="2"/>
      <c r="C435" s="2"/>
    </row>
    <row r="436" spans="1:3" x14ac:dyDescent="0.3">
      <c r="A436" s="2">
        <v>120</v>
      </c>
      <c r="B436" s="2"/>
      <c r="C436" s="2"/>
    </row>
    <row r="437" spans="1:3" x14ac:dyDescent="0.3">
      <c r="A437" s="2">
        <v>99</v>
      </c>
      <c r="B437" s="2"/>
      <c r="C437" s="2"/>
    </row>
    <row r="438" spans="1:3" x14ac:dyDescent="0.3">
      <c r="A438" s="2">
        <v>87</v>
      </c>
      <c r="B438" s="2"/>
      <c r="C438" s="2"/>
    </row>
    <row r="439" spans="1:3" x14ac:dyDescent="0.3">
      <c r="A439" s="2">
        <v>78</v>
      </c>
      <c r="B439" s="2"/>
      <c r="C439" s="2"/>
    </row>
    <row r="440" spans="1:3" x14ac:dyDescent="0.3">
      <c r="A440" s="2">
        <v>114</v>
      </c>
      <c r="B440" s="2"/>
      <c r="C440" s="2"/>
    </row>
    <row r="441" spans="1:3" x14ac:dyDescent="0.3">
      <c r="A441" s="2">
        <v>73</v>
      </c>
      <c r="B441" s="2"/>
      <c r="C441" s="2"/>
    </row>
    <row r="442" spans="1:3" x14ac:dyDescent="0.3">
      <c r="A442" s="2">
        <v>116</v>
      </c>
      <c r="B442" s="2"/>
      <c r="C442" s="2"/>
    </row>
    <row r="443" spans="1:3" x14ac:dyDescent="0.3">
      <c r="A443" s="2">
        <v>115</v>
      </c>
      <c r="B443" s="2"/>
      <c r="C443" s="2"/>
    </row>
    <row r="444" spans="1:3" x14ac:dyDescent="0.3">
      <c r="A444" s="2">
        <v>83</v>
      </c>
      <c r="B444" s="2"/>
      <c r="C444" s="2"/>
    </row>
    <row r="445" spans="1:3" x14ac:dyDescent="0.3">
      <c r="A445" s="2">
        <v>104</v>
      </c>
      <c r="B445" s="2"/>
      <c r="C445" s="2"/>
    </row>
    <row r="446" spans="1:3" x14ac:dyDescent="0.3">
      <c r="A446" s="2">
        <v>78</v>
      </c>
      <c r="B446" s="2"/>
      <c r="C446" s="2"/>
    </row>
    <row r="447" spans="1:3" x14ac:dyDescent="0.3">
      <c r="A447" s="2">
        <v>93</v>
      </c>
      <c r="B447" s="2"/>
      <c r="C447" s="2"/>
    </row>
    <row r="448" spans="1:3" x14ac:dyDescent="0.3">
      <c r="A448" s="2">
        <v>146</v>
      </c>
      <c r="B448" s="2"/>
      <c r="C448" s="2"/>
    </row>
    <row r="449" spans="1:3" x14ac:dyDescent="0.3">
      <c r="A449" s="2">
        <v>101</v>
      </c>
      <c r="B449" s="2"/>
      <c r="C449" s="2"/>
    </row>
    <row r="450" spans="1:3" x14ac:dyDescent="0.3">
      <c r="A450" s="2">
        <v>104</v>
      </c>
      <c r="B450" s="2"/>
      <c r="C450" s="2"/>
    </row>
    <row r="451" spans="1:3" x14ac:dyDescent="0.3">
      <c r="A451" s="2">
        <v>126</v>
      </c>
      <c r="B451" s="2"/>
      <c r="C451" s="2"/>
    </row>
    <row r="452" spans="1:3" x14ac:dyDescent="0.3">
      <c r="A452" s="2">
        <v>117</v>
      </c>
      <c r="B452" s="2"/>
      <c r="C452" s="2"/>
    </row>
    <row r="453" spans="1:3" x14ac:dyDescent="0.3">
      <c r="A453" s="2">
        <v>104</v>
      </c>
      <c r="B453" s="2"/>
      <c r="C453" s="2"/>
    </row>
    <row r="454" spans="1:3" x14ac:dyDescent="0.3">
      <c r="A454" s="2">
        <v>105</v>
      </c>
      <c r="B454" s="2"/>
      <c r="C454" s="2"/>
    </row>
    <row r="455" spans="1:3" x14ac:dyDescent="0.3">
      <c r="A455" s="2">
        <v>104</v>
      </c>
      <c r="B455" s="2"/>
      <c r="C455" s="2"/>
    </row>
    <row r="456" spans="1:3" x14ac:dyDescent="0.3">
      <c r="A456" s="2">
        <v>98</v>
      </c>
      <c r="B456" s="2"/>
      <c r="C456" s="2"/>
    </row>
    <row r="457" spans="1:3" x14ac:dyDescent="0.3">
      <c r="A457" s="2">
        <v>87</v>
      </c>
      <c r="B457" s="2"/>
      <c r="C457" s="2"/>
    </row>
    <row r="458" spans="1:3" x14ac:dyDescent="0.3">
      <c r="A458" s="2">
        <v>87</v>
      </c>
      <c r="B458" s="2"/>
      <c r="C458" s="2"/>
    </row>
    <row r="459" spans="1:3" x14ac:dyDescent="0.3">
      <c r="A459" s="2">
        <v>90</v>
      </c>
      <c r="B459" s="2"/>
      <c r="C459" s="2"/>
    </row>
    <row r="460" spans="1:3" x14ac:dyDescent="0.3">
      <c r="A460" s="2">
        <v>87</v>
      </c>
      <c r="B460" s="2"/>
      <c r="C460" s="2"/>
    </row>
    <row r="461" spans="1:3" x14ac:dyDescent="0.3">
      <c r="A461" s="2">
        <v>121</v>
      </c>
      <c r="B461" s="2"/>
      <c r="C461" s="2"/>
    </row>
    <row r="462" spans="1:3" x14ac:dyDescent="0.3">
      <c r="A462" s="2">
        <v>103</v>
      </c>
      <c r="B462" s="2"/>
      <c r="C462" s="2"/>
    </row>
    <row r="463" spans="1:3" x14ac:dyDescent="0.3">
      <c r="A463" s="2">
        <v>105</v>
      </c>
      <c r="B463" s="2"/>
      <c r="C463" s="2"/>
    </row>
    <row r="464" spans="1:3" x14ac:dyDescent="0.3">
      <c r="A464" s="2">
        <v>136</v>
      </c>
      <c r="B464" s="2"/>
      <c r="C464" s="2"/>
    </row>
    <row r="465" spans="1:3" x14ac:dyDescent="0.3">
      <c r="A465" s="2">
        <v>96</v>
      </c>
      <c r="B465" s="2"/>
      <c r="C465" s="2"/>
    </row>
    <row r="466" spans="1:3" x14ac:dyDescent="0.3">
      <c r="A466" s="2">
        <v>89</v>
      </c>
      <c r="B466" s="2"/>
      <c r="C466" s="2"/>
    </row>
    <row r="467" spans="1:3" x14ac:dyDescent="0.3">
      <c r="A467" s="2">
        <v>109</v>
      </c>
      <c r="B467" s="2"/>
      <c r="C467" s="2"/>
    </row>
    <row r="468" spans="1:3" x14ac:dyDescent="0.3">
      <c r="A468" s="2">
        <v>110</v>
      </c>
      <c r="B468" s="2"/>
      <c r="C468" s="2"/>
    </row>
    <row r="469" spans="1:3" x14ac:dyDescent="0.3">
      <c r="A469" s="2">
        <v>107</v>
      </c>
      <c r="B469" s="2"/>
      <c r="C469" s="2"/>
    </row>
    <row r="470" spans="1:3" x14ac:dyDescent="0.3">
      <c r="A470" s="2">
        <v>107</v>
      </c>
      <c r="B470" s="2"/>
      <c r="C470" s="2"/>
    </row>
    <row r="471" spans="1:3" x14ac:dyDescent="0.3">
      <c r="A471" s="2">
        <v>116</v>
      </c>
      <c r="B471" s="2"/>
      <c r="C471" s="2"/>
    </row>
    <row r="472" spans="1:3" x14ac:dyDescent="0.3">
      <c r="A472" s="2">
        <v>110</v>
      </c>
      <c r="B472" s="2"/>
      <c r="C472" s="2"/>
    </row>
    <row r="473" spans="1:3" x14ac:dyDescent="0.3">
      <c r="A473" s="2">
        <v>118</v>
      </c>
      <c r="B473" s="2"/>
      <c r="C473" s="2"/>
    </row>
    <row r="474" spans="1:3" x14ac:dyDescent="0.3">
      <c r="A474" s="2">
        <v>98</v>
      </c>
      <c r="B474" s="2"/>
      <c r="C474" s="2"/>
    </row>
    <row r="475" spans="1:3" x14ac:dyDescent="0.3">
      <c r="A475" s="2">
        <v>116</v>
      </c>
      <c r="B475" s="2"/>
      <c r="C475" s="2"/>
    </row>
    <row r="476" spans="1:3" x14ac:dyDescent="0.3">
      <c r="A476" s="2">
        <v>106</v>
      </c>
      <c r="B476" s="2"/>
      <c r="C476" s="2"/>
    </row>
    <row r="477" spans="1:3" x14ac:dyDescent="0.3">
      <c r="A477" s="2">
        <v>105</v>
      </c>
      <c r="B477" s="2"/>
      <c r="C477" s="2"/>
    </row>
    <row r="478" spans="1:3" x14ac:dyDescent="0.3">
      <c r="A478" s="2">
        <v>104</v>
      </c>
      <c r="B478" s="2"/>
      <c r="C478" s="2"/>
    </row>
    <row r="479" spans="1:3" x14ac:dyDescent="0.3">
      <c r="A479" s="2">
        <v>116</v>
      </c>
      <c r="B479" s="2"/>
      <c r="C479" s="2"/>
    </row>
    <row r="480" spans="1:3" x14ac:dyDescent="0.3">
      <c r="A480" s="2">
        <v>111</v>
      </c>
      <c r="B480" s="2"/>
      <c r="C480" s="2"/>
    </row>
    <row r="481" spans="1:3" x14ac:dyDescent="0.3">
      <c r="A481" s="2">
        <v>95</v>
      </c>
      <c r="B481" s="2"/>
      <c r="C481" s="2"/>
    </row>
    <row r="482" spans="1:3" x14ac:dyDescent="0.3">
      <c r="A482" s="2">
        <v>73</v>
      </c>
      <c r="B482" s="2"/>
      <c r="C482" s="2"/>
    </row>
    <row r="483" spans="1:3" x14ac:dyDescent="0.3">
      <c r="A483" s="2">
        <v>118</v>
      </c>
      <c r="B483" s="2"/>
      <c r="C483" s="2"/>
    </row>
    <row r="484" spans="1:3" x14ac:dyDescent="0.3">
      <c r="A484" s="2">
        <v>105</v>
      </c>
      <c r="B484" s="2"/>
      <c r="C484" s="2"/>
    </row>
    <row r="485" spans="1:3" x14ac:dyDescent="0.3">
      <c r="A485" s="2">
        <v>111</v>
      </c>
      <c r="B485" s="2"/>
      <c r="C485" s="2"/>
    </row>
    <row r="486" spans="1:3" x14ac:dyDescent="0.3">
      <c r="A486" s="2">
        <v>109</v>
      </c>
      <c r="B486" s="2"/>
      <c r="C486" s="2"/>
    </row>
    <row r="487" spans="1:3" x14ac:dyDescent="0.3">
      <c r="A487" s="2">
        <v>110</v>
      </c>
      <c r="B487" s="2"/>
      <c r="C487" s="2"/>
    </row>
    <row r="488" spans="1:3" x14ac:dyDescent="0.3">
      <c r="A488" s="2">
        <v>104</v>
      </c>
      <c r="B488" s="2"/>
      <c r="C488" s="2"/>
    </row>
    <row r="489" spans="1:3" x14ac:dyDescent="0.3">
      <c r="A489" s="2">
        <v>86</v>
      </c>
      <c r="B489" s="2"/>
      <c r="C489" s="2"/>
    </row>
    <row r="490" spans="1:3" x14ac:dyDescent="0.3">
      <c r="A490" s="2">
        <v>93</v>
      </c>
      <c r="B490" s="2"/>
      <c r="C490" s="2"/>
    </row>
    <row r="491" spans="1:3" x14ac:dyDescent="0.3">
      <c r="A491" s="2">
        <v>87</v>
      </c>
      <c r="B491" s="2"/>
      <c r="C491" s="2"/>
    </row>
    <row r="492" spans="1:3" x14ac:dyDescent="0.3">
      <c r="A492" s="2">
        <v>109</v>
      </c>
      <c r="B492" s="2"/>
      <c r="C492" s="2"/>
    </row>
    <row r="493" spans="1:3" x14ac:dyDescent="0.3">
      <c r="A493" s="2">
        <v>101</v>
      </c>
      <c r="B493" s="2"/>
      <c r="C493" s="2"/>
    </row>
    <row r="494" spans="1:3" x14ac:dyDescent="0.3">
      <c r="A494" s="2">
        <v>95</v>
      </c>
      <c r="B494" s="2"/>
      <c r="C494" s="2"/>
    </row>
    <row r="495" spans="1:3" x14ac:dyDescent="0.3">
      <c r="A495" s="2">
        <v>126</v>
      </c>
      <c r="B495" s="2"/>
      <c r="C495" s="2"/>
    </row>
    <row r="496" spans="1:3" x14ac:dyDescent="0.3">
      <c r="A496" s="2">
        <v>92</v>
      </c>
      <c r="B496" s="2"/>
      <c r="C496" s="2"/>
    </row>
    <row r="497" spans="1:3" x14ac:dyDescent="0.3">
      <c r="A497" s="2">
        <v>127</v>
      </c>
      <c r="B497" s="2"/>
      <c r="C497" s="2"/>
    </row>
    <row r="498" spans="1:3" x14ac:dyDescent="0.3">
      <c r="A498" s="2">
        <v>96</v>
      </c>
      <c r="B498" s="2"/>
      <c r="C498" s="2"/>
    </row>
    <row r="499" spans="1:3" x14ac:dyDescent="0.3">
      <c r="A499" s="2">
        <v>91</v>
      </c>
      <c r="B499" s="2"/>
      <c r="C499" s="2"/>
    </row>
    <row r="500" spans="1:3" x14ac:dyDescent="0.3">
      <c r="A500" s="2">
        <v>124</v>
      </c>
      <c r="B500" s="2"/>
      <c r="C500" s="2"/>
    </row>
    <row r="501" spans="1:3" x14ac:dyDescent="0.3">
      <c r="A501" s="2">
        <v>97</v>
      </c>
      <c r="B501" s="2"/>
      <c r="C501" s="2"/>
    </row>
    <row r="502" spans="1:3" x14ac:dyDescent="0.3">
      <c r="A502" s="2">
        <v>108</v>
      </c>
      <c r="B502" s="2"/>
      <c r="C502" s="2"/>
    </row>
    <row r="503" spans="1:3" x14ac:dyDescent="0.3">
      <c r="A503" s="2">
        <v>84</v>
      </c>
      <c r="B503" s="2"/>
      <c r="C503" s="2"/>
    </row>
    <row r="504" spans="1:3" x14ac:dyDescent="0.3">
      <c r="A504" s="2">
        <v>110</v>
      </c>
      <c r="B504" s="2"/>
      <c r="C504" s="2"/>
    </row>
    <row r="505" spans="1:3" x14ac:dyDescent="0.3">
      <c r="A505" s="2">
        <v>88</v>
      </c>
      <c r="B505" s="2"/>
      <c r="C505" s="2"/>
    </row>
    <row r="506" spans="1:3" x14ac:dyDescent="0.3">
      <c r="A506" s="2">
        <v>121</v>
      </c>
      <c r="B506" s="2"/>
      <c r="C506" s="2"/>
    </row>
    <row r="507" spans="1:3" x14ac:dyDescent="0.3">
      <c r="A507" s="2">
        <v>134</v>
      </c>
      <c r="B507" s="2"/>
      <c r="C507" s="2"/>
    </row>
    <row r="508" spans="1:3" x14ac:dyDescent="0.3">
      <c r="A508" s="2">
        <v>136</v>
      </c>
      <c r="B508" s="2"/>
      <c r="C508" s="2"/>
    </row>
    <row r="509" spans="1:3" x14ac:dyDescent="0.3">
      <c r="A509" s="2">
        <v>116</v>
      </c>
      <c r="B509" s="2"/>
      <c r="C509" s="2"/>
    </row>
    <row r="510" spans="1:3" x14ac:dyDescent="0.3">
      <c r="A510" s="2">
        <v>117</v>
      </c>
      <c r="B510" s="2"/>
      <c r="C510" s="2"/>
    </row>
    <row r="511" spans="1:3" x14ac:dyDescent="0.3">
      <c r="A511" s="2">
        <v>108</v>
      </c>
      <c r="B511" s="2"/>
      <c r="C511" s="2"/>
    </row>
    <row r="512" spans="1:3" x14ac:dyDescent="0.3">
      <c r="A512" s="2">
        <v>103</v>
      </c>
      <c r="B512" s="2"/>
      <c r="C512" s="2"/>
    </row>
    <row r="513" spans="1:3" x14ac:dyDescent="0.3">
      <c r="A513" s="2">
        <v>69</v>
      </c>
      <c r="B513" s="2"/>
      <c r="C513" s="2"/>
    </row>
    <row r="514" spans="1:3" x14ac:dyDescent="0.3">
      <c r="A514" s="2">
        <v>122</v>
      </c>
      <c r="B514" s="2"/>
      <c r="C514" s="2"/>
    </row>
    <row r="515" spans="1:3" x14ac:dyDescent="0.3">
      <c r="A515" s="2">
        <v>136</v>
      </c>
      <c r="B515" s="2"/>
      <c r="C515" s="2"/>
    </row>
    <row r="516" spans="1:3" x14ac:dyDescent="0.3">
      <c r="A516" s="2">
        <v>87</v>
      </c>
      <c r="B516" s="2"/>
      <c r="C516" s="2"/>
    </row>
    <row r="517" spans="1:3" x14ac:dyDescent="0.3">
      <c r="A517" s="2">
        <v>75</v>
      </c>
      <c r="B517" s="2"/>
      <c r="C517" s="2"/>
    </row>
    <row r="518" spans="1:3" x14ac:dyDescent="0.3">
      <c r="A518" s="2">
        <v>90</v>
      </c>
      <c r="B518" s="2"/>
      <c r="C518" s="2"/>
    </row>
    <row r="519" spans="1:3" x14ac:dyDescent="0.3">
      <c r="A519" s="2">
        <v>73</v>
      </c>
      <c r="B519" s="2"/>
      <c r="C519" s="2"/>
    </row>
    <row r="520" spans="1:3" x14ac:dyDescent="0.3">
      <c r="A520" s="2">
        <v>79</v>
      </c>
      <c r="B520" s="2"/>
      <c r="C520" s="2"/>
    </row>
    <row r="521" spans="1:3" x14ac:dyDescent="0.3">
      <c r="A521" s="2">
        <v>91</v>
      </c>
      <c r="B521" s="2"/>
      <c r="C521" s="2"/>
    </row>
    <row r="522" spans="1:3" x14ac:dyDescent="0.3">
      <c r="A522" s="2">
        <v>93</v>
      </c>
      <c r="B522" s="2"/>
      <c r="C522" s="2"/>
    </row>
    <row r="523" spans="1:3" x14ac:dyDescent="0.3">
      <c r="A523" s="2">
        <v>99</v>
      </c>
      <c r="B523" s="2"/>
      <c r="C523" s="2"/>
    </row>
    <row r="524" spans="1:3" x14ac:dyDescent="0.3">
      <c r="A524" s="2">
        <v>109</v>
      </c>
      <c r="B524" s="2"/>
      <c r="C524" s="2"/>
    </row>
    <row r="525" spans="1:3" x14ac:dyDescent="0.3">
      <c r="A525" s="2">
        <v>91</v>
      </c>
      <c r="B525" s="2"/>
      <c r="C525" s="2"/>
    </row>
    <row r="526" spans="1:3" x14ac:dyDescent="0.3">
      <c r="A526" s="2">
        <v>85</v>
      </c>
      <c r="B526" s="2"/>
      <c r="C526" s="2"/>
    </row>
    <row r="527" spans="1:3" x14ac:dyDescent="0.3">
      <c r="A527" s="2">
        <v>104</v>
      </c>
      <c r="B527" s="2"/>
      <c r="C527" s="2"/>
    </row>
    <row r="528" spans="1:3" x14ac:dyDescent="0.3">
      <c r="A528" s="2">
        <v>84</v>
      </c>
      <c r="B528" s="2"/>
      <c r="C528" s="2"/>
    </row>
    <row r="529" spans="1:3" x14ac:dyDescent="0.3">
      <c r="A529" s="2">
        <v>89</v>
      </c>
      <c r="B529" s="2"/>
      <c r="C529" s="2"/>
    </row>
    <row r="530" spans="1:3" x14ac:dyDescent="0.3">
      <c r="A530" s="2">
        <v>123</v>
      </c>
      <c r="B530" s="2"/>
      <c r="C530" s="2"/>
    </row>
    <row r="531" spans="1:3" x14ac:dyDescent="0.3">
      <c r="A531" s="2">
        <v>106</v>
      </c>
      <c r="B531" s="2"/>
      <c r="C531" s="2"/>
    </row>
    <row r="532" spans="1:3" x14ac:dyDescent="0.3">
      <c r="A532" s="2">
        <v>106</v>
      </c>
      <c r="B532" s="2"/>
      <c r="C532" s="2"/>
    </row>
    <row r="533" spans="1:3" x14ac:dyDescent="0.3">
      <c r="A533" s="2">
        <v>110</v>
      </c>
      <c r="B533" s="2"/>
      <c r="C533" s="2"/>
    </row>
    <row r="534" spans="1:3" x14ac:dyDescent="0.3">
      <c r="A534" s="2">
        <v>133</v>
      </c>
      <c r="B534" s="2"/>
      <c r="C534" s="2"/>
    </row>
    <row r="535" spans="1:3" x14ac:dyDescent="0.3">
      <c r="A535" s="2">
        <v>79</v>
      </c>
      <c r="B535" s="2"/>
      <c r="C535" s="2"/>
    </row>
    <row r="536" spans="1:3" x14ac:dyDescent="0.3">
      <c r="A536" s="2">
        <v>113</v>
      </c>
      <c r="B536" s="2"/>
      <c r="C536" s="2"/>
    </row>
    <row r="537" spans="1:3" x14ac:dyDescent="0.3">
      <c r="A537" s="2">
        <v>68</v>
      </c>
      <c r="B537" s="2"/>
      <c r="C537" s="2"/>
    </row>
    <row r="538" spans="1:3" x14ac:dyDescent="0.3">
      <c r="A538" s="2">
        <v>126</v>
      </c>
      <c r="B538" s="2"/>
      <c r="C538" s="2"/>
    </row>
    <row r="539" spans="1:3" x14ac:dyDescent="0.3">
      <c r="A539" s="2">
        <v>105</v>
      </c>
      <c r="B539" s="2"/>
      <c r="C539" s="2"/>
    </row>
    <row r="540" spans="1:3" x14ac:dyDescent="0.3">
      <c r="A540" s="2">
        <v>103</v>
      </c>
      <c r="B540" s="2"/>
      <c r="C540" s="2"/>
    </row>
    <row r="541" spans="1:3" x14ac:dyDescent="0.3">
      <c r="A541" s="2">
        <v>107</v>
      </c>
      <c r="B541" s="2"/>
      <c r="C541" s="2"/>
    </row>
    <row r="542" spans="1:3" x14ac:dyDescent="0.3">
      <c r="A542" s="2">
        <v>100</v>
      </c>
      <c r="B542" s="2"/>
      <c r="C542" s="2"/>
    </row>
    <row r="543" spans="1:3" x14ac:dyDescent="0.3">
      <c r="A543" s="2">
        <v>103</v>
      </c>
      <c r="B543" s="2"/>
      <c r="C543" s="2"/>
    </row>
    <row r="544" spans="1:3" x14ac:dyDescent="0.3">
      <c r="A544" s="2">
        <v>80</v>
      </c>
      <c r="B544" s="2"/>
      <c r="C544" s="2"/>
    </row>
    <row r="545" spans="1:3" x14ac:dyDescent="0.3">
      <c r="A545" s="2">
        <v>75</v>
      </c>
      <c r="B545" s="2"/>
      <c r="C545" s="2"/>
    </row>
    <row r="546" spans="1:3" x14ac:dyDescent="0.3">
      <c r="A546" s="2">
        <v>117</v>
      </c>
      <c r="B546" s="2"/>
      <c r="C546" s="2"/>
    </row>
    <row r="547" spans="1:3" x14ac:dyDescent="0.3">
      <c r="A547" s="2">
        <v>90</v>
      </c>
      <c r="B547" s="2"/>
      <c r="C547" s="2"/>
    </row>
    <row r="548" spans="1:3" x14ac:dyDescent="0.3">
      <c r="A548" s="2">
        <v>112</v>
      </c>
      <c r="B548" s="2"/>
      <c r="C548" s="2"/>
    </row>
    <row r="549" spans="1:3" x14ac:dyDescent="0.3">
      <c r="A549" s="2">
        <v>82</v>
      </c>
      <c r="B549" s="2"/>
      <c r="C549" s="2"/>
    </row>
    <row r="550" spans="1:3" x14ac:dyDescent="0.3">
      <c r="A550" s="2">
        <v>113</v>
      </c>
      <c r="B550" s="2"/>
      <c r="C550" s="2"/>
    </row>
    <row r="551" spans="1:3" x14ac:dyDescent="0.3">
      <c r="A551" s="2">
        <v>108</v>
      </c>
      <c r="B551" s="2"/>
      <c r="C551" s="2"/>
    </row>
    <row r="552" spans="1:3" x14ac:dyDescent="0.3">
      <c r="A552" s="2">
        <v>114</v>
      </c>
      <c r="B552" s="2"/>
      <c r="C552" s="2"/>
    </row>
    <row r="553" spans="1:3" x14ac:dyDescent="0.3">
      <c r="A553" s="2">
        <v>85</v>
      </c>
      <c r="B553" s="2"/>
      <c r="C553" s="2"/>
    </row>
    <row r="554" spans="1:3" x14ac:dyDescent="0.3">
      <c r="A554" s="2">
        <v>94</v>
      </c>
      <c r="B554" s="2"/>
      <c r="C554" s="2"/>
    </row>
    <row r="555" spans="1:3" x14ac:dyDescent="0.3">
      <c r="A555" s="2">
        <v>91</v>
      </c>
      <c r="B555" s="2"/>
      <c r="C555" s="2"/>
    </row>
    <row r="556" spans="1:3" x14ac:dyDescent="0.3">
      <c r="A556" s="2">
        <v>111</v>
      </c>
      <c r="B556" s="2"/>
      <c r="C556" s="2"/>
    </row>
    <row r="557" spans="1:3" x14ac:dyDescent="0.3">
      <c r="A557" s="2">
        <v>126</v>
      </c>
      <c r="B557" s="2"/>
      <c r="C557" s="2"/>
    </row>
    <row r="558" spans="1:3" x14ac:dyDescent="0.3">
      <c r="A558" s="2">
        <v>85</v>
      </c>
      <c r="B558" s="2"/>
      <c r="C558" s="2"/>
    </row>
    <row r="559" spans="1:3" x14ac:dyDescent="0.3">
      <c r="A559" s="2">
        <v>107</v>
      </c>
      <c r="B559" s="2"/>
      <c r="C559" s="2"/>
    </row>
    <row r="560" spans="1:3" x14ac:dyDescent="0.3">
      <c r="A560" s="2">
        <v>97</v>
      </c>
      <c r="B560" s="2"/>
      <c r="C560" s="2"/>
    </row>
    <row r="561" spans="1:3" x14ac:dyDescent="0.3">
      <c r="A561" s="2">
        <v>120</v>
      </c>
      <c r="B561" s="2"/>
      <c r="C561" s="2"/>
    </row>
    <row r="562" spans="1:3" x14ac:dyDescent="0.3">
      <c r="A562" s="2">
        <v>72</v>
      </c>
      <c r="B562" s="2"/>
      <c r="C562" s="2"/>
    </row>
    <row r="563" spans="1:3" x14ac:dyDescent="0.3">
      <c r="A563" s="2">
        <v>95</v>
      </c>
      <c r="B563" s="2"/>
      <c r="C563" s="2"/>
    </row>
    <row r="564" spans="1:3" x14ac:dyDescent="0.3">
      <c r="A564" s="2">
        <v>92</v>
      </c>
      <c r="B564" s="2"/>
      <c r="C564" s="2"/>
    </row>
    <row r="565" spans="1:3" x14ac:dyDescent="0.3">
      <c r="A565" s="2">
        <v>87</v>
      </c>
      <c r="B565" s="2"/>
      <c r="C565" s="2"/>
    </row>
    <row r="566" spans="1:3" x14ac:dyDescent="0.3">
      <c r="A566" s="2">
        <v>87</v>
      </c>
      <c r="B566" s="2"/>
      <c r="C566" s="2"/>
    </row>
    <row r="567" spans="1:3" x14ac:dyDescent="0.3">
      <c r="A567" s="2">
        <v>146</v>
      </c>
      <c r="B567" s="2"/>
      <c r="C567" s="2"/>
    </row>
    <row r="568" spans="1:3" x14ac:dyDescent="0.3">
      <c r="A568" s="2">
        <v>122</v>
      </c>
      <c r="B568" s="2"/>
      <c r="C568" s="2"/>
    </row>
    <row r="569" spans="1:3" x14ac:dyDescent="0.3">
      <c r="A569" s="2">
        <v>118</v>
      </c>
      <c r="B569" s="2"/>
      <c r="C569" s="2"/>
    </row>
    <row r="570" spans="1:3" x14ac:dyDescent="0.3">
      <c r="A570" s="2">
        <v>82</v>
      </c>
      <c r="B570" s="2"/>
      <c r="C570" s="2"/>
    </row>
    <row r="571" spans="1:3" x14ac:dyDescent="0.3">
      <c r="A571" s="2">
        <v>124</v>
      </c>
      <c r="B571" s="2"/>
      <c r="C571" s="2"/>
    </row>
    <row r="572" spans="1:3" x14ac:dyDescent="0.3">
      <c r="A572" s="2">
        <v>90</v>
      </c>
      <c r="B572" s="2"/>
      <c r="C572" s="2"/>
    </row>
    <row r="573" spans="1:3" x14ac:dyDescent="0.3">
      <c r="A573" s="2">
        <v>84</v>
      </c>
      <c r="B573" s="2"/>
      <c r="C573" s="2"/>
    </row>
    <row r="574" spans="1:3" x14ac:dyDescent="0.3">
      <c r="A574" s="2">
        <v>89</v>
      </c>
      <c r="B574" s="2"/>
      <c r="C574" s="2"/>
    </row>
    <row r="575" spans="1:3" x14ac:dyDescent="0.3">
      <c r="A575" s="2">
        <v>96</v>
      </c>
      <c r="B575" s="2"/>
      <c r="C575" s="2"/>
    </row>
    <row r="576" spans="1:3" x14ac:dyDescent="0.3">
      <c r="A576" s="2">
        <v>98</v>
      </c>
      <c r="B576" s="2"/>
      <c r="C576" s="2"/>
    </row>
    <row r="577" spans="1:3" x14ac:dyDescent="0.3">
      <c r="A577" s="2">
        <v>85</v>
      </c>
      <c r="B577" s="2"/>
      <c r="C577" s="2"/>
    </row>
    <row r="578" spans="1:3" x14ac:dyDescent="0.3">
      <c r="A578" s="2">
        <v>84</v>
      </c>
      <c r="B578" s="2"/>
      <c r="C578" s="2"/>
    </row>
    <row r="579" spans="1:3" x14ac:dyDescent="0.3">
      <c r="A579" s="2">
        <v>98</v>
      </c>
      <c r="B579" s="2"/>
      <c r="C579" s="2"/>
    </row>
    <row r="580" spans="1:3" x14ac:dyDescent="0.3">
      <c r="A580" s="2">
        <v>100</v>
      </c>
      <c r="B580" s="2"/>
      <c r="C580" s="2"/>
    </row>
    <row r="581" spans="1:3" x14ac:dyDescent="0.3">
      <c r="A581" s="2">
        <v>87</v>
      </c>
      <c r="B581" s="2"/>
      <c r="C581" s="2"/>
    </row>
    <row r="582" spans="1:3" x14ac:dyDescent="0.3">
      <c r="A582" s="2">
        <v>98</v>
      </c>
      <c r="B582" s="2"/>
      <c r="C582" s="2"/>
    </row>
    <row r="583" spans="1:3" x14ac:dyDescent="0.3">
      <c r="A583" s="2">
        <v>99</v>
      </c>
      <c r="B583" s="2"/>
      <c r="C583" s="2"/>
    </row>
    <row r="584" spans="1:3" x14ac:dyDescent="0.3">
      <c r="A584" s="2">
        <v>114</v>
      </c>
      <c r="B584" s="2"/>
      <c r="C584" s="2"/>
    </row>
    <row r="585" spans="1:3" x14ac:dyDescent="0.3">
      <c r="A585" s="2">
        <v>72</v>
      </c>
      <c r="B585" s="2"/>
      <c r="C585" s="2"/>
    </row>
    <row r="586" spans="1:3" x14ac:dyDescent="0.3">
      <c r="A586" s="2">
        <v>105</v>
      </c>
      <c r="B586" s="2"/>
      <c r="C586" s="2"/>
    </row>
    <row r="587" spans="1:3" x14ac:dyDescent="0.3">
      <c r="A587" s="2">
        <v>92</v>
      </c>
      <c r="B587" s="2"/>
      <c r="C587" s="2"/>
    </row>
    <row r="588" spans="1:3" x14ac:dyDescent="0.3">
      <c r="A588" s="2">
        <v>98</v>
      </c>
      <c r="B588" s="2"/>
      <c r="C588" s="2"/>
    </row>
    <row r="589" spans="1:3" x14ac:dyDescent="0.3">
      <c r="A589" s="2">
        <v>112</v>
      </c>
      <c r="B589" s="2"/>
      <c r="C589" s="2"/>
    </row>
    <row r="590" spans="1:3" x14ac:dyDescent="0.3">
      <c r="A590" s="2">
        <v>118</v>
      </c>
      <c r="B590" s="2"/>
      <c r="C590" s="2"/>
    </row>
    <row r="591" spans="1:3" x14ac:dyDescent="0.3">
      <c r="A591" s="2">
        <v>113</v>
      </c>
      <c r="B591" s="2"/>
      <c r="C591" s="2"/>
    </row>
    <row r="592" spans="1:3" x14ac:dyDescent="0.3">
      <c r="A592" s="2">
        <v>80</v>
      </c>
      <c r="B592" s="2"/>
      <c r="C592" s="2"/>
    </row>
    <row r="593" spans="1:3" x14ac:dyDescent="0.3">
      <c r="A593" s="2">
        <v>78</v>
      </c>
      <c r="B593" s="2"/>
      <c r="C593" s="2"/>
    </row>
    <row r="594" spans="1:3" x14ac:dyDescent="0.3">
      <c r="A594" s="2">
        <v>100</v>
      </c>
      <c r="B594" s="2"/>
      <c r="C594" s="2"/>
    </row>
    <row r="595" spans="1:3" x14ac:dyDescent="0.3">
      <c r="A595" s="2">
        <v>105</v>
      </c>
      <c r="B595" s="2"/>
      <c r="C595" s="2"/>
    </row>
    <row r="596" spans="1:3" x14ac:dyDescent="0.3">
      <c r="A596" s="2">
        <v>97</v>
      </c>
      <c r="B596" s="2"/>
      <c r="C596" s="2"/>
    </row>
    <row r="597" spans="1:3" x14ac:dyDescent="0.3">
      <c r="A597" s="2">
        <v>94</v>
      </c>
      <c r="B597" s="2"/>
      <c r="C597" s="2"/>
    </row>
    <row r="598" spans="1:3" x14ac:dyDescent="0.3">
      <c r="A598" s="2">
        <v>94</v>
      </c>
      <c r="B598" s="2"/>
      <c r="C598" s="2"/>
    </row>
    <row r="599" spans="1:3" x14ac:dyDescent="0.3">
      <c r="A599" s="2">
        <v>108</v>
      </c>
      <c r="B599" s="2"/>
      <c r="C599" s="2"/>
    </row>
    <row r="600" spans="1:3" x14ac:dyDescent="0.3">
      <c r="A600" s="2">
        <v>104</v>
      </c>
      <c r="B600" s="2"/>
      <c r="C600" s="2"/>
    </row>
    <row r="601" spans="1:3" x14ac:dyDescent="0.3">
      <c r="A601" s="2">
        <v>108</v>
      </c>
      <c r="B601" s="2"/>
      <c r="C601" s="2"/>
    </row>
    <row r="602" spans="1:3" x14ac:dyDescent="0.3">
      <c r="A602" s="2">
        <v>82</v>
      </c>
      <c r="B602" s="2"/>
      <c r="C602" s="2"/>
    </row>
    <row r="603" spans="1:3" x14ac:dyDescent="0.3">
      <c r="A603" s="2">
        <v>94</v>
      </c>
      <c r="B603" s="2"/>
      <c r="C603" s="2"/>
    </row>
    <row r="604" spans="1:3" x14ac:dyDescent="0.3">
      <c r="A604" s="2">
        <v>105</v>
      </c>
      <c r="B604" s="2"/>
      <c r="C604" s="2"/>
    </row>
    <row r="605" spans="1:3" x14ac:dyDescent="0.3">
      <c r="A605" s="2">
        <v>104</v>
      </c>
      <c r="B605" s="2"/>
      <c r="C605" s="2"/>
    </row>
    <row r="606" spans="1:3" x14ac:dyDescent="0.3">
      <c r="A606" s="2">
        <v>90</v>
      </c>
      <c r="B606" s="2"/>
      <c r="C606" s="2"/>
    </row>
    <row r="607" spans="1:3" x14ac:dyDescent="0.3">
      <c r="A607" s="2">
        <v>95</v>
      </c>
      <c r="B607" s="2"/>
      <c r="C607" s="2"/>
    </row>
    <row r="608" spans="1:3" x14ac:dyDescent="0.3">
      <c r="A608" s="2">
        <v>93</v>
      </c>
      <c r="B608" s="2"/>
      <c r="C608" s="2"/>
    </row>
    <row r="609" spans="1:3" x14ac:dyDescent="0.3">
      <c r="A609" s="2">
        <v>92</v>
      </c>
      <c r="B609" s="2"/>
      <c r="C609" s="2"/>
    </row>
    <row r="610" spans="1:3" x14ac:dyDescent="0.3">
      <c r="A610" s="2">
        <v>106</v>
      </c>
      <c r="B610" s="2"/>
      <c r="C610" s="2"/>
    </row>
    <row r="611" spans="1:3" x14ac:dyDescent="0.3">
      <c r="A611" s="2">
        <v>100</v>
      </c>
      <c r="B611" s="2"/>
      <c r="C611" s="2"/>
    </row>
    <row r="612" spans="1:3" x14ac:dyDescent="0.3">
      <c r="A612" s="2">
        <v>100</v>
      </c>
      <c r="B612" s="2"/>
      <c r="C612" s="2"/>
    </row>
    <row r="613" spans="1:3" x14ac:dyDescent="0.3">
      <c r="A613" s="2">
        <v>95</v>
      </c>
      <c r="B613" s="2"/>
      <c r="C613" s="2"/>
    </row>
    <row r="614" spans="1:3" x14ac:dyDescent="0.3">
      <c r="A614" s="2">
        <v>112</v>
      </c>
      <c r="B614" s="2"/>
      <c r="C614" s="2"/>
    </row>
    <row r="615" spans="1:3" x14ac:dyDescent="0.3">
      <c r="A615" s="2">
        <v>104</v>
      </c>
      <c r="B615" s="2"/>
      <c r="C615" s="2"/>
    </row>
    <row r="616" spans="1:3" x14ac:dyDescent="0.3">
      <c r="A616" s="2">
        <v>114</v>
      </c>
      <c r="B616" s="2"/>
      <c r="C616" s="2"/>
    </row>
    <row r="617" spans="1:3" x14ac:dyDescent="0.3">
      <c r="A617" s="2">
        <v>125</v>
      </c>
      <c r="B617" s="2"/>
      <c r="C617" s="2"/>
    </row>
    <row r="618" spans="1:3" x14ac:dyDescent="0.3">
      <c r="A618" s="2">
        <v>115</v>
      </c>
      <c r="B618" s="2"/>
      <c r="C618" s="2"/>
    </row>
    <row r="619" spans="1:3" x14ac:dyDescent="0.3">
      <c r="A619" s="2">
        <v>106</v>
      </c>
      <c r="B619" s="2"/>
      <c r="C619" s="2"/>
    </row>
    <row r="620" spans="1:3" x14ac:dyDescent="0.3">
      <c r="A620" s="2">
        <v>111</v>
      </c>
      <c r="B620" s="2"/>
      <c r="C620" s="2"/>
    </row>
    <row r="621" spans="1:3" x14ac:dyDescent="0.3">
      <c r="A621" s="2">
        <v>115</v>
      </c>
      <c r="B621" s="2"/>
      <c r="C621" s="2"/>
    </row>
    <row r="622" spans="1:3" x14ac:dyDescent="0.3">
      <c r="A622" s="2">
        <v>106</v>
      </c>
      <c r="B622" s="2"/>
      <c r="C622" s="2"/>
    </row>
    <row r="623" spans="1:3" x14ac:dyDescent="0.3">
      <c r="A623" s="2">
        <v>88</v>
      </c>
      <c r="B623" s="2"/>
      <c r="C623" s="2"/>
    </row>
    <row r="624" spans="1:3" x14ac:dyDescent="0.3">
      <c r="A624" s="2">
        <v>91</v>
      </c>
      <c r="B624" s="2"/>
      <c r="C624" s="2"/>
    </row>
    <row r="625" spans="1:3" x14ac:dyDescent="0.3">
      <c r="A625" s="2">
        <v>96</v>
      </c>
      <c r="B625" s="2"/>
      <c r="C625" s="2"/>
    </row>
    <row r="626" spans="1:3" x14ac:dyDescent="0.3">
      <c r="A626" s="2">
        <v>115</v>
      </c>
      <c r="B626" s="2"/>
      <c r="C626" s="2"/>
    </row>
    <row r="627" spans="1:3" x14ac:dyDescent="0.3">
      <c r="A627" s="2">
        <v>120</v>
      </c>
      <c r="B627" s="2"/>
      <c r="C627" s="2"/>
    </row>
    <row r="628" spans="1:3" x14ac:dyDescent="0.3">
      <c r="A628" s="2">
        <v>101</v>
      </c>
      <c r="B628" s="2"/>
      <c r="C628" s="2"/>
    </row>
    <row r="629" spans="1:3" x14ac:dyDescent="0.3">
      <c r="A629" s="2">
        <v>105</v>
      </c>
      <c r="B629" s="2"/>
      <c r="C629" s="2"/>
    </row>
    <row r="630" spans="1:3" x14ac:dyDescent="0.3">
      <c r="A630" s="2">
        <v>83</v>
      </c>
      <c r="B630" s="2"/>
      <c r="C630" s="2"/>
    </row>
    <row r="631" spans="1:3" x14ac:dyDescent="0.3">
      <c r="A631" s="2">
        <v>79</v>
      </c>
      <c r="B631" s="2"/>
      <c r="C631" s="2"/>
    </row>
    <row r="632" spans="1:3" x14ac:dyDescent="0.3">
      <c r="A632" s="2">
        <v>115</v>
      </c>
      <c r="B632" s="2"/>
      <c r="C632" s="2"/>
    </row>
    <row r="633" spans="1:3" x14ac:dyDescent="0.3">
      <c r="A633" s="2">
        <v>115</v>
      </c>
      <c r="B633" s="2"/>
      <c r="C633" s="2"/>
    </row>
    <row r="634" spans="1:3" x14ac:dyDescent="0.3">
      <c r="A634" s="2">
        <v>113</v>
      </c>
      <c r="B634" s="2"/>
      <c r="C634" s="2"/>
    </row>
    <row r="635" spans="1:3" x14ac:dyDescent="0.3">
      <c r="A635" s="2">
        <v>59</v>
      </c>
      <c r="B635" s="2"/>
      <c r="C635" s="2"/>
    </row>
    <row r="636" spans="1:3" x14ac:dyDescent="0.3">
      <c r="A636" s="2">
        <v>108</v>
      </c>
      <c r="B636" s="2"/>
      <c r="C636" s="2"/>
    </row>
    <row r="637" spans="1:3" x14ac:dyDescent="0.3">
      <c r="A637" s="2">
        <v>79</v>
      </c>
      <c r="B637" s="2"/>
      <c r="C637" s="2"/>
    </row>
    <row r="638" spans="1:3" x14ac:dyDescent="0.3">
      <c r="A638" s="2">
        <v>107</v>
      </c>
      <c r="B638" s="2"/>
      <c r="C638" s="2"/>
    </row>
    <row r="639" spans="1:3" x14ac:dyDescent="0.3">
      <c r="A639" s="2">
        <v>89</v>
      </c>
      <c r="B639" s="2"/>
      <c r="C639" s="2"/>
    </row>
    <row r="640" spans="1:3" x14ac:dyDescent="0.3">
      <c r="A640" s="2">
        <v>88</v>
      </c>
      <c r="B640" s="2"/>
      <c r="C640" s="2"/>
    </row>
    <row r="641" spans="1:3" x14ac:dyDescent="0.3">
      <c r="A641" s="2">
        <v>107</v>
      </c>
      <c r="B641" s="2"/>
      <c r="C641" s="2"/>
    </row>
    <row r="642" spans="1:3" x14ac:dyDescent="0.3">
      <c r="A642" s="2">
        <v>98</v>
      </c>
      <c r="B642" s="2"/>
      <c r="C642" s="2"/>
    </row>
    <row r="643" spans="1:3" x14ac:dyDescent="0.3">
      <c r="A643" s="2">
        <v>113</v>
      </c>
      <c r="B643" s="2"/>
      <c r="C643" s="2"/>
    </row>
    <row r="644" spans="1:3" x14ac:dyDescent="0.3">
      <c r="A644" s="2">
        <v>67</v>
      </c>
      <c r="B644" s="2"/>
      <c r="C644" s="2"/>
    </row>
    <row r="645" spans="1:3" x14ac:dyDescent="0.3">
      <c r="A645" s="2">
        <v>73</v>
      </c>
      <c r="B645" s="2"/>
      <c r="C645" s="2"/>
    </row>
    <row r="646" spans="1:3" x14ac:dyDescent="0.3">
      <c r="A646" s="2">
        <v>84</v>
      </c>
      <c r="B646" s="2"/>
      <c r="C646" s="2"/>
    </row>
    <row r="647" spans="1:3" x14ac:dyDescent="0.3">
      <c r="A647" s="2">
        <v>117</v>
      </c>
      <c r="B647" s="2"/>
      <c r="C647" s="2"/>
    </row>
    <row r="648" spans="1:3" x14ac:dyDescent="0.3">
      <c r="A648" s="2">
        <v>112</v>
      </c>
      <c r="B648" s="2"/>
      <c r="C648" s="2"/>
    </row>
    <row r="649" spans="1:3" x14ac:dyDescent="0.3">
      <c r="A649" s="2">
        <v>81</v>
      </c>
      <c r="B649" s="2"/>
      <c r="C649" s="2"/>
    </row>
    <row r="650" spans="1:3" x14ac:dyDescent="0.3">
      <c r="A650" s="2">
        <v>112</v>
      </c>
      <c r="B650" s="2"/>
      <c r="C650" s="2"/>
    </row>
    <row r="651" spans="1:3" x14ac:dyDescent="0.3">
      <c r="A651" s="2">
        <v>100</v>
      </c>
      <c r="B651" s="2"/>
      <c r="C651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5"/>
  <sheetViews>
    <sheetView workbookViewId="0"/>
  </sheetViews>
  <sheetFormatPr defaultRowHeight="14.4" x14ac:dyDescent="0.3"/>
  <cols>
    <col min="1" max="1" width="18.109375" bestFit="1" customWidth="1"/>
  </cols>
  <sheetData>
    <row r="1" spans="1:2" x14ac:dyDescent="0.3">
      <c r="A1" s="6" t="s">
        <v>3</v>
      </c>
      <c r="B1" s="6"/>
    </row>
    <row r="2" spans="1:2" x14ac:dyDescent="0.3">
      <c r="A2" s="3"/>
      <c r="B2" s="3"/>
    </row>
    <row r="3" spans="1:2" x14ac:dyDescent="0.3">
      <c r="A3" s="3" t="s">
        <v>4</v>
      </c>
      <c r="B3" s="3">
        <v>100.0476923076923</v>
      </c>
    </row>
    <row r="4" spans="1:2" x14ac:dyDescent="0.3">
      <c r="A4" s="3" t="s">
        <v>5</v>
      </c>
      <c r="B4" s="3">
        <v>0.62563756086428268</v>
      </c>
    </row>
    <row r="5" spans="1:2" x14ac:dyDescent="0.3">
      <c r="A5" s="3" t="s">
        <v>6</v>
      </c>
      <c r="B5" s="3">
        <v>100</v>
      </c>
    </row>
    <row r="6" spans="1:2" x14ac:dyDescent="0.3">
      <c r="A6" s="3" t="s">
        <v>7</v>
      </c>
      <c r="B6" s="3">
        <v>98</v>
      </c>
    </row>
    <row r="7" spans="1:2" x14ac:dyDescent="0.3">
      <c r="A7" s="3" t="s">
        <v>8</v>
      </c>
      <c r="B7" s="3">
        <v>15.950690656417855</v>
      </c>
    </row>
    <row r="8" spans="1:2" x14ac:dyDescent="0.3">
      <c r="A8" s="3" t="s">
        <v>9</v>
      </c>
      <c r="B8" s="3">
        <v>254.42453241673584</v>
      </c>
    </row>
    <row r="9" spans="1:2" x14ac:dyDescent="0.3">
      <c r="A9" s="3" t="s">
        <v>10</v>
      </c>
      <c r="B9" s="3">
        <v>-0.11670462589975239</v>
      </c>
    </row>
    <row r="10" spans="1:2" x14ac:dyDescent="0.3">
      <c r="A10" s="3" t="s">
        <v>11</v>
      </c>
      <c r="B10" s="3">
        <v>1.0490104752244713E-2</v>
      </c>
    </row>
    <row r="11" spans="1:2" x14ac:dyDescent="0.3">
      <c r="A11" s="3" t="s">
        <v>12</v>
      </c>
      <c r="B11" s="3">
        <v>98</v>
      </c>
    </row>
    <row r="12" spans="1:2" x14ac:dyDescent="0.3">
      <c r="A12" s="3" t="s">
        <v>13</v>
      </c>
      <c r="B12" s="3">
        <v>48</v>
      </c>
    </row>
    <row r="13" spans="1:2" x14ac:dyDescent="0.3">
      <c r="A13" s="3" t="s">
        <v>14</v>
      </c>
      <c r="B13" s="3">
        <v>146</v>
      </c>
    </row>
    <row r="14" spans="1:2" x14ac:dyDescent="0.3">
      <c r="A14" s="3" t="s">
        <v>15</v>
      </c>
      <c r="B14" s="3">
        <v>65031</v>
      </c>
    </row>
    <row r="15" spans="1:2" ht="15" thickBot="1" x14ac:dyDescent="0.35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0C74-42A4-4A18-ADF7-F0223281C9CB}">
  <dimension ref="A1:H8"/>
  <sheetViews>
    <sheetView workbookViewId="0">
      <selection activeCell="I11" sqref="I11"/>
    </sheetView>
  </sheetViews>
  <sheetFormatPr defaultRowHeight="14.4" x14ac:dyDescent="0.3"/>
  <sheetData>
    <row r="1" spans="1:8" x14ac:dyDescent="0.3">
      <c r="A1" s="5"/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</row>
    <row r="2" spans="1:8" x14ac:dyDescent="0.3">
      <c r="A2" s="3" t="s">
        <v>26</v>
      </c>
      <c r="B2" s="3">
        <v>1</v>
      </c>
      <c r="C2" s="3"/>
      <c r="D2" s="3"/>
      <c r="E2" s="3"/>
      <c r="F2" s="3"/>
      <c r="G2" s="3"/>
      <c r="H2" s="3"/>
    </row>
    <row r="3" spans="1:8" x14ac:dyDescent="0.3">
      <c r="A3" s="3" t="s">
        <v>27</v>
      </c>
      <c r="B3" s="3">
        <v>0.16461434258098831</v>
      </c>
      <c r="C3" s="3">
        <v>1</v>
      </c>
      <c r="D3" s="3"/>
      <c r="E3" s="3"/>
      <c r="F3" s="3"/>
      <c r="G3" s="3"/>
      <c r="H3" s="3"/>
    </row>
    <row r="4" spans="1:8" x14ac:dyDescent="0.3">
      <c r="A4" s="3" t="s">
        <v>28</v>
      </c>
      <c r="B4" s="3">
        <v>0.2736752005226924</v>
      </c>
      <c r="C4" s="3">
        <v>0.33142470955504116</v>
      </c>
      <c r="D4" s="3">
        <v>1</v>
      </c>
      <c r="E4" s="3"/>
      <c r="F4" s="3"/>
      <c r="G4" s="3"/>
      <c r="H4" s="3"/>
    </row>
    <row r="5" spans="1:8" x14ac:dyDescent="0.3">
      <c r="A5" s="3" t="s">
        <v>29</v>
      </c>
      <c r="B5" s="3">
        <v>0.20458323042959548</v>
      </c>
      <c r="C5" s="3">
        <v>0.33457848548078373</v>
      </c>
      <c r="D5" s="3">
        <v>0.33922868907086706</v>
      </c>
      <c r="E5" s="3">
        <v>1</v>
      </c>
      <c r="F5" s="3"/>
      <c r="G5" s="3"/>
      <c r="H5" s="3"/>
    </row>
    <row r="6" spans="1:8" x14ac:dyDescent="0.3">
      <c r="A6" s="3" t="s">
        <v>30</v>
      </c>
      <c r="B6" s="3">
        <v>0.21465597069437467</v>
      </c>
      <c r="C6" s="3">
        <v>0.28716701894220964</v>
      </c>
      <c r="D6" s="3">
        <v>0.27423548063554043</v>
      </c>
      <c r="E6" s="3">
        <v>0.3483036107852866</v>
      </c>
      <c r="F6" s="3">
        <v>1</v>
      </c>
      <c r="G6" s="3"/>
      <c r="H6" s="3"/>
    </row>
    <row r="7" spans="1:8" x14ac:dyDescent="0.3">
      <c r="A7" s="3" t="s">
        <v>31</v>
      </c>
      <c r="B7" s="3">
        <v>0.22379003620140911</v>
      </c>
      <c r="C7" s="3">
        <v>0.2592415067217454</v>
      </c>
      <c r="D7" s="3">
        <v>0.21683086998585122</v>
      </c>
      <c r="E7" s="3">
        <v>0.2406426608763276</v>
      </c>
      <c r="F7" s="3">
        <v>0.24270477748024386</v>
      </c>
      <c r="G7" s="3">
        <v>1</v>
      </c>
      <c r="H7" s="3"/>
    </row>
    <row r="8" spans="1:8" ht="15" thickBot="1" x14ac:dyDescent="0.35">
      <c r="A8" s="4" t="s">
        <v>32</v>
      </c>
      <c r="B8" s="4">
        <v>8.9345166310404636E-2</v>
      </c>
      <c r="C8" s="4">
        <v>0.32609941487859317</v>
      </c>
      <c r="D8" s="4">
        <v>0.17110642551226873</v>
      </c>
      <c r="E8" s="4">
        <v>0.31635816978806963</v>
      </c>
      <c r="F8" s="4">
        <v>0.39351881855525495</v>
      </c>
      <c r="G8" s="4">
        <v>0.30161444534411491</v>
      </c>
      <c r="H8" s="4">
        <v>1</v>
      </c>
    </row>
  </sheetData>
  <conditionalFormatting sqref="A1:H8">
    <cfRule type="top10" dxfId="0" priority="1" rank="8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43"/>
  <sheetViews>
    <sheetView workbookViewId="0">
      <selection activeCell="B1" sqref="B1"/>
    </sheetView>
  </sheetViews>
  <sheetFormatPr defaultRowHeight="14.4" x14ac:dyDescent="0.3"/>
  <sheetData>
    <row r="1" spans="1:8" x14ac:dyDescent="0.3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3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3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3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3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3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3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3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3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3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3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3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3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3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3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3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3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3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3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3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3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3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3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3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3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3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3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3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3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3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3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3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3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3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3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3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3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3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3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3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3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3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3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3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3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3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3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3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3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3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3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3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3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3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3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3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3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3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3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3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3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3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3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3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3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3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3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3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3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3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3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3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3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3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3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3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3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3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3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3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3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3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3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3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3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3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3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3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3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3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3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3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3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3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3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3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3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3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3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3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3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3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3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3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3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3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3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3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3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3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3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3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3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3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3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3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3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3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3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3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3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3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3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3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3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3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3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3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3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3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3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3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3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3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3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3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3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3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3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3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3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3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3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3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3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3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3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3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3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3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3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3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3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3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3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3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3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3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3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3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3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3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3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3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3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3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3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3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3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3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3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3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3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3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3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3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3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3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3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3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3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3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3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3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3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3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3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3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3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3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3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3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3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3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3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3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3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3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3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3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3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3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3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3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3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3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3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3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3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3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3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3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3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3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3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3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3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3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3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3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3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3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3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3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3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3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3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3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3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3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3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3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3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3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3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3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3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3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3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3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3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3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/>
  </sheetViews>
  <sheetFormatPr defaultRowHeight="14.4" x14ac:dyDescent="0.3"/>
  <sheetData>
    <row r="1" spans="1:9" x14ac:dyDescent="0.3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3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3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3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3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3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3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3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" thickBot="1" x14ac:dyDescent="0.35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01CD-311F-42EB-AF8D-3F5592BCD960}">
  <dimension ref="A1:J16"/>
  <sheetViews>
    <sheetView workbookViewId="0">
      <selection activeCell="A5" sqref="A5:B16"/>
    </sheetView>
  </sheetViews>
  <sheetFormatPr defaultRowHeight="14.4" x14ac:dyDescent="0.3"/>
  <cols>
    <col min="2" max="2" width="21.6640625" customWidth="1"/>
    <col min="3" max="3" width="15.88671875" customWidth="1"/>
    <col min="4" max="4" width="16.6640625" customWidth="1"/>
  </cols>
  <sheetData>
    <row r="1" spans="1:10" ht="54" customHeight="1" x14ac:dyDescent="0.3"/>
    <row r="2" spans="1:10" ht="54" customHeight="1" x14ac:dyDescent="0.3"/>
    <row r="3" spans="1:10" ht="24.6" x14ac:dyDescent="0.4">
      <c r="C3" s="27" t="s">
        <v>367</v>
      </c>
      <c r="D3" s="27" t="s">
        <v>47</v>
      </c>
    </row>
    <row r="4" spans="1:10" ht="24.6" x14ac:dyDescent="0.4">
      <c r="B4" s="27" t="s">
        <v>368</v>
      </c>
      <c r="C4" s="27" t="s">
        <v>369</v>
      </c>
      <c r="D4" s="27" t="s">
        <v>370</v>
      </c>
      <c r="J4" s="27"/>
    </row>
    <row r="5" spans="1:10" ht="24.6" x14ac:dyDescent="0.4">
      <c r="A5" s="27" t="s">
        <v>371</v>
      </c>
      <c r="B5" s="27" t="str">
        <f>"Y = "&amp;$C$5&amp;"X + "&amp;$D$5</f>
        <v>Y = 2X + 10</v>
      </c>
      <c r="C5" s="27">
        <v>2</v>
      </c>
      <c r="D5" s="27">
        <v>10</v>
      </c>
      <c r="J5" s="27"/>
    </row>
    <row r="6" spans="1:10" ht="24.6" x14ac:dyDescent="0.4">
      <c r="A6" s="27">
        <v>0</v>
      </c>
      <c r="B6" s="27">
        <f t="shared" ref="B6:B16" si="0">$C$5*A6+$D$5</f>
        <v>10</v>
      </c>
      <c r="C6" s="27"/>
      <c r="D6" s="27"/>
    </row>
    <row r="7" spans="1:10" ht="24.6" x14ac:dyDescent="0.4">
      <c r="A7" s="27">
        <v>1</v>
      </c>
      <c r="B7" s="27">
        <f t="shared" si="0"/>
        <v>12</v>
      </c>
      <c r="C7" s="27"/>
      <c r="D7" s="27"/>
    </row>
    <row r="8" spans="1:10" ht="24.6" x14ac:dyDescent="0.4">
      <c r="A8" s="27">
        <v>2</v>
      </c>
      <c r="B8" s="27">
        <f t="shared" si="0"/>
        <v>14</v>
      </c>
      <c r="C8" s="27"/>
      <c r="D8" s="27"/>
    </row>
    <row r="9" spans="1:10" ht="24.6" x14ac:dyDescent="0.4">
      <c r="A9" s="27">
        <v>3</v>
      </c>
      <c r="B9" s="27">
        <f t="shared" si="0"/>
        <v>16</v>
      </c>
      <c r="C9" s="27"/>
      <c r="D9" s="27"/>
    </row>
    <row r="10" spans="1:10" ht="24.6" x14ac:dyDescent="0.4">
      <c r="A10" s="27">
        <v>4</v>
      </c>
      <c r="B10" s="27">
        <f t="shared" si="0"/>
        <v>18</v>
      </c>
      <c r="C10" s="27"/>
      <c r="D10" s="27"/>
    </row>
    <row r="11" spans="1:10" ht="24.6" x14ac:dyDescent="0.4">
      <c r="A11" s="27">
        <v>5</v>
      </c>
      <c r="B11" s="27">
        <f t="shared" si="0"/>
        <v>20</v>
      </c>
      <c r="C11" s="27"/>
      <c r="D11" s="27"/>
    </row>
    <row r="12" spans="1:10" ht="24.6" x14ac:dyDescent="0.4">
      <c r="A12" s="27">
        <v>6</v>
      </c>
      <c r="B12" s="27">
        <f t="shared" si="0"/>
        <v>22</v>
      </c>
      <c r="C12" s="27"/>
      <c r="D12" s="27"/>
    </row>
    <row r="13" spans="1:10" ht="24.6" x14ac:dyDescent="0.4">
      <c r="A13" s="27">
        <v>7</v>
      </c>
      <c r="B13" s="27">
        <f t="shared" si="0"/>
        <v>24</v>
      </c>
      <c r="C13" s="27"/>
      <c r="D13" s="27"/>
    </row>
    <row r="14" spans="1:10" ht="24.6" x14ac:dyDescent="0.4">
      <c r="A14" s="27">
        <v>8</v>
      </c>
      <c r="B14" s="27">
        <f t="shared" si="0"/>
        <v>26</v>
      </c>
      <c r="C14" s="27"/>
      <c r="D14" s="27"/>
    </row>
    <row r="15" spans="1:10" ht="24.6" x14ac:dyDescent="0.4">
      <c r="A15" s="27">
        <v>9</v>
      </c>
      <c r="B15" s="27">
        <f t="shared" si="0"/>
        <v>28</v>
      </c>
      <c r="C15" s="27"/>
      <c r="D15" s="27"/>
    </row>
    <row r="16" spans="1:10" ht="24.6" x14ac:dyDescent="0.4">
      <c r="A16" s="27">
        <v>10</v>
      </c>
      <c r="B16" s="27">
        <f t="shared" si="0"/>
        <v>30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2</xdr:col>
                    <xdr:colOff>121920</xdr:colOff>
                    <xdr:row>0</xdr:row>
                    <xdr:rowOff>38100</xdr:rowOff>
                  </from>
                  <to>
                    <xdr:col>2</xdr:col>
                    <xdr:colOff>975360</xdr:colOff>
                    <xdr:row>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pinner 2">
              <controlPr defaultSize="0" autoPict="0">
                <anchor moveWithCells="1" sizeWithCells="1">
                  <from>
                    <xdr:col>3</xdr:col>
                    <xdr:colOff>121920</xdr:colOff>
                    <xdr:row>0</xdr:row>
                    <xdr:rowOff>45720</xdr:rowOff>
                  </from>
                  <to>
                    <xdr:col>3</xdr:col>
                    <xdr:colOff>998220</xdr:colOff>
                    <xdr:row>1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5"/>
  <sheetViews>
    <sheetView workbookViewId="0">
      <selection activeCell="N12" sqref="N12"/>
    </sheetView>
  </sheetViews>
  <sheetFormatPr defaultRowHeight="14.4" x14ac:dyDescent="0.3"/>
  <cols>
    <col min="2" max="2" width="14.88671875" bestFit="1" customWidth="1"/>
    <col min="3" max="3" width="17.88671875" bestFit="1" customWidth="1"/>
  </cols>
  <sheetData>
    <row r="1" spans="1:3" x14ac:dyDescent="0.3">
      <c r="A1" s="7" t="s">
        <v>18</v>
      </c>
      <c r="B1" s="7" t="s">
        <v>20</v>
      </c>
      <c r="C1" s="7" t="s">
        <v>21</v>
      </c>
    </row>
    <row r="2" spans="1:3" x14ac:dyDescent="0.3">
      <c r="A2" s="7">
        <v>1</v>
      </c>
      <c r="B2" s="7">
        <v>1260</v>
      </c>
      <c r="C2" s="7">
        <v>123118</v>
      </c>
    </row>
    <row r="3" spans="1:3" x14ac:dyDescent="0.3">
      <c r="A3" s="7">
        <v>2</v>
      </c>
      <c r="B3" s="7">
        <v>1007</v>
      </c>
      <c r="C3" s="7">
        <v>99601</v>
      </c>
    </row>
    <row r="4" spans="1:3" x14ac:dyDescent="0.3">
      <c r="A4" s="7">
        <v>3</v>
      </c>
      <c r="B4" s="7">
        <v>1296</v>
      </c>
      <c r="C4" s="7">
        <v>132000</v>
      </c>
    </row>
    <row r="5" spans="1:3" x14ac:dyDescent="0.3">
      <c r="A5" s="7">
        <v>4</v>
      </c>
      <c r="B5" s="7">
        <v>873</v>
      </c>
      <c r="C5" s="7">
        <v>80000</v>
      </c>
    </row>
    <row r="6" spans="1:3" x14ac:dyDescent="0.3">
      <c r="A6" s="7">
        <v>5</v>
      </c>
      <c r="B6" s="7">
        <v>532</v>
      </c>
      <c r="C6" s="7">
        <v>52000</v>
      </c>
    </row>
    <row r="7" spans="1:3" x14ac:dyDescent="0.3">
      <c r="A7" s="7">
        <v>6</v>
      </c>
      <c r="B7" s="7">
        <v>476</v>
      </c>
      <c r="C7" s="7">
        <v>58625</v>
      </c>
    </row>
    <row r="8" spans="1:3" x14ac:dyDescent="0.3">
      <c r="A8" s="7">
        <v>7</v>
      </c>
      <c r="B8" s="7">
        <v>482</v>
      </c>
      <c r="C8" s="7">
        <v>74624</v>
      </c>
    </row>
    <row r="9" spans="1:3" x14ac:dyDescent="0.3">
      <c r="A9" s="7">
        <v>8</v>
      </c>
      <c r="B9" s="7">
        <v>1273</v>
      </c>
      <c r="C9" s="7">
        <v>110000</v>
      </c>
    </row>
    <row r="10" spans="1:3" x14ac:dyDescent="0.3">
      <c r="A10" s="7">
        <v>9</v>
      </c>
      <c r="B10" s="7">
        <v>692</v>
      </c>
      <c r="C10" s="7">
        <v>81000</v>
      </c>
    </row>
    <row r="11" spans="1:3" x14ac:dyDescent="0.3">
      <c r="A11" s="7">
        <v>10</v>
      </c>
      <c r="B11" s="7">
        <v>690</v>
      </c>
      <c r="C11" s="7">
        <v>73507</v>
      </c>
    </row>
    <row r="12" spans="1:3" x14ac:dyDescent="0.3">
      <c r="A12" s="7">
        <v>11</v>
      </c>
      <c r="B12" s="7">
        <v>564</v>
      </c>
      <c r="C12" s="7">
        <v>95024</v>
      </c>
    </row>
    <row r="13" spans="1:3" x14ac:dyDescent="0.3">
      <c r="A13" s="7">
        <v>12</v>
      </c>
      <c r="B13" s="7">
        <v>470</v>
      </c>
      <c r="C13" s="7">
        <v>88004</v>
      </c>
    </row>
    <row r="14" spans="1:3" x14ac:dyDescent="0.3">
      <c r="A14" s="7">
        <v>13</v>
      </c>
      <c r="B14" s="7">
        <v>675</v>
      </c>
      <c r="C14" s="7">
        <v>70000</v>
      </c>
    </row>
    <row r="15" spans="1:3" x14ac:dyDescent="0.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5"/>
  <sheetViews>
    <sheetView workbookViewId="0"/>
  </sheetViews>
  <sheetFormatPr defaultRowHeight="14.4" x14ac:dyDescent="0.3"/>
  <cols>
    <col min="2" max="2" width="14.88671875" bestFit="1" customWidth="1"/>
    <col min="3" max="3" width="17.88671875" bestFit="1" customWidth="1"/>
  </cols>
  <sheetData>
    <row r="1" spans="1:3" x14ac:dyDescent="0.3">
      <c r="A1" s="7" t="s">
        <v>18</v>
      </c>
      <c r="B1" s="7" t="s">
        <v>20</v>
      </c>
      <c r="C1" s="7" t="s">
        <v>21</v>
      </c>
    </row>
    <row r="2" spans="1:3" x14ac:dyDescent="0.3">
      <c r="A2" s="7">
        <v>1</v>
      </c>
      <c r="B2" s="7">
        <v>1260</v>
      </c>
      <c r="C2" s="7">
        <v>123118</v>
      </c>
    </row>
    <row r="3" spans="1:3" x14ac:dyDescent="0.3">
      <c r="A3" s="7">
        <v>2</v>
      </c>
      <c r="B3" s="7">
        <v>1007</v>
      </c>
      <c r="C3" s="7">
        <v>99601</v>
      </c>
    </row>
    <row r="4" spans="1:3" x14ac:dyDescent="0.3">
      <c r="A4" s="7">
        <v>3</v>
      </c>
      <c r="B4" s="7">
        <v>1296</v>
      </c>
      <c r="C4" s="7">
        <v>132000</v>
      </c>
    </row>
    <row r="5" spans="1:3" x14ac:dyDescent="0.3">
      <c r="A5" s="7">
        <v>4</v>
      </c>
      <c r="B5" s="7">
        <v>873</v>
      </c>
      <c r="C5" s="7">
        <v>80000</v>
      </c>
    </row>
    <row r="6" spans="1:3" x14ac:dyDescent="0.3">
      <c r="A6" s="7">
        <v>5</v>
      </c>
      <c r="B6" s="7">
        <v>532</v>
      </c>
      <c r="C6" s="7">
        <v>52000</v>
      </c>
    </row>
    <row r="7" spans="1:3" x14ac:dyDescent="0.3">
      <c r="A7" s="7">
        <v>6</v>
      </c>
      <c r="B7" s="7">
        <v>476</v>
      </c>
      <c r="C7" s="7">
        <v>58625</v>
      </c>
    </row>
    <row r="8" spans="1:3" x14ac:dyDescent="0.3">
      <c r="A8" s="7">
        <v>7</v>
      </c>
      <c r="B8" s="7">
        <v>482</v>
      </c>
      <c r="C8" s="7">
        <v>74624</v>
      </c>
    </row>
    <row r="9" spans="1:3" x14ac:dyDescent="0.3">
      <c r="A9" s="7">
        <v>8</v>
      </c>
      <c r="B9" s="7">
        <v>1273</v>
      </c>
      <c r="C9" s="7">
        <v>110000</v>
      </c>
    </row>
    <row r="10" spans="1:3" x14ac:dyDescent="0.3">
      <c r="A10" s="7">
        <v>9</v>
      </c>
      <c r="B10" s="7">
        <v>692</v>
      </c>
      <c r="C10" s="7">
        <v>81000</v>
      </c>
    </row>
    <row r="11" spans="1:3" x14ac:dyDescent="0.3">
      <c r="A11" s="7">
        <v>10</v>
      </c>
      <c r="B11" s="7">
        <v>690</v>
      </c>
      <c r="C11" s="7">
        <v>73507</v>
      </c>
    </row>
    <row r="12" spans="1:3" x14ac:dyDescent="0.3">
      <c r="A12" s="7">
        <v>11</v>
      </c>
      <c r="B12" s="7">
        <v>564</v>
      </c>
      <c r="C12" s="7">
        <v>95024</v>
      </c>
    </row>
    <row r="13" spans="1:3" x14ac:dyDescent="0.3">
      <c r="A13" s="7">
        <v>12</v>
      </c>
      <c r="B13" s="7">
        <v>470</v>
      </c>
      <c r="C13" s="7">
        <v>88004</v>
      </c>
    </row>
    <row r="14" spans="1:3" x14ac:dyDescent="0.3">
      <c r="A14" s="7">
        <v>13</v>
      </c>
      <c r="B14" s="7">
        <v>675</v>
      </c>
      <c r="C14" s="7">
        <v>70000</v>
      </c>
    </row>
    <row r="15" spans="1:3" x14ac:dyDescent="0.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sqref="A1:G1"/>
    </sheetView>
  </sheetViews>
  <sheetFormatPr defaultRowHeight="14.4" x14ac:dyDescent="0.3"/>
  <sheetData>
    <row r="1" spans="1:7" x14ac:dyDescent="0.3">
      <c r="A1" s="34" t="s">
        <v>110</v>
      </c>
      <c r="B1" s="34"/>
      <c r="C1" s="34"/>
      <c r="D1" s="34"/>
      <c r="E1" s="34"/>
      <c r="F1" s="34"/>
      <c r="G1" s="34"/>
    </row>
    <row r="2" spans="1:7" x14ac:dyDescent="0.3">
      <c r="B2" s="35" t="s">
        <v>111</v>
      </c>
      <c r="C2" s="35"/>
      <c r="D2" s="35"/>
      <c r="E2" s="35"/>
      <c r="F2" s="35"/>
      <c r="G2" s="35"/>
    </row>
    <row r="3" spans="1:7" x14ac:dyDescent="0.3">
      <c r="A3" s="18" t="s">
        <v>105</v>
      </c>
      <c r="B3" s="18">
        <v>2006</v>
      </c>
      <c r="C3" s="18">
        <v>2007</v>
      </c>
      <c r="D3" s="18">
        <v>2008</v>
      </c>
      <c r="E3" s="18">
        <v>2009</v>
      </c>
      <c r="F3" s="18">
        <v>2010</v>
      </c>
      <c r="G3" s="18">
        <v>2011</v>
      </c>
    </row>
    <row r="4" spans="1:7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</row>
    <row r="5" spans="1:7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</row>
    <row r="6" spans="1:7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</row>
    <row r="7" spans="1:7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</row>
  </sheetData>
  <mergeCells count="2">
    <mergeCell ref="A1:G1"/>
    <mergeCell ref="B2:G2"/>
  </mergeCells>
  <hyperlinks>
    <hyperlink ref="A1:G1" r:id="rId1" display="BlueSky Airlines" xr:uid="{01683F4E-A2EC-4C5A-B319-6FA839DB9C69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FEA9-8127-444A-8981-4AC24A0BF72C}">
  <dimension ref="A4:D16"/>
  <sheetViews>
    <sheetView workbookViewId="0">
      <selection activeCell="B1" sqref="B1:B2"/>
    </sheetView>
  </sheetViews>
  <sheetFormatPr defaultRowHeight="14.4" x14ac:dyDescent="0.3"/>
  <cols>
    <col min="1" max="1" width="12" bestFit="1" customWidth="1"/>
    <col min="2" max="2" width="11.5546875" customWidth="1"/>
    <col min="3" max="3" width="13.88671875" customWidth="1"/>
    <col min="4" max="4" width="14.33203125" customWidth="1"/>
  </cols>
  <sheetData>
    <row r="4" spans="1:4" x14ac:dyDescent="0.3">
      <c r="A4" t="s">
        <v>372</v>
      </c>
      <c r="B4" s="28">
        <v>10</v>
      </c>
      <c r="C4" t="s">
        <v>373</v>
      </c>
    </row>
    <row r="5" spans="1:4" ht="28.8" x14ac:dyDescent="0.3">
      <c r="A5" t="s">
        <v>17</v>
      </c>
      <c r="B5" s="29" t="s">
        <v>374</v>
      </c>
      <c r="C5" s="29" t="s">
        <v>375</v>
      </c>
      <c r="D5" s="29" t="s">
        <v>376</v>
      </c>
    </row>
    <row r="6" spans="1:4" x14ac:dyDescent="0.3">
      <c r="A6">
        <v>0</v>
      </c>
      <c r="B6" s="30">
        <v>100</v>
      </c>
      <c r="C6" s="30">
        <v>100</v>
      </c>
      <c r="D6" s="30">
        <v>100</v>
      </c>
    </row>
    <row r="7" spans="1:4" x14ac:dyDescent="0.3">
      <c r="A7">
        <v>1</v>
      </c>
      <c r="B7" s="30">
        <f>B6+$B$4*$B$6/100</f>
        <v>110</v>
      </c>
      <c r="C7" s="30">
        <f>C6*(1+$B$4/100)</f>
        <v>110.00000000000001</v>
      </c>
      <c r="D7" s="30">
        <f>$D$6*EXP(A7*$B$4/100)</f>
        <v>110.51709180756477</v>
      </c>
    </row>
    <row r="8" spans="1:4" x14ac:dyDescent="0.3">
      <c r="A8">
        <v>2</v>
      </c>
      <c r="B8" s="30">
        <f t="shared" ref="B8:B16" si="0">B7+$B$4*$B$6/100</f>
        <v>120</v>
      </c>
      <c r="C8" s="30">
        <f t="shared" ref="C8:C16" si="1">C7*(1+$B$4/100)</f>
        <v>121.00000000000003</v>
      </c>
      <c r="D8" s="30">
        <f t="shared" ref="D8:D16" si="2">$D$6*EXP(A8*$B$4/100)</f>
        <v>122.14027581601698</v>
      </c>
    </row>
    <row r="9" spans="1:4" x14ac:dyDescent="0.3">
      <c r="A9">
        <v>3</v>
      </c>
      <c r="B9" s="30">
        <f t="shared" si="0"/>
        <v>130</v>
      </c>
      <c r="C9" s="30">
        <f t="shared" si="1"/>
        <v>133.10000000000005</v>
      </c>
      <c r="D9" s="30">
        <f t="shared" si="2"/>
        <v>134.98588075760031</v>
      </c>
    </row>
    <row r="10" spans="1:4" x14ac:dyDescent="0.3">
      <c r="A10">
        <v>4</v>
      </c>
      <c r="B10" s="30">
        <f t="shared" si="0"/>
        <v>140</v>
      </c>
      <c r="C10" s="30">
        <f t="shared" si="1"/>
        <v>146.41000000000008</v>
      </c>
      <c r="D10" s="30">
        <f t="shared" si="2"/>
        <v>149.18246976412703</v>
      </c>
    </row>
    <row r="11" spans="1:4" x14ac:dyDescent="0.3">
      <c r="A11">
        <v>5</v>
      </c>
      <c r="B11" s="30">
        <f t="shared" si="0"/>
        <v>150</v>
      </c>
      <c r="C11" s="30">
        <f t="shared" si="1"/>
        <v>161.0510000000001</v>
      </c>
      <c r="D11" s="30">
        <f t="shared" si="2"/>
        <v>164.87212707001282</v>
      </c>
    </row>
    <row r="12" spans="1:4" x14ac:dyDescent="0.3">
      <c r="A12">
        <v>6</v>
      </c>
      <c r="B12" s="30">
        <f t="shared" si="0"/>
        <v>160</v>
      </c>
      <c r="C12" s="30">
        <f t="shared" si="1"/>
        <v>177.15610000000012</v>
      </c>
      <c r="D12" s="30">
        <f t="shared" si="2"/>
        <v>182.2118800390509</v>
      </c>
    </row>
    <row r="13" spans="1:4" x14ac:dyDescent="0.3">
      <c r="A13">
        <v>7</v>
      </c>
      <c r="B13" s="30">
        <f t="shared" si="0"/>
        <v>170</v>
      </c>
      <c r="C13" s="30">
        <f t="shared" si="1"/>
        <v>194.87171000000015</v>
      </c>
      <c r="D13" s="30">
        <f t="shared" si="2"/>
        <v>201.37527074704767</v>
      </c>
    </row>
    <row r="14" spans="1:4" x14ac:dyDescent="0.3">
      <c r="A14">
        <v>8</v>
      </c>
      <c r="B14" s="30">
        <f t="shared" si="0"/>
        <v>180</v>
      </c>
      <c r="C14" s="30">
        <f t="shared" si="1"/>
        <v>214.3588810000002</v>
      </c>
      <c r="D14" s="30">
        <f t="shared" si="2"/>
        <v>222.55409284924679</v>
      </c>
    </row>
    <row r="15" spans="1:4" x14ac:dyDescent="0.3">
      <c r="A15">
        <v>9</v>
      </c>
      <c r="B15" s="30">
        <f t="shared" si="0"/>
        <v>190</v>
      </c>
      <c r="C15" s="30">
        <f t="shared" si="1"/>
        <v>235.79476910000022</v>
      </c>
      <c r="D15" s="30">
        <f t="shared" si="2"/>
        <v>245.96031111569499</v>
      </c>
    </row>
    <row r="16" spans="1:4" x14ac:dyDescent="0.3">
      <c r="A16">
        <v>10</v>
      </c>
      <c r="B16" s="30">
        <f t="shared" si="0"/>
        <v>200</v>
      </c>
      <c r="C16" s="30">
        <f t="shared" si="1"/>
        <v>259.37424601000026</v>
      </c>
      <c r="D16" s="30">
        <f t="shared" si="2"/>
        <v>271.82818284590451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Spinner 1">
              <controlPr defaultSize="0" autoPict="0">
                <anchor moveWithCells="1" sizeWithCells="1">
                  <from>
                    <xdr:col>1</xdr:col>
                    <xdr:colOff>30480</xdr:colOff>
                    <xdr:row>0</xdr:row>
                    <xdr:rowOff>30480</xdr:rowOff>
                  </from>
                  <to>
                    <xdr:col>1</xdr:col>
                    <xdr:colOff>914400</xdr:colOff>
                    <xdr:row>1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3"/>
  <sheetViews>
    <sheetView workbookViewId="0">
      <selection activeCell="P18" sqref="P18"/>
    </sheetView>
  </sheetViews>
  <sheetFormatPr defaultRowHeight="14.4" x14ac:dyDescent="0.3"/>
  <sheetData>
    <row r="1" spans="1:4" x14ac:dyDescent="0.3">
      <c r="A1" s="7"/>
      <c r="B1" s="7" t="s">
        <v>22</v>
      </c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 t="s">
        <v>17</v>
      </c>
      <c r="B3" s="7" t="s">
        <v>23</v>
      </c>
      <c r="C3" s="7"/>
      <c r="D3" s="7"/>
    </row>
    <row r="4" spans="1:4" x14ac:dyDescent="0.3">
      <c r="A4" s="7">
        <v>1</v>
      </c>
      <c r="B4" s="7">
        <v>70</v>
      </c>
      <c r="C4" s="7"/>
      <c r="D4" s="7"/>
    </row>
    <row r="5" spans="1:4" x14ac:dyDescent="0.3">
      <c r="A5" s="7">
        <v>2</v>
      </c>
      <c r="B5" s="7">
        <v>183</v>
      </c>
      <c r="C5" s="7"/>
      <c r="D5" s="7"/>
    </row>
    <row r="6" spans="1:4" x14ac:dyDescent="0.3">
      <c r="A6" s="7">
        <v>3</v>
      </c>
      <c r="B6" s="7">
        <v>340</v>
      </c>
      <c r="C6" s="7"/>
      <c r="D6" s="7"/>
    </row>
    <row r="7" spans="1:4" x14ac:dyDescent="0.3">
      <c r="A7" s="7">
        <v>4</v>
      </c>
      <c r="B7" s="7">
        <v>649</v>
      </c>
      <c r="C7" s="7"/>
      <c r="D7" s="7"/>
    </row>
    <row r="8" spans="1:4" x14ac:dyDescent="0.3">
      <c r="A8" s="7">
        <v>5</v>
      </c>
      <c r="B8" s="7">
        <v>1243</v>
      </c>
      <c r="C8" s="7"/>
      <c r="D8" s="7"/>
    </row>
    <row r="9" spans="1:4" x14ac:dyDescent="0.3">
      <c r="A9" s="7">
        <v>6</v>
      </c>
      <c r="B9" s="7">
        <v>1979</v>
      </c>
      <c r="C9" s="7"/>
      <c r="D9" s="7"/>
    </row>
    <row r="10" spans="1:4" x14ac:dyDescent="0.3">
      <c r="A10" s="7">
        <v>7</v>
      </c>
      <c r="B10" s="7">
        <v>4096</v>
      </c>
      <c r="C10" s="7"/>
      <c r="D10" s="7"/>
    </row>
    <row r="11" spans="1:4" x14ac:dyDescent="0.3">
      <c r="A11" s="7">
        <v>8</v>
      </c>
      <c r="B11" s="7">
        <v>6440</v>
      </c>
      <c r="C11" s="7"/>
      <c r="D11" s="7"/>
    </row>
    <row r="12" spans="1:4" x14ac:dyDescent="0.3">
      <c r="A12" s="7">
        <v>9</v>
      </c>
      <c r="B12" s="7">
        <v>8459</v>
      </c>
      <c r="C12" s="7"/>
      <c r="D12" s="7"/>
    </row>
    <row r="13" spans="1:4" x14ac:dyDescent="0.3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3"/>
  <sheetViews>
    <sheetView workbookViewId="0">
      <selection activeCell="C3" sqref="C3:D13"/>
    </sheetView>
  </sheetViews>
  <sheetFormatPr defaultRowHeight="14.4" x14ac:dyDescent="0.3"/>
  <sheetData>
    <row r="1" spans="1:4" x14ac:dyDescent="0.3">
      <c r="A1" s="7"/>
      <c r="B1" s="7" t="s">
        <v>22</v>
      </c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 t="s">
        <v>17</v>
      </c>
      <c r="B3" s="7" t="s">
        <v>23</v>
      </c>
      <c r="C3" s="7"/>
      <c r="D3" s="7"/>
    </row>
    <row r="4" spans="1:4" x14ac:dyDescent="0.3">
      <c r="A4" s="7">
        <v>1</v>
      </c>
      <c r="B4" s="7">
        <v>70</v>
      </c>
      <c r="C4" s="7"/>
      <c r="D4" s="7"/>
    </row>
    <row r="5" spans="1:4" x14ac:dyDescent="0.3">
      <c r="A5" s="7">
        <v>2</v>
      </c>
      <c r="B5" s="7">
        <v>183</v>
      </c>
      <c r="C5" s="7"/>
      <c r="D5" s="7"/>
    </row>
    <row r="6" spans="1:4" x14ac:dyDescent="0.3">
      <c r="A6" s="7">
        <v>3</v>
      </c>
      <c r="B6" s="7">
        <v>340</v>
      </c>
      <c r="C6" s="7"/>
      <c r="D6" s="7"/>
    </row>
    <row r="7" spans="1:4" x14ac:dyDescent="0.3">
      <c r="A7" s="7">
        <v>4</v>
      </c>
      <c r="B7" s="7">
        <v>649</v>
      </c>
      <c r="C7" s="7"/>
      <c r="D7" s="7"/>
    </row>
    <row r="8" spans="1:4" x14ac:dyDescent="0.3">
      <c r="A8" s="7">
        <v>5</v>
      </c>
      <c r="B8" s="7">
        <v>1243</v>
      </c>
      <c r="C8" s="7"/>
      <c r="D8" s="7"/>
    </row>
    <row r="9" spans="1:4" x14ac:dyDescent="0.3">
      <c r="A9" s="7">
        <v>6</v>
      </c>
      <c r="B9" s="7">
        <v>1979</v>
      </c>
      <c r="C9" s="7"/>
      <c r="D9" s="7"/>
    </row>
    <row r="10" spans="1:4" x14ac:dyDescent="0.3">
      <c r="A10" s="7">
        <v>7</v>
      </c>
      <c r="B10" s="7">
        <v>4096</v>
      </c>
      <c r="C10" s="7"/>
      <c r="D10" s="7"/>
    </row>
    <row r="11" spans="1:4" x14ac:dyDescent="0.3">
      <c r="A11" s="7">
        <v>8</v>
      </c>
      <c r="B11" s="7">
        <v>6440</v>
      </c>
      <c r="C11" s="7"/>
      <c r="D11" s="7"/>
    </row>
    <row r="12" spans="1:4" x14ac:dyDescent="0.3">
      <c r="A12" s="7">
        <v>9</v>
      </c>
      <c r="B12" s="7">
        <v>8459</v>
      </c>
      <c r="C12" s="7"/>
      <c r="D12" s="7"/>
    </row>
    <row r="13" spans="1:4" x14ac:dyDescent="0.3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6"/>
  <sheetViews>
    <sheetView workbookViewId="0">
      <selection activeCell="N16" sqref="N16"/>
    </sheetView>
  </sheetViews>
  <sheetFormatPr defaultRowHeight="14.4" x14ac:dyDescent="0.3"/>
  <cols>
    <col min="1" max="1" width="19.6640625" bestFit="1" customWidth="1"/>
    <col min="2" max="2" width="11.6640625" customWidth="1"/>
  </cols>
  <sheetData>
    <row r="1" spans="1:2" x14ac:dyDescent="0.3">
      <c r="A1" s="10" t="s">
        <v>24</v>
      </c>
      <c r="B1" s="8" t="s">
        <v>25</v>
      </c>
    </row>
    <row r="2" spans="1:2" x14ac:dyDescent="0.3">
      <c r="A2" s="10">
        <v>1</v>
      </c>
      <c r="B2" s="10">
        <f>1000*A2^-0.1</f>
        <v>1000</v>
      </c>
    </row>
    <row r="3" spans="1:2" x14ac:dyDescent="0.3">
      <c r="A3" s="10">
        <v>5</v>
      </c>
      <c r="B3" s="11">
        <f>1000*A3^-0.1</f>
        <v>851.33992252078463</v>
      </c>
    </row>
    <row r="4" spans="1:2" x14ac:dyDescent="0.3">
      <c r="A4" s="10">
        <v>10</v>
      </c>
      <c r="B4" s="11">
        <f>1000*A4^-0.1</f>
        <v>794.32823472428151</v>
      </c>
    </row>
    <row r="5" spans="1:2" x14ac:dyDescent="0.3">
      <c r="A5" s="10">
        <v>100</v>
      </c>
      <c r="B5" s="11">
        <f>1000*A5^-0.1</f>
        <v>630.95734448019323</v>
      </c>
    </row>
    <row r="6" spans="1:2" x14ac:dyDescent="0.3">
      <c r="A6" s="10">
        <v>1000</v>
      </c>
      <c r="B6" s="11">
        <f>1000*A6^-0.1</f>
        <v>501.18723362727224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"/>
  <sheetViews>
    <sheetView tabSelected="1" workbookViewId="0">
      <selection activeCell="H11" sqref="H11"/>
    </sheetView>
  </sheetViews>
  <sheetFormatPr defaultColWidth="23.109375" defaultRowHeight="13.8" x14ac:dyDescent="0.25"/>
  <cols>
    <col min="1" max="1" width="19.6640625" style="1" bestFit="1" customWidth="1"/>
    <col min="2" max="2" width="17.44140625" style="1" customWidth="1"/>
    <col min="3" max="16384" width="23.109375" style="1"/>
  </cols>
  <sheetData>
    <row r="1" spans="1:2" x14ac:dyDescent="0.25">
      <c r="A1" s="10" t="s">
        <v>24</v>
      </c>
      <c r="B1" s="8" t="s">
        <v>25</v>
      </c>
    </row>
    <row r="2" spans="1:2" x14ac:dyDescent="0.25">
      <c r="A2" s="10">
        <v>1</v>
      </c>
      <c r="B2" s="11">
        <f>1000*A2^-0.1</f>
        <v>1000</v>
      </c>
    </row>
    <row r="3" spans="1:2" x14ac:dyDescent="0.25">
      <c r="A3" s="10">
        <v>5</v>
      </c>
      <c r="B3" s="11">
        <f>1000*A3^-0.1</f>
        <v>851.33992252078463</v>
      </c>
    </row>
    <row r="4" spans="1:2" x14ac:dyDescent="0.25">
      <c r="A4" s="10">
        <v>10</v>
      </c>
      <c r="B4" s="11">
        <f>1000*A4^-0.1</f>
        <v>794.32823472428151</v>
      </c>
    </row>
    <row r="5" spans="1:2" x14ac:dyDescent="0.25">
      <c r="A5" s="10">
        <v>100</v>
      </c>
      <c r="B5" s="11">
        <f>1000*A5^-0.1</f>
        <v>630.95734448019323</v>
      </c>
    </row>
    <row r="6" spans="1:2" x14ac:dyDescent="0.25">
      <c r="A6" s="10">
        <v>1000</v>
      </c>
      <c r="B6" s="11">
        <f>1000*A6^-0.1</f>
        <v>501.18723362727224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B898-240B-49F5-80E6-144CBFEAE7B6}">
  <dimension ref="A1:I20"/>
  <sheetViews>
    <sheetView workbookViewId="0">
      <selection activeCell="B17" sqref="B1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6" t="s">
        <v>38</v>
      </c>
      <c r="B3" s="6"/>
    </row>
    <row r="4" spans="1:9" x14ac:dyDescent="0.3">
      <c r="A4" s="3" t="s">
        <v>39</v>
      </c>
      <c r="B4" s="3">
        <v>0.80339874379328169</v>
      </c>
    </row>
    <row r="5" spans="1:9" x14ac:dyDescent="0.3">
      <c r="A5" s="3" t="s">
        <v>40</v>
      </c>
      <c r="B5" s="39">
        <v>0.64544954152862299</v>
      </c>
    </row>
    <row r="6" spans="1:9" x14ac:dyDescent="0.3">
      <c r="A6" s="3" t="s">
        <v>41</v>
      </c>
      <c r="B6" s="3">
        <v>0.57453944983434757</v>
      </c>
    </row>
    <row r="7" spans="1:9" x14ac:dyDescent="0.3">
      <c r="A7" s="3" t="s">
        <v>5</v>
      </c>
      <c r="B7" s="3">
        <v>1252.763897542158</v>
      </c>
    </row>
    <row r="8" spans="1:9" ht="15" thickBot="1" x14ac:dyDescent="0.35">
      <c r="A8" s="4" t="s">
        <v>42</v>
      </c>
      <c r="B8" s="4">
        <v>19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3</v>
      </c>
      <c r="C12" s="3">
        <v>42856229.886803672</v>
      </c>
      <c r="D12" s="3">
        <v>14285409.962267891</v>
      </c>
      <c r="E12" s="3">
        <v>9.1023650668996439</v>
      </c>
      <c r="F12" s="39">
        <v>1.1265321346946966E-3</v>
      </c>
    </row>
    <row r="13" spans="1:9" x14ac:dyDescent="0.3">
      <c r="A13" s="3" t="s">
        <v>45</v>
      </c>
      <c r="B13" s="3">
        <v>15</v>
      </c>
      <c r="C13" s="3">
        <v>23541260.744775277</v>
      </c>
      <c r="D13" s="3">
        <v>1569417.3829850184</v>
      </c>
      <c r="E13" s="3"/>
      <c r="F13" s="3"/>
    </row>
    <row r="14" spans="1:9" ht="15" thickBot="1" x14ac:dyDescent="0.35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47</v>
      </c>
      <c r="B17" s="43">
        <v>35102.900448740307</v>
      </c>
      <c r="C17" s="3">
        <v>1837.2269111864048</v>
      </c>
      <c r="D17" s="3">
        <v>19.106458889213805</v>
      </c>
      <c r="E17" s="43">
        <v>6.1119842793023251E-12</v>
      </c>
      <c r="F17" s="3">
        <v>31186.943983801859</v>
      </c>
      <c r="G17" s="3">
        <v>39018.856913678756</v>
      </c>
      <c r="H17" s="3">
        <v>31186.943983801859</v>
      </c>
      <c r="I17" s="3">
        <v>39018.856913678756</v>
      </c>
    </row>
    <row r="18" spans="1:9" x14ac:dyDescent="0.3">
      <c r="A18" s="3" t="s">
        <v>34</v>
      </c>
      <c r="B18" s="3">
        <v>2.0659532959959259</v>
      </c>
      <c r="C18" s="3">
        <v>1.6649817791892589</v>
      </c>
      <c r="D18" s="3">
        <v>1.2408263692843022</v>
      </c>
      <c r="E18" s="42">
        <v>0.23372682031886285</v>
      </c>
      <c r="F18" s="3">
        <v>-1.4828713606223243</v>
      </c>
      <c r="G18" s="3">
        <v>5.6147779526141761</v>
      </c>
      <c r="H18" s="3">
        <v>-1.4828713606223243</v>
      </c>
      <c r="I18" s="3">
        <v>5.6147779526141761</v>
      </c>
    </row>
    <row r="19" spans="1:9" x14ac:dyDescent="0.3">
      <c r="A19" s="3" t="s">
        <v>35</v>
      </c>
      <c r="B19" s="40">
        <v>4.1763555311015113</v>
      </c>
      <c r="C19" s="3">
        <v>1.6812525655228798</v>
      </c>
      <c r="D19" s="3">
        <v>2.4840738487156684</v>
      </c>
      <c r="E19" s="40">
        <v>2.5287785451801541E-2</v>
      </c>
      <c r="F19" s="3">
        <v>0.59285051434656477</v>
      </c>
      <c r="G19" s="3">
        <v>7.7598605478564577</v>
      </c>
      <c r="H19" s="3">
        <v>0.59285051434656477</v>
      </c>
      <c r="I19" s="3">
        <v>7.7598605478564577</v>
      </c>
    </row>
    <row r="20" spans="1:9" ht="15" thickBot="1" x14ac:dyDescent="0.35">
      <c r="A20" s="4" t="s">
        <v>36</v>
      </c>
      <c r="B20" s="41">
        <v>4.7906410372641135</v>
      </c>
      <c r="C20" s="4">
        <v>1.7893161070526979</v>
      </c>
      <c r="D20" s="4">
        <v>2.6773586949681563</v>
      </c>
      <c r="E20" s="41">
        <v>1.7222642821124991E-2</v>
      </c>
      <c r="F20" s="4">
        <v>0.97680403402385618</v>
      </c>
      <c r="G20" s="4">
        <v>8.6044780405043717</v>
      </c>
      <c r="H20" s="4">
        <v>0.97680403402385618</v>
      </c>
      <c r="I20" s="4">
        <v>8.6044780405043717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0"/>
  <sheetViews>
    <sheetView workbookViewId="0"/>
  </sheetViews>
  <sheetFormatPr defaultRowHeight="14.4" x14ac:dyDescent="0.3"/>
  <sheetData>
    <row r="1" spans="1:5" x14ac:dyDescent="0.3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 x14ac:dyDescent="0.3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3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3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3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3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3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3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3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3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3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3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3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3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3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3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3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3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3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3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/>
  </sheetViews>
  <sheetFormatPr defaultRowHeight="14.4" x14ac:dyDescent="0.3"/>
  <cols>
    <col min="2" max="2" width="12" bestFit="1" customWidth="1"/>
    <col min="3" max="3" width="14.5546875" customWidth="1"/>
    <col min="4" max="5" width="12" bestFit="1" customWidth="1"/>
    <col min="6" max="6" width="12.6640625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6" t="s">
        <v>38</v>
      </c>
      <c r="B3" s="6"/>
    </row>
    <row r="4" spans="1:9" x14ac:dyDescent="0.3">
      <c r="A4" s="3" t="s">
        <v>39</v>
      </c>
      <c r="B4" s="3">
        <v>0.80339874379328169</v>
      </c>
    </row>
    <row r="5" spans="1:9" x14ac:dyDescent="0.3">
      <c r="A5" s="3" t="s">
        <v>40</v>
      </c>
      <c r="B5" s="3">
        <v>0.64544954152862311</v>
      </c>
    </row>
    <row r="6" spans="1:9" x14ac:dyDescent="0.3">
      <c r="A6" s="3" t="s">
        <v>41</v>
      </c>
      <c r="B6" s="3">
        <v>0.57453944983434768</v>
      </c>
    </row>
    <row r="7" spans="1:9" x14ac:dyDescent="0.3">
      <c r="A7" s="3" t="s">
        <v>5</v>
      </c>
      <c r="B7" s="3">
        <v>1252.7638975421578</v>
      </c>
    </row>
    <row r="8" spans="1:9" ht="15" thickBot="1" x14ac:dyDescent="0.35">
      <c r="A8" s="4" t="s">
        <v>42</v>
      </c>
      <c r="B8" s="4">
        <v>19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3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" thickBot="1" x14ac:dyDescent="0.35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3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3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" thickBot="1" x14ac:dyDescent="0.35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101"/>
  <sheetViews>
    <sheetView workbookViewId="0">
      <selection activeCell="J26" sqref="J26"/>
    </sheetView>
  </sheetViews>
  <sheetFormatPr defaultRowHeight="14.4" x14ac:dyDescent="0.3"/>
  <cols>
    <col min="1" max="1" width="12.88671875" style="31" customWidth="1"/>
    <col min="2" max="2" width="9.6640625" customWidth="1"/>
    <col min="3" max="3" width="17.5546875" style="32" bestFit="1" customWidth="1"/>
  </cols>
  <sheetData>
    <row r="1" spans="1:3" x14ac:dyDescent="0.3">
      <c r="A1" s="31" t="s">
        <v>19</v>
      </c>
      <c r="B1" t="s">
        <v>60</v>
      </c>
      <c r="C1" s="32" t="s">
        <v>61</v>
      </c>
    </row>
    <row r="2" spans="1:3" x14ac:dyDescent="0.3">
      <c r="A2" s="31">
        <v>35155</v>
      </c>
      <c r="B2">
        <v>1</v>
      </c>
      <c r="C2" s="32">
        <v>0.875</v>
      </c>
    </row>
    <row r="3" spans="1:3" x14ac:dyDescent="0.3">
      <c r="A3" s="31">
        <v>35246</v>
      </c>
      <c r="B3">
        <v>2</v>
      </c>
      <c r="C3" s="32">
        <v>2.23</v>
      </c>
    </row>
    <row r="4" spans="1:3" x14ac:dyDescent="0.3">
      <c r="A4" s="31">
        <v>35338</v>
      </c>
      <c r="B4">
        <v>3</v>
      </c>
      <c r="C4" s="32">
        <v>4.2</v>
      </c>
    </row>
    <row r="5" spans="1:3" x14ac:dyDescent="0.3">
      <c r="A5" s="31">
        <v>35430</v>
      </c>
      <c r="B5">
        <v>4</v>
      </c>
      <c r="C5" s="32">
        <v>8.5</v>
      </c>
    </row>
    <row r="6" spans="1:3" x14ac:dyDescent="0.3">
      <c r="A6" s="31">
        <v>35520</v>
      </c>
      <c r="B6">
        <v>5</v>
      </c>
      <c r="C6" s="32">
        <v>16.004999999999999</v>
      </c>
    </row>
    <row r="7" spans="1:3" x14ac:dyDescent="0.3">
      <c r="A7" s="31">
        <v>35611</v>
      </c>
      <c r="B7">
        <v>6</v>
      </c>
      <c r="C7" s="32">
        <v>27.855</v>
      </c>
    </row>
    <row r="8" spans="1:3" x14ac:dyDescent="0.3">
      <c r="A8" s="31">
        <v>35703</v>
      </c>
      <c r="B8">
        <v>7</v>
      </c>
      <c r="C8" s="32">
        <v>37.9</v>
      </c>
    </row>
    <row r="9" spans="1:3" x14ac:dyDescent="0.3">
      <c r="A9" s="31">
        <v>35795</v>
      </c>
      <c r="B9">
        <v>8</v>
      </c>
      <c r="C9" s="32">
        <v>66.040000000000006</v>
      </c>
    </row>
    <row r="10" spans="1:3" x14ac:dyDescent="0.3">
      <c r="A10" s="31">
        <v>35885</v>
      </c>
      <c r="B10">
        <v>9</v>
      </c>
      <c r="C10" s="32">
        <v>87.394999999999996</v>
      </c>
    </row>
    <row r="11" spans="1:3" x14ac:dyDescent="0.3">
      <c r="A11" s="31">
        <v>35976</v>
      </c>
      <c r="B11">
        <v>10</v>
      </c>
      <c r="C11" s="32">
        <v>116.01</v>
      </c>
    </row>
    <row r="12" spans="1:3" x14ac:dyDescent="0.3">
      <c r="A12" s="31">
        <v>36068</v>
      </c>
      <c r="B12">
        <v>11</v>
      </c>
      <c r="C12" s="32">
        <v>153.69999999999999</v>
      </c>
    </row>
    <row r="13" spans="1:3" x14ac:dyDescent="0.3">
      <c r="A13" s="31">
        <v>36160</v>
      </c>
      <c r="B13">
        <v>12</v>
      </c>
      <c r="C13" s="32">
        <v>252.9</v>
      </c>
    </row>
    <row r="14" spans="1:3" x14ac:dyDescent="0.3">
      <c r="A14" s="31">
        <v>36250</v>
      </c>
      <c r="B14">
        <v>13</v>
      </c>
      <c r="C14" s="32">
        <v>293.60000000000002</v>
      </c>
    </row>
    <row r="15" spans="1:3" x14ac:dyDescent="0.3">
      <c r="A15" s="31">
        <v>36341</v>
      </c>
      <c r="B15">
        <v>14</v>
      </c>
      <c r="C15" s="32">
        <v>314.39999999999998</v>
      </c>
    </row>
    <row r="16" spans="1:3" x14ac:dyDescent="0.3">
      <c r="A16" s="31">
        <v>36433</v>
      </c>
      <c r="B16">
        <v>15</v>
      </c>
      <c r="C16" s="32">
        <v>355.8</v>
      </c>
    </row>
    <row r="17" spans="1:3" x14ac:dyDescent="0.3">
      <c r="A17" s="31">
        <v>36525</v>
      </c>
      <c r="B17">
        <v>16</v>
      </c>
      <c r="C17" s="32">
        <v>676</v>
      </c>
    </row>
    <row r="18" spans="1:3" x14ac:dyDescent="0.3">
      <c r="A18" s="31">
        <v>36616</v>
      </c>
      <c r="B18">
        <v>17</v>
      </c>
      <c r="C18" s="32">
        <v>573.9</v>
      </c>
    </row>
    <row r="19" spans="1:3" x14ac:dyDescent="0.3">
      <c r="A19" s="31">
        <v>36707</v>
      </c>
      <c r="B19">
        <v>18</v>
      </c>
      <c r="C19" s="32">
        <v>577.9</v>
      </c>
    </row>
    <row r="20" spans="1:3" x14ac:dyDescent="0.3">
      <c r="A20" s="31">
        <v>36799</v>
      </c>
      <c r="B20">
        <v>19</v>
      </c>
      <c r="C20" s="32">
        <v>637.9</v>
      </c>
    </row>
    <row r="21" spans="1:3" x14ac:dyDescent="0.3">
      <c r="A21" s="31">
        <v>36891</v>
      </c>
      <c r="B21">
        <v>20</v>
      </c>
      <c r="C21" s="32">
        <v>972.36</v>
      </c>
    </row>
    <row r="22" spans="1:3" x14ac:dyDescent="0.3">
      <c r="A22" s="31">
        <v>36981</v>
      </c>
      <c r="B22">
        <v>21</v>
      </c>
      <c r="C22" s="32">
        <v>701</v>
      </c>
    </row>
    <row r="23" spans="1:3" x14ac:dyDescent="0.3">
      <c r="A23" s="31">
        <v>37072</v>
      </c>
      <c r="B23">
        <v>22</v>
      </c>
      <c r="C23" s="32">
        <v>668</v>
      </c>
    </row>
    <row r="24" spans="1:3" x14ac:dyDescent="0.3">
      <c r="A24" s="31">
        <v>37164</v>
      </c>
      <c r="B24">
        <v>23</v>
      </c>
      <c r="C24" s="32">
        <v>639</v>
      </c>
    </row>
    <row r="25" spans="1:3" x14ac:dyDescent="0.3">
      <c r="A25" s="31">
        <v>37256</v>
      </c>
      <c r="B25">
        <v>24</v>
      </c>
      <c r="C25" s="32">
        <v>1115</v>
      </c>
    </row>
    <row r="26" spans="1:3" x14ac:dyDescent="0.3">
      <c r="A26" s="31">
        <v>37346</v>
      </c>
      <c r="B26">
        <v>25</v>
      </c>
      <c r="C26" s="32">
        <v>847</v>
      </c>
    </row>
    <row r="27" spans="1:3" x14ac:dyDescent="0.3">
      <c r="A27" s="31">
        <v>37437</v>
      </c>
      <c r="B27">
        <v>26</v>
      </c>
      <c r="C27" s="32">
        <v>806</v>
      </c>
    </row>
    <row r="28" spans="1:3" x14ac:dyDescent="0.3">
      <c r="A28" s="31">
        <v>37529</v>
      </c>
      <c r="B28">
        <v>27</v>
      </c>
      <c r="C28" s="32">
        <v>851</v>
      </c>
    </row>
    <row r="29" spans="1:3" x14ac:dyDescent="0.3">
      <c r="A29" s="31">
        <v>37621</v>
      </c>
      <c r="B29">
        <v>28</v>
      </c>
      <c r="C29" s="32">
        <v>1429</v>
      </c>
    </row>
    <row r="30" spans="1:3" x14ac:dyDescent="0.3">
      <c r="A30" s="31">
        <v>37711</v>
      </c>
      <c r="B30">
        <v>29</v>
      </c>
      <c r="C30" s="32">
        <v>1084</v>
      </c>
    </row>
    <row r="31" spans="1:3" x14ac:dyDescent="0.3">
      <c r="A31" s="31">
        <v>37802</v>
      </c>
      <c r="B31">
        <v>30</v>
      </c>
      <c r="C31" s="32">
        <v>1100</v>
      </c>
    </row>
    <row r="32" spans="1:3" x14ac:dyDescent="0.3">
      <c r="A32" s="31">
        <v>37894</v>
      </c>
      <c r="B32">
        <v>31</v>
      </c>
      <c r="C32" s="32">
        <v>1134</v>
      </c>
    </row>
    <row r="33" spans="1:3" x14ac:dyDescent="0.3">
      <c r="A33" s="31">
        <v>37986</v>
      </c>
      <c r="B33">
        <v>32</v>
      </c>
      <c r="C33" s="32">
        <v>1946</v>
      </c>
    </row>
    <row r="34" spans="1:3" x14ac:dyDescent="0.3">
      <c r="A34" s="31">
        <v>38077</v>
      </c>
      <c r="B34">
        <v>33</v>
      </c>
      <c r="C34" s="32">
        <v>1530</v>
      </c>
    </row>
    <row r="35" spans="1:3" x14ac:dyDescent="0.3">
      <c r="A35" s="31">
        <v>38168</v>
      </c>
      <c r="B35">
        <v>34</v>
      </c>
      <c r="C35" s="32">
        <v>1387</v>
      </c>
    </row>
    <row r="36" spans="1:3" x14ac:dyDescent="0.3">
      <c r="A36" s="31">
        <v>38260</v>
      </c>
      <c r="B36">
        <v>35</v>
      </c>
      <c r="C36" s="32">
        <v>1463</v>
      </c>
    </row>
    <row r="37" spans="1:3" x14ac:dyDescent="0.3">
      <c r="A37" s="31">
        <v>38352</v>
      </c>
      <c r="B37">
        <v>36</v>
      </c>
      <c r="C37" s="32">
        <v>2541</v>
      </c>
    </row>
    <row r="38" spans="1:3" x14ac:dyDescent="0.3">
      <c r="A38" s="31">
        <v>38442</v>
      </c>
      <c r="B38">
        <v>37</v>
      </c>
      <c r="C38" s="32">
        <v>1902</v>
      </c>
    </row>
    <row r="39" spans="1:3" x14ac:dyDescent="0.3">
      <c r="A39" s="31">
        <v>38533</v>
      </c>
      <c r="B39">
        <v>38</v>
      </c>
      <c r="C39" s="32">
        <v>1753</v>
      </c>
    </row>
    <row r="40" spans="1:3" x14ac:dyDescent="0.3">
      <c r="A40" s="31">
        <v>38625</v>
      </c>
      <c r="B40">
        <v>39</v>
      </c>
      <c r="C40" s="32">
        <v>1858</v>
      </c>
    </row>
    <row r="41" spans="1:3" x14ac:dyDescent="0.3">
      <c r="A41" s="31">
        <v>38717</v>
      </c>
      <c r="B41">
        <v>40</v>
      </c>
      <c r="C41" s="32">
        <v>2977</v>
      </c>
    </row>
    <row r="42" spans="1:3" x14ac:dyDescent="0.3">
      <c r="A42" s="31">
        <v>38807</v>
      </c>
      <c r="B42">
        <v>41</v>
      </c>
      <c r="C42" s="32">
        <v>2279</v>
      </c>
    </row>
    <row r="43" spans="1:3" x14ac:dyDescent="0.3">
      <c r="A43" s="31">
        <v>38898</v>
      </c>
      <c r="B43">
        <v>42</v>
      </c>
      <c r="C43" s="32">
        <v>2139</v>
      </c>
    </row>
    <row r="44" spans="1:3" x14ac:dyDescent="0.3">
      <c r="A44" s="31">
        <v>38990</v>
      </c>
      <c r="B44">
        <v>43</v>
      </c>
      <c r="C44" s="32">
        <v>2307</v>
      </c>
    </row>
    <row r="45" spans="1:3" x14ac:dyDescent="0.3">
      <c r="A45" s="31">
        <v>39082</v>
      </c>
      <c r="B45">
        <v>44</v>
      </c>
      <c r="C45" s="32">
        <v>3986</v>
      </c>
    </row>
    <row r="46" spans="1:3" x14ac:dyDescent="0.3">
      <c r="A46" s="31">
        <v>39172</v>
      </c>
      <c r="B46">
        <v>45</v>
      </c>
      <c r="C46" s="32">
        <v>3015</v>
      </c>
    </row>
    <row r="47" spans="1:3" x14ac:dyDescent="0.3">
      <c r="A47" s="31">
        <v>39263</v>
      </c>
      <c r="B47">
        <v>46</v>
      </c>
      <c r="C47" s="32">
        <v>2886</v>
      </c>
    </row>
    <row r="48" spans="1:3" x14ac:dyDescent="0.3">
      <c r="A48" s="31">
        <v>39355</v>
      </c>
      <c r="B48">
        <v>47</v>
      </c>
      <c r="C48" s="32">
        <v>3262</v>
      </c>
    </row>
    <row r="49" spans="1:3" x14ac:dyDescent="0.3">
      <c r="A49" s="31">
        <v>39447</v>
      </c>
      <c r="B49">
        <v>48</v>
      </c>
      <c r="C49" s="32">
        <v>5672</v>
      </c>
    </row>
    <row r="50" spans="1:3" x14ac:dyDescent="0.3">
      <c r="A50" s="31">
        <v>39538</v>
      </c>
      <c r="B50">
        <v>49</v>
      </c>
      <c r="C50" s="32">
        <v>4135</v>
      </c>
    </row>
    <row r="51" spans="1:3" x14ac:dyDescent="0.3">
      <c r="A51" s="31">
        <v>39629</v>
      </c>
      <c r="B51">
        <v>50</v>
      </c>
      <c r="C51" s="32">
        <v>4063</v>
      </c>
    </row>
    <row r="52" spans="1:3" x14ac:dyDescent="0.3">
      <c r="A52" s="31">
        <v>39721</v>
      </c>
      <c r="B52">
        <v>51</v>
      </c>
      <c r="C52" s="32">
        <v>4264</v>
      </c>
    </row>
    <row r="53" spans="1:3" x14ac:dyDescent="0.3">
      <c r="A53" s="31">
        <v>39813</v>
      </c>
      <c r="B53">
        <v>52</v>
      </c>
      <c r="C53" s="32">
        <v>6704</v>
      </c>
    </row>
    <row r="54" spans="1:3" x14ac:dyDescent="0.3">
      <c r="A54" s="31">
        <v>39903</v>
      </c>
      <c r="B54">
        <v>53</v>
      </c>
      <c r="C54" s="32">
        <v>4889</v>
      </c>
    </row>
    <row r="55" spans="1:3" x14ac:dyDescent="0.3">
      <c r="A55" s="31">
        <v>39994</v>
      </c>
      <c r="B55">
        <v>54</v>
      </c>
      <c r="C55" s="32">
        <v>4651</v>
      </c>
    </row>
    <row r="56" spans="1:3" x14ac:dyDescent="0.3">
      <c r="A56" s="31">
        <v>40086</v>
      </c>
      <c r="B56">
        <v>55</v>
      </c>
      <c r="C56" s="32">
        <v>5449</v>
      </c>
    </row>
    <row r="57" spans="1:3" x14ac:dyDescent="0.3">
      <c r="A57" s="31">
        <v>40178</v>
      </c>
      <c r="B57">
        <v>56</v>
      </c>
      <c r="C57" s="32">
        <v>9520</v>
      </c>
    </row>
    <row r="58" spans="1:3" x14ac:dyDescent="0.3">
      <c r="A58" s="31">
        <v>40268</v>
      </c>
      <c r="B58">
        <v>57</v>
      </c>
      <c r="C58" s="32">
        <v>7131</v>
      </c>
    </row>
    <row r="59" spans="1:3" x14ac:dyDescent="0.3">
      <c r="A59" s="31">
        <v>40359</v>
      </c>
      <c r="B59">
        <v>58</v>
      </c>
      <c r="C59" s="32">
        <v>6566</v>
      </c>
    </row>
    <row r="60" spans="1:3" x14ac:dyDescent="0.3">
      <c r="A60" s="31">
        <v>40451</v>
      </c>
      <c r="B60">
        <v>59</v>
      </c>
      <c r="C60" s="32">
        <v>7560</v>
      </c>
    </row>
    <row r="61" spans="1:3" x14ac:dyDescent="0.3">
      <c r="A61" s="31">
        <v>40543</v>
      </c>
      <c r="B61">
        <v>60</v>
      </c>
      <c r="C61" s="32">
        <v>12947</v>
      </c>
    </row>
    <row r="62" spans="1:3" x14ac:dyDescent="0.3">
      <c r="A62" s="31">
        <v>40633</v>
      </c>
      <c r="B62">
        <v>61</v>
      </c>
      <c r="C62" s="32">
        <v>9857</v>
      </c>
    </row>
    <row r="63" spans="1:3" x14ac:dyDescent="0.3">
      <c r="A63" s="31">
        <v>40724</v>
      </c>
      <c r="B63">
        <v>62</v>
      </c>
      <c r="C63" s="32">
        <v>9913</v>
      </c>
    </row>
    <row r="64" spans="1:3" x14ac:dyDescent="0.3">
      <c r="A64" s="31">
        <v>40816</v>
      </c>
      <c r="B64">
        <v>63</v>
      </c>
      <c r="C64" s="32">
        <v>10876</v>
      </c>
    </row>
    <row r="65" spans="1:3" x14ac:dyDescent="0.3">
      <c r="A65" s="31">
        <v>40908</v>
      </c>
      <c r="B65">
        <v>64</v>
      </c>
      <c r="C65" s="32">
        <v>17431</v>
      </c>
    </row>
    <row r="66" spans="1:3" x14ac:dyDescent="0.3">
      <c r="A66" s="31">
        <v>40999</v>
      </c>
      <c r="B66">
        <v>65</v>
      </c>
      <c r="C66" s="32">
        <v>13185</v>
      </c>
    </row>
    <row r="67" spans="1:3" x14ac:dyDescent="0.3">
      <c r="A67" s="31">
        <v>41090</v>
      </c>
      <c r="B67">
        <v>66</v>
      </c>
      <c r="C67" s="32">
        <v>12834</v>
      </c>
    </row>
    <row r="68" spans="1:3" x14ac:dyDescent="0.3">
      <c r="A68" s="31">
        <v>41182</v>
      </c>
      <c r="B68">
        <v>67</v>
      </c>
      <c r="C68" s="32">
        <v>13806</v>
      </c>
    </row>
    <row r="69" spans="1:3" x14ac:dyDescent="0.3">
      <c r="A69" s="31">
        <v>41274</v>
      </c>
      <c r="B69">
        <v>68</v>
      </c>
      <c r="C69" s="32">
        <v>21268</v>
      </c>
    </row>
    <row r="70" spans="1:3" x14ac:dyDescent="0.3">
      <c r="A70" s="31">
        <v>41364</v>
      </c>
      <c r="B70">
        <v>69</v>
      </c>
      <c r="C70" s="32">
        <v>16070</v>
      </c>
    </row>
    <row r="71" spans="1:3" x14ac:dyDescent="0.3">
      <c r="A71" s="31">
        <v>41455</v>
      </c>
      <c r="B71">
        <v>70</v>
      </c>
      <c r="C71" s="32">
        <v>15704</v>
      </c>
    </row>
    <row r="72" spans="1:3" x14ac:dyDescent="0.3">
      <c r="A72" s="31">
        <v>41547</v>
      </c>
      <c r="B72">
        <v>71</v>
      </c>
      <c r="C72" s="32">
        <v>17092</v>
      </c>
    </row>
    <row r="73" spans="1:3" x14ac:dyDescent="0.3">
      <c r="A73" s="31">
        <v>41639</v>
      </c>
      <c r="B73">
        <v>72</v>
      </c>
      <c r="C73" s="32">
        <v>25586</v>
      </c>
    </row>
    <row r="74" spans="1:3" x14ac:dyDescent="0.3">
      <c r="A74" s="31">
        <v>41729</v>
      </c>
      <c r="B74">
        <v>73</v>
      </c>
      <c r="C74" s="32">
        <v>19741</v>
      </c>
    </row>
    <row r="75" spans="1:3" x14ac:dyDescent="0.3">
      <c r="A75" s="31">
        <v>41820</v>
      </c>
      <c r="B75">
        <v>74</v>
      </c>
      <c r="C75" s="32">
        <v>19340</v>
      </c>
    </row>
    <row r="76" spans="1:3" x14ac:dyDescent="0.3">
      <c r="A76" s="31">
        <v>41912</v>
      </c>
      <c r="B76">
        <v>75</v>
      </c>
      <c r="C76" s="32">
        <v>20579</v>
      </c>
    </row>
    <row r="77" spans="1:3" x14ac:dyDescent="0.3">
      <c r="A77" s="31">
        <v>42004</v>
      </c>
      <c r="B77">
        <v>76</v>
      </c>
      <c r="C77" s="32">
        <v>29328</v>
      </c>
    </row>
    <row r="78" spans="1:3" x14ac:dyDescent="0.3">
      <c r="A78" s="31">
        <v>42094</v>
      </c>
      <c r="B78">
        <v>77</v>
      </c>
      <c r="C78" s="32">
        <v>22717</v>
      </c>
    </row>
    <row r="79" spans="1:3" x14ac:dyDescent="0.3">
      <c r="A79" s="31">
        <v>42185</v>
      </c>
      <c r="B79">
        <v>78</v>
      </c>
      <c r="C79" s="32">
        <v>23185</v>
      </c>
    </row>
    <row r="80" spans="1:3" x14ac:dyDescent="0.3">
      <c r="A80" s="31">
        <v>42277</v>
      </c>
      <c r="B80">
        <v>79</v>
      </c>
      <c r="C80" s="32">
        <v>25358</v>
      </c>
    </row>
    <row r="81" spans="1:3" x14ac:dyDescent="0.3">
      <c r="A81" s="31">
        <v>42369</v>
      </c>
      <c r="B81">
        <v>80</v>
      </c>
      <c r="C81" s="32">
        <v>35746</v>
      </c>
    </row>
    <row r="82" spans="1:3" x14ac:dyDescent="0.3">
      <c r="A82" s="31">
        <v>42460</v>
      </c>
      <c r="B82">
        <v>81</v>
      </c>
      <c r="C82" s="32">
        <v>29128</v>
      </c>
    </row>
    <row r="83" spans="1:3" x14ac:dyDescent="0.3">
      <c r="A83" s="31">
        <v>42551</v>
      </c>
      <c r="B83">
        <v>82</v>
      </c>
      <c r="C83" s="32">
        <v>30404</v>
      </c>
    </row>
    <row r="84" spans="1:3" x14ac:dyDescent="0.3">
      <c r="A84" s="31">
        <v>42643</v>
      </c>
      <c r="B84">
        <v>83</v>
      </c>
      <c r="C84" s="32">
        <v>32714</v>
      </c>
    </row>
    <row r="85" spans="1:3" x14ac:dyDescent="0.3">
      <c r="A85" s="31">
        <v>42735</v>
      </c>
      <c r="B85">
        <v>84</v>
      </c>
      <c r="C85" s="32">
        <v>43741</v>
      </c>
    </row>
    <row r="86" spans="1:3" x14ac:dyDescent="0.3">
      <c r="A86" s="31">
        <v>42825</v>
      </c>
      <c r="B86">
        <v>85</v>
      </c>
      <c r="C86" s="32">
        <v>35714</v>
      </c>
    </row>
    <row r="87" spans="1:3" x14ac:dyDescent="0.3">
      <c r="A87" s="31">
        <v>42916</v>
      </c>
      <c r="B87">
        <v>86</v>
      </c>
      <c r="C87" s="32">
        <v>37955</v>
      </c>
    </row>
    <row r="88" spans="1:3" x14ac:dyDescent="0.3">
      <c r="A88" s="31">
        <v>43008</v>
      </c>
      <c r="B88">
        <v>87</v>
      </c>
      <c r="C88" s="32">
        <v>43744</v>
      </c>
    </row>
    <row r="89" spans="1:3" x14ac:dyDescent="0.3">
      <c r="A89" s="31">
        <v>43100</v>
      </c>
      <c r="B89">
        <v>88</v>
      </c>
      <c r="C89" s="32">
        <v>60453</v>
      </c>
    </row>
    <row r="90" spans="1:3" x14ac:dyDescent="0.3">
      <c r="A90" s="31">
        <v>43190</v>
      </c>
      <c r="B90">
        <v>89</v>
      </c>
      <c r="C90" s="32">
        <v>51042</v>
      </c>
    </row>
    <row r="91" spans="1:3" x14ac:dyDescent="0.3">
      <c r="A91" s="31">
        <v>43281</v>
      </c>
      <c r="B91">
        <v>90</v>
      </c>
      <c r="C91" s="32">
        <v>52886</v>
      </c>
    </row>
    <row r="92" spans="1:3" x14ac:dyDescent="0.3">
      <c r="A92" s="31">
        <v>43373</v>
      </c>
      <c r="B92">
        <v>91</v>
      </c>
      <c r="C92" s="32">
        <v>56576</v>
      </c>
    </row>
    <row r="93" spans="1:3" x14ac:dyDescent="0.3">
      <c r="A93" s="31">
        <v>43465</v>
      </c>
      <c r="B93">
        <v>92</v>
      </c>
      <c r="C93" s="32">
        <v>72383</v>
      </c>
    </row>
    <row r="94" spans="1:3" x14ac:dyDescent="0.3">
      <c r="A94" s="31">
        <v>43555</v>
      </c>
      <c r="B94">
        <v>93</v>
      </c>
      <c r="C94" s="32">
        <v>59700</v>
      </c>
    </row>
    <row r="95" spans="1:3" x14ac:dyDescent="0.3">
      <c r="A95" s="31">
        <v>43646</v>
      </c>
      <c r="B95">
        <v>94</v>
      </c>
      <c r="C95" s="32">
        <v>63404</v>
      </c>
    </row>
    <row r="96" spans="1:3" x14ac:dyDescent="0.3">
      <c r="A96" s="31">
        <v>43738</v>
      </c>
      <c r="B96">
        <v>95</v>
      </c>
      <c r="C96" s="32">
        <v>69981</v>
      </c>
    </row>
    <row r="97" spans="1:3" x14ac:dyDescent="0.3">
      <c r="A97" s="31">
        <v>43830</v>
      </c>
      <c r="B97">
        <v>96</v>
      </c>
      <c r="C97" s="32">
        <v>87437</v>
      </c>
    </row>
    <row r="98" spans="1:3" x14ac:dyDescent="0.3">
      <c r="A98" s="31">
        <v>43921</v>
      </c>
      <c r="B98">
        <v>97</v>
      </c>
      <c r="C98" s="32">
        <v>75452</v>
      </c>
    </row>
    <row r="99" spans="1:3" x14ac:dyDescent="0.3">
      <c r="A99" s="31">
        <v>44012</v>
      </c>
      <c r="B99">
        <v>98</v>
      </c>
      <c r="C99" s="32">
        <v>88912</v>
      </c>
    </row>
    <row r="100" spans="1:3" x14ac:dyDescent="0.3">
      <c r="A100" s="31">
        <v>44104</v>
      </c>
      <c r="B100">
        <v>99</v>
      </c>
      <c r="C100" s="32">
        <v>96145</v>
      </c>
    </row>
    <row r="101" spans="1:3" x14ac:dyDescent="0.3">
      <c r="A101" s="31">
        <v>44196</v>
      </c>
      <c r="B101">
        <v>100</v>
      </c>
      <c r="C101" s="32">
        <v>125555</v>
      </c>
    </row>
  </sheetData>
  <sortState xmlns:xlrd2="http://schemas.microsoft.com/office/spreadsheetml/2017/richdata2" ref="A41:B101">
    <sortCondition ref="A40:A101"/>
  </sortState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01"/>
  <sheetViews>
    <sheetView workbookViewId="0"/>
  </sheetViews>
  <sheetFormatPr defaultRowHeight="14.4" x14ac:dyDescent="0.3"/>
  <cols>
    <col min="1" max="1" width="12.88671875" style="31" customWidth="1"/>
    <col min="2" max="2" width="9.6640625" customWidth="1"/>
    <col min="3" max="3" width="17.5546875" style="32" bestFit="1" customWidth="1"/>
  </cols>
  <sheetData>
    <row r="1" spans="1:3" x14ac:dyDescent="0.3">
      <c r="A1" s="31" t="s">
        <v>19</v>
      </c>
      <c r="B1" t="s">
        <v>60</v>
      </c>
      <c r="C1" s="32" t="s">
        <v>61</v>
      </c>
    </row>
    <row r="2" spans="1:3" x14ac:dyDescent="0.3">
      <c r="A2" s="31">
        <v>35155</v>
      </c>
      <c r="B2">
        <v>1</v>
      </c>
      <c r="C2" s="32">
        <v>0.875</v>
      </c>
    </row>
    <row r="3" spans="1:3" x14ac:dyDescent="0.3">
      <c r="A3" s="31">
        <v>35246</v>
      </c>
      <c r="B3">
        <v>2</v>
      </c>
      <c r="C3" s="32">
        <v>2.23</v>
      </c>
    </row>
    <row r="4" spans="1:3" x14ac:dyDescent="0.3">
      <c r="A4" s="31">
        <v>35338</v>
      </c>
      <c r="B4">
        <v>3</v>
      </c>
      <c r="C4" s="32">
        <v>4.2</v>
      </c>
    </row>
    <row r="5" spans="1:3" x14ac:dyDescent="0.3">
      <c r="A5" s="31">
        <v>35430</v>
      </c>
      <c r="B5">
        <v>4</v>
      </c>
      <c r="C5" s="32">
        <v>8.5</v>
      </c>
    </row>
    <row r="6" spans="1:3" x14ac:dyDescent="0.3">
      <c r="A6" s="31">
        <v>35520</v>
      </c>
      <c r="B6">
        <v>5</v>
      </c>
      <c r="C6" s="32">
        <v>16.004999999999999</v>
      </c>
    </row>
    <row r="7" spans="1:3" x14ac:dyDescent="0.3">
      <c r="A7" s="31">
        <v>35611</v>
      </c>
      <c r="B7">
        <v>6</v>
      </c>
      <c r="C7" s="32">
        <v>27.855</v>
      </c>
    </row>
    <row r="8" spans="1:3" x14ac:dyDescent="0.3">
      <c r="A8" s="31">
        <v>35703</v>
      </c>
      <c r="B8">
        <v>7</v>
      </c>
      <c r="C8" s="32">
        <v>37.9</v>
      </c>
    </row>
    <row r="9" spans="1:3" x14ac:dyDescent="0.3">
      <c r="A9" s="31">
        <v>35795</v>
      </c>
      <c r="B9">
        <v>8</v>
      </c>
      <c r="C9" s="32">
        <v>66.040000000000006</v>
      </c>
    </row>
    <row r="10" spans="1:3" x14ac:dyDescent="0.3">
      <c r="A10" s="31">
        <v>35885</v>
      </c>
      <c r="B10">
        <v>9</v>
      </c>
      <c r="C10" s="32">
        <v>87.394999999999996</v>
      </c>
    </row>
    <row r="11" spans="1:3" x14ac:dyDescent="0.3">
      <c r="A11" s="31">
        <v>35976</v>
      </c>
      <c r="B11">
        <v>10</v>
      </c>
      <c r="C11" s="32">
        <v>116.01</v>
      </c>
    </row>
    <row r="12" spans="1:3" x14ac:dyDescent="0.3">
      <c r="A12" s="31">
        <v>36068</v>
      </c>
      <c r="B12">
        <v>11</v>
      </c>
      <c r="C12" s="32">
        <v>153.69999999999999</v>
      </c>
    </row>
    <row r="13" spans="1:3" x14ac:dyDescent="0.3">
      <c r="A13" s="31">
        <v>36160</v>
      </c>
      <c r="B13">
        <v>12</v>
      </c>
      <c r="C13" s="32">
        <v>252.9</v>
      </c>
    </row>
    <row r="14" spans="1:3" x14ac:dyDescent="0.3">
      <c r="A14" s="31">
        <v>36250</v>
      </c>
      <c r="B14">
        <v>13</v>
      </c>
      <c r="C14" s="32">
        <v>293.60000000000002</v>
      </c>
    </row>
    <row r="15" spans="1:3" x14ac:dyDescent="0.3">
      <c r="A15" s="31">
        <v>36341</v>
      </c>
      <c r="B15">
        <v>14</v>
      </c>
      <c r="C15" s="32">
        <v>314.39999999999998</v>
      </c>
    </row>
    <row r="16" spans="1:3" x14ac:dyDescent="0.3">
      <c r="A16" s="31">
        <v>36433</v>
      </c>
      <c r="B16">
        <v>15</v>
      </c>
      <c r="C16" s="32">
        <v>355.8</v>
      </c>
    </row>
    <row r="17" spans="1:3" x14ac:dyDescent="0.3">
      <c r="A17" s="31">
        <v>36525</v>
      </c>
      <c r="B17">
        <v>16</v>
      </c>
      <c r="C17" s="32">
        <v>676</v>
      </c>
    </row>
    <row r="18" spans="1:3" x14ac:dyDescent="0.3">
      <c r="A18" s="31">
        <v>36616</v>
      </c>
      <c r="B18">
        <v>17</v>
      </c>
      <c r="C18" s="32">
        <v>573.9</v>
      </c>
    </row>
    <row r="19" spans="1:3" x14ac:dyDescent="0.3">
      <c r="A19" s="31">
        <v>36707</v>
      </c>
      <c r="B19">
        <v>18</v>
      </c>
      <c r="C19" s="32">
        <v>577.9</v>
      </c>
    </row>
    <row r="20" spans="1:3" x14ac:dyDescent="0.3">
      <c r="A20" s="31">
        <v>36799</v>
      </c>
      <c r="B20">
        <v>19</v>
      </c>
      <c r="C20" s="32">
        <v>637.9</v>
      </c>
    </row>
    <row r="21" spans="1:3" x14ac:dyDescent="0.3">
      <c r="A21" s="31">
        <v>36891</v>
      </c>
      <c r="B21">
        <v>20</v>
      </c>
      <c r="C21" s="32">
        <v>972.36</v>
      </c>
    </row>
    <row r="22" spans="1:3" x14ac:dyDescent="0.3">
      <c r="A22" s="31">
        <v>36981</v>
      </c>
      <c r="B22">
        <v>21</v>
      </c>
      <c r="C22" s="32">
        <v>701</v>
      </c>
    </row>
    <row r="23" spans="1:3" x14ac:dyDescent="0.3">
      <c r="A23" s="31">
        <v>37072</v>
      </c>
      <c r="B23">
        <v>22</v>
      </c>
      <c r="C23" s="32">
        <v>668</v>
      </c>
    </row>
    <row r="24" spans="1:3" x14ac:dyDescent="0.3">
      <c r="A24" s="31">
        <v>37164</v>
      </c>
      <c r="B24">
        <v>23</v>
      </c>
      <c r="C24" s="32">
        <v>639</v>
      </c>
    </row>
    <row r="25" spans="1:3" x14ac:dyDescent="0.3">
      <c r="A25" s="31">
        <v>37256</v>
      </c>
      <c r="B25">
        <v>24</v>
      </c>
      <c r="C25" s="32">
        <v>1115</v>
      </c>
    </row>
    <row r="26" spans="1:3" x14ac:dyDescent="0.3">
      <c r="A26" s="31">
        <v>37346</v>
      </c>
      <c r="B26">
        <v>25</v>
      </c>
      <c r="C26" s="32">
        <v>847</v>
      </c>
    </row>
    <row r="27" spans="1:3" x14ac:dyDescent="0.3">
      <c r="A27" s="31">
        <v>37437</v>
      </c>
      <c r="B27">
        <v>26</v>
      </c>
      <c r="C27" s="32">
        <v>806</v>
      </c>
    </row>
    <row r="28" spans="1:3" x14ac:dyDescent="0.3">
      <c r="A28" s="31">
        <v>37529</v>
      </c>
      <c r="B28">
        <v>27</v>
      </c>
      <c r="C28" s="32">
        <v>851</v>
      </c>
    </row>
    <row r="29" spans="1:3" x14ac:dyDescent="0.3">
      <c r="A29" s="31">
        <v>37621</v>
      </c>
      <c r="B29">
        <v>28</v>
      </c>
      <c r="C29" s="32">
        <v>1429</v>
      </c>
    </row>
    <row r="30" spans="1:3" x14ac:dyDescent="0.3">
      <c r="A30" s="31">
        <v>37711</v>
      </c>
      <c r="B30">
        <v>29</v>
      </c>
      <c r="C30" s="32">
        <v>1084</v>
      </c>
    </row>
    <row r="31" spans="1:3" x14ac:dyDescent="0.3">
      <c r="A31" s="31">
        <v>37802</v>
      </c>
      <c r="B31">
        <v>30</v>
      </c>
      <c r="C31" s="32">
        <v>1100</v>
      </c>
    </row>
    <row r="32" spans="1:3" x14ac:dyDescent="0.3">
      <c r="A32" s="31">
        <v>37894</v>
      </c>
      <c r="B32">
        <v>31</v>
      </c>
      <c r="C32" s="32">
        <v>1134</v>
      </c>
    </row>
    <row r="33" spans="1:3" x14ac:dyDescent="0.3">
      <c r="A33" s="31">
        <v>37986</v>
      </c>
      <c r="B33">
        <v>32</v>
      </c>
      <c r="C33" s="32">
        <v>1946</v>
      </c>
    </row>
    <row r="34" spans="1:3" x14ac:dyDescent="0.3">
      <c r="A34" s="31">
        <v>38077</v>
      </c>
      <c r="B34">
        <v>33</v>
      </c>
      <c r="C34" s="32">
        <v>1530</v>
      </c>
    </row>
    <row r="35" spans="1:3" x14ac:dyDescent="0.3">
      <c r="A35" s="31">
        <v>38168</v>
      </c>
      <c r="B35">
        <v>34</v>
      </c>
      <c r="C35" s="32">
        <v>1387</v>
      </c>
    </row>
    <row r="36" spans="1:3" x14ac:dyDescent="0.3">
      <c r="A36" s="31">
        <v>38260</v>
      </c>
      <c r="B36">
        <v>35</v>
      </c>
      <c r="C36" s="32">
        <v>1463</v>
      </c>
    </row>
    <row r="37" spans="1:3" x14ac:dyDescent="0.3">
      <c r="A37" s="31">
        <v>38352</v>
      </c>
      <c r="B37">
        <v>36</v>
      </c>
      <c r="C37" s="32">
        <v>2541</v>
      </c>
    </row>
    <row r="38" spans="1:3" x14ac:dyDescent="0.3">
      <c r="A38" s="31">
        <v>38442</v>
      </c>
      <c r="B38">
        <v>37</v>
      </c>
      <c r="C38" s="32">
        <v>1902</v>
      </c>
    </row>
    <row r="39" spans="1:3" x14ac:dyDescent="0.3">
      <c r="A39" s="31">
        <v>38533</v>
      </c>
      <c r="B39">
        <v>38</v>
      </c>
      <c r="C39" s="32">
        <v>1753</v>
      </c>
    </row>
    <row r="40" spans="1:3" x14ac:dyDescent="0.3">
      <c r="A40" s="31">
        <v>38625</v>
      </c>
      <c r="B40">
        <v>39</v>
      </c>
      <c r="C40" s="32">
        <v>1858</v>
      </c>
    </row>
    <row r="41" spans="1:3" x14ac:dyDescent="0.3">
      <c r="A41" s="31">
        <v>38717</v>
      </c>
      <c r="B41">
        <v>40</v>
      </c>
      <c r="C41" s="32">
        <v>2977</v>
      </c>
    </row>
    <row r="42" spans="1:3" x14ac:dyDescent="0.3">
      <c r="A42" s="31">
        <v>38807</v>
      </c>
      <c r="B42">
        <v>41</v>
      </c>
      <c r="C42" s="32">
        <v>2279</v>
      </c>
    </row>
    <row r="43" spans="1:3" x14ac:dyDescent="0.3">
      <c r="A43" s="31">
        <v>38898</v>
      </c>
      <c r="B43">
        <v>42</v>
      </c>
      <c r="C43" s="32">
        <v>2139</v>
      </c>
    </row>
    <row r="44" spans="1:3" x14ac:dyDescent="0.3">
      <c r="A44" s="31">
        <v>38990</v>
      </c>
      <c r="B44">
        <v>43</v>
      </c>
      <c r="C44" s="32">
        <v>2307</v>
      </c>
    </row>
    <row r="45" spans="1:3" x14ac:dyDescent="0.3">
      <c r="A45" s="31">
        <v>39082</v>
      </c>
      <c r="B45">
        <v>44</v>
      </c>
      <c r="C45" s="32">
        <v>3986</v>
      </c>
    </row>
    <row r="46" spans="1:3" x14ac:dyDescent="0.3">
      <c r="A46" s="31">
        <v>39172</v>
      </c>
      <c r="B46">
        <v>45</v>
      </c>
      <c r="C46" s="32">
        <v>3015</v>
      </c>
    </row>
    <row r="47" spans="1:3" x14ac:dyDescent="0.3">
      <c r="A47" s="31">
        <v>39263</v>
      </c>
      <c r="B47">
        <v>46</v>
      </c>
      <c r="C47" s="32">
        <v>2886</v>
      </c>
    </row>
    <row r="48" spans="1:3" x14ac:dyDescent="0.3">
      <c r="A48" s="31">
        <v>39355</v>
      </c>
      <c r="B48">
        <v>47</v>
      </c>
      <c r="C48" s="32">
        <v>3262</v>
      </c>
    </row>
    <row r="49" spans="1:3" x14ac:dyDescent="0.3">
      <c r="A49" s="31">
        <v>39447</v>
      </c>
      <c r="B49">
        <v>48</v>
      </c>
      <c r="C49" s="32">
        <v>5672</v>
      </c>
    </row>
    <row r="50" spans="1:3" x14ac:dyDescent="0.3">
      <c r="A50" s="31">
        <v>39538</v>
      </c>
      <c r="B50">
        <v>49</v>
      </c>
      <c r="C50" s="32">
        <v>4135</v>
      </c>
    </row>
    <row r="51" spans="1:3" x14ac:dyDescent="0.3">
      <c r="A51" s="31">
        <v>39629</v>
      </c>
      <c r="B51">
        <v>50</v>
      </c>
      <c r="C51" s="32">
        <v>4063</v>
      </c>
    </row>
    <row r="52" spans="1:3" x14ac:dyDescent="0.3">
      <c r="A52" s="31">
        <v>39721</v>
      </c>
      <c r="B52">
        <v>51</v>
      </c>
      <c r="C52" s="32">
        <v>4264</v>
      </c>
    </row>
    <row r="53" spans="1:3" x14ac:dyDescent="0.3">
      <c r="A53" s="31">
        <v>39813</v>
      </c>
      <c r="B53">
        <v>52</v>
      </c>
      <c r="C53" s="32">
        <v>6704</v>
      </c>
    </row>
    <row r="54" spans="1:3" x14ac:dyDescent="0.3">
      <c r="A54" s="31">
        <v>39903</v>
      </c>
      <c r="B54">
        <v>53</v>
      </c>
      <c r="C54" s="32">
        <v>4889</v>
      </c>
    </row>
    <row r="55" spans="1:3" x14ac:dyDescent="0.3">
      <c r="A55" s="31">
        <v>39994</v>
      </c>
      <c r="B55">
        <v>54</v>
      </c>
      <c r="C55" s="32">
        <v>4651</v>
      </c>
    </row>
    <row r="56" spans="1:3" x14ac:dyDescent="0.3">
      <c r="A56" s="31">
        <v>40086</v>
      </c>
      <c r="B56">
        <v>55</v>
      </c>
      <c r="C56" s="32">
        <v>5449</v>
      </c>
    </row>
    <row r="57" spans="1:3" x14ac:dyDescent="0.3">
      <c r="A57" s="31">
        <v>40178</v>
      </c>
      <c r="B57">
        <v>56</v>
      </c>
      <c r="C57" s="32">
        <v>9520</v>
      </c>
    </row>
    <row r="58" spans="1:3" x14ac:dyDescent="0.3">
      <c r="A58" s="31">
        <v>40268</v>
      </c>
      <c r="B58">
        <v>57</v>
      </c>
      <c r="C58" s="32">
        <v>7131</v>
      </c>
    </row>
    <row r="59" spans="1:3" x14ac:dyDescent="0.3">
      <c r="A59" s="31">
        <v>40359</v>
      </c>
      <c r="B59">
        <v>58</v>
      </c>
      <c r="C59" s="32">
        <v>6566</v>
      </c>
    </row>
    <row r="60" spans="1:3" x14ac:dyDescent="0.3">
      <c r="A60" s="31">
        <v>40451</v>
      </c>
      <c r="B60">
        <v>59</v>
      </c>
      <c r="C60" s="32">
        <v>7560</v>
      </c>
    </row>
    <row r="61" spans="1:3" x14ac:dyDescent="0.3">
      <c r="A61" s="31">
        <v>40543</v>
      </c>
      <c r="B61">
        <v>60</v>
      </c>
      <c r="C61" s="32">
        <v>12947</v>
      </c>
    </row>
    <row r="62" spans="1:3" x14ac:dyDescent="0.3">
      <c r="A62" s="31">
        <v>40633</v>
      </c>
      <c r="B62">
        <v>61</v>
      </c>
      <c r="C62" s="32">
        <v>9857</v>
      </c>
    </row>
    <row r="63" spans="1:3" x14ac:dyDescent="0.3">
      <c r="A63" s="31">
        <v>40724</v>
      </c>
      <c r="B63">
        <v>62</v>
      </c>
      <c r="C63" s="32">
        <v>9913</v>
      </c>
    </row>
    <row r="64" spans="1:3" x14ac:dyDescent="0.3">
      <c r="A64" s="31">
        <v>40816</v>
      </c>
      <c r="B64">
        <v>63</v>
      </c>
      <c r="C64" s="32">
        <v>10876</v>
      </c>
    </row>
    <row r="65" spans="1:3" x14ac:dyDescent="0.3">
      <c r="A65" s="31">
        <v>40908</v>
      </c>
      <c r="B65">
        <v>64</v>
      </c>
      <c r="C65" s="32">
        <v>17431</v>
      </c>
    </row>
    <row r="66" spans="1:3" x14ac:dyDescent="0.3">
      <c r="A66" s="31">
        <v>40999</v>
      </c>
      <c r="B66">
        <v>65</v>
      </c>
      <c r="C66" s="32">
        <v>13185</v>
      </c>
    </row>
    <row r="67" spans="1:3" x14ac:dyDescent="0.3">
      <c r="A67" s="31">
        <v>41090</v>
      </c>
      <c r="B67">
        <v>66</v>
      </c>
      <c r="C67" s="32">
        <v>12834</v>
      </c>
    </row>
    <row r="68" spans="1:3" x14ac:dyDescent="0.3">
      <c r="A68" s="31">
        <v>41182</v>
      </c>
      <c r="B68">
        <v>67</v>
      </c>
      <c r="C68" s="32">
        <v>13806</v>
      </c>
    </row>
    <row r="69" spans="1:3" x14ac:dyDescent="0.3">
      <c r="A69" s="31">
        <v>41274</v>
      </c>
      <c r="B69">
        <v>68</v>
      </c>
      <c r="C69" s="32">
        <v>21268</v>
      </c>
    </row>
    <row r="70" spans="1:3" x14ac:dyDescent="0.3">
      <c r="A70" s="31">
        <v>41364</v>
      </c>
      <c r="B70">
        <v>69</v>
      </c>
      <c r="C70" s="32">
        <v>16070</v>
      </c>
    </row>
    <row r="71" spans="1:3" x14ac:dyDescent="0.3">
      <c r="A71" s="31">
        <v>41455</v>
      </c>
      <c r="B71">
        <v>70</v>
      </c>
      <c r="C71" s="32">
        <v>15704</v>
      </c>
    </row>
    <row r="72" spans="1:3" x14ac:dyDescent="0.3">
      <c r="A72" s="31">
        <v>41547</v>
      </c>
      <c r="B72">
        <v>71</v>
      </c>
      <c r="C72" s="32">
        <v>17092</v>
      </c>
    </row>
    <row r="73" spans="1:3" x14ac:dyDescent="0.3">
      <c r="A73" s="31">
        <v>41639</v>
      </c>
      <c r="B73">
        <v>72</v>
      </c>
      <c r="C73" s="32">
        <v>25586</v>
      </c>
    </row>
    <row r="74" spans="1:3" x14ac:dyDescent="0.3">
      <c r="A74" s="31">
        <v>41729</v>
      </c>
      <c r="B74">
        <v>73</v>
      </c>
      <c r="C74" s="32">
        <v>19741</v>
      </c>
    </row>
    <row r="75" spans="1:3" x14ac:dyDescent="0.3">
      <c r="A75" s="31">
        <v>41820</v>
      </c>
      <c r="B75">
        <v>74</v>
      </c>
      <c r="C75" s="32">
        <v>19340</v>
      </c>
    </row>
    <row r="76" spans="1:3" x14ac:dyDescent="0.3">
      <c r="A76" s="31">
        <v>41912</v>
      </c>
      <c r="B76">
        <v>75</v>
      </c>
      <c r="C76" s="32">
        <v>20579</v>
      </c>
    </row>
    <row r="77" spans="1:3" x14ac:dyDescent="0.3">
      <c r="A77" s="31">
        <v>42004</v>
      </c>
      <c r="B77">
        <v>76</v>
      </c>
      <c r="C77" s="32">
        <v>29328</v>
      </c>
    </row>
    <row r="78" spans="1:3" x14ac:dyDescent="0.3">
      <c r="A78" s="31">
        <v>42094</v>
      </c>
      <c r="B78">
        <v>77</v>
      </c>
      <c r="C78" s="32">
        <v>22717</v>
      </c>
    </row>
    <row r="79" spans="1:3" x14ac:dyDescent="0.3">
      <c r="A79" s="31">
        <v>42185</v>
      </c>
      <c r="B79">
        <v>78</v>
      </c>
      <c r="C79" s="32">
        <v>23185</v>
      </c>
    </row>
    <row r="80" spans="1:3" x14ac:dyDescent="0.3">
      <c r="A80" s="31">
        <v>42277</v>
      </c>
      <c r="B80">
        <v>79</v>
      </c>
      <c r="C80" s="32">
        <v>25358</v>
      </c>
    </row>
    <row r="81" spans="1:3" x14ac:dyDescent="0.3">
      <c r="A81" s="31">
        <v>42369</v>
      </c>
      <c r="B81">
        <v>80</v>
      </c>
      <c r="C81" s="32">
        <v>35746</v>
      </c>
    </row>
    <row r="82" spans="1:3" x14ac:dyDescent="0.3">
      <c r="A82" s="31">
        <v>42460</v>
      </c>
      <c r="B82">
        <v>81</v>
      </c>
      <c r="C82" s="32">
        <v>29128</v>
      </c>
    </row>
    <row r="83" spans="1:3" x14ac:dyDescent="0.3">
      <c r="A83" s="31">
        <v>42551</v>
      </c>
      <c r="B83">
        <v>82</v>
      </c>
      <c r="C83" s="32">
        <v>30404</v>
      </c>
    </row>
    <row r="84" spans="1:3" x14ac:dyDescent="0.3">
      <c r="A84" s="31">
        <v>42643</v>
      </c>
      <c r="B84">
        <v>83</v>
      </c>
      <c r="C84" s="32">
        <v>32714</v>
      </c>
    </row>
    <row r="85" spans="1:3" x14ac:dyDescent="0.3">
      <c r="A85" s="31">
        <v>42735</v>
      </c>
      <c r="B85">
        <v>84</v>
      </c>
      <c r="C85" s="32">
        <v>43741</v>
      </c>
    </row>
    <row r="86" spans="1:3" x14ac:dyDescent="0.3">
      <c r="A86" s="31">
        <v>42825</v>
      </c>
      <c r="B86">
        <v>85</v>
      </c>
      <c r="C86" s="32">
        <v>35714</v>
      </c>
    </row>
    <row r="87" spans="1:3" x14ac:dyDescent="0.3">
      <c r="A87" s="31">
        <v>42916</v>
      </c>
      <c r="B87">
        <v>86</v>
      </c>
      <c r="C87" s="32">
        <v>37955</v>
      </c>
    </row>
    <row r="88" spans="1:3" x14ac:dyDescent="0.3">
      <c r="A88" s="31">
        <v>43008</v>
      </c>
      <c r="B88">
        <v>87</v>
      </c>
      <c r="C88" s="32">
        <v>43744</v>
      </c>
    </row>
    <row r="89" spans="1:3" x14ac:dyDescent="0.3">
      <c r="A89" s="31">
        <v>43100</v>
      </c>
      <c r="B89">
        <v>88</v>
      </c>
      <c r="C89" s="32">
        <v>60453</v>
      </c>
    </row>
    <row r="90" spans="1:3" x14ac:dyDescent="0.3">
      <c r="A90" s="31">
        <v>43190</v>
      </c>
      <c r="B90">
        <v>89</v>
      </c>
      <c r="C90" s="32">
        <v>51042</v>
      </c>
    </row>
    <row r="91" spans="1:3" x14ac:dyDescent="0.3">
      <c r="A91" s="31">
        <v>43281</v>
      </c>
      <c r="B91">
        <v>90</v>
      </c>
      <c r="C91" s="32">
        <v>52886</v>
      </c>
    </row>
    <row r="92" spans="1:3" x14ac:dyDescent="0.3">
      <c r="A92" s="31">
        <v>43373</v>
      </c>
      <c r="B92">
        <v>91</v>
      </c>
      <c r="C92" s="32">
        <v>56576</v>
      </c>
    </row>
    <row r="93" spans="1:3" x14ac:dyDescent="0.3">
      <c r="A93" s="31">
        <v>43465</v>
      </c>
      <c r="B93">
        <v>92</v>
      </c>
      <c r="C93" s="32">
        <v>72383</v>
      </c>
    </row>
    <row r="94" spans="1:3" x14ac:dyDescent="0.3">
      <c r="A94" s="31">
        <v>43555</v>
      </c>
      <c r="B94">
        <v>93</v>
      </c>
      <c r="C94" s="32">
        <v>59700</v>
      </c>
    </row>
    <row r="95" spans="1:3" x14ac:dyDescent="0.3">
      <c r="A95" s="31">
        <v>43646</v>
      </c>
      <c r="B95">
        <v>94</v>
      </c>
      <c r="C95" s="32">
        <v>63404</v>
      </c>
    </row>
    <row r="96" spans="1:3" x14ac:dyDescent="0.3">
      <c r="A96" s="31">
        <v>43738</v>
      </c>
      <c r="B96">
        <v>95</v>
      </c>
      <c r="C96" s="32">
        <v>69981</v>
      </c>
    </row>
    <row r="97" spans="1:3" x14ac:dyDescent="0.3">
      <c r="A97" s="31">
        <v>43830</v>
      </c>
      <c r="B97">
        <v>96</v>
      </c>
      <c r="C97" s="32">
        <v>87437</v>
      </c>
    </row>
    <row r="98" spans="1:3" x14ac:dyDescent="0.3">
      <c r="A98" s="31">
        <v>43921</v>
      </c>
      <c r="B98">
        <v>97</v>
      </c>
      <c r="C98" s="32">
        <v>75452</v>
      </c>
    </row>
    <row r="99" spans="1:3" x14ac:dyDescent="0.3">
      <c r="A99" s="31">
        <v>44012</v>
      </c>
      <c r="B99">
        <v>98</v>
      </c>
      <c r="C99" s="32">
        <v>88912</v>
      </c>
    </row>
    <row r="100" spans="1:3" x14ac:dyDescent="0.3">
      <c r="A100" s="31">
        <v>44104</v>
      </c>
      <c r="B100">
        <v>99</v>
      </c>
      <c r="C100" s="32">
        <v>96145</v>
      </c>
    </row>
    <row r="101" spans="1:3" x14ac:dyDescent="0.3">
      <c r="A101" s="31">
        <v>44196</v>
      </c>
      <c r="B101">
        <v>100</v>
      </c>
      <c r="C101" s="32">
        <v>125555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sqref="A1:G1"/>
    </sheetView>
  </sheetViews>
  <sheetFormatPr defaultRowHeight="14.4" x14ac:dyDescent="0.3"/>
  <sheetData>
    <row r="1" spans="1:7" x14ac:dyDescent="0.3">
      <c r="A1" s="36" t="s">
        <v>110</v>
      </c>
      <c r="B1" s="36"/>
      <c r="C1" s="36"/>
      <c r="D1" s="36"/>
      <c r="E1" s="36"/>
      <c r="F1" s="36"/>
      <c r="G1" s="36"/>
    </row>
    <row r="2" spans="1:7" x14ac:dyDescent="0.3">
      <c r="B2" s="35" t="s">
        <v>111</v>
      </c>
      <c r="C2" s="35"/>
      <c r="D2" s="35"/>
      <c r="E2" s="35"/>
      <c r="F2" s="35"/>
      <c r="G2" s="35"/>
    </row>
    <row r="3" spans="1:7" x14ac:dyDescent="0.3">
      <c r="A3" s="23" t="s">
        <v>105</v>
      </c>
      <c r="B3" s="23">
        <v>2006</v>
      </c>
      <c r="C3" s="23">
        <v>2007</v>
      </c>
      <c r="D3" s="23">
        <v>2008</v>
      </c>
      <c r="E3" s="23">
        <v>2009</v>
      </c>
      <c r="F3" s="23">
        <v>2010</v>
      </c>
      <c r="G3" s="23">
        <v>2011</v>
      </c>
    </row>
    <row r="4" spans="1:7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</row>
    <row r="5" spans="1:7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</row>
    <row r="6" spans="1:7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</row>
    <row r="7" spans="1:7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G1"/>
    </sheetView>
  </sheetViews>
  <sheetFormatPr defaultRowHeight="14.4" x14ac:dyDescent="0.3"/>
  <sheetData>
    <row r="1" spans="1:7" x14ac:dyDescent="0.3">
      <c r="A1" s="36" t="s">
        <v>110</v>
      </c>
      <c r="B1" s="36"/>
      <c r="C1" s="36"/>
      <c r="D1" s="36"/>
      <c r="E1" s="36"/>
      <c r="F1" s="36"/>
      <c r="G1" s="36"/>
    </row>
    <row r="2" spans="1:7" x14ac:dyDescent="0.3">
      <c r="B2" s="35" t="s">
        <v>111</v>
      </c>
      <c r="C2" s="35"/>
      <c r="D2" s="35"/>
      <c r="E2" s="35"/>
      <c r="F2" s="35"/>
      <c r="G2" s="35"/>
    </row>
    <row r="3" spans="1:7" x14ac:dyDescent="0.3">
      <c r="A3" s="24" t="s">
        <v>105</v>
      </c>
      <c r="B3" s="24">
        <v>2006</v>
      </c>
      <c r="C3" s="24">
        <v>2007</v>
      </c>
      <c r="D3" s="24">
        <v>2008</v>
      </c>
      <c r="E3" s="24">
        <v>2009</v>
      </c>
      <c r="F3" s="24">
        <v>2010</v>
      </c>
      <c r="G3" s="24">
        <v>2011</v>
      </c>
    </row>
    <row r="4" spans="1:7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</row>
    <row r="5" spans="1:7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</row>
    <row r="6" spans="1:7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</row>
    <row r="7" spans="1:7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sqref="A1:G1"/>
    </sheetView>
  </sheetViews>
  <sheetFormatPr defaultRowHeight="14.4" x14ac:dyDescent="0.3"/>
  <sheetData>
    <row r="1" spans="1:7" x14ac:dyDescent="0.3">
      <c r="A1" s="36" t="s">
        <v>110</v>
      </c>
      <c r="B1" s="36"/>
      <c r="C1" s="36"/>
      <c r="D1" s="36"/>
      <c r="E1" s="36"/>
      <c r="F1" s="36"/>
      <c r="G1" s="36"/>
    </row>
    <row r="2" spans="1:7" x14ac:dyDescent="0.3">
      <c r="B2" s="35" t="s">
        <v>111</v>
      </c>
      <c r="C2" s="35"/>
      <c r="D2" s="35"/>
      <c r="E2" s="35"/>
      <c r="F2" s="35"/>
      <c r="G2" s="35"/>
    </row>
    <row r="3" spans="1:7" x14ac:dyDescent="0.3">
      <c r="A3" s="23" t="s">
        <v>105</v>
      </c>
      <c r="B3" s="23">
        <v>2006</v>
      </c>
      <c r="C3" s="23">
        <v>2007</v>
      </c>
      <c r="D3" s="23">
        <v>2008</v>
      </c>
      <c r="E3" s="23">
        <v>2009</v>
      </c>
      <c r="F3" s="23">
        <v>2010</v>
      </c>
      <c r="G3" s="23">
        <v>2011</v>
      </c>
    </row>
    <row r="4" spans="1:7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</row>
    <row r="5" spans="1:7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</row>
    <row r="6" spans="1:7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</row>
    <row r="7" spans="1:7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</row>
  </sheetData>
  <mergeCells count="2">
    <mergeCell ref="A1:G1"/>
    <mergeCell ref="B2:G2"/>
  </mergeCells>
  <hyperlinks>
    <hyperlink ref="A1:G1" r:id="rId1" display="BlueSky Airlines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sqref="A1:G1"/>
    </sheetView>
  </sheetViews>
  <sheetFormatPr defaultRowHeight="14.4" x14ac:dyDescent="0.3"/>
  <sheetData>
    <row r="1" spans="1:10" x14ac:dyDescent="0.3">
      <c r="A1" s="36" t="s">
        <v>110</v>
      </c>
      <c r="B1" s="36"/>
      <c r="C1" s="36"/>
      <c r="D1" s="36"/>
      <c r="E1" s="36"/>
      <c r="F1" s="36"/>
      <c r="G1" s="36"/>
    </row>
    <row r="2" spans="1:10" x14ac:dyDescent="0.3">
      <c r="B2" s="35" t="s">
        <v>111</v>
      </c>
      <c r="C2" s="35"/>
      <c r="D2" s="35"/>
      <c r="E2" s="35"/>
      <c r="F2" s="35"/>
      <c r="G2" s="35"/>
    </row>
    <row r="3" spans="1:10" x14ac:dyDescent="0.3">
      <c r="A3" s="18" t="s">
        <v>105</v>
      </c>
      <c r="B3" s="18">
        <v>2006</v>
      </c>
      <c r="C3" s="18">
        <v>2007</v>
      </c>
      <c r="D3" s="18">
        <v>2008</v>
      </c>
      <c r="E3" s="18">
        <v>2009</v>
      </c>
      <c r="F3" s="18">
        <v>2010</v>
      </c>
      <c r="G3" s="18">
        <v>2011</v>
      </c>
      <c r="I3" t="s">
        <v>112</v>
      </c>
      <c r="J3" t="s">
        <v>15</v>
      </c>
    </row>
    <row r="4" spans="1:10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  <c r="I4" s="17">
        <f>AVERAGE(B4:G4)</f>
        <v>175166.66666666666</v>
      </c>
      <c r="J4" s="17">
        <f>SUM(B4:G4)</f>
        <v>1051000</v>
      </c>
    </row>
    <row r="5" spans="1:10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  <c r="I5" s="17">
        <f t="shared" ref="I5:I7" si="0">AVERAGE(B5:G5)</f>
        <v>73833.333333333328</v>
      </c>
      <c r="J5" s="17">
        <f t="shared" ref="J5:J7" si="1">SUM(B5:G5)</f>
        <v>443000</v>
      </c>
    </row>
    <row r="6" spans="1:10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  <c r="I6" s="17">
        <f t="shared" si="0"/>
        <v>209000</v>
      </c>
      <c r="J6" s="17">
        <f t="shared" si="1"/>
        <v>1254000</v>
      </c>
    </row>
    <row r="7" spans="1:10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  <c r="I7" s="17">
        <f t="shared" si="0"/>
        <v>75166.666666666672</v>
      </c>
      <c r="J7" s="17">
        <f t="shared" si="1"/>
        <v>451000</v>
      </c>
    </row>
    <row r="9" spans="1:10" x14ac:dyDescent="0.3">
      <c r="A9" s="19" t="s">
        <v>112</v>
      </c>
      <c r="B9" s="17">
        <f>AVERAGE(B4:B7)</f>
        <v>66000</v>
      </c>
      <c r="C9" s="17">
        <f t="shared" ref="C9:G9" si="2">AVERAGE(C4:C7)</f>
        <v>98500</v>
      </c>
      <c r="D9" s="17">
        <f t="shared" si="2"/>
        <v>119750</v>
      </c>
      <c r="E9" s="17">
        <f t="shared" si="2"/>
        <v>133750</v>
      </c>
      <c r="F9" s="17">
        <f t="shared" si="2"/>
        <v>168250</v>
      </c>
      <c r="G9" s="17">
        <f t="shared" si="2"/>
        <v>213500</v>
      </c>
    </row>
    <row r="10" spans="1:10" x14ac:dyDescent="0.3">
      <c r="A10" s="19" t="s">
        <v>15</v>
      </c>
      <c r="B10" s="17">
        <f>SUM(B4:B7)</f>
        <v>264000</v>
      </c>
      <c r="C10" s="17">
        <f t="shared" ref="C10:G10" si="3">SUM(C4:C7)</f>
        <v>394000</v>
      </c>
      <c r="D10" s="17">
        <f t="shared" si="3"/>
        <v>479000</v>
      </c>
      <c r="E10" s="17">
        <f t="shared" si="3"/>
        <v>535000</v>
      </c>
      <c r="F10" s="17">
        <f t="shared" si="3"/>
        <v>673000</v>
      </c>
      <c r="G10" s="17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A3" sqref="A3:G7"/>
    </sheetView>
  </sheetViews>
  <sheetFormatPr defaultRowHeight="14.4" x14ac:dyDescent="0.3"/>
  <sheetData>
    <row r="1" spans="1:10" x14ac:dyDescent="0.3">
      <c r="A1" s="36" t="s">
        <v>110</v>
      </c>
      <c r="B1" s="36"/>
      <c r="C1" s="36"/>
      <c r="D1" s="36"/>
      <c r="E1" s="36"/>
      <c r="F1" s="36"/>
      <c r="G1" s="36"/>
    </row>
    <row r="2" spans="1:10" x14ac:dyDescent="0.3">
      <c r="B2" s="35" t="s">
        <v>111</v>
      </c>
      <c r="C2" s="35"/>
      <c r="D2" s="35"/>
      <c r="E2" s="35"/>
      <c r="F2" s="35"/>
      <c r="G2" s="35"/>
    </row>
    <row r="3" spans="1:10" x14ac:dyDescent="0.3">
      <c r="A3" s="23" t="s">
        <v>105</v>
      </c>
      <c r="B3" s="23">
        <v>2006</v>
      </c>
      <c r="C3" s="23">
        <v>2007</v>
      </c>
      <c r="D3" s="23">
        <v>2008</v>
      </c>
      <c r="E3" s="23">
        <v>2009</v>
      </c>
      <c r="F3" s="23">
        <v>2010</v>
      </c>
      <c r="G3" s="23">
        <v>2011</v>
      </c>
      <c r="I3" t="s">
        <v>112</v>
      </c>
      <c r="J3" t="s">
        <v>15</v>
      </c>
    </row>
    <row r="4" spans="1:10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  <c r="I4" s="17">
        <f>AVERAGE(B4:G4)</f>
        <v>175166.66666666666</v>
      </c>
      <c r="J4" s="17">
        <f>SUM(B4:G4)</f>
        <v>1051000</v>
      </c>
    </row>
    <row r="5" spans="1:10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  <c r="I5" s="17">
        <f t="shared" ref="I5:I7" si="0">AVERAGE(B5:G5)</f>
        <v>73833.333333333328</v>
      </c>
      <c r="J5" s="17">
        <f t="shared" ref="J5:J7" si="1">SUM(B5:G5)</f>
        <v>443000</v>
      </c>
    </row>
    <row r="6" spans="1:10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  <c r="I6" s="17">
        <f t="shared" si="0"/>
        <v>209000</v>
      </c>
      <c r="J6" s="17">
        <f t="shared" si="1"/>
        <v>1254000</v>
      </c>
    </row>
    <row r="7" spans="1:10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  <c r="I7" s="17">
        <f t="shared" si="0"/>
        <v>75166.666666666672</v>
      </c>
      <c r="J7" s="17">
        <f t="shared" si="1"/>
        <v>451000</v>
      </c>
    </row>
    <row r="9" spans="1:10" x14ac:dyDescent="0.3">
      <c r="A9" s="19" t="s">
        <v>112</v>
      </c>
      <c r="B9" s="17">
        <f>AVERAGE(B4:B7)</f>
        <v>66000</v>
      </c>
      <c r="C9" s="17">
        <f t="shared" ref="C9:G9" si="2">AVERAGE(C4:C7)</f>
        <v>98500</v>
      </c>
      <c r="D9" s="17">
        <f t="shared" si="2"/>
        <v>119750</v>
      </c>
      <c r="E9" s="17">
        <f t="shared" si="2"/>
        <v>133750</v>
      </c>
      <c r="F9" s="17">
        <f t="shared" si="2"/>
        <v>168250</v>
      </c>
      <c r="G9" s="17">
        <f t="shared" si="2"/>
        <v>213500</v>
      </c>
    </row>
    <row r="10" spans="1:10" x14ac:dyDescent="0.3">
      <c r="A10" s="19" t="s">
        <v>15</v>
      </c>
      <c r="B10" s="17">
        <f>SUM(B4:B7)</f>
        <v>264000</v>
      </c>
      <c r="C10" s="17">
        <f t="shared" ref="C10:G10" si="3">SUM(C4:C7)</f>
        <v>394000</v>
      </c>
      <c r="D10" s="17">
        <f t="shared" si="3"/>
        <v>479000</v>
      </c>
      <c r="E10" s="17">
        <f t="shared" si="3"/>
        <v>535000</v>
      </c>
      <c r="F10" s="17">
        <f t="shared" si="3"/>
        <v>673000</v>
      </c>
      <c r="G10" s="17">
        <f t="shared" si="3"/>
        <v>854000</v>
      </c>
    </row>
  </sheetData>
  <mergeCells count="2">
    <mergeCell ref="A1:G1"/>
    <mergeCell ref="B2:G2"/>
  </mergeCells>
  <conditionalFormatting sqref="B4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54039BB-2C9C-41A3-8C0A-75E9A3B389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Summarize!B9:G9</xm:f>
              <xm:sqref>H9</xm:sqref>
            </x14:sparkline>
          </x14:sparklines>
        </x14:sparklineGroup>
        <x14:sparklineGroup displayEmptyCellsAs="gap" xr2:uid="{0352B1AA-D364-4647-9B9E-283830B00F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Summarize!B10:G10</xm:f>
              <xm:sqref>H10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"/>
  <sheetViews>
    <sheetView workbookViewId="0">
      <selection sqref="A1:G1"/>
    </sheetView>
  </sheetViews>
  <sheetFormatPr defaultRowHeight="14.4" x14ac:dyDescent="0.3"/>
  <sheetData>
    <row r="1" spans="1:10" x14ac:dyDescent="0.3">
      <c r="A1" s="36" t="s">
        <v>110</v>
      </c>
      <c r="B1" s="36"/>
      <c r="C1" s="36"/>
      <c r="D1" s="36"/>
      <c r="E1" s="36"/>
      <c r="F1" s="36"/>
      <c r="G1" s="36"/>
    </row>
    <row r="2" spans="1:10" x14ac:dyDescent="0.3">
      <c r="B2" s="35" t="s">
        <v>111</v>
      </c>
      <c r="C2" s="35"/>
      <c r="D2" s="35"/>
      <c r="E2" s="35"/>
      <c r="F2" s="35"/>
      <c r="G2" s="35"/>
    </row>
    <row r="3" spans="1:10" x14ac:dyDescent="0.3">
      <c r="A3" s="23" t="s">
        <v>105</v>
      </c>
      <c r="B3" s="23">
        <v>2006</v>
      </c>
      <c r="C3" s="23">
        <v>2007</v>
      </c>
      <c r="D3" s="23">
        <v>2008</v>
      </c>
      <c r="E3" s="23">
        <v>2009</v>
      </c>
      <c r="F3" s="23">
        <v>2010</v>
      </c>
      <c r="G3" s="23">
        <v>2011</v>
      </c>
      <c r="I3" t="s">
        <v>112</v>
      </c>
      <c r="J3" t="s">
        <v>15</v>
      </c>
    </row>
    <row r="4" spans="1:10" x14ac:dyDescent="0.3">
      <c r="A4" s="16" t="s">
        <v>106</v>
      </c>
      <c r="B4" s="17">
        <v>120000</v>
      </c>
      <c r="C4" s="17">
        <v>150000</v>
      </c>
      <c r="D4" s="17">
        <v>162000</v>
      </c>
      <c r="E4" s="17">
        <v>160000</v>
      </c>
      <c r="F4" s="17">
        <v>203000</v>
      </c>
      <c r="G4" s="17">
        <v>256000</v>
      </c>
      <c r="I4" s="17">
        <f>AVERAGE(B4:G4)</f>
        <v>175166.66666666666</v>
      </c>
      <c r="J4" s="17">
        <f>SUM(B4:G4)</f>
        <v>1051000</v>
      </c>
    </row>
    <row r="5" spans="1:10" x14ac:dyDescent="0.3">
      <c r="A5" s="16" t="s">
        <v>107</v>
      </c>
      <c r="B5" s="17">
        <v>30000</v>
      </c>
      <c r="C5" s="17">
        <v>56000</v>
      </c>
      <c r="D5" s="17">
        <v>72000</v>
      </c>
      <c r="E5" s="17">
        <v>77000</v>
      </c>
      <c r="F5" s="17">
        <v>93000</v>
      </c>
      <c r="G5" s="17">
        <v>115000</v>
      </c>
      <c r="I5" s="17">
        <f t="shared" ref="I5:I7" si="0">AVERAGE(B5:G5)</f>
        <v>73833.333333333328</v>
      </c>
      <c r="J5" s="17">
        <f t="shared" ref="J5:J7" si="1">SUM(B5:G5)</f>
        <v>443000</v>
      </c>
    </row>
    <row r="6" spans="1:10" x14ac:dyDescent="0.3">
      <c r="A6" s="16" t="s">
        <v>108</v>
      </c>
      <c r="B6" s="17">
        <v>96000</v>
      </c>
      <c r="C6" s="17">
        <v>153000</v>
      </c>
      <c r="D6" s="17">
        <v>189000</v>
      </c>
      <c r="E6" s="17">
        <v>200000</v>
      </c>
      <c r="F6" s="17">
        <v>265000</v>
      </c>
      <c r="G6" s="17">
        <v>351000</v>
      </c>
      <c r="I6" s="17">
        <f t="shared" si="0"/>
        <v>209000</v>
      </c>
      <c r="J6" s="17">
        <f t="shared" si="1"/>
        <v>1254000</v>
      </c>
    </row>
    <row r="7" spans="1:10" x14ac:dyDescent="0.3">
      <c r="A7" s="16" t="s">
        <v>109</v>
      </c>
      <c r="B7" s="17">
        <v>18000</v>
      </c>
      <c r="C7" s="17">
        <v>35000</v>
      </c>
      <c r="D7" s="17">
        <v>56000</v>
      </c>
      <c r="E7" s="17">
        <v>98000</v>
      </c>
      <c r="F7" s="17">
        <v>112000</v>
      </c>
      <c r="G7" s="17">
        <v>132000</v>
      </c>
      <c r="I7" s="17">
        <f t="shared" si="0"/>
        <v>75166.666666666672</v>
      </c>
      <c r="J7" s="17">
        <f t="shared" si="1"/>
        <v>451000</v>
      </c>
    </row>
    <row r="9" spans="1:10" x14ac:dyDescent="0.3">
      <c r="A9" s="19" t="s">
        <v>112</v>
      </c>
      <c r="B9" s="17">
        <f>AVERAGE(B4:B7)</f>
        <v>66000</v>
      </c>
      <c r="C9" s="17">
        <f t="shared" ref="C9:G9" si="2">AVERAGE(C4:C7)</f>
        <v>98500</v>
      </c>
      <c r="D9" s="17">
        <f t="shared" si="2"/>
        <v>119750</v>
      </c>
      <c r="E9" s="17">
        <f t="shared" si="2"/>
        <v>133750</v>
      </c>
      <c r="F9" s="17">
        <f t="shared" si="2"/>
        <v>168250</v>
      </c>
      <c r="G9" s="17">
        <f t="shared" si="2"/>
        <v>213500</v>
      </c>
    </row>
    <row r="10" spans="1:10" x14ac:dyDescent="0.3">
      <c r="A10" s="19" t="s">
        <v>15</v>
      </c>
      <c r="B10" s="17">
        <f>SUM(B4:B7)</f>
        <v>264000</v>
      </c>
      <c r="C10" s="17">
        <f t="shared" ref="C10:G10" si="3">SUM(C4:C7)</f>
        <v>394000</v>
      </c>
      <c r="D10" s="17">
        <f t="shared" si="3"/>
        <v>479000</v>
      </c>
      <c r="E10" s="17">
        <f t="shared" si="3"/>
        <v>535000</v>
      </c>
      <c r="F10" s="17">
        <f t="shared" si="3"/>
        <v>673000</v>
      </c>
      <c r="G10" s="17">
        <f t="shared" si="3"/>
        <v>854000</v>
      </c>
    </row>
  </sheetData>
  <mergeCells count="2">
    <mergeCell ref="A1:G1"/>
    <mergeCell ref="B2:G2"/>
  </mergeCells>
  <conditionalFormatting sqref="B4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8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SummarizeSolution!B9:G9</xm:f>
              <xm:sqref>H9</xm:sqref>
            </x14:sparkline>
          </x14:sparklines>
        </x14:sparklineGroup>
        <x14:sparklineGroup displayEmptyCellsAs="gap" xr2:uid="{00000000-0003-0000-08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SummarizeSolution!B10:G10</xm:f>
              <xm:sqref>H10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46" baseType="lpstr">
      <vt:lpstr>DataEntry</vt:lpstr>
      <vt:lpstr>DataEntrySolution</vt:lpstr>
      <vt:lpstr>FormattingSolution</vt:lpstr>
      <vt:lpstr>Navigation</vt:lpstr>
      <vt:lpstr>NavigationSolution</vt:lpstr>
      <vt:lpstr>Formula</vt:lpstr>
      <vt:lpstr>FormulaSolution</vt:lpstr>
      <vt:lpstr>Summarize</vt:lpstr>
      <vt:lpstr>SummarizeSolution</vt:lpstr>
      <vt:lpstr>GraphingSolution</vt:lpstr>
      <vt:lpstr>Lookup</vt:lpstr>
      <vt:lpstr>LookupSolution</vt:lpstr>
      <vt:lpstr>SortData</vt:lpstr>
      <vt:lpstr>SortSolution</vt:lpstr>
      <vt:lpstr>FilterData</vt:lpstr>
      <vt:lpstr>FilterDataSolution1</vt:lpstr>
      <vt:lpstr>FilterDataSolution2</vt:lpstr>
      <vt:lpstr>Sheet1</vt:lpstr>
      <vt:lpstr>PivotData</vt:lpstr>
      <vt:lpstr>PivotTableSolution</vt:lpstr>
      <vt:lpstr>Sheet2</vt:lpstr>
      <vt:lpstr>DescriptiveStatistics</vt:lpstr>
      <vt:lpstr>DescriptiveSolution</vt:lpstr>
      <vt:lpstr>Sheet3</vt:lpstr>
      <vt:lpstr>Correlation</vt:lpstr>
      <vt:lpstr>CorrelationSolution</vt:lpstr>
      <vt:lpstr>Straight Line</vt:lpstr>
      <vt:lpstr>Regression</vt:lpstr>
      <vt:lpstr>RegressionSolution</vt:lpstr>
      <vt:lpstr>Exponential Curve</vt:lpstr>
      <vt:lpstr>Exponential</vt:lpstr>
      <vt:lpstr>ExponentialSolution</vt:lpstr>
      <vt:lpstr>Power</vt:lpstr>
      <vt:lpstr>PowerSolution</vt:lpstr>
      <vt:lpstr>Sheet4</vt:lpstr>
      <vt:lpstr>MultipleRegression</vt:lpstr>
      <vt:lpstr>MultipleRegressionSolution</vt:lpstr>
      <vt:lpstr>TimeSeries</vt:lpstr>
      <vt:lpstr>TimeSeriesSolution</vt:lpstr>
      <vt:lpstr>Chart1</vt:lpstr>
      <vt:lpstr>Chart2</vt:lpstr>
      <vt:lpstr>ProductPrice</vt:lpstr>
      <vt:lpstr>ProductPrice1</vt:lpstr>
      <vt:lpstr>TaxTable</vt:lpstr>
      <vt:lpstr>TaxTable1</vt:lpstr>
      <vt:lpstr>YearlySales1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Abhijith A V</cp:lastModifiedBy>
  <dcterms:created xsi:type="dcterms:W3CDTF">2008-07-16T01:03:51Z</dcterms:created>
  <dcterms:modified xsi:type="dcterms:W3CDTF">2022-05-05T02:16:02Z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