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9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1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2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7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0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\Тест\"/>
    </mc:Choice>
  </mc:AlternateContent>
  <bookViews>
    <workbookView xWindow="0" yWindow="0" windowWidth="28800" windowHeight="12330"/>
  </bookViews>
  <sheets>
    <sheet name="Beacons" sheetId="1" r:id="rId1"/>
    <sheet name="Params" sheetId="11" r:id="rId2"/>
    <sheet name="FIN123" sheetId="2" r:id="rId3"/>
    <sheet name="AFR01" sheetId="13" r:id="rId4"/>
    <sheet name="GZP155" sheetId="14" r:id="rId5"/>
    <sheet name="SBI86" sheetId="15" r:id="rId6"/>
    <sheet name="KLM67" sheetId="16" r:id="rId7"/>
    <sheet name="THA05" sheetId="17" r:id="rId8"/>
    <sheet name="ANA58" sheetId="18" r:id="rId9"/>
    <sheet name="AFL2408" sheetId="19" r:id="rId10"/>
    <sheet name="DNV4863" sheetId="21" r:id="rId11"/>
    <sheet name="SDM589" sheetId="20" r:id="rId12"/>
    <sheet name="AFL2433" sheetId="23" r:id="rId13"/>
    <sheet name="AFL2418" sheetId="24" r:id="rId14"/>
    <sheet name="SDM27" sheetId="25" r:id="rId15"/>
    <sheet name="AFL2427" sheetId="26" r:id="rId16"/>
    <sheet name="AFL2415" sheetId="27" r:id="rId17"/>
    <sheet name="AFL2429" sheetId="28" r:id="rId18"/>
    <sheet name="SBI2427" sheetId="29" r:id="rId19"/>
    <sheet name="AFL2455" sheetId="30" r:id="rId20"/>
    <sheet name="UTA427" sheetId="31" r:id="rId2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31" l="1"/>
  <c r="C8" i="31" s="1"/>
  <c r="D6" i="3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D195" i="31" s="1"/>
  <c r="D196" i="31" s="1"/>
  <c r="D197" i="31" s="1"/>
  <c r="D198" i="31" s="1"/>
  <c r="D199" i="31" s="1"/>
  <c r="D200" i="31" s="1"/>
  <c r="D201" i="31" s="1"/>
  <c r="D202" i="31" s="1"/>
  <c r="D203" i="31" s="1"/>
  <c r="D204" i="31" s="1"/>
  <c r="D205" i="31" s="1"/>
  <c r="D206" i="31" s="1"/>
  <c r="D207" i="31" s="1"/>
  <c r="D208" i="31" s="1"/>
  <c r="D209" i="31" s="1"/>
  <c r="D210" i="31" s="1"/>
  <c r="B6" i="31"/>
  <c r="A6" i="31"/>
  <c r="A7" i="31" s="1"/>
  <c r="N3" i="31"/>
  <c r="P2" i="31" s="1"/>
  <c r="M3" i="31"/>
  <c r="O2" i="31" s="1"/>
  <c r="G3" i="31"/>
  <c r="F3" i="31"/>
  <c r="I2" i="31" s="1"/>
  <c r="L2" i="31" s="1"/>
  <c r="E3" i="31"/>
  <c r="H2" i="31" s="1"/>
  <c r="N2" i="31"/>
  <c r="M2" i="31"/>
  <c r="G2" i="31"/>
  <c r="F2" i="31"/>
  <c r="E2" i="31"/>
  <c r="D119" i="30"/>
  <c r="D120" i="30" s="1"/>
  <c r="D121" i="30" s="1"/>
  <c r="D122" i="30" s="1"/>
  <c r="D123" i="30" s="1"/>
  <c r="D124" i="30" s="1"/>
  <c r="D125" i="30" s="1"/>
  <c r="D126" i="30" s="1"/>
  <c r="D127" i="30" s="1"/>
  <c r="D128" i="30" s="1"/>
  <c r="D129" i="30" s="1"/>
  <c r="D130" i="30" s="1"/>
  <c r="D131" i="30" s="1"/>
  <c r="D132" i="30" s="1"/>
  <c r="D133" i="30" s="1"/>
  <c r="D134" i="30" s="1"/>
  <c r="D135" i="30" s="1"/>
  <c r="D136" i="30" s="1"/>
  <c r="D137" i="30" s="1"/>
  <c r="D138" i="30" s="1"/>
  <c r="D139" i="30" s="1"/>
  <c r="D140" i="30" s="1"/>
  <c r="D141" i="30" s="1"/>
  <c r="D142" i="30" s="1"/>
  <c r="D143" i="30" s="1"/>
  <c r="D144" i="30" s="1"/>
  <c r="D145" i="30" s="1"/>
  <c r="D146" i="30" s="1"/>
  <c r="D147" i="30" s="1"/>
  <c r="D148" i="30" s="1"/>
  <c r="D149" i="30" s="1"/>
  <c r="D150" i="30" s="1"/>
  <c r="D151" i="30" s="1"/>
  <c r="D152" i="30" s="1"/>
  <c r="D153" i="30" s="1"/>
  <c r="D154" i="30" s="1"/>
  <c r="D155" i="30" s="1"/>
  <c r="D156" i="30" s="1"/>
  <c r="D157" i="30" s="1"/>
  <c r="D158" i="30" s="1"/>
  <c r="D159" i="30" s="1"/>
  <c r="D160" i="30" s="1"/>
  <c r="D161" i="30" s="1"/>
  <c r="D162" i="30" s="1"/>
  <c r="D163" i="30" s="1"/>
  <c r="D164" i="30" s="1"/>
  <c r="D165" i="30" s="1"/>
  <c r="D166" i="30" s="1"/>
  <c r="D167" i="30" s="1"/>
  <c r="D168" i="30" s="1"/>
  <c r="D169" i="30" s="1"/>
  <c r="D170" i="30" s="1"/>
  <c r="D171" i="30" s="1"/>
  <c r="D172" i="30" s="1"/>
  <c r="D173" i="30" s="1"/>
  <c r="D174" i="30" s="1"/>
  <c r="D175" i="30" s="1"/>
  <c r="D176" i="30" s="1"/>
  <c r="D177" i="30" s="1"/>
  <c r="D178" i="30" s="1"/>
  <c r="D179" i="30" s="1"/>
  <c r="D180" i="30" s="1"/>
  <c r="D181" i="30" s="1"/>
  <c r="D182" i="30" s="1"/>
  <c r="D183" i="30" s="1"/>
  <c r="D184" i="30" s="1"/>
  <c r="D185" i="30" s="1"/>
  <c r="D186" i="30" s="1"/>
  <c r="D187" i="30" s="1"/>
  <c r="D188" i="30" s="1"/>
  <c r="D189" i="30" s="1"/>
  <c r="D190" i="30" s="1"/>
  <c r="D191" i="30" s="1"/>
  <c r="D192" i="30" s="1"/>
  <c r="D193" i="30" s="1"/>
  <c r="D194" i="30" s="1"/>
  <c r="D195" i="30" s="1"/>
  <c r="D196" i="30" s="1"/>
  <c r="D197" i="30" s="1"/>
  <c r="D198" i="30" s="1"/>
  <c r="D199" i="30" s="1"/>
  <c r="D200" i="30" s="1"/>
  <c r="D201" i="30" s="1"/>
  <c r="D202" i="30" s="1"/>
  <c r="D203" i="30" s="1"/>
  <c r="D204" i="30" s="1"/>
  <c r="D205" i="30" s="1"/>
  <c r="D206" i="30" s="1"/>
  <c r="D207" i="30" s="1"/>
  <c r="D208" i="30" s="1"/>
  <c r="D209" i="30" s="1"/>
  <c r="D210" i="30" s="1"/>
  <c r="D211" i="30" s="1"/>
  <c r="D212" i="30" s="1"/>
  <c r="D213" i="30" s="1"/>
  <c r="D214" i="30" s="1"/>
  <c r="D215" i="30" s="1"/>
  <c r="D216" i="30" s="1"/>
  <c r="D217" i="30" s="1"/>
  <c r="D218" i="30" s="1"/>
  <c r="D219" i="30" s="1"/>
  <c r="D220" i="30" s="1"/>
  <c r="D221" i="30" s="1"/>
  <c r="D222" i="30" s="1"/>
  <c r="D223" i="30" s="1"/>
  <c r="D224" i="30" s="1"/>
  <c r="D225" i="30" s="1"/>
  <c r="D226" i="30" s="1"/>
  <c r="D227" i="30" s="1"/>
  <c r="D228" i="30" s="1"/>
  <c r="D229" i="30" s="1"/>
  <c r="D230" i="30" s="1"/>
  <c r="D231" i="30" s="1"/>
  <c r="D232" i="30" s="1"/>
  <c r="D233" i="30" s="1"/>
  <c r="D234" i="30" s="1"/>
  <c r="C117" i="30"/>
  <c r="C116" i="30"/>
  <c r="C115" i="30"/>
  <c r="D114" i="30"/>
  <c r="D115" i="30" s="1"/>
  <c r="D116" i="30" s="1"/>
  <c r="D117" i="30" s="1"/>
  <c r="D118" i="30" s="1"/>
  <c r="D12" i="30"/>
  <c r="D13" i="30" s="1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D64" i="30" s="1"/>
  <c r="D65" i="30" s="1"/>
  <c r="D66" i="30" s="1"/>
  <c r="D67" i="30" s="1"/>
  <c r="D68" i="30" s="1"/>
  <c r="D69" i="30" s="1"/>
  <c r="D70" i="30" s="1"/>
  <c r="D71" i="30" s="1"/>
  <c r="D72" i="30" s="1"/>
  <c r="D73" i="30" s="1"/>
  <c r="D74" i="30" s="1"/>
  <c r="D75" i="30" s="1"/>
  <c r="D76" i="30" s="1"/>
  <c r="D77" i="30" s="1"/>
  <c r="D78" i="30" s="1"/>
  <c r="D79" i="30" s="1"/>
  <c r="D80" i="30" s="1"/>
  <c r="D81" i="30" s="1"/>
  <c r="D82" i="30" s="1"/>
  <c r="D83" i="30" s="1"/>
  <c r="D84" i="30" s="1"/>
  <c r="D85" i="30" s="1"/>
  <c r="D86" i="30" s="1"/>
  <c r="D87" i="30" s="1"/>
  <c r="D88" i="30" s="1"/>
  <c r="D89" i="30" s="1"/>
  <c r="D90" i="30" s="1"/>
  <c r="D91" i="30" s="1"/>
  <c r="D92" i="30" s="1"/>
  <c r="D93" i="30" s="1"/>
  <c r="D94" i="30" s="1"/>
  <c r="D95" i="30" s="1"/>
  <c r="D96" i="30" s="1"/>
  <c r="D97" i="30" s="1"/>
  <c r="D98" i="30" s="1"/>
  <c r="D99" i="30" s="1"/>
  <c r="D100" i="30" s="1"/>
  <c r="D101" i="30" s="1"/>
  <c r="D102" i="30" s="1"/>
  <c r="D103" i="30" s="1"/>
  <c r="D104" i="30" s="1"/>
  <c r="D105" i="30" s="1"/>
  <c r="D106" i="30" s="1"/>
  <c r="D107" i="30" s="1"/>
  <c r="D108" i="30" s="1"/>
  <c r="D109" i="30" s="1"/>
  <c r="D110" i="30" s="1"/>
  <c r="D111" i="30" s="1"/>
  <c r="D112" i="30" s="1"/>
  <c r="D113" i="30" s="1"/>
  <c r="D8" i="30"/>
  <c r="D9" i="30" s="1"/>
  <c r="D10" i="30" s="1"/>
  <c r="D11" i="30" s="1"/>
  <c r="C7" i="30"/>
  <c r="C8" i="30" s="1"/>
  <c r="B7" i="30"/>
  <c r="D6" i="30"/>
  <c r="D7" i="30" s="1"/>
  <c r="B6" i="30"/>
  <c r="A6" i="30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N4" i="30"/>
  <c r="P3" i="30" s="1"/>
  <c r="M4" i="30"/>
  <c r="O3" i="30" s="1"/>
  <c r="G4" i="30"/>
  <c r="F4" i="30"/>
  <c r="I3" i="30" s="1"/>
  <c r="E4" i="30"/>
  <c r="H3" i="30" s="1"/>
  <c r="N3" i="30"/>
  <c r="M3" i="30"/>
  <c r="O2" i="30" s="1"/>
  <c r="L3" i="30"/>
  <c r="G3" i="30"/>
  <c r="F3" i="30"/>
  <c r="I2" i="30" s="1"/>
  <c r="E3" i="30"/>
  <c r="P2" i="30"/>
  <c r="N2" i="30"/>
  <c r="M2" i="30"/>
  <c r="H2" i="30"/>
  <c r="K2" i="30" s="1"/>
  <c r="G2" i="30"/>
  <c r="F2" i="30"/>
  <c r="E2" i="30"/>
  <c r="C7" i="29"/>
  <c r="D6" i="29"/>
  <c r="D7" i="29" s="1"/>
  <c r="D8" i="29" s="1"/>
  <c r="D9" i="29" s="1"/>
  <c r="D10" i="29" s="1"/>
  <c r="D11" i="29" s="1"/>
  <c r="D12" i="29" s="1"/>
  <c r="D13" i="29" s="1"/>
  <c r="D14" i="29" s="1"/>
  <c r="D15" i="29" s="1"/>
  <c r="D16" i="29" s="1"/>
  <c r="D17" i="29" s="1"/>
  <c r="D18" i="29" s="1"/>
  <c r="D19" i="29" s="1"/>
  <c r="D20" i="29" s="1"/>
  <c r="D21" i="29" s="1"/>
  <c r="D22" i="29" s="1"/>
  <c r="D23" i="29" s="1"/>
  <c r="D24" i="29" s="1"/>
  <c r="D25" i="29" s="1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D40" i="29" s="1"/>
  <c r="D41" i="29" s="1"/>
  <c r="D42" i="29" s="1"/>
  <c r="D43" i="29" s="1"/>
  <c r="D44" i="29" s="1"/>
  <c r="D45" i="29" s="1"/>
  <c r="D46" i="29" s="1"/>
  <c r="D47" i="29" s="1"/>
  <c r="D48" i="29" s="1"/>
  <c r="D49" i="29" s="1"/>
  <c r="D50" i="29" s="1"/>
  <c r="D51" i="29" s="1"/>
  <c r="D52" i="29" s="1"/>
  <c r="D53" i="29" s="1"/>
  <c r="D54" i="29" s="1"/>
  <c r="D55" i="29" s="1"/>
  <c r="D56" i="29" s="1"/>
  <c r="D57" i="29" s="1"/>
  <c r="D58" i="29" s="1"/>
  <c r="D59" i="29" s="1"/>
  <c r="D60" i="29" s="1"/>
  <c r="D61" i="29" s="1"/>
  <c r="D62" i="29" s="1"/>
  <c r="D63" i="29" s="1"/>
  <c r="D64" i="29" s="1"/>
  <c r="D65" i="29" s="1"/>
  <c r="D66" i="29" s="1"/>
  <c r="D67" i="29" s="1"/>
  <c r="D68" i="29" s="1"/>
  <c r="D69" i="29" s="1"/>
  <c r="D70" i="29" s="1"/>
  <c r="D71" i="29" s="1"/>
  <c r="D72" i="29" s="1"/>
  <c r="D73" i="29" s="1"/>
  <c r="D74" i="29" s="1"/>
  <c r="D75" i="29" s="1"/>
  <c r="D76" i="29" s="1"/>
  <c r="D77" i="29" s="1"/>
  <c r="D78" i="29" s="1"/>
  <c r="D79" i="29" s="1"/>
  <c r="D80" i="29" s="1"/>
  <c r="D81" i="29" s="1"/>
  <c r="D82" i="29" s="1"/>
  <c r="D83" i="29" s="1"/>
  <c r="D84" i="29" s="1"/>
  <c r="D85" i="29" s="1"/>
  <c r="D86" i="29" s="1"/>
  <c r="D87" i="29" s="1"/>
  <c r="D88" i="29" s="1"/>
  <c r="D89" i="29" s="1"/>
  <c r="D90" i="29" s="1"/>
  <c r="D91" i="29" s="1"/>
  <c r="D92" i="29" s="1"/>
  <c r="D93" i="29" s="1"/>
  <c r="D94" i="29" s="1"/>
  <c r="D95" i="29" s="1"/>
  <c r="D96" i="29" s="1"/>
  <c r="D97" i="29" s="1"/>
  <c r="D98" i="29" s="1"/>
  <c r="D99" i="29" s="1"/>
  <c r="D100" i="29" s="1"/>
  <c r="D101" i="29" s="1"/>
  <c r="D102" i="29" s="1"/>
  <c r="D103" i="29" s="1"/>
  <c r="D104" i="29" s="1"/>
  <c r="D105" i="29" s="1"/>
  <c r="D106" i="29" s="1"/>
  <c r="D107" i="29" s="1"/>
  <c r="D108" i="29" s="1"/>
  <c r="D109" i="29" s="1"/>
  <c r="D110" i="29" s="1"/>
  <c r="D111" i="29" s="1"/>
  <c r="D112" i="29" s="1"/>
  <c r="D113" i="29" s="1"/>
  <c r="D114" i="29" s="1"/>
  <c r="D115" i="29" s="1"/>
  <c r="D116" i="29" s="1"/>
  <c r="D117" i="29" s="1"/>
  <c r="D118" i="29" s="1"/>
  <c r="D119" i="29" s="1"/>
  <c r="D120" i="29" s="1"/>
  <c r="D121" i="29" s="1"/>
  <c r="D122" i="29" s="1"/>
  <c r="D123" i="29" s="1"/>
  <c r="D124" i="29" s="1"/>
  <c r="D125" i="29" s="1"/>
  <c r="D126" i="29" s="1"/>
  <c r="D127" i="29" s="1"/>
  <c r="D128" i="29" s="1"/>
  <c r="D129" i="29" s="1"/>
  <c r="D130" i="29" s="1"/>
  <c r="D131" i="29" s="1"/>
  <c r="D132" i="29" s="1"/>
  <c r="D133" i="29" s="1"/>
  <c r="D134" i="29" s="1"/>
  <c r="D135" i="29" s="1"/>
  <c r="D136" i="29" s="1"/>
  <c r="D137" i="29" s="1"/>
  <c r="D138" i="29" s="1"/>
  <c r="D139" i="29" s="1"/>
  <c r="D140" i="29" s="1"/>
  <c r="D141" i="29" s="1"/>
  <c r="D142" i="29" s="1"/>
  <c r="D143" i="29" s="1"/>
  <c r="D144" i="29" s="1"/>
  <c r="D145" i="29" s="1"/>
  <c r="D146" i="29" s="1"/>
  <c r="D147" i="29" s="1"/>
  <c r="D148" i="29" s="1"/>
  <c r="D149" i="29" s="1"/>
  <c r="D150" i="29" s="1"/>
  <c r="D151" i="29" s="1"/>
  <c r="D152" i="29" s="1"/>
  <c r="D153" i="29" s="1"/>
  <c r="D154" i="29" s="1"/>
  <c r="D155" i="29" s="1"/>
  <c r="D156" i="29" s="1"/>
  <c r="D157" i="29" s="1"/>
  <c r="D158" i="29" s="1"/>
  <c r="D159" i="29" s="1"/>
  <c r="D160" i="29" s="1"/>
  <c r="D161" i="29" s="1"/>
  <c r="D162" i="29" s="1"/>
  <c r="D163" i="29" s="1"/>
  <c r="D164" i="29" s="1"/>
  <c r="D165" i="29" s="1"/>
  <c r="D166" i="29" s="1"/>
  <c r="D167" i="29" s="1"/>
  <c r="D168" i="29" s="1"/>
  <c r="D169" i="29" s="1"/>
  <c r="D170" i="29" s="1"/>
  <c r="D171" i="29" s="1"/>
  <c r="D172" i="29" s="1"/>
  <c r="D173" i="29" s="1"/>
  <c r="D174" i="29" s="1"/>
  <c r="D175" i="29" s="1"/>
  <c r="D176" i="29" s="1"/>
  <c r="D177" i="29" s="1"/>
  <c r="D178" i="29" s="1"/>
  <c r="D179" i="29" s="1"/>
  <c r="D180" i="29" s="1"/>
  <c r="D181" i="29" s="1"/>
  <c r="D182" i="29" s="1"/>
  <c r="D183" i="29" s="1"/>
  <c r="D184" i="29" s="1"/>
  <c r="D185" i="29" s="1"/>
  <c r="D186" i="29" s="1"/>
  <c r="D187" i="29" s="1"/>
  <c r="D188" i="29" s="1"/>
  <c r="D189" i="29" s="1"/>
  <c r="D190" i="29" s="1"/>
  <c r="D191" i="29" s="1"/>
  <c r="D192" i="29" s="1"/>
  <c r="D193" i="29" s="1"/>
  <c r="D194" i="29" s="1"/>
  <c r="D195" i="29" s="1"/>
  <c r="D196" i="29" s="1"/>
  <c r="D197" i="29" s="1"/>
  <c r="D198" i="29" s="1"/>
  <c r="D199" i="29" s="1"/>
  <c r="D200" i="29" s="1"/>
  <c r="D201" i="29" s="1"/>
  <c r="D202" i="29" s="1"/>
  <c r="D203" i="29" s="1"/>
  <c r="D204" i="29" s="1"/>
  <c r="D205" i="29" s="1"/>
  <c r="D206" i="29" s="1"/>
  <c r="D207" i="29" s="1"/>
  <c r="D208" i="29" s="1"/>
  <c r="D209" i="29" s="1"/>
  <c r="D210" i="29" s="1"/>
  <c r="B6" i="29"/>
  <c r="A6" i="29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N3" i="29"/>
  <c r="M3" i="29"/>
  <c r="O2" i="29" s="1"/>
  <c r="G3" i="29"/>
  <c r="F3" i="29"/>
  <c r="E3" i="29"/>
  <c r="P2" i="29"/>
  <c r="N2" i="29"/>
  <c r="M2" i="29"/>
  <c r="J2" i="29"/>
  <c r="I2" i="29"/>
  <c r="L2" i="29" s="1"/>
  <c r="H2" i="29"/>
  <c r="G2" i="29"/>
  <c r="F2" i="29"/>
  <c r="E2" i="29"/>
  <c r="C9" i="28"/>
  <c r="C8" i="28"/>
  <c r="A8" i="28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D7" i="28"/>
  <c r="D8" i="28" s="1"/>
  <c r="D9" i="28" s="1"/>
  <c r="D10" i="28" s="1"/>
  <c r="D11" i="28" s="1"/>
  <c r="D12" i="28" s="1"/>
  <c r="D13" i="28" s="1"/>
  <c r="D14" i="28" s="1"/>
  <c r="D15" i="28" s="1"/>
  <c r="D16" i="28" s="1"/>
  <c r="D17" i="28" s="1"/>
  <c r="D18" i="28" s="1"/>
  <c r="D19" i="28" s="1"/>
  <c r="D20" i="28" s="1"/>
  <c r="D21" i="28" s="1"/>
  <c r="D22" i="28" s="1"/>
  <c r="D23" i="28" s="1"/>
  <c r="D24" i="28" s="1"/>
  <c r="D25" i="28" s="1"/>
  <c r="D26" i="28" s="1"/>
  <c r="D27" i="28" s="1"/>
  <c r="D28" i="28" s="1"/>
  <c r="D29" i="28" s="1"/>
  <c r="D30" i="28" s="1"/>
  <c r="D31" i="28" s="1"/>
  <c r="D32" i="28" s="1"/>
  <c r="D33" i="28" s="1"/>
  <c r="D34" i="28" s="1"/>
  <c r="D35" i="28" s="1"/>
  <c r="D36" i="28" s="1"/>
  <c r="D37" i="28" s="1"/>
  <c r="D38" i="28" s="1"/>
  <c r="D39" i="28" s="1"/>
  <c r="D40" i="28" s="1"/>
  <c r="D41" i="28" s="1"/>
  <c r="D42" i="28" s="1"/>
  <c r="D43" i="28" s="1"/>
  <c r="D44" i="28" s="1"/>
  <c r="D45" i="28" s="1"/>
  <c r="D46" i="28" s="1"/>
  <c r="D47" i="28" s="1"/>
  <c r="D48" i="28" s="1"/>
  <c r="D49" i="28" s="1"/>
  <c r="D50" i="28" s="1"/>
  <c r="D51" i="28" s="1"/>
  <c r="D52" i="28" s="1"/>
  <c r="D53" i="28" s="1"/>
  <c r="D54" i="28" s="1"/>
  <c r="D55" i="28" s="1"/>
  <c r="D56" i="28" s="1"/>
  <c r="D57" i="28" s="1"/>
  <c r="D58" i="28" s="1"/>
  <c r="D59" i="28" s="1"/>
  <c r="D60" i="28" s="1"/>
  <c r="D61" i="28" s="1"/>
  <c r="D62" i="28" s="1"/>
  <c r="D63" i="28" s="1"/>
  <c r="D64" i="28" s="1"/>
  <c r="D65" i="28" s="1"/>
  <c r="D66" i="28" s="1"/>
  <c r="D67" i="28" s="1"/>
  <c r="D68" i="28" s="1"/>
  <c r="D69" i="28" s="1"/>
  <c r="D70" i="28" s="1"/>
  <c r="D71" i="28" s="1"/>
  <c r="D72" i="28" s="1"/>
  <c r="D73" i="28" s="1"/>
  <c r="D74" i="28" s="1"/>
  <c r="D75" i="28" s="1"/>
  <c r="D76" i="28" s="1"/>
  <c r="D77" i="28" s="1"/>
  <c r="D78" i="28" s="1"/>
  <c r="D79" i="28" s="1"/>
  <c r="D80" i="28" s="1"/>
  <c r="D81" i="28" s="1"/>
  <c r="D82" i="28" s="1"/>
  <c r="D83" i="28" s="1"/>
  <c r="D84" i="28" s="1"/>
  <c r="D85" i="28" s="1"/>
  <c r="D86" i="28" s="1"/>
  <c r="D87" i="28" s="1"/>
  <c r="D88" i="28" s="1"/>
  <c r="D89" i="28" s="1"/>
  <c r="D90" i="28" s="1"/>
  <c r="D91" i="28" s="1"/>
  <c r="D92" i="28" s="1"/>
  <c r="D93" i="28" s="1"/>
  <c r="D94" i="28" s="1"/>
  <c r="D95" i="28" s="1"/>
  <c r="D96" i="28" s="1"/>
  <c r="D97" i="28" s="1"/>
  <c r="D98" i="28" s="1"/>
  <c r="D99" i="28" s="1"/>
  <c r="D100" i="28" s="1"/>
  <c r="D101" i="28" s="1"/>
  <c r="D102" i="28" s="1"/>
  <c r="D103" i="28" s="1"/>
  <c r="D104" i="28" s="1"/>
  <c r="D105" i="28" s="1"/>
  <c r="D106" i="28" s="1"/>
  <c r="D107" i="28" s="1"/>
  <c r="D108" i="28" s="1"/>
  <c r="D109" i="28" s="1"/>
  <c r="D110" i="28" s="1"/>
  <c r="D111" i="28" s="1"/>
  <c r="D112" i="28" s="1"/>
  <c r="D113" i="28" s="1"/>
  <c r="D114" i="28" s="1"/>
  <c r="D115" i="28" s="1"/>
  <c r="D116" i="28" s="1"/>
  <c r="D117" i="28" s="1"/>
  <c r="D118" i="28" s="1"/>
  <c r="D119" i="28" s="1"/>
  <c r="D120" i="28" s="1"/>
  <c r="D121" i="28" s="1"/>
  <c r="D122" i="28" s="1"/>
  <c r="D123" i="28" s="1"/>
  <c r="D124" i="28" s="1"/>
  <c r="D125" i="28" s="1"/>
  <c r="D126" i="28" s="1"/>
  <c r="D127" i="28" s="1"/>
  <c r="D128" i="28" s="1"/>
  <c r="D129" i="28" s="1"/>
  <c r="D130" i="28" s="1"/>
  <c r="D131" i="28" s="1"/>
  <c r="D132" i="28" s="1"/>
  <c r="D133" i="28" s="1"/>
  <c r="D134" i="28" s="1"/>
  <c r="D135" i="28" s="1"/>
  <c r="D136" i="28" s="1"/>
  <c r="D137" i="28" s="1"/>
  <c r="D138" i="28" s="1"/>
  <c r="D139" i="28" s="1"/>
  <c r="D140" i="28" s="1"/>
  <c r="D141" i="28" s="1"/>
  <c r="D142" i="28" s="1"/>
  <c r="D143" i="28" s="1"/>
  <c r="D144" i="28" s="1"/>
  <c r="D145" i="28" s="1"/>
  <c r="D146" i="28" s="1"/>
  <c r="D147" i="28" s="1"/>
  <c r="D148" i="28" s="1"/>
  <c r="D149" i="28" s="1"/>
  <c r="D150" i="28" s="1"/>
  <c r="D151" i="28" s="1"/>
  <c r="B7" i="28"/>
  <c r="B8" i="28" s="1"/>
  <c r="A7" i="28"/>
  <c r="N4" i="28"/>
  <c r="M4" i="28"/>
  <c r="G4" i="28"/>
  <c r="F4" i="28"/>
  <c r="E4" i="28"/>
  <c r="P3" i="28"/>
  <c r="N2" i="28" s="1"/>
  <c r="P2" i="28" s="1"/>
  <c r="O3" i="28"/>
  <c r="N3" i="28"/>
  <c r="M3" i="28"/>
  <c r="M2" i="28" s="1"/>
  <c r="O2" i="28" s="1"/>
  <c r="H3" i="28"/>
  <c r="G3" i="28"/>
  <c r="J2" i="28" s="1"/>
  <c r="F3" i="28"/>
  <c r="E3" i="28"/>
  <c r="G2" i="28"/>
  <c r="A146" i="27"/>
  <c r="A147" i="27" s="1"/>
  <c r="A148" i="27" s="1"/>
  <c r="A149" i="27" s="1"/>
  <c r="A150" i="27" s="1"/>
  <c r="A151" i="27" s="1"/>
  <c r="B146" i="27"/>
  <c r="C146" i="27"/>
  <c r="C147" i="27" s="1"/>
  <c r="D146" i="27"/>
  <c r="D147" i="27"/>
  <c r="D148" i="27" s="1"/>
  <c r="D149" i="27" s="1"/>
  <c r="D150" i="27" s="1"/>
  <c r="D151" i="27" s="1"/>
  <c r="A128" i="27"/>
  <c r="B128" i="27" s="1"/>
  <c r="C128" i="27"/>
  <c r="D128" i="27"/>
  <c r="D129" i="27" s="1"/>
  <c r="D130" i="27" s="1"/>
  <c r="D131" i="27" s="1"/>
  <c r="D132" i="27" s="1"/>
  <c r="D133" i="27" s="1"/>
  <c r="D134" i="27" s="1"/>
  <c r="D135" i="27" s="1"/>
  <c r="D136" i="27" s="1"/>
  <c r="D137" i="27" s="1"/>
  <c r="D138" i="27" s="1"/>
  <c r="D139" i="27" s="1"/>
  <c r="D140" i="27" s="1"/>
  <c r="D141" i="27" s="1"/>
  <c r="D142" i="27" s="1"/>
  <c r="D143" i="27" s="1"/>
  <c r="D144" i="27" s="1"/>
  <c r="D145" i="27" s="1"/>
  <c r="A129" i="27"/>
  <c r="C129" i="27"/>
  <c r="A130" i="27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C130" i="27"/>
  <c r="C131" i="27"/>
  <c r="N2" i="27"/>
  <c r="M2" i="27"/>
  <c r="O3" i="27"/>
  <c r="P3" i="27"/>
  <c r="F2" i="27"/>
  <c r="E2" i="27"/>
  <c r="H3" i="27"/>
  <c r="K3" i="27" s="1"/>
  <c r="I3" i="27"/>
  <c r="L3" i="27" s="1"/>
  <c r="J3" i="27"/>
  <c r="N3" i="27"/>
  <c r="M3" i="27"/>
  <c r="G3" i="27"/>
  <c r="F3" i="27"/>
  <c r="E3" i="27"/>
  <c r="N4" i="27"/>
  <c r="M4" i="27"/>
  <c r="G4" i="27"/>
  <c r="F4" i="27"/>
  <c r="E4" i="27"/>
  <c r="C8" i="27"/>
  <c r="D7" i="27"/>
  <c r="D8" i="27" s="1"/>
  <c r="D9" i="27" s="1"/>
  <c r="D10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37" i="27" s="1"/>
  <c r="D38" i="27" s="1"/>
  <c r="D39" i="27" s="1"/>
  <c r="D40" i="27" s="1"/>
  <c r="D41" i="27" s="1"/>
  <c r="D42" i="27" s="1"/>
  <c r="D43" i="27" s="1"/>
  <c r="D44" i="27" s="1"/>
  <c r="D45" i="27" s="1"/>
  <c r="D46" i="27" s="1"/>
  <c r="D47" i="27" s="1"/>
  <c r="D48" i="27" s="1"/>
  <c r="D49" i="27" s="1"/>
  <c r="D50" i="27" s="1"/>
  <c r="D51" i="27" s="1"/>
  <c r="D52" i="27" s="1"/>
  <c r="D53" i="27" s="1"/>
  <c r="D54" i="27" s="1"/>
  <c r="D55" i="27" s="1"/>
  <c r="D56" i="27" s="1"/>
  <c r="D57" i="27" s="1"/>
  <c r="D58" i="27" s="1"/>
  <c r="D59" i="27" s="1"/>
  <c r="D60" i="27" s="1"/>
  <c r="D61" i="27" s="1"/>
  <c r="D62" i="27" s="1"/>
  <c r="D63" i="27" s="1"/>
  <c r="D64" i="27" s="1"/>
  <c r="D65" i="27" s="1"/>
  <c r="D66" i="27" s="1"/>
  <c r="D67" i="27" s="1"/>
  <c r="D68" i="27" s="1"/>
  <c r="D69" i="27" s="1"/>
  <c r="D70" i="27" s="1"/>
  <c r="D71" i="27" s="1"/>
  <c r="D72" i="27" s="1"/>
  <c r="D73" i="27" s="1"/>
  <c r="D74" i="27" s="1"/>
  <c r="D75" i="27" s="1"/>
  <c r="D76" i="27" s="1"/>
  <c r="D77" i="27" s="1"/>
  <c r="D78" i="27" s="1"/>
  <c r="D79" i="27" s="1"/>
  <c r="D80" i="27" s="1"/>
  <c r="D81" i="27" s="1"/>
  <c r="D82" i="27" s="1"/>
  <c r="D83" i="27" s="1"/>
  <c r="D84" i="27" s="1"/>
  <c r="D85" i="27" s="1"/>
  <c r="D86" i="27" s="1"/>
  <c r="D87" i="27" s="1"/>
  <c r="D88" i="27" s="1"/>
  <c r="D89" i="27" s="1"/>
  <c r="D90" i="27" s="1"/>
  <c r="D91" i="27" s="1"/>
  <c r="D92" i="27" s="1"/>
  <c r="D93" i="27" s="1"/>
  <c r="D94" i="27" s="1"/>
  <c r="D95" i="27" s="1"/>
  <c r="D96" i="27" s="1"/>
  <c r="D97" i="27" s="1"/>
  <c r="D98" i="27" s="1"/>
  <c r="D99" i="27" s="1"/>
  <c r="D100" i="27" s="1"/>
  <c r="D101" i="27" s="1"/>
  <c r="D102" i="27" s="1"/>
  <c r="D103" i="27" s="1"/>
  <c r="D104" i="27" s="1"/>
  <c r="D105" i="27" s="1"/>
  <c r="D106" i="27" s="1"/>
  <c r="D107" i="27" s="1"/>
  <c r="D108" i="27" s="1"/>
  <c r="D109" i="27" s="1"/>
  <c r="D110" i="27" s="1"/>
  <c r="D111" i="27" s="1"/>
  <c r="D112" i="27" s="1"/>
  <c r="D113" i="27" s="1"/>
  <c r="D114" i="27" s="1"/>
  <c r="D115" i="27" s="1"/>
  <c r="D116" i="27" s="1"/>
  <c r="D117" i="27" s="1"/>
  <c r="D118" i="27" s="1"/>
  <c r="D119" i="27" s="1"/>
  <c r="D120" i="27" s="1"/>
  <c r="D121" i="27" s="1"/>
  <c r="D122" i="27" s="1"/>
  <c r="D123" i="27" s="1"/>
  <c r="D124" i="27" s="1"/>
  <c r="D125" i="27" s="1"/>
  <c r="D126" i="27" s="1"/>
  <c r="D127" i="27" s="1"/>
  <c r="A7" i="27"/>
  <c r="B7" i="27" s="1"/>
  <c r="G2" i="27"/>
  <c r="D36" i="26"/>
  <c r="D37" i="26" s="1"/>
  <c r="D38" i="26" s="1"/>
  <c r="D39" i="26" s="1"/>
  <c r="D40" i="26" s="1"/>
  <c r="D41" i="26" s="1"/>
  <c r="D42" i="26" s="1"/>
  <c r="D43" i="26" s="1"/>
  <c r="D44" i="26" s="1"/>
  <c r="D45" i="26" s="1"/>
  <c r="D46" i="26" s="1"/>
  <c r="D47" i="26" s="1"/>
  <c r="D48" i="26" s="1"/>
  <c r="D49" i="26" s="1"/>
  <c r="D50" i="26" s="1"/>
  <c r="D51" i="26" s="1"/>
  <c r="D52" i="26" s="1"/>
  <c r="D53" i="26" s="1"/>
  <c r="D54" i="26" s="1"/>
  <c r="D55" i="26" s="1"/>
  <c r="D56" i="26" s="1"/>
  <c r="D57" i="26" s="1"/>
  <c r="D58" i="26" s="1"/>
  <c r="D59" i="26" s="1"/>
  <c r="D60" i="26" s="1"/>
  <c r="D61" i="26" s="1"/>
  <c r="D62" i="26" s="1"/>
  <c r="D63" i="26" s="1"/>
  <c r="D64" i="26" s="1"/>
  <c r="D65" i="26" s="1"/>
  <c r="D66" i="26" s="1"/>
  <c r="D67" i="26" s="1"/>
  <c r="D68" i="26" s="1"/>
  <c r="D69" i="26" s="1"/>
  <c r="D70" i="26" s="1"/>
  <c r="D71" i="26" s="1"/>
  <c r="D72" i="26" s="1"/>
  <c r="D73" i="26" s="1"/>
  <c r="D74" i="26" s="1"/>
  <c r="D75" i="26" s="1"/>
  <c r="D76" i="26" s="1"/>
  <c r="D77" i="26" s="1"/>
  <c r="D78" i="26" s="1"/>
  <c r="D79" i="26" s="1"/>
  <c r="D80" i="26" s="1"/>
  <c r="D81" i="26" s="1"/>
  <c r="D82" i="26" s="1"/>
  <c r="D83" i="26" s="1"/>
  <c r="D84" i="26" s="1"/>
  <c r="D85" i="26" s="1"/>
  <c r="D86" i="26" s="1"/>
  <c r="D87" i="26" s="1"/>
  <c r="D88" i="26" s="1"/>
  <c r="D89" i="26" s="1"/>
  <c r="D90" i="26" s="1"/>
  <c r="D91" i="26" s="1"/>
  <c r="D92" i="26" s="1"/>
  <c r="D93" i="26" s="1"/>
  <c r="D94" i="26" s="1"/>
  <c r="D95" i="26" s="1"/>
  <c r="D96" i="26" s="1"/>
  <c r="D97" i="26" s="1"/>
  <c r="D98" i="26" s="1"/>
  <c r="D99" i="26" s="1"/>
  <c r="D100" i="26" s="1"/>
  <c r="D101" i="26" s="1"/>
  <c r="D102" i="26" s="1"/>
  <c r="D103" i="26" s="1"/>
  <c r="D104" i="26" s="1"/>
  <c r="D105" i="26" s="1"/>
  <c r="D106" i="26" s="1"/>
  <c r="D107" i="26" s="1"/>
  <c r="D108" i="26" s="1"/>
  <c r="D109" i="26" s="1"/>
  <c r="D110" i="26" s="1"/>
  <c r="D111" i="26" s="1"/>
  <c r="D112" i="26" s="1"/>
  <c r="D113" i="26" s="1"/>
  <c r="D114" i="26" s="1"/>
  <c r="D115" i="26" s="1"/>
  <c r="D116" i="26" s="1"/>
  <c r="D117" i="26" s="1"/>
  <c r="D118" i="26" s="1"/>
  <c r="D119" i="26" s="1"/>
  <c r="D120" i="26" s="1"/>
  <c r="D121" i="26" s="1"/>
  <c r="D122" i="26" s="1"/>
  <c r="D123" i="26" s="1"/>
  <c r="D124" i="26" s="1"/>
  <c r="D125" i="26" s="1"/>
  <c r="D126" i="26" s="1"/>
  <c r="D127" i="26" s="1"/>
  <c r="D128" i="26" s="1"/>
  <c r="D129" i="26" s="1"/>
  <c r="D130" i="26" s="1"/>
  <c r="D131" i="26" s="1"/>
  <c r="D132" i="26" s="1"/>
  <c r="D133" i="26" s="1"/>
  <c r="D134" i="26" s="1"/>
  <c r="D135" i="26" s="1"/>
  <c r="D136" i="26" s="1"/>
  <c r="D137" i="26" s="1"/>
  <c r="D138" i="26" s="1"/>
  <c r="D139" i="26" s="1"/>
  <c r="D140" i="26" s="1"/>
  <c r="D141" i="26" s="1"/>
  <c r="D142" i="26" s="1"/>
  <c r="D143" i="26" s="1"/>
  <c r="D144" i="26" s="1"/>
  <c r="D145" i="26" s="1"/>
  <c r="D146" i="26" s="1"/>
  <c r="D147" i="26" s="1"/>
  <c r="D148" i="26" s="1"/>
  <c r="D149" i="26" s="1"/>
  <c r="D150" i="26" s="1"/>
  <c r="D151" i="26" s="1"/>
  <c r="D152" i="26" s="1"/>
  <c r="D153" i="26" s="1"/>
  <c r="D154" i="26" s="1"/>
  <c r="D155" i="26" s="1"/>
  <c r="D156" i="26" s="1"/>
  <c r="D157" i="26" s="1"/>
  <c r="D158" i="26" s="1"/>
  <c r="D159" i="26" s="1"/>
  <c r="D160" i="26" s="1"/>
  <c r="D161" i="26" s="1"/>
  <c r="D162" i="26" s="1"/>
  <c r="D163" i="26" s="1"/>
  <c r="D164" i="26" s="1"/>
  <c r="D165" i="26" s="1"/>
  <c r="D166" i="26" s="1"/>
  <c r="D167" i="26" s="1"/>
  <c r="D168" i="26" s="1"/>
  <c r="D169" i="26" s="1"/>
  <c r="D170" i="26" s="1"/>
  <c r="D171" i="26" s="1"/>
  <c r="D172" i="26" s="1"/>
  <c r="D173" i="26" s="1"/>
  <c r="D174" i="26" s="1"/>
  <c r="D175" i="26" s="1"/>
  <c r="D176" i="26" s="1"/>
  <c r="D177" i="26" s="1"/>
  <c r="D178" i="26" s="1"/>
  <c r="D179" i="26" s="1"/>
  <c r="D180" i="26" s="1"/>
  <c r="D181" i="26" s="1"/>
  <c r="D182" i="26" s="1"/>
  <c r="D183" i="26" s="1"/>
  <c r="D184" i="26" s="1"/>
  <c r="D185" i="26" s="1"/>
  <c r="D186" i="26" s="1"/>
  <c r="D187" i="26" s="1"/>
  <c r="D188" i="26" s="1"/>
  <c r="D189" i="26" s="1"/>
  <c r="D190" i="26" s="1"/>
  <c r="D191" i="26" s="1"/>
  <c r="D192" i="26" s="1"/>
  <c r="D193" i="26" s="1"/>
  <c r="D194" i="26" s="1"/>
  <c r="D195" i="26" s="1"/>
  <c r="D196" i="26" s="1"/>
  <c r="D197" i="26" s="1"/>
  <c r="D198" i="26" s="1"/>
  <c r="D199" i="26" s="1"/>
  <c r="D200" i="26" s="1"/>
  <c r="D201" i="26" s="1"/>
  <c r="D202" i="26" s="1"/>
  <c r="D203" i="26" s="1"/>
  <c r="D204" i="26" s="1"/>
  <c r="D205" i="26" s="1"/>
  <c r="D206" i="26" s="1"/>
  <c r="D207" i="26" s="1"/>
  <c r="D208" i="26" s="1"/>
  <c r="D209" i="26" s="1"/>
  <c r="D210" i="26" s="1"/>
  <c r="C7" i="26"/>
  <c r="A7" i="26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A127" i="26" s="1"/>
  <c r="A128" i="26" s="1"/>
  <c r="A129" i="26" s="1"/>
  <c r="A130" i="26" s="1"/>
  <c r="A131" i="26" s="1"/>
  <c r="A132" i="26" s="1"/>
  <c r="A133" i="26" s="1"/>
  <c r="A134" i="26" s="1"/>
  <c r="A135" i="26" s="1"/>
  <c r="A136" i="26" s="1"/>
  <c r="A137" i="26" s="1"/>
  <c r="A138" i="26" s="1"/>
  <c r="A139" i="26" s="1"/>
  <c r="A140" i="26" s="1"/>
  <c r="A141" i="26" s="1"/>
  <c r="A142" i="26" s="1"/>
  <c r="A143" i="26" s="1"/>
  <c r="A144" i="26" s="1"/>
  <c r="A145" i="26" s="1"/>
  <c r="A146" i="26" s="1"/>
  <c r="A147" i="26" s="1"/>
  <c r="A148" i="26" s="1"/>
  <c r="A149" i="26" s="1"/>
  <c r="A150" i="26" s="1"/>
  <c r="A151" i="26" s="1"/>
  <c r="A152" i="26" s="1"/>
  <c r="A153" i="26" s="1"/>
  <c r="A154" i="26" s="1"/>
  <c r="A155" i="26" s="1"/>
  <c r="A156" i="26" s="1"/>
  <c r="A157" i="26" s="1"/>
  <c r="A158" i="26" s="1"/>
  <c r="A159" i="26" s="1"/>
  <c r="A160" i="26" s="1"/>
  <c r="A161" i="26" s="1"/>
  <c r="A162" i="26" s="1"/>
  <c r="A163" i="26" s="1"/>
  <c r="A164" i="26" s="1"/>
  <c r="A165" i="26" s="1"/>
  <c r="A166" i="26" s="1"/>
  <c r="A167" i="26" s="1"/>
  <c r="A168" i="26" s="1"/>
  <c r="A169" i="26" s="1"/>
  <c r="A170" i="26" s="1"/>
  <c r="A171" i="26" s="1"/>
  <c r="A172" i="26" s="1"/>
  <c r="A173" i="26" s="1"/>
  <c r="A174" i="26" s="1"/>
  <c r="A175" i="26" s="1"/>
  <c r="A176" i="26" s="1"/>
  <c r="A177" i="26" s="1"/>
  <c r="A178" i="26" s="1"/>
  <c r="A179" i="26" s="1"/>
  <c r="A180" i="26" s="1"/>
  <c r="A181" i="26" s="1"/>
  <c r="A182" i="26" s="1"/>
  <c r="A183" i="26" s="1"/>
  <c r="A184" i="26" s="1"/>
  <c r="A185" i="26" s="1"/>
  <c r="A186" i="26" s="1"/>
  <c r="A187" i="26" s="1"/>
  <c r="A188" i="26" s="1"/>
  <c r="A189" i="26" s="1"/>
  <c r="A190" i="26" s="1"/>
  <c r="A191" i="26" s="1"/>
  <c r="A192" i="26" s="1"/>
  <c r="A193" i="26" s="1"/>
  <c r="A194" i="26" s="1"/>
  <c r="A195" i="26" s="1"/>
  <c r="A196" i="26" s="1"/>
  <c r="A197" i="26" s="1"/>
  <c r="A198" i="26" s="1"/>
  <c r="A199" i="26" s="1"/>
  <c r="A200" i="26" s="1"/>
  <c r="A201" i="26" s="1"/>
  <c r="A202" i="26" s="1"/>
  <c r="A203" i="26" s="1"/>
  <c r="A204" i="26" s="1"/>
  <c r="A205" i="26" s="1"/>
  <c r="A206" i="26" s="1"/>
  <c r="A207" i="26" s="1"/>
  <c r="A208" i="26" s="1"/>
  <c r="A209" i="26" s="1"/>
  <c r="A210" i="26" s="1"/>
  <c r="D6" i="26"/>
  <c r="D7" i="26" s="1"/>
  <c r="D8" i="26" s="1"/>
  <c r="D9" i="26" s="1"/>
  <c r="D10" i="26" s="1"/>
  <c r="D11" i="26" s="1"/>
  <c r="D12" i="26" s="1"/>
  <c r="D13" i="26" s="1"/>
  <c r="D14" i="26" s="1"/>
  <c r="D15" i="26" s="1"/>
  <c r="D16" i="26" s="1"/>
  <c r="D17" i="26" s="1"/>
  <c r="D18" i="26" s="1"/>
  <c r="D19" i="26" s="1"/>
  <c r="D20" i="26" s="1"/>
  <c r="D21" i="26" s="1"/>
  <c r="D22" i="26" s="1"/>
  <c r="D23" i="26" s="1"/>
  <c r="D24" i="26" s="1"/>
  <c r="D25" i="26" s="1"/>
  <c r="D26" i="26" s="1"/>
  <c r="D27" i="26" s="1"/>
  <c r="D28" i="26" s="1"/>
  <c r="D29" i="26" s="1"/>
  <c r="D30" i="26" s="1"/>
  <c r="D31" i="26" s="1"/>
  <c r="D32" i="26" s="1"/>
  <c r="D33" i="26" s="1"/>
  <c r="D34" i="26" s="1"/>
  <c r="D35" i="26" s="1"/>
  <c r="B6" i="26"/>
  <c r="A6" i="26"/>
  <c r="N3" i="26"/>
  <c r="P2" i="26" s="1"/>
  <c r="M3" i="26"/>
  <c r="G3" i="26"/>
  <c r="F3" i="26"/>
  <c r="E3" i="26"/>
  <c r="N2" i="26"/>
  <c r="M2" i="26"/>
  <c r="O2" i="26" s="1"/>
  <c r="G2" i="26"/>
  <c r="F2" i="26"/>
  <c r="I2" i="26" s="1"/>
  <c r="E2" i="26"/>
  <c r="D8" i="25"/>
  <c r="D9" i="25" s="1"/>
  <c r="D10" i="25" s="1"/>
  <c r="D11" i="25" s="1"/>
  <c r="D12" i="25" s="1"/>
  <c r="D13" i="25" s="1"/>
  <c r="D14" i="25" s="1"/>
  <c r="D15" i="25" s="1"/>
  <c r="D16" i="25" s="1"/>
  <c r="D17" i="25" s="1"/>
  <c r="D18" i="25" s="1"/>
  <c r="D19" i="25" s="1"/>
  <c r="D20" i="25" s="1"/>
  <c r="D21" i="25" s="1"/>
  <c r="D22" i="25" s="1"/>
  <c r="D23" i="25" s="1"/>
  <c r="D24" i="25" s="1"/>
  <c r="D25" i="25" s="1"/>
  <c r="D26" i="25" s="1"/>
  <c r="D27" i="25" s="1"/>
  <c r="D28" i="25" s="1"/>
  <c r="D29" i="25" s="1"/>
  <c r="D30" i="25" s="1"/>
  <c r="D31" i="25" s="1"/>
  <c r="D32" i="25" s="1"/>
  <c r="D33" i="25" s="1"/>
  <c r="D34" i="25" s="1"/>
  <c r="D35" i="25" s="1"/>
  <c r="D36" i="25" s="1"/>
  <c r="D37" i="25" s="1"/>
  <c r="D38" i="25" s="1"/>
  <c r="D39" i="25" s="1"/>
  <c r="D40" i="25" s="1"/>
  <c r="D41" i="25" s="1"/>
  <c r="D42" i="25" s="1"/>
  <c r="D43" i="25" s="1"/>
  <c r="D44" i="25" s="1"/>
  <c r="D45" i="25" s="1"/>
  <c r="D46" i="25" s="1"/>
  <c r="D47" i="25" s="1"/>
  <c r="D48" i="25" s="1"/>
  <c r="D49" i="25" s="1"/>
  <c r="D50" i="25" s="1"/>
  <c r="D51" i="25" s="1"/>
  <c r="D52" i="25" s="1"/>
  <c r="D53" i="25" s="1"/>
  <c r="D54" i="25" s="1"/>
  <c r="D55" i="25" s="1"/>
  <c r="D56" i="25" s="1"/>
  <c r="D57" i="25" s="1"/>
  <c r="D58" i="25" s="1"/>
  <c r="D59" i="25" s="1"/>
  <c r="D60" i="25" s="1"/>
  <c r="D61" i="25" s="1"/>
  <c r="D62" i="25" s="1"/>
  <c r="D63" i="25" s="1"/>
  <c r="D64" i="25" s="1"/>
  <c r="D65" i="25" s="1"/>
  <c r="D66" i="25" s="1"/>
  <c r="D67" i="25" s="1"/>
  <c r="D68" i="25" s="1"/>
  <c r="D69" i="25" s="1"/>
  <c r="D70" i="25" s="1"/>
  <c r="D71" i="25" s="1"/>
  <c r="D72" i="25" s="1"/>
  <c r="D73" i="25" s="1"/>
  <c r="D74" i="25" s="1"/>
  <c r="D75" i="25" s="1"/>
  <c r="D76" i="25" s="1"/>
  <c r="D77" i="25" s="1"/>
  <c r="D78" i="25" s="1"/>
  <c r="D79" i="25" s="1"/>
  <c r="D80" i="25" s="1"/>
  <c r="D81" i="25" s="1"/>
  <c r="D82" i="25" s="1"/>
  <c r="D83" i="25" s="1"/>
  <c r="D84" i="25" s="1"/>
  <c r="D85" i="25" s="1"/>
  <c r="D86" i="25" s="1"/>
  <c r="D87" i="25" s="1"/>
  <c r="D88" i="25" s="1"/>
  <c r="D89" i="25" s="1"/>
  <c r="D90" i="25" s="1"/>
  <c r="D91" i="25" s="1"/>
  <c r="D92" i="25" s="1"/>
  <c r="D93" i="25" s="1"/>
  <c r="D94" i="25" s="1"/>
  <c r="D95" i="25" s="1"/>
  <c r="D96" i="25" s="1"/>
  <c r="D97" i="25" s="1"/>
  <c r="D98" i="25" s="1"/>
  <c r="D99" i="25" s="1"/>
  <c r="D100" i="25" s="1"/>
  <c r="D101" i="25" s="1"/>
  <c r="D102" i="25" s="1"/>
  <c r="D103" i="25" s="1"/>
  <c r="D104" i="25" s="1"/>
  <c r="D105" i="25" s="1"/>
  <c r="D106" i="25" s="1"/>
  <c r="D107" i="25" s="1"/>
  <c r="D108" i="25" s="1"/>
  <c r="D109" i="25" s="1"/>
  <c r="D110" i="25" s="1"/>
  <c r="D111" i="25" s="1"/>
  <c r="D112" i="25" s="1"/>
  <c r="D113" i="25" s="1"/>
  <c r="D114" i="25" s="1"/>
  <c r="D115" i="25" s="1"/>
  <c r="D116" i="25" s="1"/>
  <c r="D117" i="25" s="1"/>
  <c r="D118" i="25" s="1"/>
  <c r="D119" i="25" s="1"/>
  <c r="D120" i="25" s="1"/>
  <c r="D121" i="25" s="1"/>
  <c r="D122" i="25" s="1"/>
  <c r="D123" i="25" s="1"/>
  <c r="D124" i="25" s="1"/>
  <c r="D125" i="25" s="1"/>
  <c r="D126" i="25" s="1"/>
  <c r="D127" i="25" s="1"/>
  <c r="D128" i="25" s="1"/>
  <c r="D129" i="25" s="1"/>
  <c r="D130" i="25" s="1"/>
  <c r="D131" i="25" s="1"/>
  <c r="D132" i="25" s="1"/>
  <c r="D133" i="25" s="1"/>
  <c r="D134" i="25" s="1"/>
  <c r="D135" i="25" s="1"/>
  <c r="D136" i="25" s="1"/>
  <c r="D137" i="25" s="1"/>
  <c r="D138" i="25" s="1"/>
  <c r="D139" i="25" s="1"/>
  <c r="D140" i="25" s="1"/>
  <c r="D141" i="25" s="1"/>
  <c r="D142" i="25" s="1"/>
  <c r="D143" i="25" s="1"/>
  <c r="D144" i="25" s="1"/>
  <c r="D145" i="25" s="1"/>
  <c r="D146" i="25" s="1"/>
  <c r="D147" i="25" s="1"/>
  <c r="D148" i="25" s="1"/>
  <c r="D149" i="25" s="1"/>
  <c r="D150" i="25" s="1"/>
  <c r="D151" i="25" s="1"/>
  <c r="D152" i="25" s="1"/>
  <c r="D153" i="25" s="1"/>
  <c r="D154" i="25" s="1"/>
  <c r="D155" i="25" s="1"/>
  <c r="D156" i="25" s="1"/>
  <c r="D157" i="25" s="1"/>
  <c r="D158" i="25" s="1"/>
  <c r="D159" i="25" s="1"/>
  <c r="D160" i="25" s="1"/>
  <c r="D161" i="25" s="1"/>
  <c r="D162" i="25" s="1"/>
  <c r="D163" i="25" s="1"/>
  <c r="D164" i="25" s="1"/>
  <c r="D165" i="25" s="1"/>
  <c r="D166" i="25" s="1"/>
  <c r="D167" i="25" s="1"/>
  <c r="D168" i="25" s="1"/>
  <c r="D169" i="25" s="1"/>
  <c r="D170" i="25" s="1"/>
  <c r="D171" i="25" s="1"/>
  <c r="D172" i="25" s="1"/>
  <c r="D173" i="25" s="1"/>
  <c r="D174" i="25" s="1"/>
  <c r="D175" i="25" s="1"/>
  <c r="D176" i="25" s="1"/>
  <c r="D177" i="25" s="1"/>
  <c r="D178" i="25" s="1"/>
  <c r="D179" i="25" s="1"/>
  <c r="D180" i="25" s="1"/>
  <c r="D181" i="25" s="1"/>
  <c r="D182" i="25" s="1"/>
  <c r="D183" i="25" s="1"/>
  <c r="D184" i="25" s="1"/>
  <c r="D185" i="25" s="1"/>
  <c r="D186" i="25" s="1"/>
  <c r="D187" i="25" s="1"/>
  <c r="D188" i="25" s="1"/>
  <c r="D189" i="25" s="1"/>
  <c r="D190" i="25" s="1"/>
  <c r="D191" i="25" s="1"/>
  <c r="D192" i="25" s="1"/>
  <c r="D193" i="25" s="1"/>
  <c r="D194" i="25" s="1"/>
  <c r="D195" i="25" s="1"/>
  <c r="D196" i="25" s="1"/>
  <c r="D197" i="25" s="1"/>
  <c r="D198" i="25" s="1"/>
  <c r="D199" i="25" s="1"/>
  <c r="D200" i="25" s="1"/>
  <c r="D201" i="25" s="1"/>
  <c r="D202" i="25" s="1"/>
  <c r="D203" i="25" s="1"/>
  <c r="D204" i="25" s="1"/>
  <c r="D205" i="25" s="1"/>
  <c r="D206" i="25" s="1"/>
  <c r="D207" i="25" s="1"/>
  <c r="D208" i="25" s="1"/>
  <c r="D209" i="25" s="1"/>
  <c r="D210" i="25" s="1"/>
  <c r="C8" i="25"/>
  <c r="C9" i="25" s="1"/>
  <c r="C7" i="25"/>
  <c r="D6" i="25"/>
  <c r="D7" i="25" s="1"/>
  <c r="B6" i="25"/>
  <c r="A6" i="25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N3" i="25"/>
  <c r="M3" i="25"/>
  <c r="G3" i="25"/>
  <c r="J2" i="25" s="1"/>
  <c r="F3" i="25"/>
  <c r="E3" i="25"/>
  <c r="N2" i="25"/>
  <c r="M2" i="25"/>
  <c r="G2" i="25"/>
  <c r="F2" i="25"/>
  <c r="E2" i="25"/>
  <c r="N6" i="30"/>
  <c r="F6" i="30"/>
  <c r="G6" i="25"/>
  <c r="J2" i="31" l="1"/>
  <c r="B7" i="31"/>
  <c r="A8" i="3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K2" i="31"/>
  <c r="C9" i="31"/>
  <c r="J3" i="30"/>
  <c r="J2" i="30"/>
  <c r="B8" i="30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L2" i="30"/>
  <c r="C9" i="30"/>
  <c r="K3" i="30"/>
  <c r="C118" i="30"/>
  <c r="B7" i="29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47" i="29" s="1"/>
  <c r="B48" i="29" s="1"/>
  <c r="B49" i="29" s="1"/>
  <c r="B50" i="29" s="1"/>
  <c r="B51" i="29" s="1"/>
  <c r="B52" i="29" s="1"/>
  <c r="B53" i="29" s="1"/>
  <c r="B54" i="29" s="1"/>
  <c r="B55" i="29" s="1"/>
  <c r="B56" i="29" s="1"/>
  <c r="B57" i="29" s="1"/>
  <c r="B58" i="29" s="1"/>
  <c r="B59" i="29" s="1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B71" i="29" s="1"/>
  <c r="B72" i="29" s="1"/>
  <c r="B73" i="29" s="1"/>
  <c r="B74" i="29" s="1"/>
  <c r="B75" i="29" s="1"/>
  <c r="B76" i="29" s="1"/>
  <c r="B77" i="29" s="1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B88" i="29" s="1"/>
  <c r="B89" i="29" s="1"/>
  <c r="B90" i="29" s="1"/>
  <c r="B91" i="29" s="1"/>
  <c r="B92" i="29" s="1"/>
  <c r="B93" i="29" s="1"/>
  <c r="B94" i="29" s="1"/>
  <c r="B95" i="29" s="1"/>
  <c r="B96" i="29" s="1"/>
  <c r="B97" i="29" s="1"/>
  <c r="B98" i="29" s="1"/>
  <c r="B99" i="29" s="1"/>
  <c r="B100" i="29" s="1"/>
  <c r="B101" i="29" s="1"/>
  <c r="B102" i="29" s="1"/>
  <c r="B103" i="29" s="1"/>
  <c r="B104" i="29" s="1"/>
  <c r="B105" i="29" s="1"/>
  <c r="B106" i="29" s="1"/>
  <c r="B107" i="29" s="1"/>
  <c r="B108" i="29" s="1"/>
  <c r="B109" i="29" s="1"/>
  <c r="B110" i="29" s="1"/>
  <c r="B111" i="29" s="1"/>
  <c r="B112" i="29" s="1"/>
  <c r="B113" i="29" s="1"/>
  <c r="B114" i="29" s="1"/>
  <c r="B115" i="29" s="1"/>
  <c r="B116" i="29" s="1"/>
  <c r="B117" i="29" s="1"/>
  <c r="B118" i="29" s="1"/>
  <c r="B119" i="29" s="1"/>
  <c r="B120" i="29" s="1"/>
  <c r="B121" i="29" s="1"/>
  <c r="B122" i="29" s="1"/>
  <c r="B123" i="29" s="1"/>
  <c r="B124" i="29" s="1"/>
  <c r="B125" i="29" s="1"/>
  <c r="B126" i="29" s="1"/>
  <c r="B127" i="29" s="1"/>
  <c r="B128" i="29" s="1"/>
  <c r="B129" i="29" s="1"/>
  <c r="B130" i="29" s="1"/>
  <c r="B131" i="29" s="1"/>
  <c r="B132" i="29" s="1"/>
  <c r="B133" i="29" s="1"/>
  <c r="B134" i="29" s="1"/>
  <c r="B135" i="29" s="1"/>
  <c r="B136" i="29" s="1"/>
  <c r="B137" i="29" s="1"/>
  <c r="B138" i="29" s="1"/>
  <c r="B139" i="29" s="1"/>
  <c r="B140" i="29" s="1"/>
  <c r="B141" i="29" s="1"/>
  <c r="B142" i="29" s="1"/>
  <c r="B143" i="29" s="1"/>
  <c r="B144" i="29" s="1"/>
  <c r="B145" i="29" s="1"/>
  <c r="B146" i="29" s="1"/>
  <c r="B147" i="29" s="1"/>
  <c r="B148" i="29" s="1"/>
  <c r="B149" i="29" s="1"/>
  <c r="B150" i="29" s="1"/>
  <c r="B151" i="29" s="1"/>
  <c r="B152" i="29" s="1"/>
  <c r="B153" i="29" s="1"/>
  <c r="B154" i="29" s="1"/>
  <c r="B155" i="29" s="1"/>
  <c r="B156" i="29" s="1"/>
  <c r="B157" i="29" s="1"/>
  <c r="B158" i="29" s="1"/>
  <c r="B159" i="29" s="1"/>
  <c r="B160" i="29" s="1"/>
  <c r="B161" i="29" s="1"/>
  <c r="B162" i="29" s="1"/>
  <c r="B163" i="29" s="1"/>
  <c r="B164" i="29" s="1"/>
  <c r="B165" i="29" s="1"/>
  <c r="B166" i="29" s="1"/>
  <c r="B167" i="29" s="1"/>
  <c r="B168" i="29" s="1"/>
  <c r="B169" i="29" s="1"/>
  <c r="B170" i="29" s="1"/>
  <c r="B171" i="29" s="1"/>
  <c r="B172" i="29" s="1"/>
  <c r="B173" i="29" s="1"/>
  <c r="B174" i="29" s="1"/>
  <c r="B175" i="29" s="1"/>
  <c r="B176" i="29" s="1"/>
  <c r="B177" i="29" s="1"/>
  <c r="B178" i="29" s="1"/>
  <c r="B179" i="29" s="1"/>
  <c r="B180" i="29" s="1"/>
  <c r="B181" i="29" s="1"/>
  <c r="B182" i="29" s="1"/>
  <c r="B183" i="29" s="1"/>
  <c r="B184" i="29" s="1"/>
  <c r="B185" i="29" s="1"/>
  <c r="B186" i="29" s="1"/>
  <c r="B187" i="29" s="1"/>
  <c r="B188" i="29" s="1"/>
  <c r="B189" i="29" s="1"/>
  <c r="B190" i="29" s="1"/>
  <c r="B191" i="29" s="1"/>
  <c r="B192" i="29" s="1"/>
  <c r="B193" i="29" s="1"/>
  <c r="B194" i="29" s="1"/>
  <c r="B195" i="29" s="1"/>
  <c r="B196" i="29" s="1"/>
  <c r="B197" i="29" s="1"/>
  <c r="B198" i="29" s="1"/>
  <c r="B199" i="29" s="1"/>
  <c r="B200" i="29" s="1"/>
  <c r="B201" i="29" s="1"/>
  <c r="B202" i="29" s="1"/>
  <c r="B203" i="29" s="1"/>
  <c r="B204" i="29" s="1"/>
  <c r="B205" i="29" s="1"/>
  <c r="B206" i="29" s="1"/>
  <c r="B207" i="29" s="1"/>
  <c r="B208" i="29" s="1"/>
  <c r="B209" i="29" s="1"/>
  <c r="B210" i="29" s="1"/>
  <c r="K2" i="29"/>
  <c r="C8" i="29"/>
  <c r="J3" i="28"/>
  <c r="K3" i="28"/>
  <c r="B9" i="28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B23" i="28" s="1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B37" i="28" s="1"/>
  <c r="B38" i="28" s="1"/>
  <c r="B39" i="28" s="1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B81" i="28" s="1"/>
  <c r="B82" i="28" s="1"/>
  <c r="B83" i="28" s="1"/>
  <c r="B84" i="28" s="1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F2" i="28"/>
  <c r="I2" i="28" s="1"/>
  <c r="E2" i="28"/>
  <c r="H2" i="28" s="1"/>
  <c r="K2" i="28" s="1"/>
  <c r="I3" i="28"/>
  <c r="L3" i="28" s="1"/>
  <c r="C10" i="28"/>
  <c r="B147" i="27"/>
  <c r="B148" i="27" s="1"/>
  <c r="B149" i="27" s="1"/>
  <c r="B150" i="27" s="1"/>
  <c r="B151" i="27" s="1"/>
  <c r="C148" i="27"/>
  <c r="B129" i="27"/>
  <c r="C132" i="27"/>
  <c r="J2" i="27"/>
  <c r="I2" i="27"/>
  <c r="P2" i="27"/>
  <c r="H2" i="27"/>
  <c r="O2" i="27"/>
  <c r="C9" i="27"/>
  <c r="A8" i="27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J2" i="26"/>
  <c r="C8" i="26"/>
  <c r="B7" i="26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B78" i="26" s="1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B98" i="26" s="1"/>
  <c r="B99" i="26" s="1"/>
  <c r="B100" i="26" s="1"/>
  <c r="B101" i="26" s="1"/>
  <c r="B102" i="26" s="1"/>
  <c r="B103" i="26" s="1"/>
  <c r="B104" i="26" s="1"/>
  <c r="B105" i="26" s="1"/>
  <c r="B106" i="26" s="1"/>
  <c r="B107" i="26" s="1"/>
  <c r="B108" i="26" s="1"/>
  <c r="B109" i="26" s="1"/>
  <c r="B110" i="26" s="1"/>
  <c r="B111" i="26" s="1"/>
  <c r="B112" i="26" s="1"/>
  <c r="B113" i="26" s="1"/>
  <c r="B114" i="26" s="1"/>
  <c r="B115" i="26" s="1"/>
  <c r="B116" i="26" s="1"/>
  <c r="B117" i="26" s="1"/>
  <c r="B118" i="26" s="1"/>
  <c r="B119" i="26" s="1"/>
  <c r="B120" i="26" s="1"/>
  <c r="B121" i="26" s="1"/>
  <c r="B122" i="26" s="1"/>
  <c r="B123" i="26" s="1"/>
  <c r="B124" i="26" s="1"/>
  <c r="B125" i="26" s="1"/>
  <c r="B126" i="26" s="1"/>
  <c r="B127" i="26" s="1"/>
  <c r="B128" i="26" s="1"/>
  <c r="B129" i="26" s="1"/>
  <c r="B130" i="26" s="1"/>
  <c r="B131" i="26" s="1"/>
  <c r="B132" i="26" s="1"/>
  <c r="B133" i="26" s="1"/>
  <c r="B134" i="26" s="1"/>
  <c r="B135" i="26" s="1"/>
  <c r="B136" i="26" s="1"/>
  <c r="B137" i="26" s="1"/>
  <c r="B138" i="26" s="1"/>
  <c r="B139" i="26" s="1"/>
  <c r="B140" i="26" s="1"/>
  <c r="B141" i="26" s="1"/>
  <c r="B142" i="26" s="1"/>
  <c r="B143" i="26" s="1"/>
  <c r="B144" i="26" s="1"/>
  <c r="B145" i="26" s="1"/>
  <c r="B146" i="26" s="1"/>
  <c r="B147" i="26" s="1"/>
  <c r="B148" i="26" s="1"/>
  <c r="B149" i="26" s="1"/>
  <c r="B150" i="26" s="1"/>
  <c r="B151" i="26" s="1"/>
  <c r="B152" i="26" s="1"/>
  <c r="B153" i="26" s="1"/>
  <c r="B154" i="26" s="1"/>
  <c r="B155" i="26" s="1"/>
  <c r="B156" i="26" s="1"/>
  <c r="B157" i="26" s="1"/>
  <c r="B158" i="26" s="1"/>
  <c r="B159" i="26" s="1"/>
  <c r="B160" i="26" s="1"/>
  <c r="B161" i="26" s="1"/>
  <c r="B162" i="26" s="1"/>
  <c r="B163" i="26" s="1"/>
  <c r="B164" i="26" s="1"/>
  <c r="B165" i="26" s="1"/>
  <c r="B166" i="26" s="1"/>
  <c r="B167" i="26" s="1"/>
  <c r="B168" i="26" s="1"/>
  <c r="B169" i="26" s="1"/>
  <c r="B170" i="26" s="1"/>
  <c r="B171" i="26" s="1"/>
  <c r="B172" i="26" s="1"/>
  <c r="B173" i="26" s="1"/>
  <c r="B174" i="26" s="1"/>
  <c r="B175" i="26" s="1"/>
  <c r="B176" i="26" s="1"/>
  <c r="B177" i="26" s="1"/>
  <c r="B178" i="26" s="1"/>
  <c r="B179" i="26" s="1"/>
  <c r="B180" i="26" s="1"/>
  <c r="B181" i="26" s="1"/>
  <c r="B182" i="26" s="1"/>
  <c r="B183" i="26" s="1"/>
  <c r="B184" i="26" s="1"/>
  <c r="B185" i="26" s="1"/>
  <c r="B186" i="26" s="1"/>
  <c r="B187" i="26" s="1"/>
  <c r="B188" i="26" s="1"/>
  <c r="B189" i="26" s="1"/>
  <c r="B190" i="26" s="1"/>
  <c r="B191" i="26" s="1"/>
  <c r="B192" i="26" s="1"/>
  <c r="B193" i="26" s="1"/>
  <c r="B194" i="26" s="1"/>
  <c r="B195" i="26" s="1"/>
  <c r="B196" i="26" s="1"/>
  <c r="B197" i="26" s="1"/>
  <c r="B198" i="26" s="1"/>
  <c r="B199" i="26" s="1"/>
  <c r="B200" i="26" s="1"/>
  <c r="B201" i="26" s="1"/>
  <c r="B202" i="26" s="1"/>
  <c r="B203" i="26" s="1"/>
  <c r="B204" i="26" s="1"/>
  <c r="B205" i="26" s="1"/>
  <c r="B206" i="26" s="1"/>
  <c r="B207" i="26" s="1"/>
  <c r="B208" i="26" s="1"/>
  <c r="B209" i="26" s="1"/>
  <c r="B210" i="26" s="1"/>
  <c r="H2" i="26"/>
  <c r="K2" i="26" s="1"/>
  <c r="I2" i="25"/>
  <c r="O2" i="25"/>
  <c r="P2" i="25"/>
  <c r="B7" i="25"/>
  <c r="C10" i="25"/>
  <c r="B8" i="25"/>
  <c r="B9" i="25" s="1"/>
  <c r="H2" i="25"/>
  <c r="K2" i="25" s="1"/>
  <c r="D28" i="24"/>
  <c r="D29" i="24" s="1"/>
  <c r="D30" i="24" s="1"/>
  <c r="D31" i="24" s="1"/>
  <c r="D32" i="24" s="1"/>
  <c r="D33" i="24" s="1"/>
  <c r="D34" i="24" s="1"/>
  <c r="D35" i="24" s="1"/>
  <c r="D36" i="24" s="1"/>
  <c r="D37" i="24" s="1"/>
  <c r="D38" i="24" s="1"/>
  <c r="D39" i="24" s="1"/>
  <c r="D40" i="24" s="1"/>
  <c r="D41" i="24" s="1"/>
  <c r="D42" i="24" s="1"/>
  <c r="D43" i="24" s="1"/>
  <c r="D44" i="24" s="1"/>
  <c r="D45" i="24" s="1"/>
  <c r="D46" i="24" s="1"/>
  <c r="D47" i="24" s="1"/>
  <c r="D48" i="24" s="1"/>
  <c r="D49" i="24" s="1"/>
  <c r="D50" i="24" s="1"/>
  <c r="D51" i="24" s="1"/>
  <c r="D52" i="24" s="1"/>
  <c r="D53" i="24" s="1"/>
  <c r="D54" i="24" s="1"/>
  <c r="D55" i="24" s="1"/>
  <c r="D56" i="24" s="1"/>
  <c r="D57" i="24" s="1"/>
  <c r="D58" i="24" s="1"/>
  <c r="D59" i="24" s="1"/>
  <c r="D60" i="24" s="1"/>
  <c r="D61" i="24" s="1"/>
  <c r="D62" i="24" s="1"/>
  <c r="D63" i="24" s="1"/>
  <c r="D64" i="24" s="1"/>
  <c r="D65" i="24" s="1"/>
  <c r="D66" i="24" s="1"/>
  <c r="D67" i="24" s="1"/>
  <c r="D68" i="24" s="1"/>
  <c r="D69" i="24" s="1"/>
  <c r="D70" i="24" s="1"/>
  <c r="D71" i="24" s="1"/>
  <c r="D72" i="24" s="1"/>
  <c r="D73" i="24" s="1"/>
  <c r="D74" i="24" s="1"/>
  <c r="D75" i="24" s="1"/>
  <c r="D76" i="24" s="1"/>
  <c r="D77" i="24" s="1"/>
  <c r="D78" i="24" s="1"/>
  <c r="D79" i="24" s="1"/>
  <c r="D80" i="24" s="1"/>
  <c r="D81" i="24" s="1"/>
  <c r="D82" i="24" s="1"/>
  <c r="D83" i="24" s="1"/>
  <c r="D84" i="24" s="1"/>
  <c r="D85" i="24" s="1"/>
  <c r="D86" i="24" s="1"/>
  <c r="D87" i="24" s="1"/>
  <c r="D88" i="24" s="1"/>
  <c r="D89" i="24" s="1"/>
  <c r="D90" i="24" s="1"/>
  <c r="D91" i="24" s="1"/>
  <c r="D92" i="24" s="1"/>
  <c r="D93" i="24" s="1"/>
  <c r="D94" i="24" s="1"/>
  <c r="D95" i="24" s="1"/>
  <c r="D96" i="24" s="1"/>
  <c r="D97" i="24" s="1"/>
  <c r="D98" i="24" s="1"/>
  <c r="D99" i="24" s="1"/>
  <c r="D100" i="24" s="1"/>
  <c r="D101" i="24" s="1"/>
  <c r="D102" i="24" s="1"/>
  <c r="D103" i="24" s="1"/>
  <c r="D104" i="24" s="1"/>
  <c r="D105" i="24" s="1"/>
  <c r="D106" i="24" s="1"/>
  <c r="D107" i="24" s="1"/>
  <c r="D108" i="24" s="1"/>
  <c r="D109" i="24" s="1"/>
  <c r="D110" i="24" s="1"/>
  <c r="D111" i="24" s="1"/>
  <c r="D112" i="24" s="1"/>
  <c r="D113" i="24" s="1"/>
  <c r="D114" i="24" s="1"/>
  <c r="D115" i="24" s="1"/>
  <c r="D116" i="24" s="1"/>
  <c r="D117" i="24" s="1"/>
  <c r="D118" i="24" s="1"/>
  <c r="D119" i="24" s="1"/>
  <c r="D120" i="24" s="1"/>
  <c r="D121" i="24" s="1"/>
  <c r="D122" i="24" s="1"/>
  <c r="D123" i="24" s="1"/>
  <c r="D124" i="24" s="1"/>
  <c r="D125" i="24" s="1"/>
  <c r="D126" i="24" s="1"/>
  <c r="D127" i="24" s="1"/>
  <c r="D128" i="24" s="1"/>
  <c r="D129" i="24" s="1"/>
  <c r="D130" i="24" s="1"/>
  <c r="D131" i="24" s="1"/>
  <c r="D132" i="24" s="1"/>
  <c r="D133" i="24" s="1"/>
  <c r="D134" i="24" s="1"/>
  <c r="D135" i="24" s="1"/>
  <c r="D136" i="24" s="1"/>
  <c r="D137" i="24" s="1"/>
  <c r="D138" i="24" s="1"/>
  <c r="D139" i="24" s="1"/>
  <c r="D140" i="24" s="1"/>
  <c r="D141" i="24" s="1"/>
  <c r="D142" i="24" s="1"/>
  <c r="D143" i="24" s="1"/>
  <c r="D144" i="24" s="1"/>
  <c r="D145" i="24" s="1"/>
  <c r="D146" i="24" s="1"/>
  <c r="D147" i="24" s="1"/>
  <c r="D148" i="24" s="1"/>
  <c r="D149" i="24" s="1"/>
  <c r="D150" i="24" s="1"/>
  <c r="D151" i="24" s="1"/>
  <c r="D152" i="24" s="1"/>
  <c r="D153" i="24" s="1"/>
  <c r="D154" i="24" s="1"/>
  <c r="D155" i="24" s="1"/>
  <c r="D156" i="24" s="1"/>
  <c r="D157" i="24" s="1"/>
  <c r="D158" i="24" s="1"/>
  <c r="D159" i="24" s="1"/>
  <c r="D160" i="24" s="1"/>
  <c r="D161" i="24" s="1"/>
  <c r="D162" i="24" s="1"/>
  <c r="D163" i="24" s="1"/>
  <c r="D164" i="24" s="1"/>
  <c r="D165" i="24" s="1"/>
  <c r="D166" i="24" s="1"/>
  <c r="D167" i="24" s="1"/>
  <c r="D168" i="24" s="1"/>
  <c r="D169" i="24" s="1"/>
  <c r="D170" i="24" s="1"/>
  <c r="D171" i="24" s="1"/>
  <c r="D172" i="24" s="1"/>
  <c r="D173" i="24" s="1"/>
  <c r="D174" i="24" s="1"/>
  <c r="D175" i="24" s="1"/>
  <c r="D176" i="24" s="1"/>
  <c r="D177" i="24" s="1"/>
  <c r="D178" i="24" s="1"/>
  <c r="D179" i="24" s="1"/>
  <c r="D180" i="24" s="1"/>
  <c r="D181" i="24" s="1"/>
  <c r="D182" i="24" s="1"/>
  <c r="D183" i="24" s="1"/>
  <c r="D184" i="24" s="1"/>
  <c r="D185" i="24" s="1"/>
  <c r="D186" i="24" s="1"/>
  <c r="D187" i="24" s="1"/>
  <c r="D188" i="24" s="1"/>
  <c r="D189" i="24" s="1"/>
  <c r="D190" i="24" s="1"/>
  <c r="D191" i="24" s="1"/>
  <c r="D192" i="24" s="1"/>
  <c r="D193" i="24" s="1"/>
  <c r="D194" i="24" s="1"/>
  <c r="D195" i="24" s="1"/>
  <c r="D196" i="24" s="1"/>
  <c r="D197" i="24" s="1"/>
  <c r="D198" i="24" s="1"/>
  <c r="D199" i="24" s="1"/>
  <c r="D200" i="24" s="1"/>
  <c r="D201" i="24" s="1"/>
  <c r="D202" i="24" s="1"/>
  <c r="D203" i="24" s="1"/>
  <c r="D204" i="24" s="1"/>
  <c r="D205" i="24" s="1"/>
  <c r="D206" i="24" s="1"/>
  <c r="D207" i="24" s="1"/>
  <c r="D208" i="24" s="1"/>
  <c r="D209" i="24" s="1"/>
  <c r="D210" i="24" s="1"/>
  <c r="D211" i="24" s="1"/>
  <c r="D212" i="24" s="1"/>
  <c r="D213" i="24" s="1"/>
  <c r="D214" i="24" s="1"/>
  <c r="D215" i="24" s="1"/>
  <c r="D216" i="24" s="1"/>
  <c r="D217" i="24" s="1"/>
  <c r="D218" i="24" s="1"/>
  <c r="D219" i="24" s="1"/>
  <c r="D220" i="24" s="1"/>
  <c r="D221" i="24" s="1"/>
  <c r="D222" i="24" s="1"/>
  <c r="D9" i="24"/>
  <c r="D10" i="24" s="1"/>
  <c r="D11" i="24" s="1"/>
  <c r="D12" i="24" s="1"/>
  <c r="D13" i="24" s="1"/>
  <c r="D14" i="24" s="1"/>
  <c r="D15" i="24" s="1"/>
  <c r="D16" i="24" s="1"/>
  <c r="D17" i="24" s="1"/>
  <c r="D18" i="24" s="1"/>
  <c r="D19" i="24" s="1"/>
  <c r="D20" i="24" s="1"/>
  <c r="D21" i="24" s="1"/>
  <c r="D22" i="24" s="1"/>
  <c r="D23" i="24" s="1"/>
  <c r="D24" i="24" s="1"/>
  <c r="D25" i="24" s="1"/>
  <c r="D26" i="24" s="1"/>
  <c r="D27" i="24" s="1"/>
  <c r="D8" i="24"/>
  <c r="C8" i="24"/>
  <c r="C9" i="24" s="1"/>
  <c r="D7" i="24"/>
  <c r="C7" i="24"/>
  <c r="D6" i="24"/>
  <c r="A6" i="24"/>
  <c r="B6" i="24" s="1"/>
  <c r="N3" i="24"/>
  <c r="M3" i="24"/>
  <c r="G3" i="24"/>
  <c r="F3" i="24"/>
  <c r="E3" i="24"/>
  <c r="N2" i="24"/>
  <c r="M2" i="24"/>
  <c r="I2" i="24"/>
  <c r="G2" i="24"/>
  <c r="F2" i="24"/>
  <c r="E2" i="24"/>
  <c r="D114" i="23"/>
  <c r="C101" i="23"/>
  <c r="D101" i="23"/>
  <c r="D102" i="23" s="1"/>
  <c r="D103" i="23" s="1"/>
  <c r="D104" i="23" s="1"/>
  <c r="D105" i="23" s="1"/>
  <c r="D106" i="23" s="1"/>
  <c r="D107" i="23" s="1"/>
  <c r="D108" i="23" s="1"/>
  <c r="D109" i="23" s="1"/>
  <c r="D110" i="23" s="1"/>
  <c r="D111" i="23" s="1"/>
  <c r="D112" i="23" s="1"/>
  <c r="D113" i="23" s="1"/>
  <c r="O115" i="23"/>
  <c r="O114" i="23"/>
  <c r="O113" i="23"/>
  <c r="D13" i="23"/>
  <c r="D14" i="23" s="1"/>
  <c r="D15" i="23" s="1"/>
  <c r="D16" i="23" s="1"/>
  <c r="D17" i="23" s="1"/>
  <c r="D18" i="23" s="1"/>
  <c r="D19" i="23" s="1"/>
  <c r="D20" i="23" s="1"/>
  <c r="D21" i="23" s="1"/>
  <c r="D22" i="23" s="1"/>
  <c r="D23" i="23" s="1"/>
  <c r="D24" i="23" s="1"/>
  <c r="D25" i="23" s="1"/>
  <c r="D26" i="23" s="1"/>
  <c r="D27" i="23" s="1"/>
  <c r="D28" i="23" s="1"/>
  <c r="D29" i="23" s="1"/>
  <c r="D30" i="23" s="1"/>
  <c r="D31" i="23" s="1"/>
  <c r="D32" i="23" s="1"/>
  <c r="D33" i="23" s="1"/>
  <c r="D34" i="23" s="1"/>
  <c r="D35" i="23" s="1"/>
  <c r="D36" i="23" s="1"/>
  <c r="D37" i="23" s="1"/>
  <c r="D38" i="23" s="1"/>
  <c r="D39" i="23" s="1"/>
  <c r="D40" i="23" s="1"/>
  <c r="D41" i="23" s="1"/>
  <c r="D42" i="23" s="1"/>
  <c r="D43" i="23" s="1"/>
  <c r="D44" i="23" s="1"/>
  <c r="D45" i="23" s="1"/>
  <c r="D46" i="23" s="1"/>
  <c r="D47" i="23" s="1"/>
  <c r="D48" i="23" s="1"/>
  <c r="D49" i="23" s="1"/>
  <c r="D50" i="23" s="1"/>
  <c r="D51" i="23" s="1"/>
  <c r="D52" i="23" s="1"/>
  <c r="D53" i="23" s="1"/>
  <c r="D54" i="23" s="1"/>
  <c r="D55" i="23" s="1"/>
  <c r="D56" i="23" s="1"/>
  <c r="D57" i="23" s="1"/>
  <c r="D58" i="23" s="1"/>
  <c r="D59" i="23" s="1"/>
  <c r="D60" i="23" s="1"/>
  <c r="D61" i="23" s="1"/>
  <c r="D62" i="23" s="1"/>
  <c r="D63" i="23" s="1"/>
  <c r="D64" i="23" s="1"/>
  <c r="D65" i="23" s="1"/>
  <c r="D66" i="23" s="1"/>
  <c r="D67" i="23" s="1"/>
  <c r="D68" i="23" s="1"/>
  <c r="D69" i="23" s="1"/>
  <c r="D70" i="23" s="1"/>
  <c r="D71" i="23" s="1"/>
  <c r="D72" i="23" s="1"/>
  <c r="D73" i="23" s="1"/>
  <c r="D74" i="23" s="1"/>
  <c r="D75" i="23" s="1"/>
  <c r="D76" i="23" s="1"/>
  <c r="D77" i="23" s="1"/>
  <c r="D78" i="23" s="1"/>
  <c r="D79" i="23" s="1"/>
  <c r="D80" i="23" s="1"/>
  <c r="D81" i="23" s="1"/>
  <c r="D82" i="23" s="1"/>
  <c r="D83" i="23" s="1"/>
  <c r="D84" i="23" s="1"/>
  <c r="D85" i="23" s="1"/>
  <c r="D86" i="23" s="1"/>
  <c r="D87" i="23" s="1"/>
  <c r="D88" i="23" s="1"/>
  <c r="D89" i="23" s="1"/>
  <c r="D90" i="23" s="1"/>
  <c r="D91" i="23" s="1"/>
  <c r="D92" i="23" s="1"/>
  <c r="D93" i="23" s="1"/>
  <c r="D94" i="23" s="1"/>
  <c r="D95" i="23" s="1"/>
  <c r="D96" i="23" s="1"/>
  <c r="D97" i="23" s="1"/>
  <c r="D98" i="23" s="1"/>
  <c r="D99" i="23" s="1"/>
  <c r="D100" i="23" s="1"/>
  <c r="D9" i="23"/>
  <c r="D10" i="23" s="1"/>
  <c r="D11" i="23" s="1"/>
  <c r="D12" i="23" s="1"/>
  <c r="C7" i="23"/>
  <c r="D6" i="23"/>
  <c r="D7" i="23" s="1"/>
  <c r="D8" i="23" s="1"/>
  <c r="A6" i="23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A201" i="23" s="1"/>
  <c r="A202" i="23" s="1"/>
  <c r="A203" i="23" s="1"/>
  <c r="A204" i="23" s="1"/>
  <c r="A205" i="23" s="1"/>
  <c r="A206" i="23" s="1"/>
  <c r="A207" i="23" s="1"/>
  <c r="A208" i="23" s="1"/>
  <c r="A209" i="23" s="1"/>
  <c r="A210" i="23" s="1"/>
  <c r="A211" i="23" s="1"/>
  <c r="A212" i="23" s="1"/>
  <c r="A213" i="23" s="1"/>
  <c r="A214" i="23" s="1"/>
  <c r="A215" i="23" s="1"/>
  <c r="A216" i="23" s="1"/>
  <c r="A217" i="23" s="1"/>
  <c r="A218" i="23" s="1"/>
  <c r="A219" i="23" s="1"/>
  <c r="A220" i="23" s="1"/>
  <c r="A221" i="23" s="1"/>
  <c r="A222" i="23" s="1"/>
  <c r="A223" i="23" s="1"/>
  <c r="A224" i="23" s="1"/>
  <c r="A225" i="23" s="1"/>
  <c r="A226" i="23" s="1"/>
  <c r="A227" i="23" s="1"/>
  <c r="A228" i="23" s="1"/>
  <c r="A229" i="23" s="1"/>
  <c r="A230" i="23" s="1"/>
  <c r="A231" i="23" s="1"/>
  <c r="A232" i="23" s="1"/>
  <c r="A233" i="23" s="1"/>
  <c r="A234" i="23" s="1"/>
  <c r="N4" i="23"/>
  <c r="P3" i="23" s="1"/>
  <c r="M4" i="23"/>
  <c r="O3" i="23" s="1"/>
  <c r="G4" i="23"/>
  <c r="F4" i="23"/>
  <c r="I3" i="23" s="1"/>
  <c r="E4" i="23"/>
  <c r="H3" i="23" s="1"/>
  <c r="N3" i="23"/>
  <c r="M3" i="23"/>
  <c r="G3" i="23"/>
  <c r="J2" i="23" s="1"/>
  <c r="F3" i="23"/>
  <c r="E3" i="23"/>
  <c r="N2" i="23"/>
  <c r="P2" i="23" s="1"/>
  <c r="M2" i="23"/>
  <c r="G2" i="23"/>
  <c r="F2" i="23"/>
  <c r="I2" i="23" s="1"/>
  <c r="E2" i="23"/>
  <c r="O103" i="21"/>
  <c r="G6" i="31"/>
  <c r="F6" i="31"/>
  <c r="E7" i="31"/>
  <c r="N6" i="31"/>
  <c r="M7" i="31"/>
  <c r="G7" i="31"/>
  <c r="F7" i="31"/>
  <c r="N7" i="31"/>
  <c r="M6" i="31"/>
  <c r="E6" i="31"/>
  <c r="G6" i="30"/>
  <c r="M7" i="30"/>
  <c r="E7" i="30"/>
  <c r="M8" i="30"/>
  <c r="F7" i="30"/>
  <c r="G8" i="30"/>
  <c r="N7" i="30"/>
  <c r="E6" i="30"/>
  <c r="F8" i="30"/>
  <c r="M6" i="30"/>
  <c r="G7" i="30"/>
  <c r="E6" i="29"/>
  <c r="N6" i="29"/>
  <c r="M7" i="29"/>
  <c r="N7" i="29"/>
  <c r="E7" i="29"/>
  <c r="F6" i="29"/>
  <c r="F7" i="29"/>
  <c r="M6" i="29"/>
  <c r="G7" i="29"/>
  <c r="G6" i="29"/>
  <c r="E9" i="28"/>
  <c r="M8" i="28"/>
  <c r="E8" i="28"/>
  <c r="M9" i="28"/>
  <c r="F8" i="28"/>
  <c r="E7" i="28"/>
  <c r="F9" i="28"/>
  <c r="M7" i="28"/>
  <c r="N9" i="28"/>
  <c r="G8" i="28"/>
  <c r="N8" i="28"/>
  <c r="F7" i="28"/>
  <c r="G9" i="28"/>
  <c r="N7" i="28"/>
  <c r="G7" i="28"/>
  <c r="N146" i="27"/>
  <c r="E147" i="27"/>
  <c r="M147" i="27"/>
  <c r="E146" i="27"/>
  <c r="M146" i="27"/>
  <c r="G146" i="27"/>
  <c r="F146" i="27"/>
  <c r="M128" i="27"/>
  <c r="F128" i="27"/>
  <c r="N129" i="27"/>
  <c r="E128" i="27"/>
  <c r="F129" i="27"/>
  <c r="N128" i="27"/>
  <c r="G128" i="27"/>
  <c r="E129" i="27"/>
  <c r="N7" i="27"/>
  <c r="E7" i="27"/>
  <c r="M7" i="27"/>
  <c r="F7" i="27"/>
  <c r="G7" i="27"/>
  <c r="F6" i="26"/>
  <c r="M6" i="26"/>
  <c r="E6" i="26"/>
  <c r="N6" i="26"/>
  <c r="G6" i="26"/>
  <c r="M7" i="25"/>
  <c r="F7" i="25"/>
  <c r="N7" i="25"/>
  <c r="G7" i="25"/>
  <c r="E6" i="25"/>
  <c r="M6" i="25"/>
  <c r="N6" i="25"/>
  <c r="E7" i="25"/>
  <c r="F6" i="25"/>
  <c r="G8" i="25"/>
  <c r="M9" i="25"/>
  <c r="G103" i="21"/>
  <c r="F6" i="24"/>
  <c r="E101" i="23"/>
  <c r="I6" i="31" l="1"/>
  <c r="J6" i="31"/>
  <c r="H6" i="31"/>
  <c r="C10" i="31"/>
  <c r="B8" i="31"/>
  <c r="J6" i="30"/>
  <c r="I7" i="30"/>
  <c r="J7" i="30"/>
  <c r="I6" i="30"/>
  <c r="H6" i="30"/>
  <c r="C10" i="30"/>
  <c r="C119" i="30"/>
  <c r="B114" i="30"/>
  <c r="J6" i="29"/>
  <c r="I6" i="29"/>
  <c r="H6" i="29"/>
  <c r="C9" i="29"/>
  <c r="J8" i="28"/>
  <c r="J7" i="28"/>
  <c r="I8" i="28"/>
  <c r="I7" i="28"/>
  <c r="H7" i="28"/>
  <c r="H8" i="28"/>
  <c r="C11" i="28"/>
  <c r="L2" i="28"/>
  <c r="C149" i="27"/>
  <c r="C133" i="27"/>
  <c r="B130" i="27"/>
  <c r="L2" i="27"/>
  <c r="C10" i="27"/>
  <c r="B8" i="27"/>
  <c r="K2" i="27"/>
  <c r="C9" i="26"/>
  <c r="L2" i="26"/>
  <c r="J7" i="25"/>
  <c r="H6" i="25"/>
  <c r="J6" i="25"/>
  <c r="I6" i="25"/>
  <c r="C11" i="25"/>
  <c r="B10" i="25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6" i="25" s="1"/>
  <c r="B47" i="25" s="1"/>
  <c r="B48" i="25" s="1"/>
  <c r="B49" i="25" s="1"/>
  <c r="B50" i="25" s="1"/>
  <c r="B51" i="25" s="1"/>
  <c r="B52" i="25" s="1"/>
  <c r="B53" i="25" s="1"/>
  <c r="B54" i="25" s="1"/>
  <c r="B55" i="25" s="1"/>
  <c r="B56" i="25" s="1"/>
  <c r="B57" i="25" s="1"/>
  <c r="B58" i="25" s="1"/>
  <c r="B59" i="25" s="1"/>
  <c r="B60" i="25" s="1"/>
  <c r="B61" i="25" s="1"/>
  <c r="B62" i="25" s="1"/>
  <c r="B63" i="25" s="1"/>
  <c r="B64" i="25" s="1"/>
  <c r="B65" i="25" s="1"/>
  <c r="B66" i="25" s="1"/>
  <c r="B67" i="25" s="1"/>
  <c r="B68" i="25" s="1"/>
  <c r="B69" i="25" s="1"/>
  <c r="B70" i="25" s="1"/>
  <c r="B71" i="25" s="1"/>
  <c r="B72" i="25" s="1"/>
  <c r="B73" i="25" s="1"/>
  <c r="B74" i="25" s="1"/>
  <c r="B75" i="25" s="1"/>
  <c r="B76" i="25" s="1"/>
  <c r="B77" i="25" s="1"/>
  <c r="B78" i="25" s="1"/>
  <c r="B79" i="25" s="1"/>
  <c r="B80" i="25" s="1"/>
  <c r="B81" i="25" s="1"/>
  <c r="B82" i="25" s="1"/>
  <c r="B83" i="25" s="1"/>
  <c r="B84" i="25" s="1"/>
  <c r="B85" i="25" s="1"/>
  <c r="B86" i="25" s="1"/>
  <c r="B87" i="25" s="1"/>
  <c r="B88" i="25" s="1"/>
  <c r="B89" i="25" s="1"/>
  <c r="B90" i="25" s="1"/>
  <c r="B91" i="25" s="1"/>
  <c r="B92" i="25" s="1"/>
  <c r="B93" i="25" s="1"/>
  <c r="B94" i="25" s="1"/>
  <c r="B95" i="25" s="1"/>
  <c r="B96" i="25" s="1"/>
  <c r="B97" i="25" s="1"/>
  <c r="B98" i="25" s="1"/>
  <c r="B99" i="25" s="1"/>
  <c r="B100" i="25" s="1"/>
  <c r="B101" i="25" s="1"/>
  <c r="B102" i="25" s="1"/>
  <c r="B103" i="25" s="1"/>
  <c r="B104" i="25" s="1"/>
  <c r="B105" i="25" s="1"/>
  <c r="B106" i="25" s="1"/>
  <c r="B107" i="25" s="1"/>
  <c r="B108" i="25" s="1"/>
  <c r="B109" i="25" s="1"/>
  <c r="B110" i="25" s="1"/>
  <c r="B111" i="25" s="1"/>
  <c r="B112" i="25" s="1"/>
  <c r="B113" i="25" s="1"/>
  <c r="B114" i="25" s="1"/>
  <c r="B115" i="25" s="1"/>
  <c r="B116" i="25" s="1"/>
  <c r="B117" i="25" s="1"/>
  <c r="B118" i="25" s="1"/>
  <c r="B119" i="25" s="1"/>
  <c r="B120" i="25" s="1"/>
  <c r="B121" i="25" s="1"/>
  <c r="B122" i="25" s="1"/>
  <c r="B123" i="25" s="1"/>
  <c r="B124" i="25" s="1"/>
  <c r="B125" i="25" s="1"/>
  <c r="B126" i="25" s="1"/>
  <c r="B127" i="25" s="1"/>
  <c r="B128" i="25" s="1"/>
  <c r="B129" i="25" s="1"/>
  <c r="B130" i="25" s="1"/>
  <c r="B131" i="25" s="1"/>
  <c r="B132" i="25" s="1"/>
  <c r="B133" i="25" s="1"/>
  <c r="B134" i="25" s="1"/>
  <c r="B135" i="25" s="1"/>
  <c r="B136" i="25" s="1"/>
  <c r="B137" i="25" s="1"/>
  <c r="B138" i="25" s="1"/>
  <c r="B139" i="25" s="1"/>
  <c r="B140" i="25" s="1"/>
  <c r="B141" i="25" s="1"/>
  <c r="B142" i="25" s="1"/>
  <c r="B143" i="25" s="1"/>
  <c r="B144" i="25" s="1"/>
  <c r="B145" i="25" s="1"/>
  <c r="B146" i="25" s="1"/>
  <c r="B147" i="25" s="1"/>
  <c r="B148" i="25" s="1"/>
  <c r="B149" i="25" s="1"/>
  <c r="B150" i="25" s="1"/>
  <c r="B151" i="25" s="1"/>
  <c r="B152" i="25" s="1"/>
  <c r="B153" i="25" s="1"/>
  <c r="B154" i="25" s="1"/>
  <c r="B155" i="25" s="1"/>
  <c r="B156" i="25" s="1"/>
  <c r="B157" i="25" s="1"/>
  <c r="B158" i="25" s="1"/>
  <c r="B159" i="25" s="1"/>
  <c r="B160" i="25" s="1"/>
  <c r="B161" i="25" s="1"/>
  <c r="B162" i="25" s="1"/>
  <c r="B163" i="25" s="1"/>
  <c r="B164" i="25" s="1"/>
  <c r="B165" i="25" s="1"/>
  <c r="B166" i="25" s="1"/>
  <c r="B167" i="25" s="1"/>
  <c r="B168" i="25" s="1"/>
  <c r="B169" i="25" s="1"/>
  <c r="B170" i="25" s="1"/>
  <c r="B171" i="25" s="1"/>
  <c r="B172" i="25" s="1"/>
  <c r="B173" i="25" s="1"/>
  <c r="B174" i="25" s="1"/>
  <c r="B175" i="25" s="1"/>
  <c r="B176" i="25" s="1"/>
  <c r="B177" i="25" s="1"/>
  <c r="B178" i="25" s="1"/>
  <c r="B179" i="25" s="1"/>
  <c r="B180" i="25" s="1"/>
  <c r="B181" i="25" s="1"/>
  <c r="B182" i="25" s="1"/>
  <c r="B183" i="25" s="1"/>
  <c r="B184" i="25" s="1"/>
  <c r="B185" i="25" s="1"/>
  <c r="B186" i="25" s="1"/>
  <c r="B187" i="25" s="1"/>
  <c r="B188" i="25" s="1"/>
  <c r="B189" i="25" s="1"/>
  <c r="B190" i="25" s="1"/>
  <c r="B191" i="25" s="1"/>
  <c r="B192" i="25" s="1"/>
  <c r="B193" i="25" s="1"/>
  <c r="B194" i="25" s="1"/>
  <c r="B195" i="25" s="1"/>
  <c r="B196" i="25" s="1"/>
  <c r="B197" i="25" s="1"/>
  <c r="B198" i="25" s="1"/>
  <c r="B199" i="25" s="1"/>
  <c r="B200" i="25" s="1"/>
  <c r="B201" i="25" s="1"/>
  <c r="B202" i="25" s="1"/>
  <c r="B203" i="25" s="1"/>
  <c r="B204" i="25" s="1"/>
  <c r="B205" i="25" s="1"/>
  <c r="B206" i="25" s="1"/>
  <c r="B207" i="25" s="1"/>
  <c r="B208" i="25" s="1"/>
  <c r="B209" i="25" s="1"/>
  <c r="B210" i="25" s="1"/>
  <c r="L2" i="25"/>
  <c r="J2" i="24"/>
  <c r="P2" i="24"/>
  <c r="H2" i="24"/>
  <c r="L2" i="24" s="1"/>
  <c r="C10" i="24"/>
  <c r="O2" i="24"/>
  <c r="A7" i="24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A56" i="24" s="1"/>
  <c r="A57" i="24" s="1"/>
  <c r="A58" i="24" s="1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69" i="24" s="1"/>
  <c r="A70" i="24" s="1"/>
  <c r="A71" i="24" s="1"/>
  <c r="A72" i="24" s="1"/>
  <c r="A73" i="24" s="1"/>
  <c r="A74" i="24" s="1"/>
  <c r="A75" i="24" s="1"/>
  <c r="A76" i="24" s="1"/>
  <c r="A77" i="24" s="1"/>
  <c r="A78" i="24" s="1"/>
  <c r="A79" i="24" s="1"/>
  <c r="A80" i="24" s="1"/>
  <c r="A81" i="24" s="1"/>
  <c r="A82" i="24" s="1"/>
  <c r="A83" i="24" s="1"/>
  <c r="A84" i="24" s="1"/>
  <c r="A85" i="24" s="1"/>
  <c r="A86" i="24" s="1"/>
  <c r="A87" i="24" s="1"/>
  <c r="A88" i="24" s="1"/>
  <c r="A89" i="24" s="1"/>
  <c r="A90" i="24" s="1"/>
  <c r="A91" i="24" s="1"/>
  <c r="A92" i="24" s="1"/>
  <c r="A93" i="24" s="1"/>
  <c r="A94" i="24" s="1"/>
  <c r="A95" i="24" s="1"/>
  <c r="A96" i="24" s="1"/>
  <c r="A97" i="24" s="1"/>
  <c r="A98" i="24" s="1"/>
  <c r="A99" i="24" s="1"/>
  <c r="A100" i="24" s="1"/>
  <c r="A101" i="24" s="1"/>
  <c r="A102" i="24" s="1"/>
  <c r="A103" i="24" s="1"/>
  <c r="A104" i="24" s="1"/>
  <c r="A105" i="24" s="1"/>
  <c r="A106" i="24" s="1"/>
  <c r="A107" i="24" s="1"/>
  <c r="A108" i="24" s="1"/>
  <c r="A109" i="24" s="1"/>
  <c r="A110" i="24" s="1"/>
  <c r="A111" i="24" s="1"/>
  <c r="A112" i="24" s="1"/>
  <c r="A113" i="24" s="1"/>
  <c r="A114" i="24" s="1"/>
  <c r="A115" i="24" s="1"/>
  <c r="A116" i="24" s="1"/>
  <c r="A117" i="24" s="1"/>
  <c r="A118" i="24" s="1"/>
  <c r="A119" i="24" s="1"/>
  <c r="A120" i="24" s="1"/>
  <c r="A121" i="24" s="1"/>
  <c r="A122" i="24" s="1"/>
  <c r="A123" i="24" s="1"/>
  <c r="A124" i="24" s="1"/>
  <c r="A125" i="24" s="1"/>
  <c r="A126" i="24" s="1"/>
  <c r="A127" i="24" s="1"/>
  <c r="A128" i="24" s="1"/>
  <c r="A129" i="24" s="1"/>
  <c r="A130" i="24" s="1"/>
  <c r="A131" i="24" s="1"/>
  <c r="A132" i="24" s="1"/>
  <c r="A133" i="24" s="1"/>
  <c r="A134" i="24" s="1"/>
  <c r="A135" i="24" s="1"/>
  <c r="A136" i="24" s="1"/>
  <c r="A137" i="24" s="1"/>
  <c r="A138" i="24" s="1"/>
  <c r="A139" i="24" s="1"/>
  <c r="A140" i="24" s="1"/>
  <c r="A141" i="24" s="1"/>
  <c r="A142" i="24" s="1"/>
  <c r="A143" i="24" s="1"/>
  <c r="A144" i="24" s="1"/>
  <c r="A145" i="24" s="1"/>
  <c r="A146" i="24" s="1"/>
  <c r="A147" i="24" s="1"/>
  <c r="A148" i="24" s="1"/>
  <c r="A149" i="24" s="1"/>
  <c r="A150" i="24" s="1"/>
  <c r="A151" i="24" s="1"/>
  <c r="A152" i="24" s="1"/>
  <c r="A153" i="24" s="1"/>
  <c r="A154" i="24" s="1"/>
  <c r="A155" i="24" s="1"/>
  <c r="A156" i="24" s="1"/>
  <c r="A157" i="24" s="1"/>
  <c r="A158" i="24" s="1"/>
  <c r="A159" i="24" s="1"/>
  <c r="A160" i="24" s="1"/>
  <c r="A161" i="24" s="1"/>
  <c r="A162" i="24" s="1"/>
  <c r="A163" i="24" s="1"/>
  <c r="A164" i="24" s="1"/>
  <c r="A165" i="24" s="1"/>
  <c r="A166" i="24" s="1"/>
  <c r="A167" i="24" s="1"/>
  <c r="A168" i="24" s="1"/>
  <c r="A169" i="24" s="1"/>
  <c r="A170" i="24" s="1"/>
  <c r="A171" i="24" s="1"/>
  <c r="A172" i="24" s="1"/>
  <c r="A173" i="24" s="1"/>
  <c r="A174" i="24" s="1"/>
  <c r="A175" i="24" s="1"/>
  <c r="A176" i="24" s="1"/>
  <c r="A177" i="24" s="1"/>
  <c r="A178" i="24" s="1"/>
  <c r="A179" i="24" s="1"/>
  <c r="A180" i="24" s="1"/>
  <c r="A181" i="24" s="1"/>
  <c r="A182" i="24" s="1"/>
  <c r="A183" i="24" s="1"/>
  <c r="A184" i="24" s="1"/>
  <c r="A185" i="24" s="1"/>
  <c r="A186" i="24" s="1"/>
  <c r="A187" i="24" s="1"/>
  <c r="A188" i="24" s="1"/>
  <c r="A189" i="24" s="1"/>
  <c r="A190" i="24" s="1"/>
  <c r="A191" i="24" s="1"/>
  <c r="A192" i="24" s="1"/>
  <c r="A193" i="24" s="1"/>
  <c r="A194" i="24" s="1"/>
  <c r="A195" i="24" s="1"/>
  <c r="A196" i="24" s="1"/>
  <c r="A197" i="24" s="1"/>
  <c r="A198" i="24" s="1"/>
  <c r="A199" i="24" s="1"/>
  <c r="A200" i="24" s="1"/>
  <c r="A201" i="24" s="1"/>
  <c r="A202" i="24" s="1"/>
  <c r="A203" i="24" s="1"/>
  <c r="A204" i="24" s="1"/>
  <c r="A205" i="24" s="1"/>
  <c r="A206" i="24" s="1"/>
  <c r="A207" i="24" s="1"/>
  <c r="A208" i="24" s="1"/>
  <c r="A209" i="24" s="1"/>
  <c r="A210" i="24" s="1"/>
  <c r="A211" i="24" s="1"/>
  <c r="A212" i="24" s="1"/>
  <c r="A213" i="24" s="1"/>
  <c r="A214" i="24" s="1"/>
  <c r="A215" i="24" s="1"/>
  <c r="A216" i="24" s="1"/>
  <c r="A217" i="24" s="1"/>
  <c r="A218" i="24" s="1"/>
  <c r="A219" i="24" s="1"/>
  <c r="A220" i="24" s="1"/>
  <c r="A221" i="24" s="1"/>
  <c r="A222" i="24" s="1"/>
  <c r="D115" i="23"/>
  <c r="D116" i="23" s="1"/>
  <c r="D117" i="23" s="1"/>
  <c r="D118" i="23" s="1"/>
  <c r="D119" i="23" s="1"/>
  <c r="D120" i="23" s="1"/>
  <c r="D121" i="23" s="1"/>
  <c r="D122" i="23" s="1"/>
  <c r="D123" i="23" s="1"/>
  <c r="D124" i="23" s="1"/>
  <c r="D125" i="23" s="1"/>
  <c r="D126" i="23" s="1"/>
  <c r="D127" i="23" s="1"/>
  <c r="D128" i="23" s="1"/>
  <c r="D129" i="23" s="1"/>
  <c r="D130" i="23" s="1"/>
  <c r="D131" i="23" s="1"/>
  <c r="D132" i="23" s="1"/>
  <c r="D133" i="23" s="1"/>
  <c r="D134" i="23" s="1"/>
  <c r="D135" i="23" s="1"/>
  <c r="D136" i="23" s="1"/>
  <c r="D137" i="23" s="1"/>
  <c r="D138" i="23" s="1"/>
  <c r="D139" i="23" s="1"/>
  <c r="D140" i="23" s="1"/>
  <c r="D141" i="23" s="1"/>
  <c r="D142" i="23" s="1"/>
  <c r="D143" i="23" s="1"/>
  <c r="D144" i="23" s="1"/>
  <c r="D145" i="23" s="1"/>
  <c r="D146" i="23" s="1"/>
  <c r="D147" i="23" s="1"/>
  <c r="D148" i="23" s="1"/>
  <c r="D149" i="23" s="1"/>
  <c r="D150" i="23" s="1"/>
  <c r="D151" i="23" s="1"/>
  <c r="D152" i="23" s="1"/>
  <c r="D153" i="23" s="1"/>
  <c r="D154" i="23" s="1"/>
  <c r="D155" i="23" s="1"/>
  <c r="D156" i="23" s="1"/>
  <c r="D157" i="23" s="1"/>
  <c r="D158" i="23" s="1"/>
  <c r="D159" i="23" s="1"/>
  <c r="D160" i="23" s="1"/>
  <c r="D161" i="23" s="1"/>
  <c r="D162" i="23" s="1"/>
  <c r="D163" i="23" s="1"/>
  <c r="D164" i="23" s="1"/>
  <c r="D165" i="23" s="1"/>
  <c r="D166" i="23" s="1"/>
  <c r="D167" i="23" s="1"/>
  <c r="D168" i="23" s="1"/>
  <c r="D169" i="23" s="1"/>
  <c r="D170" i="23" s="1"/>
  <c r="D171" i="23" s="1"/>
  <c r="D172" i="23" s="1"/>
  <c r="D173" i="23" s="1"/>
  <c r="D174" i="23" s="1"/>
  <c r="D175" i="23" s="1"/>
  <c r="D176" i="23" s="1"/>
  <c r="D177" i="23" s="1"/>
  <c r="D178" i="23" s="1"/>
  <c r="D179" i="23" s="1"/>
  <c r="D180" i="23" s="1"/>
  <c r="D181" i="23" s="1"/>
  <c r="D182" i="23" s="1"/>
  <c r="D183" i="23" s="1"/>
  <c r="D184" i="23" s="1"/>
  <c r="D185" i="23" s="1"/>
  <c r="D186" i="23" s="1"/>
  <c r="D187" i="23" s="1"/>
  <c r="D188" i="23" s="1"/>
  <c r="D189" i="23" s="1"/>
  <c r="D190" i="23" s="1"/>
  <c r="D191" i="23" s="1"/>
  <c r="D192" i="23" s="1"/>
  <c r="D193" i="23" s="1"/>
  <c r="D194" i="23" s="1"/>
  <c r="D195" i="23" s="1"/>
  <c r="D196" i="23" s="1"/>
  <c r="D197" i="23" s="1"/>
  <c r="D198" i="23" s="1"/>
  <c r="D199" i="23" s="1"/>
  <c r="D200" i="23" s="1"/>
  <c r="D201" i="23" s="1"/>
  <c r="D202" i="23" s="1"/>
  <c r="D203" i="23" s="1"/>
  <c r="D204" i="23" s="1"/>
  <c r="D205" i="23" s="1"/>
  <c r="D206" i="23" s="1"/>
  <c r="D207" i="23" s="1"/>
  <c r="D208" i="23" s="1"/>
  <c r="D209" i="23" s="1"/>
  <c r="D210" i="23" s="1"/>
  <c r="D211" i="23" s="1"/>
  <c r="D212" i="23" s="1"/>
  <c r="D213" i="23" s="1"/>
  <c r="D214" i="23" s="1"/>
  <c r="D215" i="23" s="1"/>
  <c r="D216" i="23" s="1"/>
  <c r="D217" i="23" s="1"/>
  <c r="D218" i="23" s="1"/>
  <c r="D219" i="23" s="1"/>
  <c r="D220" i="23" s="1"/>
  <c r="D221" i="23" s="1"/>
  <c r="D222" i="23" s="1"/>
  <c r="D223" i="23" s="1"/>
  <c r="D224" i="23" s="1"/>
  <c r="D225" i="23" s="1"/>
  <c r="D226" i="23" s="1"/>
  <c r="D227" i="23" s="1"/>
  <c r="D228" i="23" s="1"/>
  <c r="D229" i="23" s="1"/>
  <c r="D230" i="23" s="1"/>
  <c r="D231" i="23" s="1"/>
  <c r="D232" i="23" s="1"/>
  <c r="D233" i="23" s="1"/>
  <c r="D234" i="23" s="1"/>
  <c r="C102" i="23"/>
  <c r="J3" i="23"/>
  <c r="L3" i="23"/>
  <c r="H2" i="23"/>
  <c r="K2" i="23" s="1"/>
  <c r="B6" i="23"/>
  <c r="B7" i="23" s="1"/>
  <c r="K3" i="23"/>
  <c r="O2" i="23"/>
  <c r="C8" i="23"/>
  <c r="O102" i="21"/>
  <c r="G9" i="30"/>
  <c r="N9" i="30"/>
  <c r="E8" i="30"/>
  <c r="F9" i="30"/>
  <c r="N8" i="30"/>
  <c r="M9" i="30"/>
  <c r="E9" i="30"/>
  <c r="G8" i="29"/>
  <c r="E8" i="29"/>
  <c r="N8" i="29"/>
  <c r="F8" i="29"/>
  <c r="M8" i="29"/>
  <c r="N10" i="28"/>
  <c r="F10" i="28"/>
  <c r="M10" i="28"/>
  <c r="E10" i="28"/>
  <c r="G10" i="28"/>
  <c r="E148" i="27"/>
  <c r="M148" i="27"/>
  <c r="F148" i="27"/>
  <c r="G148" i="27"/>
  <c r="N148" i="27"/>
  <c r="F147" i="27"/>
  <c r="G147" i="27"/>
  <c r="N147" i="27"/>
  <c r="G129" i="27"/>
  <c r="M129" i="27"/>
  <c r="F7" i="26"/>
  <c r="E8" i="26"/>
  <c r="M7" i="26"/>
  <c r="M8" i="26"/>
  <c r="N7" i="26"/>
  <c r="E7" i="26"/>
  <c r="N8" i="26"/>
  <c r="G8" i="26"/>
  <c r="G7" i="26"/>
  <c r="F8" i="26"/>
  <c r="M10" i="25"/>
  <c r="G9" i="25"/>
  <c r="E10" i="25"/>
  <c r="F10" i="25"/>
  <c r="F8" i="25"/>
  <c r="N8" i="25"/>
  <c r="E8" i="25"/>
  <c r="E9" i="25"/>
  <c r="G10" i="25"/>
  <c r="N9" i="25"/>
  <c r="M8" i="25"/>
  <c r="F9" i="25"/>
  <c r="G6" i="24"/>
  <c r="N6" i="23"/>
  <c r="F6" i="23"/>
  <c r="G101" i="23"/>
  <c r="E6" i="24"/>
  <c r="M6" i="23"/>
  <c r="N101" i="23"/>
  <c r="G102" i="21"/>
  <c r="M6" i="24"/>
  <c r="E6" i="23"/>
  <c r="G6" i="23"/>
  <c r="F101" i="23"/>
  <c r="N6" i="24"/>
  <c r="M101" i="23"/>
  <c r="K6" i="31" l="1"/>
  <c r="C11" i="31"/>
  <c r="B9" i="31"/>
  <c r="L6" i="31"/>
  <c r="L6" i="30"/>
  <c r="H8" i="30"/>
  <c r="I8" i="30"/>
  <c r="H7" i="30"/>
  <c r="K7" i="30" s="1"/>
  <c r="J8" i="30"/>
  <c r="C120" i="30"/>
  <c r="K6" i="30"/>
  <c r="C11" i="30"/>
  <c r="B115" i="30"/>
  <c r="K6" i="29"/>
  <c r="K8" i="28"/>
  <c r="I7" i="29"/>
  <c r="H7" i="29"/>
  <c r="J7" i="29"/>
  <c r="K7" i="28"/>
  <c r="C10" i="29"/>
  <c r="L6" i="29"/>
  <c r="J9" i="28"/>
  <c r="H9" i="28"/>
  <c r="I9" i="28"/>
  <c r="C12" i="28"/>
  <c r="L7" i="28"/>
  <c r="L8" i="28"/>
  <c r="C150" i="27"/>
  <c r="B131" i="27"/>
  <c r="C134" i="27"/>
  <c r="B9" i="27"/>
  <c r="C11" i="27"/>
  <c r="I7" i="26"/>
  <c r="J6" i="26"/>
  <c r="J7" i="26"/>
  <c r="H6" i="26"/>
  <c r="H7" i="26"/>
  <c r="I6" i="26"/>
  <c r="C10" i="26"/>
  <c r="K6" i="25"/>
  <c r="I8" i="25"/>
  <c r="J9" i="25"/>
  <c r="H8" i="25"/>
  <c r="H7" i="25"/>
  <c r="I7" i="25"/>
  <c r="I9" i="25"/>
  <c r="H9" i="25"/>
  <c r="J8" i="25"/>
  <c r="C12" i="25"/>
  <c r="L6" i="25"/>
  <c r="K2" i="24"/>
  <c r="B7" i="24"/>
  <c r="C11" i="24"/>
  <c r="C103" i="23"/>
  <c r="L2" i="23"/>
  <c r="B8" i="23"/>
  <c r="B9" i="23" s="1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C9" i="23"/>
  <c r="J102" i="21"/>
  <c r="O101" i="21"/>
  <c r="F8" i="31"/>
  <c r="M8" i="31"/>
  <c r="N8" i="31"/>
  <c r="E8" i="31"/>
  <c r="G8" i="31"/>
  <c r="G114" i="30"/>
  <c r="G10" i="30"/>
  <c r="N10" i="30"/>
  <c r="F10" i="30"/>
  <c r="M10" i="30"/>
  <c r="E10" i="30"/>
  <c r="N9" i="29"/>
  <c r="E9" i="29"/>
  <c r="M9" i="29"/>
  <c r="G9" i="29"/>
  <c r="F9" i="29"/>
  <c r="E11" i="28"/>
  <c r="M11" i="28"/>
  <c r="G11" i="28"/>
  <c r="N11" i="28"/>
  <c r="F11" i="28"/>
  <c r="F149" i="27"/>
  <c r="M149" i="27"/>
  <c r="N149" i="27"/>
  <c r="G149" i="27"/>
  <c r="E149" i="27"/>
  <c r="E130" i="27"/>
  <c r="N130" i="27"/>
  <c r="F130" i="27"/>
  <c r="G130" i="27"/>
  <c r="M130" i="27"/>
  <c r="G8" i="27"/>
  <c r="F8" i="27"/>
  <c r="N8" i="27"/>
  <c r="M8" i="27"/>
  <c r="E8" i="27"/>
  <c r="M9" i="26"/>
  <c r="E9" i="26"/>
  <c r="G9" i="26"/>
  <c r="N9" i="26"/>
  <c r="F9" i="26"/>
  <c r="G11" i="25"/>
  <c r="N11" i="25"/>
  <c r="F11" i="25"/>
  <c r="E11" i="25"/>
  <c r="M11" i="25"/>
  <c r="N10" i="25"/>
  <c r="G7" i="23"/>
  <c r="E100" i="21"/>
  <c r="N7" i="23"/>
  <c r="M100" i="21"/>
  <c r="M7" i="23"/>
  <c r="F100" i="21"/>
  <c r="G100" i="21"/>
  <c r="M99" i="21"/>
  <c r="F99" i="21"/>
  <c r="F7" i="23"/>
  <c r="M102" i="23"/>
  <c r="N100" i="21"/>
  <c r="G102" i="23"/>
  <c r="F102" i="23"/>
  <c r="G99" i="21"/>
  <c r="N102" i="23"/>
  <c r="G101" i="21"/>
  <c r="E99" i="21"/>
  <c r="N99" i="21"/>
  <c r="E102" i="23"/>
  <c r="E7" i="23"/>
  <c r="J7" i="31" l="1"/>
  <c r="H7" i="31"/>
  <c r="I7" i="31"/>
  <c r="B10" i="31"/>
  <c r="C12" i="31"/>
  <c r="L7" i="30"/>
  <c r="K8" i="30"/>
  <c r="H9" i="30"/>
  <c r="I9" i="30"/>
  <c r="J9" i="30"/>
  <c r="C121" i="30"/>
  <c r="C12" i="30"/>
  <c r="B116" i="30"/>
  <c r="L8" i="30"/>
  <c r="K7" i="29"/>
  <c r="I8" i="29"/>
  <c r="J8" i="29"/>
  <c r="H8" i="29"/>
  <c r="C11" i="29"/>
  <c r="L7" i="29"/>
  <c r="L9" i="28"/>
  <c r="I10" i="28"/>
  <c r="J10" i="28"/>
  <c r="H10" i="28"/>
  <c r="C13" i="28"/>
  <c r="K9" i="28"/>
  <c r="C151" i="27"/>
  <c r="C135" i="27"/>
  <c r="B132" i="27"/>
  <c r="H7" i="27"/>
  <c r="I7" i="27"/>
  <c r="J7" i="27"/>
  <c r="B10" i="27"/>
  <c r="C12" i="27"/>
  <c r="L6" i="26"/>
  <c r="K9" i="25"/>
  <c r="K7" i="26"/>
  <c r="I8" i="26"/>
  <c r="J8" i="26"/>
  <c r="H8" i="26"/>
  <c r="K6" i="26"/>
  <c r="C11" i="26"/>
  <c r="L7" i="26"/>
  <c r="L7" i="25"/>
  <c r="K8" i="25"/>
  <c r="H10" i="25"/>
  <c r="I10" i="25"/>
  <c r="J10" i="25"/>
  <c r="K7" i="25"/>
  <c r="L9" i="25"/>
  <c r="C13" i="25"/>
  <c r="L8" i="25"/>
  <c r="C12" i="24"/>
  <c r="B8" i="24"/>
  <c r="J101" i="23"/>
  <c r="H101" i="23"/>
  <c r="I101" i="23"/>
  <c r="C104" i="23"/>
  <c r="J6" i="23"/>
  <c r="I6" i="23"/>
  <c r="H6" i="23"/>
  <c r="B102" i="23"/>
  <c r="C10" i="23"/>
  <c r="J101" i="21"/>
  <c r="J100" i="21"/>
  <c r="J99" i="21"/>
  <c r="I99" i="21"/>
  <c r="H99" i="21"/>
  <c r="N9" i="31"/>
  <c r="E9" i="31"/>
  <c r="F9" i="31"/>
  <c r="G9" i="31"/>
  <c r="M9" i="31"/>
  <c r="G115" i="30"/>
  <c r="F11" i="30"/>
  <c r="G11" i="30"/>
  <c r="N11" i="30"/>
  <c r="M11" i="30"/>
  <c r="E11" i="30"/>
  <c r="M10" i="29"/>
  <c r="N10" i="29"/>
  <c r="F10" i="29"/>
  <c r="G10" i="29"/>
  <c r="E10" i="29"/>
  <c r="F12" i="28"/>
  <c r="M12" i="28"/>
  <c r="E12" i="28"/>
  <c r="N12" i="28"/>
  <c r="G12" i="28"/>
  <c r="N150" i="27"/>
  <c r="E150" i="27"/>
  <c r="F150" i="27"/>
  <c r="G150" i="27"/>
  <c r="M150" i="27"/>
  <c r="G131" i="27"/>
  <c r="E131" i="27"/>
  <c r="M131" i="27"/>
  <c r="N131" i="27"/>
  <c r="F131" i="27"/>
  <c r="M9" i="27"/>
  <c r="E9" i="27"/>
  <c r="N9" i="27"/>
  <c r="G9" i="27"/>
  <c r="F9" i="27"/>
  <c r="E10" i="26"/>
  <c r="N10" i="26"/>
  <c r="G10" i="26"/>
  <c r="M10" i="26"/>
  <c r="F10" i="26"/>
  <c r="F12" i="25"/>
  <c r="N12" i="25"/>
  <c r="M12" i="25"/>
  <c r="G12" i="25"/>
  <c r="E12" i="25"/>
  <c r="G7" i="24"/>
  <c r="N103" i="23"/>
  <c r="M9" i="23"/>
  <c r="F103" i="23"/>
  <c r="G8" i="23"/>
  <c r="F8" i="23"/>
  <c r="E7" i="24"/>
  <c r="M103" i="23"/>
  <c r="G103" i="23"/>
  <c r="M7" i="24"/>
  <c r="G9" i="23"/>
  <c r="E8" i="23"/>
  <c r="F7" i="24"/>
  <c r="E9" i="23"/>
  <c r="N7" i="24"/>
  <c r="N9" i="23"/>
  <c r="M8" i="23"/>
  <c r="N8" i="23"/>
  <c r="E103" i="23"/>
  <c r="F9" i="23"/>
  <c r="K7" i="31" l="1"/>
  <c r="J8" i="31"/>
  <c r="I8" i="31"/>
  <c r="H8" i="31"/>
  <c r="B11" i="31"/>
  <c r="L9" i="30"/>
  <c r="L7" i="31"/>
  <c r="C13" i="31"/>
  <c r="H10" i="30"/>
  <c r="J10" i="30"/>
  <c r="I10" i="30"/>
  <c r="J114" i="30"/>
  <c r="C122" i="30"/>
  <c r="C13" i="30"/>
  <c r="B117" i="30"/>
  <c r="O113" i="30"/>
  <c r="O114" i="30"/>
  <c r="O115" i="30"/>
  <c r="K9" i="30"/>
  <c r="L8" i="29"/>
  <c r="H9" i="29"/>
  <c r="J9" i="29"/>
  <c r="I9" i="29"/>
  <c r="C12" i="29"/>
  <c r="K8" i="29"/>
  <c r="L10" i="28"/>
  <c r="J11" i="28"/>
  <c r="H11" i="28"/>
  <c r="I11" i="28"/>
  <c r="C14" i="28"/>
  <c r="K10" i="28"/>
  <c r="B133" i="27"/>
  <c r="C136" i="27"/>
  <c r="K7" i="27"/>
  <c r="I8" i="27"/>
  <c r="J8" i="27"/>
  <c r="H8" i="27"/>
  <c r="C13" i="27"/>
  <c r="B11" i="27"/>
  <c r="L7" i="27"/>
  <c r="K8" i="26"/>
  <c r="I9" i="26"/>
  <c r="J9" i="26"/>
  <c r="H9" i="26"/>
  <c r="C12" i="26"/>
  <c r="L8" i="26"/>
  <c r="L10" i="25"/>
  <c r="H11" i="25"/>
  <c r="J11" i="25"/>
  <c r="I11" i="25"/>
  <c r="C14" i="25"/>
  <c r="K10" i="25"/>
  <c r="H6" i="24"/>
  <c r="I6" i="24"/>
  <c r="J6" i="24"/>
  <c r="C13" i="24"/>
  <c r="B9" i="24"/>
  <c r="K101" i="23"/>
  <c r="I102" i="23"/>
  <c r="H102" i="23"/>
  <c r="J102" i="23"/>
  <c r="C105" i="23"/>
  <c r="C106" i="23" s="1"/>
  <c r="C107" i="23" s="1"/>
  <c r="C108" i="23" s="1"/>
  <c r="L101" i="23"/>
  <c r="K99" i="21"/>
  <c r="K6" i="23"/>
  <c r="H7" i="23"/>
  <c r="I7" i="23"/>
  <c r="J7" i="23"/>
  <c r="I8" i="23"/>
  <c r="H8" i="23"/>
  <c r="J8" i="23"/>
  <c r="C11" i="23"/>
  <c r="L6" i="23"/>
  <c r="B103" i="23"/>
  <c r="L99" i="21"/>
  <c r="A246" i="21"/>
  <c r="B246" i="21"/>
  <c r="D246" i="21"/>
  <c r="A234" i="21"/>
  <c r="B234" i="21"/>
  <c r="D234" i="21"/>
  <c r="A235" i="21"/>
  <c r="A236" i="21" s="1"/>
  <c r="A237" i="21" s="1"/>
  <c r="A238" i="21" s="1"/>
  <c r="A239" i="21" s="1"/>
  <c r="A240" i="21" s="1"/>
  <c r="A241" i="21" s="1"/>
  <c r="A242" i="21" s="1"/>
  <c r="A243" i="21" s="1"/>
  <c r="A244" i="21" s="1"/>
  <c r="A245" i="21" s="1"/>
  <c r="A65" i="21"/>
  <c r="A66" i="21" s="1"/>
  <c r="A67" i="21" s="1"/>
  <c r="B65" i="21"/>
  <c r="C65" i="21"/>
  <c r="D65" i="21"/>
  <c r="C66" i="21"/>
  <c r="D66" i="21"/>
  <c r="D67" i="21" s="1"/>
  <c r="D68" i="21" s="1"/>
  <c r="D69" i="21" s="1"/>
  <c r="D70" i="21" s="1"/>
  <c r="D71" i="21" s="1"/>
  <c r="D72" i="21" s="1"/>
  <c r="D73" i="21" s="1"/>
  <c r="D74" i="21" s="1"/>
  <c r="D75" i="21" s="1"/>
  <c r="D76" i="21" s="1"/>
  <c r="D77" i="21" s="1"/>
  <c r="D78" i="21" s="1"/>
  <c r="D79" i="21" s="1"/>
  <c r="D80" i="21" s="1"/>
  <c r="D81" i="21" s="1"/>
  <c r="D82" i="21" s="1"/>
  <c r="D83" i="21" s="1"/>
  <c r="D84" i="21" s="1"/>
  <c r="D85" i="21" s="1"/>
  <c r="D86" i="21" s="1"/>
  <c r="D87" i="21" s="1"/>
  <c r="D88" i="21" s="1"/>
  <c r="D89" i="21" s="1"/>
  <c r="D90" i="21" s="1"/>
  <c r="D91" i="21" s="1"/>
  <c r="D92" i="21" s="1"/>
  <c r="D93" i="21" s="1"/>
  <c r="D94" i="21" s="1"/>
  <c r="D95" i="21" s="1"/>
  <c r="D96" i="21" s="1"/>
  <c r="D97" i="21" s="1"/>
  <c r="D98" i="21" s="1"/>
  <c r="D99" i="21" s="1"/>
  <c r="D100" i="21" s="1"/>
  <c r="D101" i="21" s="1"/>
  <c r="D102" i="21"/>
  <c r="D103" i="21" s="1"/>
  <c r="D7" i="21"/>
  <c r="D8" i="21" s="1"/>
  <c r="D9" i="21" s="1"/>
  <c r="D10" i="21" s="1"/>
  <c r="D11" i="21" s="1"/>
  <c r="D12" i="21" s="1"/>
  <c r="D13" i="21" s="1"/>
  <c r="D14" i="21" s="1"/>
  <c r="D15" i="21" s="1"/>
  <c r="D16" i="21" s="1"/>
  <c r="D17" i="21" s="1"/>
  <c r="D18" i="21" s="1"/>
  <c r="D19" i="21" s="1"/>
  <c r="D20" i="21" s="1"/>
  <c r="D21" i="21" s="1"/>
  <c r="D22" i="21" s="1"/>
  <c r="D23" i="21" s="1"/>
  <c r="D24" i="21" s="1"/>
  <c r="D25" i="21" s="1"/>
  <c r="D26" i="21" s="1"/>
  <c r="D27" i="21" s="1"/>
  <c r="D28" i="21" s="1"/>
  <c r="D29" i="21" s="1"/>
  <c r="D30" i="21" s="1"/>
  <c r="D31" i="21" s="1"/>
  <c r="D32" i="21" s="1"/>
  <c r="D33" i="21" s="1"/>
  <c r="D34" i="21" s="1"/>
  <c r="D35" i="21" s="1"/>
  <c r="D36" i="21" s="1"/>
  <c r="D37" i="21" s="1"/>
  <c r="D38" i="21" s="1"/>
  <c r="D39" i="21" s="1"/>
  <c r="D40" i="21" s="1"/>
  <c r="D41" i="21" s="1"/>
  <c r="D42" i="21" s="1"/>
  <c r="D43" i="21" s="1"/>
  <c r="D44" i="21" s="1"/>
  <c r="D45" i="21" s="1"/>
  <c r="D46" i="21" s="1"/>
  <c r="D47" i="21" s="1"/>
  <c r="D48" i="21" s="1"/>
  <c r="D49" i="21" s="1"/>
  <c r="D50" i="21" s="1"/>
  <c r="D51" i="21" s="1"/>
  <c r="D52" i="21" s="1"/>
  <c r="D53" i="21" s="1"/>
  <c r="D54" i="21" s="1"/>
  <c r="D55" i="21" s="1"/>
  <c r="D56" i="21" s="1"/>
  <c r="D57" i="21" s="1"/>
  <c r="D58" i="21" s="1"/>
  <c r="D59" i="21" s="1"/>
  <c r="D60" i="21" s="1"/>
  <c r="D61" i="21" s="1"/>
  <c r="D62" i="21" s="1"/>
  <c r="D63" i="21" s="1"/>
  <c r="D64" i="21" s="1"/>
  <c r="C7" i="21"/>
  <c r="C8" i="21" s="1"/>
  <c r="D6" i="21"/>
  <c r="A6" i="2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N4" i="21"/>
  <c r="P3" i="21" s="1"/>
  <c r="M4" i="21"/>
  <c r="G4" i="21"/>
  <c r="F4" i="21"/>
  <c r="E4" i="21"/>
  <c r="N3" i="21"/>
  <c r="P2" i="21" s="1"/>
  <c r="M3" i="21"/>
  <c r="G3" i="21"/>
  <c r="J3" i="21" s="1"/>
  <c r="F3" i="21"/>
  <c r="I3" i="21" s="1"/>
  <c r="E3" i="21"/>
  <c r="N2" i="21"/>
  <c r="M2" i="21"/>
  <c r="G2" i="21"/>
  <c r="F2" i="21"/>
  <c r="E2" i="21"/>
  <c r="A222" i="20"/>
  <c r="B222" i="20" s="1"/>
  <c r="C222" i="20"/>
  <c r="D222" i="20"/>
  <c r="D223" i="20" s="1"/>
  <c r="D224" i="20" s="1"/>
  <c r="D225" i="20" s="1"/>
  <c r="D226" i="20" s="1"/>
  <c r="D227" i="20" s="1"/>
  <c r="D228" i="20" s="1"/>
  <c r="D229" i="20" s="1"/>
  <c r="D230" i="20" s="1"/>
  <c r="D231" i="20" s="1"/>
  <c r="D232" i="20" s="1"/>
  <c r="D233" i="20" s="1"/>
  <c r="D234" i="20" s="1"/>
  <c r="D235" i="20" s="1"/>
  <c r="D236" i="20" s="1"/>
  <c r="D237" i="20" s="1"/>
  <c r="D238" i="20" s="1"/>
  <c r="D239" i="20" s="1"/>
  <c r="D240" i="20" s="1"/>
  <c r="D241" i="20" s="1"/>
  <c r="D242" i="20" s="1"/>
  <c r="D243" i="20" s="1"/>
  <c r="D244" i="20" s="1"/>
  <c r="D245" i="20" s="1"/>
  <c r="D246" i="20" s="1"/>
  <c r="D247" i="20" s="1"/>
  <c r="D248" i="20" s="1"/>
  <c r="D249" i="20" s="1"/>
  <c r="D250" i="20" s="1"/>
  <c r="D251" i="20" s="1"/>
  <c r="D252" i="20" s="1"/>
  <c r="D253" i="20" s="1"/>
  <c r="D254" i="20" s="1"/>
  <c r="D255" i="20" s="1"/>
  <c r="D256" i="20" s="1"/>
  <c r="D257" i="20" s="1"/>
  <c r="D258" i="20" s="1"/>
  <c r="C223" i="20"/>
  <c r="D10" i="20"/>
  <c r="D11" i="20" s="1"/>
  <c r="D12" i="20" s="1"/>
  <c r="D13" i="20" s="1"/>
  <c r="D14" i="20" s="1"/>
  <c r="D15" i="20" s="1"/>
  <c r="D16" i="20" s="1"/>
  <c r="D17" i="20" s="1"/>
  <c r="D18" i="20" s="1"/>
  <c r="D19" i="20" s="1"/>
  <c r="D20" i="20" s="1"/>
  <c r="D21" i="20" s="1"/>
  <c r="D22" i="20" s="1"/>
  <c r="D23" i="20" s="1"/>
  <c r="D24" i="20" s="1"/>
  <c r="D25" i="20" s="1"/>
  <c r="D26" i="20" s="1"/>
  <c r="D27" i="20" s="1"/>
  <c r="D28" i="20" s="1"/>
  <c r="D29" i="20" s="1"/>
  <c r="D30" i="20" s="1"/>
  <c r="D31" i="20" s="1"/>
  <c r="D32" i="20" s="1"/>
  <c r="D33" i="20" s="1"/>
  <c r="D34" i="20" s="1"/>
  <c r="D35" i="20" s="1"/>
  <c r="D36" i="20" s="1"/>
  <c r="D37" i="20" s="1"/>
  <c r="D38" i="20" s="1"/>
  <c r="D39" i="20" s="1"/>
  <c r="D40" i="20" s="1"/>
  <c r="D41" i="20" s="1"/>
  <c r="D42" i="20" s="1"/>
  <c r="D43" i="20" s="1"/>
  <c r="D44" i="20" s="1"/>
  <c r="D45" i="20" s="1"/>
  <c r="D46" i="20" s="1"/>
  <c r="D47" i="20" s="1"/>
  <c r="D48" i="20" s="1"/>
  <c r="D49" i="20" s="1"/>
  <c r="D50" i="20" s="1"/>
  <c r="D51" i="20" s="1"/>
  <c r="D52" i="20" s="1"/>
  <c r="D53" i="20" s="1"/>
  <c r="D54" i="20" s="1"/>
  <c r="D55" i="20" s="1"/>
  <c r="D56" i="20" s="1"/>
  <c r="D57" i="20" s="1"/>
  <c r="D58" i="20" s="1"/>
  <c r="D59" i="20" s="1"/>
  <c r="D60" i="20" s="1"/>
  <c r="D61" i="20" s="1"/>
  <c r="D62" i="20" s="1"/>
  <c r="D63" i="20" s="1"/>
  <c r="D64" i="20" s="1"/>
  <c r="D65" i="20" s="1"/>
  <c r="D66" i="20" s="1"/>
  <c r="D67" i="20" s="1"/>
  <c r="D68" i="20" s="1"/>
  <c r="D69" i="20" s="1"/>
  <c r="D70" i="20" s="1"/>
  <c r="D71" i="20" s="1"/>
  <c r="D72" i="20" s="1"/>
  <c r="D73" i="20" s="1"/>
  <c r="D74" i="20" s="1"/>
  <c r="D75" i="20" s="1"/>
  <c r="D76" i="20" s="1"/>
  <c r="D77" i="20" s="1"/>
  <c r="D78" i="20" s="1"/>
  <c r="D79" i="20" s="1"/>
  <c r="D80" i="20" s="1"/>
  <c r="D81" i="20" s="1"/>
  <c r="D82" i="20" s="1"/>
  <c r="D83" i="20" s="1"/>
  <c r="D84" i="20" s="1"/>
  <c r="D85" i="20" s="1"/>
  <c r="D86" i="20" s="1"/>
  <c r="D87" i="20" s="1"/>
  <c r="D88" i="20" s="1"/>
  <c r="D89" i="20" s="1"/>
  <c r="D90" i="20" s="1"/>
  <c r="D91" i="20" s="1"/>
  <c r="D92" i="20" s="1"/>
  <c r="D93" i="20" s="1"/>
  <c r="D94" i="20" s="1"/>
  <c r="D95" i="20" s="1"/>
  <c r="D96" i="20" s="1"/>
  <c r="D97" i="20" s="1"/>
  <c r="D98" i="20" s="1"/>
  <c r="D99" i="20" s="1"/>
  <c r="D100" i="20" s="1"/>
  <c r="D101" i="20" s="1"/>
  <c r="D102" i="20" s="1"/>
  <c r="D103" i="20" s="1"/>
  <c r="D104" i="20" s="1"/>
  <c r="D105" i="20" s="1"/>
  <c r="D106" i="20" s="1"/>
  <c r="D107" i="20" s="1"/>
  <c r="D108" i="20" s="1"/>
  <c r="D109" i="20" s="1"/>
  <c r="D110" i="20" s="1"/>
  <c r="D111" i="20" s="1"/>
  <c r="D112" i="20" s="1"/>
  <c r="D113" i="20" s="1"/>
  <c r="D114" i="20" s="1"/>
  <c r="D115" i="20" s="1"/>
  <c r="D116" i="20" s="1"/>
  <c r="D117" i="20" s="1"/>
  <c r="D118" i="20" s="1"/>
  <c r="D119" i="20" s="1"/>
  <c r="D120" i="20" s="1"/>
  <c r="D121" i="20" s="1"/>
  <c r="D122" i="20" s="1"/>
  <c r="D123" i="20" s="1"/>
  <c r="D124" i="20" s="1"/>
  <c r="D125" i="20" s="1"/>
  <c r="D126" i="20" s="1"/>
  <c r="D127" i="20" s="1"/>
  <c r="D128" i="20" s="1"/>
  <c r="D129" i="20" s="1"/>
  <c r="D130" i="20" s="1"/>
  <c r="D131" i="20" s="1"/>
  <c r="D132" i="20" s="1"/>
  <c r="D133" i="20" s="1"/>
  <c r="D134" i="20" s="1"/>
  <c r="D135" i="20" s="1"/>
  <c r="D136" i="20" s="1"/>
  <c r="D137" i="20" s="1"/>
  <c r="D138" i="20" s="1"/>
  <c r="D139" i="20" s="1"/>
  <c r="D140" i="20" s="1"/>
  <c r="D141" i="20" s="1"/>
  <c r="D142" i="20" s="1"/>
  <c r="D143" i="20" s="1"/>
  <c r="D144" i="20" s="1"/>
  <c r="D145" i="20" s="1"/>
  <c r="D146" i="20" s="1"/>
  <c r="D147" i="20" s="1"/>
  <c r="D148" i="20" s="1"/>
  <c r="D149" i="20" s="1"/>
  <c r="D150" i="20" s="1"/>
  <c r="D151" i="20" s="1"/>
  <c r="D152" i="20" s="1"/>
  <c r="D153" i="20" s="1"/>
  <c r="D154" i="20" s="1"/>
  <c r="D155" i="20" s="1"/>
  <c r="D156" i="20" s="1"/>
  <c r="D157" i="20" s="1"/>
  <c r="D158" i="20" s="1"/>
  <c r="D159" i="20" s="1"/>
  <c r="D160" i="20" s="1"/>
  <c r="D161" i="20" s="1"/>
  <c r="D162" i="20" s="1"/>
  <c r="D163" i="20" s="1"/>
  <c r="D164" i="20" s="1"/>
  <c r="D165" i="20" s="1"/>
  <c r="D166" i="20" s="1"/>
  <c r="D167" i="20" s="1"/>
  <c r="D168" i="20" s="1"/>
  <c r="D169" i="20" s="1"/>
  <c r="D170" i="20" s="1"/>
  <c r="D171" i="20" s="1"/>
  <c r="D172" i="20" s="1"/>
  <c r="D173" i="20" s="1"/>
  <c r="D174" i="20" s="1"/>
  <c r="D175" i="20" s="1"/>
  <c r="D176" i="20" s="1"/>
  <c r="D177" i="20" s="1"/>
  <c r="D178" i="20" s="1"/>
  <c r="D179" i="20" s="1"/>
  <c r="D180" i="20" s="1"/>
  <c r="D181" i="20" s="1"/>
  <c r="D182" i="20" s="1"/>
  <c r="D183" i="20" s="1"/>
  <c r="D184" i="20" s="1"/>
  <c r="D185" i="20" s="1"/>
  <c r="D186" i="20" s="1"/>
  <c r="D187" i="20" s="1"/>
  <c r="D188" i="20" s="1"/>
  <c r="D189" i="20" s="1"/>
  <c r="D190" i="20" s="1"/>
  <c r="D191" i="20" s="1"/>
  <c r="D192" i="20" s="1"/>
  <c r="D193" i="20" s="1"/>
  <c r="D194" i="20" s="1"/>
  <c r="D195" i="20" s="1"/>
  <c r="D196" i="20" s="1"/>
  <c r="D197" i="20" s="1"/>
  <c r="D198" i="20" s="1"/>
  <c r="D199" i="20" s="1"/>
  <c r="D200" i="20" s="1"/>
  <c r="D201" i="20" s="1"/>
  <c r="D202" i="20" s="1"/>
  <c r="D203" i="20" s="1"/>
  <c r="D204" i="20" s="1"/>
  <c r="D205" i="20" s="1"/>
  <c r="D206" i="20" s="1"/>
  <c r="D207" i="20" s="1"/>
  <c r="D208" i="20" s="1"/>
  <c r="D209" i="20" s="1"/>
  <c r="D210" i="20" s="1"/>
  <c r="D211" i="20" s="1"/>
  <c r="D212" i="20" s="1"/>
  <c r="D213" i="20" s="1"/>
  <c r="D214" i="20" s="1"/>
  <c r="D215" i="20" s="1"/>
  <c r="D216" i="20" s="1"/>
  <c r="D217" i="20" s="1"/>
  <c r="D218" i="20" s="1"/>
  <c r="D219" i="20" s="1"/>
  <c r="D220" i="20" s="1"/>
  <c r="D221" i="20" s="1"/>
  <c r="C8" i="20"/>
  <c r="C7" i="20"/>
  <c r="D6" i="20"/>
  <c r="D7" i="20" s="1"/>
  <c r="D8" i="20" s="1"/>
  <c r="D9" i="20" s="1"/>
  <c r="A6" i="20"/>
  <c r="A7" i="20" s="1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N3" i="20"/>
  <c r="M3" i="20"/>
  <c r="G3" i="20"/>
  <c r="J2" i="20" s="1"/>
  <c r="F3" i="20"/>
  <c r="E3" i="20"/>
  <c r="N2" i="20"/>
  <c r="M2" i="20"/>
  <c r="G2" i="20"/>
  <c r="F2" i="20"/>
  <c r="E2" i="20"/>
  <c r="C48" i="19"/>
  <c r="D113" i="19"/>
  <c r="D114" i="19" s="1"/>
  <c r="D115" i="19" s="1"/>
  <c r="D116" i="19" s="1"/>
  <c r="D117" i="19" s="1"/>
  <c r="D118" i="19" s="1"/>
  <c r="D119" i="19" s="1"/>
  <c r="D120" i="19" s="1"/>
  <c r="D121" i="19" s="1"/>
  <c r="D122" i="19" s="1"/>
  <c r="D123" i="19" s="1"/>
  <c r="D124" i="19" s="1"/>
  <c r="D125" i="19" s="1"/>
  <c r="D126" i="19" s="1"/>
  <c r="D127" i="19" s="1"/>
  <c r="D128" i="19" s="1"/>
  <c r="D129" i="19" s="1"/>
  <c r="D130" i="19" s="1"/>
  <c r="D131" i="19" s="1"/>
  <c r="D132" i="19" s="1"/>
  <c r="D133" i="19" s="1"/>
  <c r="D134" i="19" s="1"/>
  <c r="D135" i="19" s="1"/>
  <c r="D136" i="19" s="1"/>
  <c r="D137" i="19" s="1"/>
  <c r="D138" i="19" s="1"/>
  <c r="D139" i="19" s="1"/>
  <c r="D140" i="19" s="1"/>
  <c r="D141" i="19" s="1"/>
  <c r="D142" i="19" s="1"/>
  <c r="D143" i="19" s="1"/>
  <c r="D144" i="19" s="1"/>
  <c r="D145" i="19" s="1"/>
  <c r="D146" i="19" s="1"/>
  <c r="D147" i="19" s="1"/>
  <c r="D148" i="19" s="1"/>
  <c r="D149" i="19" s="1"/>
  <c r="D150" i="19" s="1"/>
  <c r="D151" i="19" s="1"/>
  <c r="D152" i="19" s="1"/>
  <c r="D153" i="19" s="1"/>
  <c r="D154" i="19" s="1"/>
  <c r="D155" i="19" s="1"/>
  <c r="D156" i="19" s="1"/>
  <c r="D157" i="19" s="1"/>
  <c r="D158" i="19" s="1"/>
  <c r="D159" i="19" s="1"/>
  <c r="D160" i="19" s="1"/>
  <c r="D161" i="19" s="1"/>
  <c r="D162" i="19" s="1"/>
  <c r="D163" i="19" s="1"/>
  <c r="D164" i="19" s="1"/>
  <c r="D165" i="19" s="1"/>
  <c r="D166" i="19" s="1"/>
  <c r="D167" i="19" s="1"/>
  <c r="D168" i="19" s="1"/>
  <c r="D169" i="19" s="1"/>
  <c r="D170" i="19" s="1"/>
  <c r="D171" i="19" s="1"/>
  <c r="D172" i="19" s="1"/>
  <c r="D173" i="19" s="1"/>
  <c r="D174" i="19" s="1"/>
  <c r="D175" i="19" s="1"/>
  <c r="D176" i="19" s="1"/>
  <c r="D177" i="19" s="1"/>
  <c r="D178" i="19" s="1"/>
  <c r="D179" i="19" s="1"/>
  <c r="D180" i="19" s="1"/>
  <c r="D181" i="19" s="1"/>
  <c r="D182" i="19" s="1"/>
  <c r="D183" i="19" s="1"/>
  <c r="D184" i="19" s="1"/>
  <c r="D185" i="19" s="1"/>
  <c r="D186" i="19" s="1"/>
  <c r="D187" i="19" s="1"/>
  <c r="D188" i="19" s="1"/>
  <c r="D189" i="19" s="1"/>
  <c r="D190" i="19" s="1"/>
  <c r="D191" i="19" s="1"/>
  <c r="D192" i="19" s="1"/>
  <c r="D193" i="19" s="1"/>
  <c r="D194" i="19" s="1"/>
  <c r="D195" i="19" s="1"/>
  <c r="D196" i="19" s="1"/>
  <c r="D197" i="19" s="1"/>
  <c r="D198" i="19" s="1"/>
  <c r="D199" i="19" s="1"/>
  <c r="D200" i="19" s="1"/>
  <c r="D201" i="19" s="1"/>
  <c r="D202" i="19" s="1"/>
  <c r="D203" i="19" s="1"/>
  <c r="D204" i="19" s="1"/>
  <c r="D205" i="19" s="1"/>
  <c r="D206" i="19" s="1"/>
  <c r="D207" i="19" s="1"/>
  <c r="D208" i="19" s="1"/>
  <c r="D209" i="19" s="1"/>
  <c r="D210" i="19" s="1"/>
  <c r="D211" i="19" s="1"/>
  <c r="D212" i="19" s="1"/>
  <c r="D213" i="19" s="1"/>
  <c r="D214" i="19" s="1"/>
  <c r="D215" i="19" s="1"/>
  <c r="D216" i="19" s="1"/>
  <c r="D217" i="19" s="1"/>
  <c r="D218" i="19" s="1"/>
  <c r="D219" i="19" s="1"/>
  <c r="D220" i="19" s="1"/>
  <c r="D221" i="19" s="1"/>
  <c r="D222" i="19" s="1"/>
  <c r="C41" i="19"/>
  <c r="D41" i="19"/>
  <c r="C42" i="19"/>
  <c r="D42" i="19"/>
  <c r="D43" i="19" s="1"/>
  <c r="D44" i="19" s="1"/>
  <c r="D45" i="19" s="1"/>
  <c r="D46" i="19" s="1"/>
  <c r="D47" i="19" s="1"/>
  <c r="D48" i="19" s="1"/>
  <c r="D49" i="19" s="1"/>
  <c r="D50" i="19" s="1"/>
  <c r="D51" i="19" s="1"/>
  <c r="D52" i="19" s="1"/>
  <c r="D53" i="19" s="1"/>
  <c r="D54" i="19" s="1"/>
  <c r="D55" i="19" s="1"/>
  <c r="D56" i="19" s="1"/>
  <c r="D57" i="19" s="1"/>
  <c r="D58" i="19" s="1"/>
  <c r="D59" i="19" s="1"/>
  <c r="D60" i="19" s="1"/>
  <c r="D61" i="19" s="1"/>
  <c r="D62" i="19" s="1"/>
  <c r="D63" i="19" s="1"/>
  <c r="D64" i="19" s="1"/>
  <c r="D65" i="19" s="1"/>
  <c r="D66" i="19" s="1"/>
  <c r="D67" i="19" s="1"/>
  <c r="D68" i="19" s="1"/>
  <c r="D69" i="19" s="1"/>
  <c r="D70" i="19" s="1"/>
  <c r="D71" i="19" s="1"/>
  <c r="D72" i="19" s="1"/>
  <c r="D73" i="19" s="1"/>
  <c r="D74" i="19" s="1"/>
  <c r="D75" i="19" s="1"/>
  <c r="D76" i="19" s="1"/>
  <c r="D77" i="19" s="1"/>
  <c r="D78" i="19" s="1"/>
  <c r="D79" i="19" s="1"/>
  <c r="D80" i="19" s="1"/>
  <c r="D81" i="19" s="1"/>
  <c r="D82" i="19" s="1"/>
  <c r="D83" i="19" s="1"/>
  <c r="D84" i="19" s="1"/>
  <c r="D85" i="19" s="1"/>
  <c r="D86" i="19" s="1"/>
  <c r="D87" i="19" s="1"/>
  <c r="D88" i="19" s="1"/>
  <c r="D89" i="19" s="1"/>
  <c r="D90" i="19" s="1"/>
  <c r="D91" i="19" s="1"/>
  <c r="D92" i="19" s="1"/>
  <c r="D93" i="19" s="1"/>
  <c r="D94" i="19" s="1"/>
  <c r="D95" i="19" s="1"/>
  <c r="D96" i="19" s="1"/>
  <c r="D97" i="19" s="1"/>
  <c r="D98" i="19" s="1"/>
  <c r="D99" i="19" s="1"/>
  <c r="D100" i="19" s="1"/>
  <c r="D101" i="19" s="1"/>
  <c r="D102" i="19" s="1"/>
  <c r="D103" i="19" s="1"/>
  <c r="D104" i="19" s="1"/>
  <c r="D105" i="19" s="1"/>
  <c r="D106" i="19" s="1"/>
  <c r="D107" i="19" s="1"/>
  <c r="D108" i="19" s="1"/>
  <c r="D109" i="19" s="1"/>
  <c r="D110" i="19" s="1"/>
  <c r="D111" i="19" s="1"/>
  <c r="D112" i="19" s="1"/>
  <c r="C49" i="19"/>
  <c r="C50" i="19" s="1"/>
  <c r="C7" i="19"/>
  <c r="C8" i="19" s="1"/>
  <c r="D6" i="19"/>
  <c r="D7" i="19" s="1"/>
  <c r="D8" i="19" s="1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40" i="19" s="1"/>
  <c r="A6" i="19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A218" i="19" s="1"/>
  <c r="A219" i="19" s="1"/>
  <c r="A220" i="19" s="1"/>
  <c r="A221" i="19" s="1"/>
  <c r="A222" i="19" s="1"/>
  <c r="N3" i="19"/>
  <c r="M3" i="19"/>
  <c r="G3" i="19"/>
  <c r="F3" i="19"/>
  <c r="E3" i="19"/>
  <c r="N2" i="19"/>
  <c r="M2" i="19"/>
  <c r="G2" i="19"/>
  <c r="J2" i="19" s="1"/>
  <c r="F2" i="19"/>
  <c r="E2" i="19"/>
  <c r="A229" i="18"/>
  <c r="A230" i="18" s="1"/>
  <c r="A231" i="18" s="1"/>
  <c r="A232" i="18" s="1"/>
  <c r="A233" i="18" s="1"/>
  <c r="A234" i="18" s="1"/>
  <c r="A235" i="18" s="1"/>
  <c r="B229" i="18"/>
  <c r="C229" i="18"/>
  <c r="D229" i="18"/>
  <c r="C230" i="18"/>
  <c r="D230" i="18"/>
  <c r="D231" i="18" s="1"/>
  <c r="D232" i="18" s="1"/>
  <c r="D233" i="18" s="1"/>
  <c r="D234" i="18" s="1"/>
  <c r="D235" i="18" s="1"/>
  <c r="A213" i="18"/>
  <c r="A214" i="18" s="1"/>
  <c r="A215" i="18" s="1"/>
  <c r="A216" i="18" s="1"/>
  <c r="A217" i="18" s="1"/>
  <c r="A218" i="18" s="1"/>
  <c r="A219" i="18" s="1"/>
  <c r="A220" i="18" s="1"/>
  <c r="A221" i="18" s="1"/>
  <c r="A222" i="18" s="1"/>
  <c r="A223" i="18" s="1"/>
  <c r="A224" i="18" s="1"/>
  <c r="A225" i="18" s="1"/>
  <c r="A226" i="18" s="1"/>
  <c r="A227" i="18" s="1"/>
  <c r="A228" i="18" s="1"/>
  <c r="B213" i="18"/>
  <c r="C213" i="18"/>
  <c r="D213" i="18"/>
  <c r="C214" i="18"/>
  <c r="D214" i="18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A198" i="18"/>
  <c r="A199" i="18" s="1"/>
  <c r="A200" i="18" s="1"/>
  <c r="A201" i="18" s="1"/>
  <c r="A202" i="18" s="1"/>
  <c r="A203" i="18" s="1"/>
  <c r="A204" i="18" s="1"/>
  <c r="A205" i="18" s="1"/>
  <c r="A206" i="18" s="1"/>
  <c r="A207" i="18" s="1"/>
  <c r="A208" i="18" s="1"/>
  <c r="A209" i="18" s="1"/>
  <c r="A210" i="18" s="1"/>
  <c r="A211" i="18" s="1"/>
  <c r="A212" i="18" s="1"/>
  <c r="B198" i="18"/>
  <c r="C198" i="18"/>
  <c r="D198" i="18"/>
  <c r="C199" i="18"/>
  <c r="D199" i="18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O116" i="18"/>
  <c r="O115" i="18"/>
  <c r="D115" i="18"/>
  <c r="D116" i="18" s="1"/>
  <c r="O114" i="18"/>
  <c r="D114" i="18"/>
  <c r="C102" i="18"/>
  <c r="D102" i="18"/>
  <c r="C103" i="18"/>
  <c r="D103" i="18"/>
  <c r="D104" i="18" s="1"/>
  <c r="D105" i="18" s="1"/>
  <c r="D48" i="18"/>
  <c r="E10" i="31"/>
  <c r="F10" i="31"/>
  <c r="G10" i="31"/>
  <c r="M10" i="31"/>
  <c r="N10" i="31"/>
  <c r="G116" i="30"/>
  <c r="M116" i="30"/>
  <c r="G12" i="30"/>
  <c r="F116" i="30"/>
  <c r="N12" i="30"/>
  <c r="N116" i="30"/>
  <c r="F12" i="30"/>
  <c r="E116" i="30"/>
  <c r="M12" i="30"/>
  <c r="E12" i="30"/>
  <c r="M11" i="29"/>
  <c r="E11" i="29"/>
  <c r="G11" i="29"/>
  <c r="F11" i="29"/>
  <c r="N11" i="29"/>
  <c r="E13" i="28"/>
  <c r="G13" i="28"/>
  <c r="N13" i="28"/>
  <c r="M13" i="28"/>
  <c r="F13" i="28"/>
  <c r="E151" i="27"/>
  <c r="M151" i="27"/>
  <c r="F151" i="27"/>
  <c r="N151" i="27"/>
  <c r="G151" i="27"/>
  <c r="F132" i="27"/>
  <c r="E132" i="27"/>
  <c r="G132" i="27"/>
  <c r="M132" i="27"/>
  <c r="N132" i="27"/>
  <c r="F10" i="27"/>
  <c r="M10" i="27"/>
  <c r="E10" i="27"/>
  <c r="G10" i="27"/>
  <c r="N10" i="27"/>
  <c r="E11" i="26"/>
  <c r="G11" i="26"/>
  <c r="N11" i="26"/>
  <c r="F11" i="26"/>
  <c r="M11" i="26"/>
  <c r="F13" i="25"/>
  <c r="M13" i="25"/>
  <c r="E13" i="25"/>
  <c r="N13" i="25"/>
  <c r="G13" i="25"/>
  <c r="M10" i="23"/>
  <c r="E103" i="18"/>
  <c r="N41" i="19"/>
  <c r="E104" i="23"/>
  <c r="E10" i="23"/>
  <c r="F41" i="19"/>
  <c r="G114" i="18"/>
  <c r="F48" i="18"/>
  <c r="E65" i="21"/>
  <c r="F8" i="24"/>
  <c r="F104" i="23"/>
  <c r="E42" i="19"/>
  <c r="N42" i="19"/>
  <c r="E102" i="18"/>
  <c r="G42" i="19"/>
  <c r="M41" i="19"/>
  <c r="N102" i="18"/>
  <c r="N8" i="24"/>
  <c r="G10" i="23"/>
  <c r="E41" i="19"/>
  <c r="E229" i="18"/>
  <c r="F102" i="18"/>
  <c r="G8" i="24"/>
  <c r="M8" i="24"/>
  <c r="F10" i="23"/>
  <c r="G41" i="19"/>
  <c r="M198" i="18"/>
  <c r="G102" i="18"/>
  <c r="G104" i="23"/>
  <c r="M42" i="19"/>
  <c r="G115" i="18"/>
  <c r="M104" i="23"/>
  <c r="G116" i="18"/>
  <c r="E8" i="24"/>
  <c r="N104" i="23"/>
  <c r="F42" i="19"/>
  <c r="M102" i="18"/>
  <c r="N10" i="23"/>
  <c r="E213" i="18"/>
  <c r="K8" i="31" l="1"/>
  <c r="J9" i="31"/>
  <c r="I9" i="31"/>
  <c r="H9" i="31"/>
  <c r="C14" i="31"/>
  <c r="B12" i="31"/>
  <c r="L8" i="31"/>
  <c r="K10" i="30"/>
  <c r="H11" i="30"/>
  <c r="I11" i="30"/>
  <c r="J11" i="30"/>
  <c r="J115" i="30"/>
  <c r="C14" i="30"/>
  <c r="L10" i="30"/>
  <c r="B118" i="30"/>
  <c r="C123" i="30"/>
  <c r="L9" i="29"/>
  <c r="I10" i="29"/>
  <c r="J10" i="29"/>
  <c r="H10" i="29"/>
  <c r="C13" i="29"/>
  <c r="K9" i="29"/>
  <c r="L11" i="28"/>
  <c r="I12" i="28"/>
  <c r="J12" i="28"/>
  <c r="H12" i="28"/>
  <c r="K11" i="28"/>
  <c r="C15" i="28"/>
  <c r="C137" i="27"/>
  <c r="B134" i="27"/>
  <c r="K8" i="27"/>
  <c r="J9" i="27"/>
  <c r="H9" i="27"/>
  <c r="I9" i="27"/>
  <c r="C14" i="27"/>
  <c r="B12" i="27"/>
  <c r="L8" i="27"/>
  <c r="K9" i="26"/>
  <c r="I10" i="26"/>
  <c r="J10" i="26"/>
  <c r="H10" i="26"/>
  <c r="C13" i="26"/>
  <c r="L9" i="26"/>
  <c r="L11" i="25"/>
  <c r="J12" i="25"/>
  <c r="H12" i="25"/>
  <c r="I12" i="25"/>
  <c r="C15" i="25"/>
  <c r="K11" i="25"/>
  <c r="K6" i="24"/>
  <c r="J7" i="24"/>
  <c r="H7" i="24"/>
  <c r="I7" i="24"/>
  <c r="C14" i="24"/>
  <c r="B10" i="24"/>
  <c r="L6" i="24"/>
  <c r="K102" i="23"/>
  <c r="I103" i="23"/>
  <c r="H103" i="23"/>
  <c r="J103" i="23"/>
  <c r="L102" i="23"/>
  <c r="K8" i="23"/>
  <c r="L7" i="23"/>
  <c r="H9" i="23"/>
  <c r="I9" i="23"/>
  <c r="J9" i="23"/>
  <c r="B104" i="23"/>
  <c r="L8" i="23"/>
  <c r="C109" i="23"/>
  <c r="C12" i="23"/>
  <c r="K7" i="23"/>
  <c r="D235" i="21"/>
  <c r="D236" i="21" s="1"/>
  <c r="D237" i="21" s="1"/>
  <c r="D238" i="21" s="1"/>
  <c r="D239" i="21" s="1"/>
  <c r="D240" i="21" s="1"/>
  <c r="D241" i="21" s="1"/>
  <c r="D242" i="21" s="1"/>
  <c r="D243" i="21" s="1"/>
  <c r="D244" i="21" s="1"/>
  <c r="D245" i="21" s="1"/>
  <c r="B235" i="21"/>
  <c r="B66" i="21"/>
  <c r="B67" i="21" s="1"/>
  <c r="C67" i="21"/>
  <c r="A68" i="2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A201" i="21" s="1"/>
  <c r="A202" i="21" s="1"/>
  <c r="A203" i="21" s="1"/>
  <c r="A204" i="21" s="1"/>
  <c r="A205" i="21" s="1"/>
  <c r="A206" i="21" s="1"/>
  <c r="A207" i="21" s="1"/>
  <c r="A208" i="21" s="1"/>
  <c r="A209" i="21" s="1"/>
  <c r="A210" i="21" s="1"/>
  <c r="A211" i="21" s="1"/>
  <c r="A212" i="21" s="1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A223" i="21" s="1"/>
  <c r="A224" i="21" s="1"/>
  <c r="A225" i="21" s="1"/>
  <c r="A226" i="21" s="1"/>
  <c r="A227" i="21" s="1"/>
  <c r="A228" i="21" s="1"/>
  <c r="A229" i="21" s="1"/>
  <c r="A230" i="21" s="1"/>
  <c r="A231" i="21" s="1"/>
  <c r="A232" i="21" s="1"/>
  <c r="A233" i="21" s="1"/>
  <c r="D104" i="21"/>
  <c r="D105" i="21" s="1"/>
  <c r="D106" i="21" s="1"/>
  <c r="D107" i="21" s="1"/>
  <c r="D108" i="21" s="1"/>
  <c r="D109" i="21" s="1"/>
  <c r="D110" i="21" s="1"/>
  <c r="D111" i="21" s="1"/>
  <c r="D112" i="21" s="1"/>
  <c r="D113" i="21" s="1"/>
  <c r="D114" i="21" s="1"/>
  <c r="D115" i="21" s="1"/>
  <c r="D116" i="21" s="1"/>
  <c r="D117" i="21" s="1"/>
  <c r="D118" i="21" s="1"/>
  <c r="D119" i="21" s="1"/>
  <c r="D120" i="21" s="1"/>
  <c r="D121" i="21" s="1"/>
  <c r="D122" i="21" s="1"/>
  <c r="D123" i="21" s="1"/>
  <c r="D124" i="21" s="1"/>
  <c r="D125" i="21" s="1"/>
  <c r="D126" i="21" s="1"/>
  <c r="D127" i="21" s="1"/>
  <c r="D128" i="21" s="1"/>
  <c r="D129" i="21" s="1"/>
  <c r="D130" i="21" s="1"/>
  <c r="D131" i="21" s="1"/>
  <c r="D132" i="21" s="1"/>
  <c r="D133" i="21" s="1"/>
  <c r="D134" i="21" s="1"/>
  <c r="D135" i="21" s="1"/>
  <c r="D136" i="21" s="1"/>
  <c r="D137" i="21" s="1"/>
  <c r="D138" i="21" s="1"/>
  <c r="D139" i="21" s="1"/>
  <c r="D140" i="21" s="1"/>
  <c r="D141" i="21" s="1"/>
  <c r="D142" i="21" s="1"/>
  <c r="D143" i="21" s="1"/>
  <c r="D144" i="21" s="1"/>
  <c r="D145" i="21" s="1"/>
  <c r="D146" i="21" s="1"/>
  <c r="D147" i="21" s="1"/>
  <c r="D148" i="21" s="1"/>
  <c r="D149" i="21" s="1"/>
  <c r="D150" i="21" s="1"/>
  <c r="D151" i="21" s="1"/>
  <c r="D152" i="21" s="1"/>
  <c r="D153" i="21" s="1"/>
  <c r="D154" i="21" s="1"/>
  <c r="D155" i="21" s="1"/>
  <c r="D156" i="21" s="1"/>
  <c r="D157" i="21" s="1"/>
  <c r="D158" i="21" s="1"/>
  <c r="D159" i="21" s="1"/>
  <c r="D160" i="21" s="1"/>
  <c r="D161" i="21" s="1"/>
  <c r="D162" i="21" s="1"/>
  <c r="D163" i="21" s="1"/>
  <c r="D164" i="21" s="1"/>
  <c r="D165" i="21" s="1"/>
  <c r="D166" i="21" s="1"/>
  <c r="D167" i="21" s="1"/>
  <c r="D168" i="21" s="1"/>
  <c r="D169" i="21" s="1"/>
  <c r="D170" i="21" s="1"/>
  <c r="D171" i="21" s="1"/>
  <c r="D172" i="21" s="1"/>
  <c r="D173" i="21" s="1"/>
  <c r="D174" i="21" s="1"/>
  <c r="D175" i="21" s="1"/>
  <c r="D176" i="21" s="1"/>
  <c r="D177" i="21" s="1"/>
  <c r="D178" i="21" s="1"/>
  <c r="D179" i="21" s="1"/>
  <c r="D180" i="21" s="1"/>
  <c r="D181" i="21" s="1"/>
  <c r="D182" i="21" s="1"/>
  <c r="D183" i="21" s="1"/>
  <c r="D184" i="21" s="1"/>
  <c r="D185" i="21" s="1"/>
  <c r="D186" i="21" s="1"/>
  <c r="D187" i="21" s="1"/>
  <c r="D188" i="21" s="1"/>
  <c r="D189" i="21" s="1"/>
  <c r="D190" i="21" s="1"/>
  <c r="D191" i="21" s="1"/>
  <c r="D192" i="21" s="1"/>
  <c r="D193" i="21" s="1"/>
  <c r="D194" i="21" s="1"/>
  <c r="D195" i="21" s="1"/>
  <c r="D196" i="21" s="1"/>
  <c r="D197" i="21" s="1"/>
  <c r="D198" i="21" s="1"/>
  <c r="D199" i="21" s="1"/>
  <c r="D200" i="21" s="1"/>
  <c r="D201" i="21" s="1"/>
  <c r="D202" i="21" s="1"/>
  <c r="D203" i="21" s="1"/>
  <c r="D204" i="21" s="1"/>
  <c r="D205" i="21" s="1"/>
  <c r="D206" i="21" s="1"/>
  <c r="D207" i="21" s="1"/>
  <c r="D208" i="21" s="1"/>
  <c r="D209" i="21" s="1"/>
  <c r="D210" i="21" s="1"/>
  <c r="D211" i="21" s="1"/>
  <c r="D212" i="21" s="1"/>
  <c r="D213" i="21" s="1"/>
  <c r="D214" i="21" s="1"/>
  <c r="D215" i="21" s="1"/>
  <c r="D216" i="21" s="1"/>
  <c r="D217" i="21" s="1"/>
  <c r="D218" i="21" s="1"/>
  <c r="D219" i="21" s="1"/>
  <c r="D220" i="21" s="1"/>
  <c r="D221" i="21" s="1"/>
  <c r="D222" i="21" s="1"/>
  <c r="D223" i="21" s="1"/>
  <c r="D224" i="21" s="1"/>
  <c r="D225" i="21" s="1"/>
  <c r="D226" i="21" s="1"/>
  <c r="D227" i="21" s="1"/>
  <c r="D228" i="21" s="1"/>
  <c r="D229" i="21" s="1"/>
  <c r="D230" i="21" s="1"/>
  <c r="D231" i="21" s="1"/>
  <c r="D232" i="21" s="1"/>
  <c r="D233" i="21" s="1"/>
  <c r="J2" i="21"/>
  <c r="O3" i="21"/>
  <c r="I2" i="21"/>
  <c r="H3" i="21"/>
  <c r="K3" i="21" s="1"/>
  <c r="O2" i="21"/>
  <c r="H2" i="21"/>
  <c r="K2" i="21" s="1"/>
  <c r="C9" i="21"/>
  <c r="B6" i="21"/>
  <c r="B223" i="20"/>
  <c r="B224" i="20" s="1"/>
  <c r="B225" i="20" s="1"/>
  <c r="B226" i="20" s="1"/>
  <c r="B227" i="20" s="1"/>
  <c r="B228" i="20" s="1"/>
  <c r="B229" i="20" s="1"/>
  <c r="B230" i="20" s="1"/>
  <c r="B231" i="20" s="1"/>
  <c r="B232" i="20" s="1"/>
  <c r="B233" i="20" s="1"/>
  <c r="B234" i="20" s="1"/>
  <c r="B235" i="20" s="1"/>
  <c r="B236" i="20" s="1"/>
  <c r="B237" i="20" s="1"/>
  <c r="B238" i="20" s="1"/>
  <c r="B239" i="20" s="1"/>
  <c r="B240" i="20" s="1"/>
  <c r="B241" i="20" s="1"/>
  <c r="B242" i="20" s="1"/>
  <c r="B243" i="20" s="1"/>
  <c r="B244" i="20" s="1"/>
  <c r="B245" i="20" s="1"/>
  <c r="B246" i="20" s="1"/>
  <c r="B247" i="20" s="1"/>
  <c r="B248" i="20" s="1"/>
  <c r="B249" i="20" s="1"/>
  <c r="B250" i="20" s="1"/>
  <c r="B251" i="20" s="1"/>
  <c r="B252" i="20" s="1"/>
  <c r="B253" i="20" s="1"/>
  <c r="B254" i="20" s="1"/>
  <c r="B255" i="20" s="1"/>
  <c r="B256" i="20" s="1"/>
  <c r="B257" i="20" s="1"/>
  <c r="B258" i="20" s="1"/>
  <c r="C224" i="20"/>
  <c r="A223" i="20"/>
  <c r="A224" i="20" s="1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A240" i="20" s="1"/>
  <c r="A241" i="20" s="1"/>
  <c r="A242" i="20" s="1"/>
  <c r="A243" i="20" s="1"/>
  <c r="A244" i="20" s="1"/>
  <c r="A245" i="20" s="1"/>
  <c r="A246" i="20" s="1"/>
  <c r="A247" i="20" s="1"/>
  <c r="A248" i="20" s="1"/>
  <c r="A249" i="20" s="1"/>
  <c r="A250" i="20" s="1"/>
  <c r="A251" i="20" s="1"/>
  <c r="A252" i="20" s="1"/>
  <c r="A253" i="20" s="1"/>
  <c r="A254" i="20" s="1"/>
  <c r="A255" i="20" s="1"/>
  <c r="A256" i="20" s="1"/>
  <c r="A257" i="20" s="1"/>
  <c r="A258" i="20" s="1"/>
  <c r="B6" i="20"/>
  <c r="B7" i="20" s="1"/>
  <c r="O2" i="20"/>
  <c r="I2" i="20"/>
  <c r="P2" i="20"/>
  <c r="H2" i="20"/>
  <c r="L2" i="20" s="1"/>
  <c r="C9" i="20"/>
  <c r="J41" i="19"/>
  <c r="I41" i="19"/>
  <c r="H41" i="19"/>
  <c r="C43" i="19"/>
  <c r="P2" i="19"/>
  <c r="H2" i="19"/>
  <c r="O2" i="19"/>
  <c r="I2" i="19"/>
  <c r="L2" i="19" s="1"/>
  <c r="C9" i="19"/>
  <c r="B6" i="19"/>
  <c r="C51" i="19"/>
  <c r="B230" i="18"/>
  <c r="C231" i="18"/>
  <c r="C215" i="18"/>
  <c r="B214" i="18"/>
  <c r="B199" i="18"/>
  <c r="B200" i="18" s="1"/>
  <c r="B201" i="18" s="1"/>
  <c r="B202" i="18" s="1"/>
  <c r="B203" i="18" s="1"/>
  <c r="B204" i="18" s="1"/>
  <c r="B205" i="18" s="1"/>
  <c r="B206" i="18" s="1"/>
  <c r="B207" i="18" s="1"/>
  <c r="B208" i="18" s="1"/>
  <c r="B209" i="18" s="1"/>
  <c r="B210" i="18" s="1"/>
  <c r="B211" i="18" s="1"/>
  <c r="B212" i="18" s="1"/>
  <c r="C200" i="18"/>
  <c r="J115" i="18"/>
  <c r="J114" i="18"/>
  <c r="H102" i="18"/>
  <c r="C104" i="18"/>
  <c r="D49" i="18"/>
  <c r="E11" i="31"/>
  <c r="G11" i="31"/>
  <c r="N11" i="31"/>
  <c r="F11" i="31"/>
  <c r="M11" i="31"/>
  <c r="G13" i="30"/>
  <c r="N13" i="30"/>
  <c r="M117" i="30"/>
  <c r="F13" i="30"/>
  <c r="G117" i="30"/>
  <c r="N117" i="30"/>
  <c r="F117" i="30"/>
  <c r="M13" i="30"/>
  <c r="E117" i="30"/>
  <c r="E13" i="30"/>
  <c r="M12" i="29"/>
  <c r="F12" i="29"/>
  <c r="G12" i="29"/>
  <c r="N12" i="29"/>
  <c r="E12" i="29"/>
  <c r="E14" i="28"/>
  <c r="G14" i="28"/>
  <c r="N14" i="28"/>
  <c r="F14" i="28"/>
  <c r="M14" i="28"/>
  <c r="G133" i="27"/>
  <c r="N133" i="27"/>
  <c r="M133" i="27"/>
  <c r="E133" i="27"/>
  <c r="F133" i="27"/>
  <c r="N11" i="27"/>
  <c r="G11" i="27"/>
  <c r="F11" i="27"/>
  <c r="E11" i="27"/>
  <c r="M11" i="27"/>
  <c r="E12" i="26"/>
  <c r="N12" i="26"/>
  <c r="G12" i="26"/>
  <c r="F12" i="26"/>
  <c r="M12" i="26"/>
  <c r="F14" i="25"/>
  <c r="G14" i="25"/>
  <c r="E14" i="25"/>
  <c r="N14" i="25"/>
  <c r="M14" i="25"/>
  <c r="F11" i="23"/>
  <c r="M65" i="21"/>
  <c r="N6" i="20"/>
  <c r="F213" i="18"/>
  <c r="E198" i="18"/>
  <c r="M48" i="18"/>
  <c r="F6" i="20"/>
  <c r="N198" i="18"/>
  <c r="G213" i="18"/>
  <c r="M11" i="23"/>
  <c r="F222" i="20"/>
  <c r="G6" i="20"/>
  <c r="G214" i="18"/>
  <c r="F198" i="18"/>
  <c r="G48" i="18"/>
  <c r="N222" i="20"/>
  <c r="N48" i="18"/>
  <c r="G103" i="18"/>
  <c r="E11" i="23"/>
  <c r="N213" i="18"/>
  <c r="G229" i="18"/>
  <c r="G9" i="24"/>
  <c r="N11" i="23"/>
  <c r="M222" i="20"/>
  <c r="F9" i="24"/>
  <c r="G11" i="23"/>
  <c r="G222" i="20"/>
  <c r="F229" i="18"/>
  <c r="M213" i="18"/>
  <c r="F103" i="18"/>
  <c r="M229" i="18"/>
  <c r="E48" i="18"/>
  <c r="M9" i="24"/>
  <c r="G65" i="21"/>
  <c r="E222" i="20"/>
  <c r="N229" i="18"/>
  <c r="E214" i="18"/>
  <c r="M103" i="18"/>
  <c r="E6" i="20"/>
  <c r="N103" i="18"/>
  <c r="E9" i="24"/>
  <c r="F65" i="21"/>
  <c r="M214" i="18"/>
  <c r="N9" i="24"/>
  <c r="N65" i="21"/>
  <c r="M6" i="20"/>
  <c r="E230" i="18"/>
  <c r="G198" i="18"/>
  <c r="K9" i="31" l="1"/>
  <c r="I10" i="31"/>
  <c r="J10" i="31"/>
  <c r="H10" i="31"/>
  <c r="C15" i="31"/>
  <c r="B13" i="31"/>
  <c r="L9" i="31"/>
  <c r="K11" i="30"/>
  <c r="H12" i="30"/>
  <c r="H116" i="30"/>
  <c r="I116" i="30"/>
  <c r="J116" i="30"/>
  <c r="I12" i="30"/>
  <c r="J12" i="30"/>
  <c r="C124" i="30"/>
  <c r="L11" i="30"/>
  <c r="B119" i="30"/>
  <c r="C15" i="30"/>
  <c r="K10" i="29"/>
  <c r="H11" i="29"/>
  <c r="J11" i="29"/>
  <c r="I11" i="29"/>
  <c r="C14" i="29"/>
  <c r="L10" i="29"/>
  <c r="K12" i="28"/>
  <c r="I13" i="28"/>
  <c r="J13" i="28"/>
  <c r="H13" i="28"/>
  <c r="C16" i="28"/>
  <c r="L12" i="28"/>
  <c r="B135" i="27"/>
  <c r="C138" i="27"/>
  <c r="L9" i="27"/>
  <c r="H10" i="27"/>
  <c r="I10" i="27"/>
  <c r="J10" i="27"/>
  <c r="C15" i="27"/>
  <c r="B13" i="27"/>
  <c r="K9" i="27"/>
  <c r="L10" i="26"/>
  <c r="I11" i="26"/>
  <c r="J11" i="26"/>
  <c r="H11" i="26"/>
  <c r="C14" i="26"/>
  <c r="K10" i="26"/>
  <c r="K12" i="25"/>
  <c r="H13" i="25"/>
  <c r="J13" i="25"/>
  <c r="I13" i="25"/>
  <c r="L12" i="25"/>
  <c r="C16" i="25"/>
  <c r="K7" i="24"/>
  <c r="H8" i="24"/>
  <c r="I8" i="24"/>
  <c r="J8" i="24"/>
  <c r="C15" i="24"/>
  <c r="L7" i="24"/>
  <c r="B11" i="24"/>
  <c r="L103" i="23"/>
  <c r="K103" i="23"/>
  <c r="K9" i="23"/>
  <c r="J10" i="23"/>
  <c r="H10" i="23"/>
  <c r="I10" i="23"/>
  <c r="B105" i="23"/>
  <c r="L9" i="23"/>
  <c r="C13" i="23"/>
  <c r="C110" i="23"/>
  <c r="B236" i="21"/>
  <c r="C68" i="21"/>
  <c r="C69" i="21" s="1"/>
  <c r="L3" i="21"/>
  <c r="L2" i="21"/>
  <c r="B7" i="21"/>
  <c r="C10" i="21"/>
  <c r="C70" i="21"/>
  <c r="C225" i="20"/>
  <c r="K2" i="20"/>
  <c r="C10" i="20"/>
  <c r="B8" i="20"/>
  <c r="L41" i="19"/>
  <c r="C44" i="19"/>
  <c r="K41" i="19"/>
  <c r="K2" i="19"/>
  <c r="B7" i="19"/>
  <c r="C52" i="19"/>
  <c r="C10" i="19"/>
  <c r="H229" i="18"/>
  <c r="C232" i="18"/>
  <c r="B231" i="18"/>
  <c r="B232" i="18" s="1"/>
  <c r="B233" i="18" s="1"/>
  <c r="B234" i="18" s="1"/>
  <c r="B235" i="18" s="1"/>
  <c r="H213" i="18"/>
  <c r="J213" i="18"/>
  <c r="B215" i="18"/>
  <c r="B216" i="18" s="1"/>
  <c r="B217" i="18" s="1"/>
  <c r="B218" i="18" s="1"/>
  <c r="B219" i="18" s="1"/>
  <c r="B220" i="18" s="1"/>
  <c r="B221" i="18" s="1"/>
  <c r="B222" i="18" s="1"/>
  <c r="B223" i="18" s="1"/>
  <c r="B224" i="18" s="1"/>
  <c r="B225" i="18" s="1"/>
  <c r="B226" i="18" s="1"/>
  <c r="B227" i="18" s="1"/>
  <c r="B228" i="18" s="1"/>
  <c r="C216" i="18"/>
  <c r="C201" i="18"/>
  <c r="I102" i="18"/>
  <c r="L102" i="18" s="1"/>
  <c r="J102" i="18"/>
  <c r="C105" i="18"/>
  <c r="D50" i="18"/>
  <c r="O44" i="18"/>
  <c r="O43" i="18"/>
  <c r="D43" i="18"/>
  <c r="D44" i="18" s="1"/>
  <c r="O42" i="18"/>
  <c r="D42" i="18"/>
  <c r="D106" i="18"/>
  <c r="D107" i="18" s="1"/>
  <c r="D108" i="18" s="1"/>
  <c r="D109" i="18" s="1"/>
  <c r="D110" i="18" s="1"/>
  <c r="D111" i="18" s="1"/>
  <c r="D112" i="18" s="1"/>
  <c r="D113" i="18" s="1"/>
  <c r="D117" i="18" s="1"/>
  <c r="D118" i="18" s="1"/>
  <c r="D119" i="18" s="1"/>
  <c r="D120" i="18" s="1"/>
  <c r="D121" i="18" s="1"/>
  <c r="D122" i="18" s="1"/>
  <c r="D123" i="18" s="1"/>
  <c r="D124" i="18" s="1"/>
  <c r="D125" i="18" s="1"/>
  <c r="D126" i="18" s="1"/>
  <c r="D127" i="18" s="1"/>
  <c r="D128" i="18" s="1"/>
  <c r="D129" i="18" s="1"/>
  <c r="D130" i="18" s="1"/>
  <c r="D131" i="18" s="1"/>
  <c r="D132" i="18" s="1"/>
  <c r="D133" i="18" s="1"/>
  <c r="D134" i="18" s="1"/>
  <c r="D135" i="18" s="1"/>
  <c r="D136" i="18" s="1"/>
  <c r="D137" i="18" s="1"/>
  <c r="D138" i="18" s="1"/>
  <c r="D139" i="18" s="1"/>
  <c r="D140" i="18" s="1"/>
  <c r="D141" i="18" s="1"/>
  <c r="D142" i="18" s="1"/>
  <c r="D143" i="18" s="1"/>
  <c r="D144" i="18" s="1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C50" i="18"/>
  <c r="D9" i="18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8" i="18"/>
  <c r="C8" i="18"/>
  <c r="D7" i="18"/>
  <c r="A7" i="18"/>
  <c r="B7" i="18" s="1"/>
  <c r="N5" i="18"/>
  <c r="M5" i="18"/>
  <c r="G5" i="18"/>
  <c r="F5" i="18"/>
  <c r="E5" i="18"/>
  <c r="N4" i="18"/>
  <c r="M4" i="18"/>
  <c r="G4" i="18"/>
  <c r="F4" i="18"/>
  <c r="E4" i="18"/>
  <c r="N3" i="18"/>
  <c r="M3" i="18"/>
  <c r="G3" i="18"/>
  <c r="F3" i="18"/>
  <c r="E3" i="18"/>
  <c r="H3" i="18" s="1"/>
  <c r="N2" i="18"/>
  <c r="M2" i="18"/>
  <c r="G2" i="18"/>
  <c r="F2" i="18"/>
  <c r="E2" i="18"/>
  <c r="O104" i="17"/>
  <c r="O103" i="17"/>
  <c r="D103" i="17"/>
  <c r="O102" i="17"/>
  <c r="D102" i="17"/>
  <c r="P10" i="17"/>
  <c r="D55" i="17"/>
  <c r="D49" i="17"/>
  <c r="O50" i="17"/>
  <c r="O49" i="17"/>
  <c r="O48" i="17"/>
  <c r="D115" i="16"/>
  <c r="D109" i="16"/>
  <c r="C115" i="16"/>
  <c r="O110" i="16"/>
  <c r="O109" i="16"/>
  <c r="O108" i="16"/>
  <c r="D55" i="16"/>
  <c r="D49" i="16"/>
  <c r="O50" i="16"/>
  <c r="O49" i="16"/>
  <c r="O48" i="16"/>
  <c r="E12" i="31"/>
  <c r="M12" i="31"/>
  <c r="G12" i="31"/>
  <c r="F12" i="31"/>
  <c r="N12" i="31"/>
  <c r="F118" i="30"/>
  <c r="E118" i="30"/>
  <c r="N118" i="30"/>
  <c r="F14" i="30"/>
  <c r="G14" i="30"/>
  <c r="N14" i="30"/>
  <c r="G118" i="30"/>
  <c r="M14" i="30"/>
  <c r="M118" i="30"/>
  <c r="E14" i="30"/>
  <c r="M13" i="29"/>
  <c r="F13" i="29"/>
  <c r="G13" i="29"/>
  <c r="E13" i="29"/>
  <c r="N13" i="29"/>
  <c r="M15" i="28"/>
  <c r="N15" i="28"/>
  <c r="G15" i="28"/>
  <c r="F15" i="28"/>
  <c r="E15" i="28"/>
  <c r="N134" i="27"/>
  <c r="G134" i="27"/>
  <c r="E134" i="27"/>
  <c r="M134" i="27"/>
  <c r="F134" i="27"/>
  <c r="G12" i="27"/>
  <c r="N12" i="27"/>
  <c r="F12" i="27"/>
  <c r="M12" i="27"/>
  <c r="E12" i="27"/>
  <c r="G13" i="26"/>
  <c r="N13" i="26"/>
  <c r="F13" i="26"/>
  <c r="M13" i="26"/>
  <c r="E13" i="26"/>
  <c r="E15" i="25"/>
  <c r="M15" i="25"/>
  <c r="N15" i="25"/>
  <c r="F15" i="25"/>
  <c r="G15" i="25"/>
  <c r="F10" i="24"/>
  <c r="G66" i="21"/>
  <c r="E66" i="21"/>
  <c r="M224" i="20"/>
  <c r="M7" i="20"/>
  <c r="F43" i="19"/>
  <c r="M231" i="18"/>
  <c r="F215" i="18"/>
  <c r="G200" i="18"/>
  <c r="G104" i="18"/>
  <c r="G102" i="17"/>
  <c r="E55" i="17"/>
  <c r="N56" i="17"/>
  <c r="E115" i="16"/>
  <c r="M55" i="16"/>
  <c r="E57" i="17"/>
  <c r="M57" i="17"/>
  <c r="G108" i="16"/>
  <c r="M10" i="24"/>
  <c r="N67" i="21"/>
  <c r="G6" i="21"/>
  <c r="N223" i="20"/>
  <c r="E7" i="20"/>
  <c r="N43" i="19"/>
  <c r="G230" i="18"/>
  <c r="F214" i="18"/>
  <c r="M199" i="18"/>
  <c r="E49" i="18"/>
  <c r="G103" i="17"/>
  <c r="M55" i="17"/>
  <c r="N57" i="17"/>
  <c r="M115" i="16"/>
  <c r="F55" i="16"/>
  <c r="N115" i="16"/>
  <c r="G115" i="16"/>
  <c r="N12" i="23"/>
  <c r="F66" i="21"/>
  <c r="N6" i="21"/>
  <c r="F223" i="20"/>
  <c r="F7" i="20"/>
  <c r="N6" i="19"/>
  <c r="M230" i="18"/>
  <c r="N200" i="18"/>
  <c r="G199" i="18"/>
  <c r="G49" i="18"/>
  <c r="E54" i="17"/>
  <c r="F55" i="17"/>
  <c r="G56" i="17"/>
  <c r="F115" i="16"/>
  <c r="N55" i="16"/>
  <c r="N55" i="17"/>
  <c r="G55" i="17"/>
  <c r="G12" i="23"/>
  <c r="E67" i="21"/>
  <c r="F6" i="21"/>
  <c r="E224" i="20"/>
  <c r="G7" i="20"/>
  <c r="F6" i="19"/>
  <c r="F230" i="18"/>
  <c r="F200" i="18"/>
  <c r="M200" i="18"/>
  <c r="N49" i="18"/>
  <c r="M54" i="17"/>
  <c r="G55" i="16"/>
  <c r="G49" i="17"/>
  <c r="F12" i="23"/>
  <c r="M67" i="21"/>
  <c r="M6" i="21"/>
  <c r="G223" i="20"/>
  <c r="N7" i="20"/>
  <c r="M6" i="19"/>
  <c r="N215" i="18"/>
  <c r="E199" i="18"/>
  <c r="F104" i="18"/>
  <c r="M49" i="18"/>
  <c r="G57" i="17"/>
  <c r="G49" i="16"/>
  <c r="G10" i="24"/>
  <c r="E12" i="23"/>
  <c r="M66" i="21"/>
  <c r="E6" i="21"/>
  <c r="F224" i="20"/>
  <c r="M43" i="19"/>
  <c r="E6" i="19"/>
  <c r="N214" i="18"/>
  <c r="N199" i="18"/>
  <c r="E104" i="18"/>
  <c r="F49" i="18"/>
  <c r="N54" i="17"/>
  <c r="E56" i="17"/>
  <c r="F57" i="17"/>
  <c r="G109" i="16"/>
  <c r="G48" i="16"/>
  <c r="E10" i="24"/>
  <c r="M12" i="23"/>
  <c r="G67" i="21"/>
  <c r="G224" i="20"/>
  <c r="N224" i="20"/>
  <c r="E43" i="19"/>
  <c r="G6" i="19"/>
  <c r="E215" i="18"/>
  <c r="E200" i="18"/>
  <c r="M104" i="18"/>
  <c r="G42" i="18"/>
  <c r="F54" i="17"/>
  <c r="M56" i="17"/>
  <c r="N10" i="24"/>
  <c r="N66" i="21"/>
  <c r="F67" i="21"/>
  <c r="E223" i="20"/>
  <c r="M223" i="20"/>
  <c r="G43" i="19"/>
  <c r="N230" i="18"/>
  <c r="M215" i="18"/>
  <c r="F199" i="18"/>
  <c r="N104" i="18"/>
  <c r="G44" i="18"/>
  <c r="G54" i="17"/>
  <c r="F56" i="17"/>
  <c r="G48" i="17"/>
  <c r="E55" i="16"/>
  <c r="L116" i="30" l="1"/>
  <c r="K10" i="31"/>
  <c r="I11" i="31"/>
  <c r="J11" i="31"/>
  <c r="H11" i="31"/>
  <c r="B14" i="31"/>
  <c r="C16" i="31"/>
  <c r="L10" i="31"/>
  <c r="L12" i="30"/>
  <c r="H13" i="30"/>
  <c r="J117" i="30"/>
  <c r="J13" i="30"/>
  <c r="I13" i="30"/>
  <c r="H117" i="30"/>
  <c r="I117" i="30"/>
  <c r="C125" i="30"/>
  <c r="B120" i="30"/>
  <c r="K116" i="30"/>
  <c r="C16" i="30"/>
  <c r="K12" i="30"/>
  <c r="L11" i="29"/>
  <c r="H12" i="29"/>
  <c r="J12" i="29"/>
  <c r="I12" i="29"/>
  <c r="C15" i="29"/>
  <c r="K11" i="29"/>
  <c r="L13" i="28"/>
  <c r="H14" i="28"/>
  <c r="I14" i="28"/>
  <c r="J14" i="28"/>
  <c r="C17" i="28"/>
  <c r="K13" i="28"/>
  <c r="B136" i="27"/>
  <c r="C139" i="27"/>
  <c r="L10" i="27"/>
  <c r="H11" i="27"/>
  <c r="I11" i="27"/>
  <c r="J11" i="27"/>
  <c r="C16" i="27"/>
  <c r="B14" i="27"/>
  <c r="K10" i="27"/>
  <c r="K11" i="26"/>
  <c r="H12" i="26"/>
  <c r="I12" i="26"/>
  <c r="J12" i="26"/>
  <c r="C15" i="26"/>
  <c r="L11" i="26"/>
  <c r="K13" i="25"/>
  <c r="J14" i="25"/>
  <c r="I14" i="25"/>
  <c r="H14" i="25"/>
  <c r="C17" i="25"/>
  <c r="L13" i="25"/>
  <c r="L8" i="24"/>
  <c r="I9" i="24"/>
  <c r="H9" i="24"/>
  <c r="J9" i="24"/>
  <c r="C16" i="24"/>
  <c r="B12" i="24"/>
  <c r="K8" i="24"/>
  <c r="K10" i="23"/>
  <c r="H11" i="23"/>
  <c r="I11" i="23"/>
  <c r="J11" i="23"/>
  <c r="C111" i="23"/>
  <c r="L10" i="23"/>
  <c r="C14" i="23"/>
  <c r="B106" i="23"/>
  <c r="B237" i="21"/>
  <c r="H65" i="21"/>
  <c r="I66" i="21"/>
  <c r="J66" i="21"/>
  <c r="H66" i="21"/>
  <c r="I65" i="21"/>
  <c r="J65" i="21"/>
  <c r="B8" i="21"/>
  <c r="C11" i="21"/>
  <c r="C71" i="21"/>
  <c r="I223" i="20"/>
  <c r="J222" i="20"/>
  <c r="H223" i="20"/>
  <c r="I222" i="20"/>
  <c r="H222" i="20"/>
  <c r="J223" i="20"/>
  <c r="C226" i="20"/>
  <c r="J6" i="20"/>
  <c r="I6" i="20"/>
  <c r="H6" i="20"/>
  <c r="B9" i="20"/>
  <c r="C11" i="20"/>
  <c r="I42" i="19"/>
  <c r="J42" i="19"/>
  <c r="H42" i="19"/>
  <c r="C45" i="19"/>
  <c r="C46" i="19" s="1"/>
  <c r="C47" i="19" s="1"/>
  <c r="B8" i="19"/>
  <c r="C53" i="19"/>
  <c r="C11" i="19"/>
  <c r="I229" i="18"/>
  <c r="L229" i="18" s="1"/>
  <c r="J229" i="18"/>
  <c r="C233" i="18"/>
  <c r="I213" i="18"/>
  <c r="L213" i="18" s="1"/>
  <c r="I214" i="18"/>
  <c r="H214" i="18"/>
  <c r="C217" i="18"/>
  <c r="J198" i="18"/>
  <c r="J199" i="18"/>
  <c r="I198" i="18"/>
  <c r="H199" i="18"/>
  <c r="H198" i="18"/>
  <c r="I199" i="18"/>
  <c r="C202" i="18"/>
  <c r="J103" i="18"/>
  <c r="H103" i="18"/>
  <c r="I103" i="18"/>
  <c r="K102" i="18"/>
  <c r="I48" i="18"/>
  <c r="J48" i="18"/>
  <c r="H48" i="18"/>
  <c r="D51" i="18"/>
  <c r="D45" i="18"/>
  <c r="D46" i="18" s="1"/>
  <c r="D47" i="18" s="1"/>
  <c r="I4" i="18"/>
  <c r="K4" i="18" s="1"/>
  <c r="P10" i="18" s="1"/>
  <c r="H4" i="18"/>
  <c r="P3" i="18"/>
  <c r="O4" i="18"/>
  <c r="P4" i="18"/>
  <c r="O3" i="18"/>
  <c r="I3" i="18"/>
  <c r="L3" i="18" s="1"/>
  <c r="O2" i="18"/>
  <c r="P2" i="18"/>
  <c r="H2" i="18"/>
  <c r="K2" i="18" s="1"/>
  <c r="I2" i="18"/>
  <c r="J4" i="18"/>
  <c r="J3" i="18"/>
  <c r="J2" i="18"/>
  <c r="K3" i="18"/>
  <c r="A8" i="18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71" i="18" s="1"/>
  <c r="A172" i="18" s="1"/>
  <c r="A173" i="18" s="1"/>
  <c r="A174" i="18" s="1"/>
  <c r="A175" i="18" s="1"/>
  <c r="A176" i="18" s="1"/>
  <c r="A177" i="18" s="1"/>
  <c r="A178" i="18" s="1"/>
  <c r="A179" i="18" s="1"/>
  <c r="A180" i="18" s="1"/>
  <c r="A181" i="18" s="1"/>
  <c r="A182" i="18" s="1"/>
  <c r="A183" i="18" s="1"/>
  <c r="A184" i="18" s="1"/>
  <c r="A185" i="18" s="1"/>
  <c r="A186" i="18" s="1"/>
  <c r="A187" i="18" s="1"/>
  <c r="A188" i="18" s="1"/>
  <c r="A189" i="18" s="1"/>
  <c r="A190" i="18" s="1"/>
  <c r="A191" i="18" s="1"/>
  <c r="A192" i="18" s="1"/>
  <c r="A193" i="18" s="1"/>
  <c r="A194" i="18" s="1"/>
  <c r="A195" i="18" s="1"/>
  <c r="A196" i="18" s="1"/>
  <c r="A197" i="18" s="1"/>
  <c r="C9" i="18"/>
  <c r="C51" i="18"/>
  <c r="C106" i="18"/>
  <c r="J102" i="17"/>
  <c r="D104" i="17"/>
  <c r="I56" i="17"/>
  <c r="H56" i="17"/>
  <c r="J55" i="17"/>
  <c r="I55" i="17"/>
  <c r="H55" i="17"/>
  <c r="J54" i="17"/>
  <c r="I54" i="17"/>
  <c r="H54" i="17"/>
  <c r="J56" i="17"/>
  <c r="J48" i="17"/>
  <c r="J108" i="16"/>
  <c r="J48" i="16"/>
  <c r="F13" i="31"/>
  <c r="M13" i="31"/>
  <c r="G13" i="31"/>
  <c r="E13" i="31"/>
  <c r="N13" i="31"/>
  <c r="E15" i="30"/>
  <c r="M119" i="30"/>
  <c r="E119" i="30"/>
  <c r="N15" i="30"/>
  <c r="G15" i="30"/>
  <c r="N119" i="30"/>
  <c r="F15" i="30"/>
  <c r="G119" i="30"/>
  <c r="M15" i="30"/>
  <c r="F119" i="30"/>
  <c r="F14" i="29"/>
  <c r="N14" i="29"/>
  <c r="E14" i="29"/>
  <c r="M14" i="29"/>
  <c r="G14" i="29"/>
  <c r="N16" i="28"/>
  <c r="F16" i="28"/>
  <c r="M16" i="28"/>
  <c r="E16" i="28"/>
  <c r="G16" i="28"/>
  <c r="F135" i="27"/>
  <c r="N135" i="27"/>
  <c r="M135" i="27"/>
  <c r="G135" i="27"/>
  <c r="E135" i="27"/>
  <c r="E13" i="27"/>
  <c r="F13" i="27"/>
  <c r="G13" i="27"/>
  <c r="N13" i="27"/>
  <c r="M13" i="27"/>
  <c r="G14" i="26"/>
  <c r="N14" i="26"/>
  <c r="E14" i="26"/>
  <c r="F14" i="26"/>
  <c r="M14" i="26"/>
  <c r="F16" i="25"/>
  <c r="G16" i="25"/>
  <c r="E16" i="25"/>
  <c r="N16" i="25"/>
  <c r="M16" i="25"/>
  <c r="E11" i="24"/>
  <c r="M13" i="23"/>
  <c r="M225" i="20"/>
  <c r="F8" i="20"/>
  <c r="F7" i="19"/>
  <c r="M232" i="18"/>
  <c r="F216" i="18"/>
  <c r="E105" i="18"/>
  <c r="M50" i="18"/>
  <c r="F7" i="18"/>
  <c r="E7" i="19"/>
  <c r="N105" i="18"/>
  <c r="N105" i="23"/>
  <c r="G216" i="18"/>
  <c r="G105" i="23"/>
  <c r="E105" i="23"/>
  <c r="N225" i="20"/>
  <c r="N8" i="20"/>
  <c r="M7" i="19"/>
  <c r="F232" i="18"/>
  <c r="M216" i="18"/>
  <c r="M105" i="18"/>
  <c r="G50" i="18"/>
  <c r="M7" i="18"/>
  <c r="N231" i="18"/>
  <c r="N51" i="18"/>
  <c r="G232" i="18"/>
  <c r="G13" i="23"/>
  <c r="E13" i="23"/>
  <c r="G225" i="20"/>
  <c r="M44" i="19"/>
  <c r="N216" i="18"/>
  <c r="E7" i="18"/>
  <c r="G8" i="20"/>
  <c r="G43" i="18"/>
  <c r="M105" i="23"/>
  <c r="F7" i="21"/>
  <c r="F225" i="20"/>
  <c r="G44" i="19"/>
  <c r="N7" i="19"/>
  <c r="F231" i="18"/>
  <c r="F201" i="18"/>
  <c r="F105" i="18"/>
  <c r="M51" i="18"/>
  <c r="G7" i="18"/>
  <c r="N7" i="18"/>
  <c r="G7" i="19"/>
  <c r="N11" i="24"/>
  <c r="N13" i="23"/>
  <c r="E7" i="21"/>
  <c r="E225" i="20"/>
  <c r="E44" i="19"/>
  <c r="N232" i="18"/>
  <c r="E232" i="18"/>
  <c r="N201" i="18"/>
  <c r="G105" i="18"/>
  <c r="G51" i="18"/>
  <c r="G7" i="21"/>
  <c r="N50" i="18"/>
  <c r="F11" i="24"/>
  <c r="F105" i="23"/>
  <c r="M7" i="21"/>
  <c r="E8" i="20"/>
  <c r="F44" i="19"/>
  <c r="E231" i="18"/>
  <c r="G215" i="18"/>
  <c r="G201" i="18"/>
  <c r="F50" i="18"/>
  <c r="F51" i="18"/>
  <c r="G11" i="24"/>
  <c r="M201" i="18"/>
  <c r="M11" i="24"/>
  <c r="F13" i="23"/>
  <c r="N7" i="21"/>
  <c r="M8" i="20"/>
  <c r="N44" i="19"/>
  <c r="G231" i="18"/>
  <c r="E216" i="18"/>
  <c r="E201" i="18"/>
  <c r="E50" i="18"/>
  <c r="E51" i="18"/>
  <c r="L11" i="31" l="1"/>
  <c r="H12" i="31"/>
  <c r="J12" i="31"/>
  <c r="I12" i="31"/>
  <c r="B15" i="31"/>
  <c r="K11" i="31"/>
  <c r="C17" i="31"/>
  <c r="L117" i="30"/>
  <c r="L13" i="30"/>
  <c r="K13" i="30"/>
  <c r="I118" i="30"/>
  <c r="J118" i="30"/>
  <c r="I14" i="30"/>
  <c r="J14" i="30"/>
  <c r="H118" i="30"/>
  <c r="H14" i="30"/>
  <c r="B121" i="30"/>
  <c r="K117" i="30"/>
  <c r="C17" i="30"/>
  <c r="C126" i="30"/>
  <c r="K12" i="29"/>
  <c r="J13" i="29"/>
  <c r="H13" i="29"/>
  <c r="I13" i="29"/>
  <c r="C16" i="29"/>
  <c r="L12" i="29"/>
  <c r="L14" i="28"/>
  <c r="J15" i="28"/>
  <c r="H15" i="28"/>
  <c r="I15" i="28"/>
  <c r="C18" i="28"/>
  <c r="K14" i="28"/>
  <c r="B137" i="27"/>
  <c r="C140" i="27"/>
  <c r="K11" i="27"/>
  <c r="J12" i="27"/>
  <c r="I12" i="27"/>
  <c r="H12" i="27"/>
  <c r="C17" i="27"/>
  <c r="B15" i="27"/>
  <c r="L11" i="27"/>
  <c r="L12" i="26"/>
  <c r="I13" i="26"/>
  <c r="H13" i="26"/>
  <c r="J13" i="26"/>
  <c r="C16" i="26"/>
  <c r="K12" i="26"/>
  <c r="K14" i="25"/>
  <c r="H15" i="25"/>
  <c r="J15" i="25"/>
  <c r="I15" i="25"/>
  <c r="C18" i="25"/>
  <c r="L14" i="25"/>
  <c r="K9" i="24"/>
  <c r="H10" i="24"/>
  <c r="J10" i="24"/>
  <c r="I10" i="24"/>
  <c r="B13" i="24"/>
  <c r="C17" i="24"/>
  <c r="L9" i="24"/>
  <c r="H104" i="23"/>
  <c r="I104" i="23"/>
  <c r="J104" i="23"/>
  <c r="K11" i="23"/>
  <c r="H12" i="23"/>
  <c r="I12" i="23"/>
  <c r="J12" i="23"/>
  <c r="C15" i="23"/>
  <c r="B107" i="23"/>
  <c r="C112" i="23"/>
  <c r="L11" i="23"/>
  <c r="L66" i="21"/>
  <c r="K65" i="21"/>
  <c r="B238" i="21"/>
  <c r="L65" i="21"/>
  <c r="K66" i="21"/>
  <c r="K222" i="20"/>
  <c r="J6" i="21"/>
  <c r="H6" i="21"/>
  <c r="I6" i="21"/>
  <c r="C12" i="21"/>
  <c r="C72" i="21"/>
  <c r="B9" i="21"/>
  <c r="L223" i="20"/>
  <c r="H224" i="20"/>
  <c r="I224" i="20"/>
  <c r="J224" i="20"/>
  <c r="C227" i="20"/>
  <c r="L222" i="20"/>
  <c r="K223" i="20"/>
  <c r="K6" i="20"/>
  <c r="I7" i="20"/>
  <c r="J7" i="20"/>
  <c r="H7" i="20"/>
  <c r="C12" i="20"/>
  <c r="B10" i="20"/>
  <c r="L6" i="20"/>
  <c r="L42" i="19"/>
  <c r="I43" i="19"/>
  <c r="H43" i="19"/>
  <c r="J43" i="19"/>
  <c r="K42" i="19"/>
  <c r="H6" i="19"/>
  <c r="I6" i="19"/>
  <c r="J6" i="19"/>
  <c r="C12" i="19"/>
  <c r="C54" i="19"/>
  <c r="B9" i="19"/>
  <c r="K214" i="18"/>
  <c r="H231" i="18"/>
  <c r="I230" i="18"/>
  <c r="I231" i="18"/>
  <c r="J231" i="18"/>
  <c r="J230" i="18"/>
  <c r="H230" i="18"/>
  <c r="C234" i="18"/>
  <c r="K229" i="18"/>
  <c r="I215" i="18"/>
  <c r="J215" i="18"/>
  <c r="H215" i="18"/>
  <c r="J214" i="18"/>
  <c r="L199" i="18"/>
  <c r="K198" i="18"/>
  <c r="C218" i="18"/>
  <c r="K213" i="18"/>
  <c r="L214" i="18"/>
  <c r="H200" i="18"/>
  <c r="J200" i="18"/>
  <c r="I200" i="18"/>
  <c r="C203" i="18"/>
  <c r="K103" i="18"/>
  <c r="K199" i="18"/>
  <c r="L198" i="18"/>
  <c r="L48" i="18"/>
  <c r="J104" i="18"/>
  <c r="I104" i="18"/>
  <c r="H104" i="18"/>
  <c r="L103" i="18"/>
  <c r="H50" i="18"/>
  <c r="I50" i="18"/>
  <c r="J50" i="18"/>
  <c r="J49" i="18"/>
  <c r="H49" i="18"/>
  <c r="I49" i="18"/>
  <c r="K48" i="18"/>
  <c r="J42" i="18"/>
  <c r="J43" i="18"/>
  <c r="L4" i="18"/>
  <c r="L2" i="18"/>
  <c r="B8" i="18"/>
  <c r="C52" i="18"/>
  <c r="C107" i="18"/>
  <c r="C10" i="18"/>
  <c r="K55" i="17"/>
  <c r="L54" i="17"/>
  <c r="K56" i="17"/>
  <c r="L56" i="17"/>
  <c r="K54" i="17"/>
  <c r="L55" i="17"/>
  <c r="D56" i="17"/>
  <c r="D57" i="17" s="1"/>
  <c r="D58" i="17" s="1"/>
  <c r="D59" i="17" s="1"/>
  <c r="D60" i="17" s="1"/>
  <c r="D61" i="17" s="1"/>
  <c r="D62" i="17" s="1"/>
  <c r="D63" i="17" s="1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5" i="17" s="1"/>
  <c r="D106" i="17" s="1"/>
  <c r="D107" i="17" s="1"/>
  <c r="D108" i="17" s="1"/>
  <c r="D109" i="17" s="1"/>
  <c r="D110" i="17" s="1"/>
  <c r="D111" i="17" s="1"/>
  <c r="D112" i="17" s="1"/>
  <c r="D113" i="17" s="1"/>
  <c r="D114" i="17" s="1"/>
  <c r="C11" i="17"/>
  <c r="C12" i="17" s="1"/>
  <c r="C10" i="17"/>
  <c r="C9" i="17"/>
  <c r="D8" i="17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50" i="17" s="1"/>
  <c r="D51" i="17" s="1"/>
  <c r="D52" i="17" s="1"/>
  <c r="D53" i="17" s="1"/>
  <c r="D54" i="17" s="1"/>
  <c r="C8" i="17"/>
  <c r="D7" i="17"/>
  <c r="A7" i="17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A199" i="17" s="1"/>
  <c r="N5" i="17"/>
  <c r="M5" i="17"/>
  <c r="G5" i="17"/>
  <c r="F5" i="17"/>
  <c r="E5" i="17"/>
  <c r="O4" i="17"/>
  <c r="N4" i="17"/>
  <c r="P3" i="17" s="1"/>
  <c r="M4" i="17"/>
  <c r="O3" i="17" s="1"/>
  <c r="H4" i="17"/>
  <c r="G4" i="17"/>
  <c r="J4" i="17" s="1"/>
  <c r="F4" i="17"/>
  <c r="I3" i="17" s="1"/>
  <c r="E4" i="17"/>
  <c r="H3" i="17" s="1"/>
  <c r="N3" i="17"/>
  <c r="M3" i="17"/>
  <c r="J3" i="17"/>
  <c r="G3" i="17"/>
  <c r="F3" i="17"/>
  <c r="I2" i="17" s="1"/>
  <c r="E3" i="17"/>
  <c r="O2" i="17"/>
  <c r="N2" i="17"/>
  <c r="P2" i="17" s="1"/>
  <c r="M2" i="17"/>
  <c r="H2" i="17"/>
  <c r="G2" i="17"/>
  <c r="J2" i="17" s="1"/>
  <c r="F2" i="17"/>
  <c r="E2" i="17"/>
  <c r="N5" i="16"/>
  <c r="M5" i="16"/>
  <c r="G5" i="16"/>
  <c r="F5" i="16"/>
  <c r="I4" i="16" s="1"/>
  <c r="E5" i="16"/>
  <c r="C8" i="16"/>
  <c r="C9" i="16" s="1"/>
  <c r="C10" i="16" s="1"/>
  <c r="D7" i="16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D48" i="16" s="1"/>
  <c r="D50" i="16" s="1"/>
  <c r="D51" i="16" s="1"/>
  <c r="D52" i="16" s="1"/>
  <c r="D53" i="16" s="1"/>
  <c r="D54" i="16" s="1"/>
  <c r="A7" i="16"/>
  <c r="B7" i="16" s="1"/>
  <c r="N4" i="16"/>
  <c r="P4" i="16" s="1"/>
  <c r="M4" i="16"/>
  <c r="O4" i="16" s="1"/>
  <c r="G4" i="16"/>
  <c r="F4" i="16"/>
  <c r="E4" i="16"/>
  <c r="N3" i="16"/>
  <c r="M3" i="16"/>
  <c r="G3" i="16"/>
  <c r="F3" i="16"/>
  <c r="E3" i="16"/>
  <c r="N2" i="16"/>
  <c r="M2" i="16"/>
  <c r="G2" i="16"/>
  <c r="F2" i="16"/>
  <c r="E2" i="16"/>
  <c r="D66" i="15"/>
  <c r="C66" i="15"/>
  <c r="C67" i="15" s="1"/>
  <c r="C68" i="15" s="1"/>
  <c r="D67" i="15"/>
  <c r="D68" i="15" s="1"/>
  <c r="D69" i="15" s="1"/>
  <c r="D70" i="15" s="1"/>
  <c r="D71" i="15" s="1"/>
  <c r="D72" i="15" s="1"/>
  <c r="D73" i="15" s="1"/>
  <c r="D74" i="15" s="1"/>
  <c r="D75" i="15" s="1"/>
  <c r="D76" i="15" s="1"/>
  <c r="D77" i="15" s="1"/>
  <c r="D78" i="15" s="1"/>
  <c r="D79" i="15" s="1"/>
  <c r="D80" i="15" s="1"/>
  <c r="D81" i="15" s="1"/>
  <c r="D82" i="15" s="1"/>
  <c r="D83" i="15" s="1"/>
  <c r="D84" i="15" s="1"/>
  <c r="D85" i="15" s="1"/>
  <c r="D86" i="15" s="1"/>
  <c r="D87" i="15" s="1"/>
  <c r="D88" i="15" s="1"/>
  <c r="D89" i="15" s="1"/>
  <c r="D90" i="15" s="1"/>
  <c r="D91" i="15" s="1"/>
  <c r="D92" i="15" s="1"/>
  <c r="D93" i="15" s="1"/>
  <c r="D94" i="15" s="1"/>
  <c r="D95" i="15" s="1"/>
  <c r="D96" i="15" s="1"/>
  <c r="D97" i="15" s="1"/>
  <c r="D98" i="15" s="1"/>
  <c r="D99" i="15" s="1"/>
  <c r="D100" i="15" s="1"/>
  <c r="D101" i="15" s="1"/>
  <c r="D102" i="15" s="1"/>
  <c r="D103" i="15" s="1"/>
  <c r="D104" i="15" s="1"/>
  <c r="D105" i="15" s="1"/>
  <c r="D106" i="15" s="1"/>
  <c r="D107" i="15" s="1"/>
  <c r="D108" i="15" s="1"/>
  <c r="D109" i="15" s="1"/>
  <c r="D110" i="15" s="1"/>
  <c r="D111" i="15" s="1"/>
  <c r="D112" i="15" s="1"/>
  <c r="D113" i="15" s="1"/>
  <c r="D114" i="15" s="1"/>
  <c r="D115" i="15" s="1"/>
  <c r="D116" i="15" s="1"/>
  <c r="D117" i="15" s="1"/>
  <c r="D118" i="15" s="1"/>
  <c r="D119" i="15" s="1"/>
  <c r="D120" i="15" s="1"/>
  <c r="D121" i="15" s="1"/>
  <c r="D122" i="15" s="1"/>
  <c r="D123" i="15" s="1"/>
  <c r="D124" i="15" s="1"/>
  <c r="D125" i="15" s="1"/>
  <c r="D126" i="15" s="1"/>
  <c r="D127" i="15" s="1"/>
  <c r="D128" i="15" s="1"/>
  <c r="D129" i="15" s="1"/>
  <c r="D130" i="15" s="1"/>
  <c r="D131" i="15" s="1"/>
  <c r="D132" i="15" s="1"/>
  <c r="D133" i="15" s="1"/>
  <c r="D134" i="15" s="1"/>
  <c r="D135" i="15" s="1"/>
  <c r="D136" i="15" s="1"/>
  <c r="D137" i="15" s="1"/>
  <c r="D138" i="15" s="1"/>
  <c r="D139" i="15" s="1"/>
  <c r="D140" i="15" s="1"/>
  <c r="D141" i="15" s="1"/>
  <c r="D142" i="15" s="1"/>
  <c r="D143" i="15" s="1"/>
  <c r="D144" i="15" s="1"/>
  <c r="D145" i="15" s="1"/>
  <c r="D146" i="15" s="1"/>
  <c r="D147" i="15" s="1"/>
  <c r="D148" i="15" s="1"/>
  <c r="D149" i="15" s="1"/>
  <c r="D150" i="15" s="1"/>
  <c r="D151" i="15" s="1"/>
  <c r="D152" i="15" s="1"/>
  <c r="D153" i="15" s="1"/>
  <c r="D154" i="15" s="1"/>
  <c r="D155" i="15" s="1"/>
  <c r="D156" i="15" s="1"/>
  <c r="D157" i="15" s="1"/>
  <c r="D158" i="15" s="1"/>
  <c r="D159" i="15" s="1"/>
  <c r="D160" i="15" s="1"/>
  <c r="D161" i="15" s="1"/>
  <c r="D162" i="15" s="1"/>
  <c r="D163" i="15" s="1"/>
  <c r="D164" i="15" s="1"/>
  <c r="D165" i="15" s="1"/>
  <c r="D166" i="15" s="1"/>
  <c r="D167" i="15" s="1"/>
  <c r="D168" i="15" s="1"/>
  <c r="D169" i="15" s="1"/>
  <c r="D170" i="15" s="1"/>
  <c r="D171" i="15" s="1"/>
  <c r="D172" i="15" s="1"/>
  <c r="D173" i="15" s="1"/>
  <c r="D174" i="15" s="1"/>
  <c r="D175" i="15" s="1"/>
  <c r="D176" i="15" s="1"/>
  <c r="D177" i="15" s="1"/>
  <c r="D178" i="15" s="1"/>
  <c r="D179" i="15" s="1"/>
  <c r="D180" i="15" s="1"/>
  <c r="D181" i="15" s="1"/>
  <c r="D182" i="15" s="1"/>
  <c r="D183" i="15" s="1"/>
  <c r="D184" i="15" s="1"/>
  <c r="D185" i="15" s="1"/>
  <c r="D186" i="15" s="1"/>
  <c r="D187" i="15" s="1"/>
  <c r="D188" i="15" s="1"/>
  <c r="D189" i="15" s="1"/>
  <c r="D190" i="15" s="1"/>
  <c r="D191" i="15" s="1"/>
  <c r="D192" i="15" s="1"/>
  <c r="D193" i="15" s="1"/>
  <c r="D194" i="15" s="1"/>
  <c r="D195" i="15" s="1"/>
  <c r="D196" i="15" s="1"/>
  <c r="D197" i="15" s="1"/>
  <c r="D198" i="15" s="1"/>
  <c r="D199" i="15" s="1"/>
  <c r="D200" i="15" s="1"/>
  <c r="D201" i="15" s="1"/>
  <c r="D202" i="15" s="1"/>
  <c r="D203" i="15" s="1"/>
  <c r="D204" i="15" s="1"/>
  <c r="D205" i="15" s="1"/>
  <c r="D206" i="15" s="1"/>
  <c r="D207" i="15" s="1"/>
  <c r="D208" i="15" s="1"/>
  <c r="D209" i="15" s="1"/>
  <c r="D210" i="15" s="1"/>
  <c r="D211" i="15" s="1"/>
  <c r="D212" i="15" s="1"/>
  <c r="D213" i="15" s="1"/>
  <c r="D214" i="15" s="1"/>
  <c r="D215" i="15" s="1"/>
  <c r="D216" i="15" s="1"/>
  <c r="D217" i="15" s="1"/>
  <c r="D218" i="15" s="1"/>
  <c r="D219" i="15" s="1"/>
  <c r="D220" i="15" s="1"/>
  <c r="D221" i="15" s="1"/>
  <c r="D222" i="15" s="1"/>
  <c r="D223" i="15" s="1"/>
  <c r="D224" i="15" s="1"/>
  <c r="D225" i="15" s="1"/>
  <c r="D226" i="15" s="1"/>
  <c r="D227" i="15" s="1"/>
  <c r="D228" i="15" s="1"/>
  <c r="D229" i="15" s="1"/>
  <c r="D230" i="15" s="1"/>
  <c r="D231" i="15" s="1"/>
  <c r="D232" i="15" s="1"/>
  <c r="D233" i="15" s="1"/>
  <c r="D234" i="15" s="1"/>
  <c r="D7" i="15"/>
  <c r="D8" i="15" s="1"/>
  <c r="D9" i="15" s="1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D23" i="15" s="1"/>
  <c r="D24" i="15" s="1"/>
  <c r="D25" i="15" s="1"/>
  <c r="D26" i="15" s="1"/>
  <c r="D27" i="15" s="1"/>
  <c r="D28" i="15" s="1"/>
  <c r="D29" i="15" s="1"/>
  <c r="D30" i="15" s="1"/>
  <c r="D31" i="15" s="1"/>
  <c r="D32" i="15" s="1"/>
  <c r="D33" i="15" s="1"/>
  <c r="D34" i="15" s="1"/>
  <c r="D35" i="15" s="1"/>
  <c r="D36" i="15" s="1"/>
  <c r="D37" i="15" s="1"/>
  <c r="D38" i="15" s="1"/>
  <c r="D39" i="15" s="1"/>
  <c r="D40" i="15" s="1"/>
  <c r="D41" i="15" s="1"/>
  <c r="D42" i="15" s="1"/>
  <c r="D43" i="15" s="1"/>
  <c r="D44" i="15" s="1"/>
  <c r="D45" i="15" s="1"/>
  <c r="D46" i="15" s="1"/>
  <c r="D47" i="15" s="1"/>
  <c r="D48" i="15" s="1"/>
  <c r="D49" i="15" s="1"/>
  <c r="D50" i="15" s="1"/>
  <c r="D51" i="15" s="1"/>
  <c r="D52" i="15" s="1"/>
  <c r="D53" i="15" s="1"/>
  <c r="D54" i="15" s="1"/>
  <c r="D55" i="15" s="1"/>
  <c r="D56" i="15" s="1"/>
  <c r="D57" i="15" s="1"/>
  <c r="D58" i="15" s="1"/>
  <c r="D59" i="15" s="1"/>
  <c r="D60" i="15" s="1"/>
  <c r="D61" i="15" s="1"/>
  <c r="D62" i="15" s="1"/>
  <c r="D63" i="15" s="1"/>
  <c r="D64" i="15" s="1"/>
  <c r="D65" i="15" s="1"/>
  <c r="C7" i="15"/>
  <c r="D6" i="15"/>
  <c r="B6" i="15"/>
  <c r="A6" i="15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N3" i="15"/>
  <c r="M3" i="15"/>
  <c r="O2" i="15" s="1"/>
  <c r="G3" i="15"/>
  <c r="F3" i="15"/>
  <c r="I2" i="15" s="1"/>
  <c r="E3" i="15"/>
  <c r="H2" i="15" s="1"/>
  <c r="N2" i="15"/>
  <c r="P2" i="15" s="1"/>
  <c r="M2" i="15"/>
  <c r="G2" i="15"/>
  <c r="F2" i="15"/>
  <c r="E2" i="15"/>
  <c r="F14" i="31"/>
  <c r="N14" i="31"/>
  <c r="E14" i="31"/>
  <c r="M14" i="31"/>
  <c r="G14" i="31"/>
  <c r="N120" i="30"/>
  <c r="F16" i="30"/>
  <c r="M120" i="30"/>
  <c r="M16" i="30"/>
  <c r="G120" i="30"/>
  <c r="E16" i="30"/>
  <c r="F120" i="30"/>
  <c r="N16" i="30"/>
  <c r="G16" i="30"/>
  <c r="E120" i="30"/>
  <c r="G15" i="29"/>
  <c r="E15" i="29"/>
  <c r="N15" i="29"/>
  <c r="M15" i="29"/>
  <c r="F15" i="29"/>
  <c r="G17" i="28"/>
  <c r="N17" i="28"/>
  <c r="F17" i="28"/>
  <c r="M17" i="28"/>
  <c r="E17" i="28"/>
  <c r="F136" i="27"/>
  <c r="M136" i="27"/>
  <c r="E136" i="27"/>
  <c r="N136" i="27"/>
  <c r="G136" i="27"/>
  <c r="G14" i="27"/>
  <c r="F14" i="27"/>
  <c r="E14" i="27"/>
  <c r="N14" i="27"/>
  <c r="M14" i="27"/>
  <c r="M15" i="26"/>
  <c r="G15" i="26"/>
  <c r="E15" i="26"/>
  <c r="N15" i="26"/>
  <c r="F15" i="26"/>
  <c r="F17" i="25"/>
  <c r="M17" i="25"/>
  <c r="E17" i="25"/>
  <c r="G17" i="25"/>
  <c r="N17" i="25"/>
  <c r="G12" i="24"/>
  <c r="E106" i="23"/>
  <c r="E226" i="20"/>
  <c r="M9" i="20"/>
  <c r="F233" i="18"/>
  <c r="E217" i="18"/>
  <c r="M8" i="18"/>
  <c r="E66" i="15"/>
  <c r="F67" i="15"/>
  <c r="N68" i="15"/>
  <c r="N106" i="23"/>
  <c r="M14" i="23"/>
  <c r="M226" i="20"/>
  <c r="G9" i="20"/>
  <c r="N233" i="18"/>
  <c r="E202" i="18"/>
  <c r="E8" i="18"/>
  <c r="M66" i="15"/>
  <c r="N67" i="15"/>
  <c r="G14" i="23"/>
  <c r="E14" i="23"/>
  <c r="F226" i="20"/>
  <c r="M8" i="19"/>
  <c r="G233" i="18"/>
  <c r="N202" i="18"/>
  <c r="N8" i="18"/>
  <c r="G69" i="15"/>
  <c r="G67" i="15"/>
  <c r="N65" i="15"/>
  <c r="M217" i="18"/>
  <c r="N66" i="15"/>
  <c r="E9" i="20"/>
  <c r="M67" i="15"/>
  <c r="F106" i="23"/>
  <c r="N8" i="21"/>
  <c r="N226" i="20"/>
  <c r="N8" i="19"/>
  <c r="E233" i="18"/>
  <c r="M202" i="18"/>
  <c r="E65" i="15"/>
  <c r="F66" i="15"/>
  <c r="E68" i="15"/>
  <c r="N69" i="15"/>
  <c r="N14" i="23"/>
  <c r="M8" i="21"/>
  <c r="F8" i="19"/>
  <c r="M65" i="15"/>
  <c r="M68" i="15"/>
  <c r="N12" i="24"/>
  <c r="M233" i="18"/>
  <c r="G65" i="15"/>
  <c r="E69" i="15"/>
  <c r="E12" i="24"/>
  <c r="G226" i="20"/>
  <c r="F202" i="18"/>
  <c r="N6" i="15"/>
  <c r="G217" i="18"/>
  <c r="M12" i="24"/>
  <c r="M106" i="23"/>
  <c r="E8" i="21"/>
  <c r="N9" i="20"/>
  <c r="G8" i="19"/>
  <c r="F217" i="18"/>
  <c r="G202" i="18"/>
  <c r="G68" i="15"/>
  <c r="G66" i="15"/>
  <c r="M69" i="15"/>
  <c r="F8" i="21"/>
  <c r="F68" i="15"/>
  <c r="F12" i="24"/>
  <c r="G106" i="23"/>
  <c r="G8" i="21"/>
  <c r="F9" i="20"/>
  <c r="E8" i="19"/>
  <c r="N217" i="18"/>
  <c r="G8" i="18"/>
  <c r="F65" i="15"/>
  <c r="E67" i="15"/>
  <c r="F69" i="15"/>
  <c r="F14" i="23"/>
  <c r="F8" i="18"/>
  <c r="L12" i="31" l="1"/>
  <c r="J13" i="31"/>
  <c r="H13" i="31"/>
  <c r="I13" i="31"/>
  <c r="B16" i="31"/>
  <c r="C18" i="31"/>
  <c r="K12" i="31"/>
  <c r="K14" i="30"/>
  <c r="L118" i="30"/>
  <c r="H119" i="30"/>
  <c r="J15" i="30"/>
  <c r="I119" i="30"/>
  <c r="H15" i="30"/>
  <c r="J119" i="30"/>
  <c r="I15" i="30"/>
  <c r="B122" i="30"/>
  <c r="C18" i="30"/>
  <c r="K118" i="30"/>
  <c r="L14" i="30"/>
  <c r="C127" i="30"/>
  <c r="L13" i="29"/>
  <c r="I14" i="29"/>
  <c r="H14" i="29"/>
  <c r="J14" i="29"/>
  <c r="C17" i="29"/>
  <c r="K13" i="29"/>
  <c r="L15" i="28"/>
  <c r="H16" i="28"/>
  <c r="I16" i="28"/>
  <c r="J16" i="28"/>
  <c r="C19" i="28"/>
  <c r="K15" i="28"/>
  <c r="C141" i="27"/>
  <c r="B138" i="27"/>
  <c r="K12" i="27"/>
  <c r="L12" i="27"/>
  <c r="H13" i="27"/>
  <c r="I13" i="27"/>
  <c r="J13" i="27"/>
  <c r="C18" i="27"/>
  <c r="B16" i="27"/>
  <c r="K13" i="26"/>
  <c r="I14" i="26"/>
  <c r="H14" i="26"/>
  <c r="J14" i="26"/>
  <c r="C17" i="26"/>
  <c r="L13" i="26"/>
  <c r="L15" i="25"/>
  <c r="J16" i="25"/>
  <c r="H16" i="25"/>
  <c r="I16" i="25"/>
  <c r="C19" i="25"/>
  <c r="K15" i="25"/>
  <c r="L10" i="24"/>
  <c r="J11" i="24"/>
  <c r="I11" i="24"/>
  <c r="H11" i="24"/>
  <c r="C18" i="24"/>
  <c r="B14" i="24"/>
  <c r="K10" i="24"/>
  <c r="L104" i="23"/>
  <c r="K104" i="23"/>
  <c r="L12" i="23"/>
  <c r="H13" i="23"/>
  <c r="H105" i="23"/>
  <c r="I13" i="23"/>
  <c r="J105" i="23"/>
  <c r="I105" i="23"/>
  <c r="J13" i="23"/>
  <c r="B108" i="23"/>
  <c r="C113" i="23"/>
  <c r="C16" i="23"/>
  <c r="K12" i="23"/>
  <c r="B239" i="21"/>
  <c r="L6" i="21"/>
  <c r="I7" i="21"/>
  <c r="J7" i="21"/>
  <c r="H7" i="21"/>
  <c r="B10" i="21"/>
  <c r="C73" i="21"/>
  <c r="C13" i="21"/>
  <c r="K6" i="21"/>
  <c r="L224" i="20"/>
  <c r="J225" i="20"/>
  <c r="I225" i="20"/>
  <c r="H225" i="20"/>
  <c r="C228" i="20"/>
  <c r="K224" i="20"/>
  <c r="K7" i="20"/>
  <c r="J8" i="20"/>
  <c r="H8" i="20"/>
  <c r="I8" i="20"/>
  <c r="C13" i="20"/>
  <c r="B11" i="20"/>
  <c r="L7" i="20"/>
  <c r="L43" i="19"/>
  <c r="K43" i="19"/>
  <c r="L6" i="19"/>
  <c r="H7" i="19"/>
  <c r="J7" i="19"/>
  <c r="I7" i="19"/>
  <c r="B10" i="19"/>
  <c r="C55" i="19"/>
  <c r="C13" i="19"/>
  <c r="K6" i="19"/>
  <c r="K231" i="18"/>
  <c r="L230" i="18"/>
  <c r="L231" i="18"/>
  <c r="H232" i="18"/>
  <c r="J232" i="18"/>
  <c r="I232" i="18"/>
  <c r="C235" i="18"/>
  <c r="L215" i="18"/>
  <c r="K230" i="18"/>
  <c r="H216" i="18"/>
  <c r="J216" i="18"/>
  <c r="I216" i="18"/>
  <c r="K215" i="18"/>
  <c r="C219" i="18"/>
  <c r="L200" i="18"/>
  <c r="J201" i="18"/>
  <c r="I201" i="18"/>
  <c r="H201" i="18"/>
  <c r="K200" i="18"/>
  <c r="C204" i="18"/>
  <c r="L50" i="18"/>
  <c r="L104" i="18"/>
  <c r="K49" i="18"/>
  <c r="K104" i="18"/>
  <c r="L49" i="18"/>
  <c r="K50" i="18"/>
  <c r="D52" i="18"/>
  <c r="D53" i="18" s="1"/>
  <c r="D54" i="18" s="1"/>
  <c r="D55" i="18" s="1"/>
  <c r="D56" i="18" s="1"/>
  <c r="D57" i="18" s="1"/>
  <c r="D58" i="18" s="1"/>
  <c r="D59" i="18" s="1"/>
  <c r="D60" i="18" s="1"/>
  <c r="D61" i="18" s="1"/>
  <c r="D62" i="18" s="1"/>
  <c r="D63" i="18" s="1"/>
  <c r="D64" i="18" s="1"/>
  <c r="D65" i="18" s="1"/>
  <c r="D66" i="18" s="1"/>
  <c r="D67" i="18" s="1"/>
  <c r="D68" i="18" s="1"/>
  <c r="D69" i="18" s="1"/>
  <c r="D70" i="18" s="1"/>
  <c r="D71" i="18" s="1"/>
  <c r="D72" i="18" s="1"/>
  <c r="D73" i="18" s="1"/>
  <c r="D74" i="18" s="1"/>
  <c r="D75" i="18" s="1"/>
  <c r="D76" i="18" s="1"/>
  <c r="D77" i="18" s="1"/>
  <c r="D78" i="18" s="1"/>
  <c r="D79" i="18" s="1"/>
  <c r="D80" i="18" s="1"/>
  <c r="D81" i="18" s="1"/>
  <c r="D82" i="18" s="1"/>
  <c r="D83" i="18" s="1"/>
  <c r="D84" i="18" s="1"/>
  <c r="D85" i="18" s="1"/>
  <c r="D86" i="18" s="1"/>
  <c r="D87" i="18" s="1"/>
  <c r="D88" i="18" s="1"/>
  <c r="D89" i="18" s="1"/>
  <c r="D90" i="18" s="1"/>
  <c r="D91" i="18" s="1"/>
  <c r="D92" i="18" s="1"/>
  <c r="D93" i="18" s="1"/>
  <c r="D94" i="18" s="1"/>
  <c r="D95" i="18" s="1"/>
  <c r="D96" i="18" s="1"/>
  <c r="D97" i="18" s="1"/>
  <c r="D98" i="18" s="1"/>
  <c r="D99" i="18" s="1"/>
  <c r="D100" i="18" s="1"/>
  <c r="D101" i="18" s="1"/>
  <c r="I7" i="18"/>
  <c r="J7" i="18"/>
  <c r="B9" i="18"/>
  <c r="H7" i="18"/>
  <c r="C53" i="18"/>
  <c r="C11" i="18"/>
  <c r="C108" i="18"/>
  <c r="D115" i="17"/>
  <c r="L3" i="17"/>
  <c r="L2" i="17"/>
  <c r="C13" i="17"/>
  <c r="K2" i="17"/>
  <c r="K3" i="17"/>
  <c r="B7" i="17"/>
  <c r="P4" i="17"/>
  <c r="I4" i="17"/>
  <c r="L4" i="17" s="1"/>
  <c r="J4" i="16"/>
  <c r="I2" i="16"/>
  <c r="A8" i="16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H4" i="16"/>
  <c r="K4" i="16" s="1"/>
  <c r="J3" i="16"/>
  <c r="J2" i="16"/>
  <c r="I3" i="16"/>
  <c r="H3" i="16"/>
  <c r="P2" i="16"/>
  <c r="O3" i="16"/>
  <c r="P3" i="16"/>
  <c r="H2" i="16"/>
  <c r="K2" i="16" s="1"/>
  <c r="C11" i="16"/>
  <c r="O2" i="16"/>
  <c r="H68" i="15"/>
  <c r="I67" i="15"/>
  <c r="I68" i="15"/>
  <c r="H67" i="15"/>
  <c r="J66" i="15"/>
  <c r="I66" i="15"/>
  <c r="H66" i="15"/>
  <c r="J65" i="15"/>
  <c r="I65" i="15"/>
  <c r="J68" i="15"/>
  <c r="H65" i="15"/>
  <c r="J67" i="15"/>
  <c r="L2" i="15"/>
  <c r="K2" i="15"/>
  <c r="J2" i="15"/>
  <c r="B7" i="15"/>
  <c r="C8" i="15"/>
  <c r="C69" i="15"/>
  <c r="O67" i="14"/>
  <c r="O66" i="14"/>
  <c r="O65" i="14"/>
  <c r="D126" i="14"/>
  <c r="D127" i="14" s="1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D202" i="14" s="1"/>
  <c r="D203" i="14" s="1"/>
  <c r="D204" i="14" s="1"/>
  <c r="D205" i="14" s="1"/>
  <c r="D206" i="14" s="1"/>
  <c r="D207" i="14" s="1"/>
  <c r="D208" i="14" s="1"/>
  <c r="D209" i="14" s="1"/>
  <c r="D210" i="14" s="1"/>
  <c r="D211" i="14" s="1"/>
  <c r="D212" i="14" s="1"/>
  <c r="D213" i="14" s="1"/>
  <c r="D214" i="14" s="1"/>
  <c r="D215" i="14" s="1"/>
  <c r="D216" i="14" s="1"/>
  <c r="D217" i="14" s="1"/>
  <c r="D218" i="14" s="1"/>
  <c r="D219" i="14" s="1"/>
  <c r="D220" i="14" s="1"/>
  <c r="D221" i="14" s="1"/>
  <c r="D222" i="14" s="1"/>
  <c r="D223" i="14" s="1"/>
  <c r="D224" i="14" s="1"/>
  <c r="D225" i="14" s="1"/>
  <c r="D226" i="14" s="1"/>
  <c r="D227" i="14" s="1"/>
  <c r="D228" i="14" s="1"/>
  <c r="D229" i="14" s="1"/>
  <c r="D230" i="14" s="1"/>
  <c r="D231" i="14" s="1"/>
  <c r="D232" i="14" s="1"/>
  <c r="D233" i="14" s="1"/>
  <c r="D234" i="14" s="1"/>
  <c r="D66" i="14"/>
  <c r="H26" i="1"/>
  <c r="J26" i="1" s="1"/>
  <c r="I26" i="1"/>
  <c r="K26" i="1" s="1"/>
  <c r="N26" i="1"/>
  <c r="O26" i="1"/>
  <c r="C9" i="14"/>
  <c r="C10" i="14" s="1"/>
  <c r="C8" i="14"/>
  <c r="C7" i="14"/>
  <c r="A7" i="14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D6" i="14"/>
  <c r="D7" i="14" s="1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67" i="14" s="1"/>
  <c r="D68" i="14" s="1"/>
  <c r="D69" i="14" s="1"/>
  <c r="D70" i="14" s="1"/>
  <c r="D71" i="14" s="1"/>
  <c r="D72" i="14" s="1"/>
  <c r="D73" i="14" s="1"/>
  <c r="D74" i="14" s="1"/>
  <c r="D75" i="14" s="1"/>
  <c r="D76" i="14" s="1"/>
  <c r="D77" i="14" s="1"/>
  <c r="D78" i="14" s="1"/>
  <c r="D79" i="14" s="1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2" i="14" s="1"/>
  <c r="D103" i="14" s="1"/>
  <c r="D104" i="14" s="1"/>
  <c r="D105" i="14" s="1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4" i="14" s="1"/>
  <c r="D125" i="14" s="1"/>
  <c r="A6" i="14"/>
  <c r="B6" i="14" s="1"/>
  <c r="B7" i="14" s="1"/>
  <c r="N4" i="14"/>
  <c r="M4" i="14"/>
  <c r="G4" i="14"/>
  <c r="J3" i="14" s="1"/>
  <c r="F4" i="14"/>
  <c r="E4" i="14"/>
  <c r="N3" i="14"/>
  <c r="M3" i="14"/>
  <c r="G3" i="14"/>
  <c r="F3" i="14"/>
  <c r="E3" i="14"/>
  <c r="N2" i="14"/>
  <c r="M2" i="14"/>
  <c r="G2" i="14"/>
  <c r="J2" i="14" s="1"/>
  <c r="F2" i="14"/>
  <c r="E2" i="14"/>
  <c r="D138" i="13"/>
  <c r="D126" i="13"/>
  <c r="O127" i="13"/>
  <c r="O126" i="13"/>
  <c r="O125" i="13"/>
  <c r="D139" i="13"/>
  <c r="D140" i="13" s="1"/>
  <c r="D141" i="13" s="1"/>
  <c r="D142" i="13" s="1"/>
  <c r="D143" i="13" s="1"/>
  <c r="D144" i="13" s="1"/>
  <c r="D145" i="13" s="1"/>
  <c r="D146" i="13" s="1"/>
  <c r="D147" i="13" s="1"/>
  <c r="D148" i="13" s="1"/>
  <c r="D149" i="13" s="1"/>
  <c r="D150" i="13" s="1"/>
  <c r="D151" i="13" s="1"/>
  <c r="D152" i="13" s="1"/>
  <c r="D153" i="13" s="1"/>
  <c r="D154" i="13" s="1"/>
  <c r="D155" i="13" s="1"/>
  <c r="D156" i="13" s="1"/>
  <c r="D157" i="13" s="1"/>
  <c r="D158" i="13" s="1"/>
  <c r="D159" i="13" s="1"/>
  <c r="D160" i="13" s="1"/>
  <c r="D161" i="13" s="1"/>
  <c r="D162" i="13" s="1"/>
  <c r="D163" i="13" s="1"/>
  <c r="D164" i="13" s="1"/>
  <c r="D165" i="13" s="1"/>
  <c r="D166" i="13" s="1"/>
  <c r="D167" i="13" s="1"/>
  <c r="D168" i="13" s="1"/>
  <c r="D169" i="13" s="1"/>
  <c r="D170" i="13" s="1"/>
  <c r="D171" i="13" s="1"/>
  <c r="D172" i="13" s="1"/>
  <c r="D173" i="13" s="1"/>
  <c r="D174" i="13" s="1"/>
  <c r="D175" i="13" s="1"/>
  <c r="D176" i="13" s="1"/>
  <c r="D177" i="13" s="1"/>
  <c r="D178" i="13" s="1"/>
  <c r="D179" i="13" s="1"/>
  <c r="D180" i="13" s="1"/>
  <c r="D181" i="13" s="1"/>
  <c r="D182" i="13" s="1"/>
  <c r="D183" i="13" s="1"/>
  <c r="D184" i="13" s="1"/>
  <c r="D185" i="13" s="1"/>
  <c r="D186" i="13" s="1"/>
  <c r="D187" i="13" s="1"/>
  <c r="D188" i="13" s="1"/>
  <c r="D189" i="13" s="1"/>
  <c r="D190" i="13" s="1"/>
  <c r="D191" i="13" s="1"/>
  <c r="D192" i="13" s="1"/>
  <c r="D193" i="13" s="1"/>
  <c r="D194" i="13" s="1"/>
  <c r="D195" i="13" s="1"/>
  <c r="D196" i="13" s="1"/>
  <c r="D197" i="13" s="1"/>
  <c r="D198" i="13" s="1"/>
  <c r="D199" i="13" s="1"/>
  <c r="D200" i="13" s="1"/>
  <c r="D201" i="13" s="1"/>
  <c r="D202" i="13" s="1"/>
  <c r="D203" i="13" s="1"/>
  <c r="D204" i="13" s="1"/>
  <c r="D205" i="13" s="1"/>
  <c r="D206" i="13" s="1"/>
  <c r="D207" i="13" s="1"/>
  <c r="D208" i="13" s="1"/>
  <c r="D209" i="13" s="1"/>
  <c r="D210" i="13" s="1"/>
  <c r="D211" i="13" s="1"/>
  <c r="D212" i="13" s="1"/>
  <c r="D213" i="13" s="1"/>
  <c r="D214" i="13" s="1"/>
  <c r="D215" i="13" s="1"/>
  <c r="D216" i="13" s="1"/>
  <c r="D217" i="13" s="1"/>
  <c r="D218" i="13" s="1"/>
  <c r="D219" i="13" s="1"/>
  <c r="D220" i="13" s="1"/>
  <c r="D221" i="13" s="1"/>
  <c r="D222" i="13" s="1"/>
  <c r="D223" i="13" s="1"/>
  <c r="D224" i="13" s="1"/>
  <c r="D225" i="13" s="1"/>
  <c r="D226" i="13" s="1"/>
  <c r="D227" i="13" s="1"/>
  <c r="D228" i="13" s="1"/>
  <c r="D229" i="13" s="1"/>
  <c r="D230" i="13" s="1"/>
  <c r="D231" i="13" s="1"/>
  <c r="D232" i="13" s="1"/>
  <c r="D233" i="13" s="1"/>
  <c r="D234" i="13" s="1"/>
  <c r="D235" i="13" s="1"/>
  <c r="D236" i="13" s="1"/>
  <c r="D237" i="13" s="1"/>
  <c r="D238" i="13" s="1"/>
  <c r="D239" i="13" s="1"/>
  <c r="D240" i="13" s="1"/>
  <c r="D241" i="13" s="1"/>
  <c r="D242" i="13" s="1"/>
  <c r="D243" i="13" s="1"/>
  <c r="D244" i="13" s="1"/>
  <c r="D245" i="13" s="1"/>
  <c r="D246" i="13" s="1"/>
  <c r="D7" i="13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D78" i="13" s="1"/>
  <c r="D79" i="13" s="1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D98" i="13" s="1"/>
  <c r="D99" i="13" s="1"/>
  <c r="D100" i="13" s="1"/>
  <c r="D101" i="13" s="1"/>
  <c r="D102" i="13" s="1"/>
  <c r="D103" i="13" s="1"/>
  <c r="D104" i="13" s="1"/>
  <c r="D105" i="13" s="1"/>
  <c r="D106" i="13" s="1"/>
  <c r="D107" i="13" s="1"/>
  <c r="D108" i="13" s="1"/>
  <c r="D109" i="13" s="1"/>
  <c r="D110" i="13" s="1"/>
  <c r="D111" i="13" s="1"/>
  <c r="D112" i="13" s="1"/>
  <c r="D113" i="13" s="1"/>
  <c r="D114" i="13" s="1"/>
  <c r="D115" i="13" s="1"/>
  <c r="D116" i="13" s="1"/>
  <c r="D117" i="13" s="1"/>
  <c r="D118" i="13" s="1"/>
  <c r="D119" i="13" s="1"/>
  <c r="D120" i="13" s="1"/>
  <c r="D121" i="13" s="1"/>
  <c r="D122" i="13" s="1"/>
  <c r="D123" i="13" s="1"/>
  <c r="D124" i="13" s="1"/>
  <c r="D125" i="13" s="1"/>
  <c r="D127" i="13" s="1"/>
  <c r="D128" i="13" s="1"/>
  <c r="D129" i="13" s="1"/>
  <c r="D130" i="13" s="1"/>
  <c r="D131" i="13" s="1"/>
  <c r="D132" i="13" s="1"/>
  <c r="D133" i="13" s="1"/>
  <c r="D134" i="13" s="1"/>
  <c r="D135" i="13" s="1"/>
  <c r="D136" i="13" s="1"/>
  <c r="D137" i="13" s="1"/>
  <c r="C7" i="13"/>
  <c r="C8" i="13" s="1"/>
  <c r="D6" i="13"/>
  <c r="A6" i="13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N4" i="13"/>
  <c r="M4" i="13"/>
  <c r="G4" i="13"/>
  <c r="F4" i="13"/>
  <c r="E4" i="13"/>
  <c r="H3" i="13" s="1"/>
  <c r="N3" i="13"/>
  <c r="M3" i="13"/>
  <c r="G3" i="13"/>
  <c r="J3" i="13" s="1"/>
  <c r="F3" i="13"/>
  <c r="I3" i="13" s="1"/>
  <c r="E3" i="13"/>
  <c r="N2" i="13"/>
  <c r="M2" i="13"/>
  <c r="J2" i="13"/>
  <c r="G2" i="13"/>
  <c r="F2" i="13"/>
  <c r="E2" i="13"/>
  <c r="O139" i="2"/>
  <c r="O138" i="2"/>
  <c r="O137" i="2"/>
  <c r="C8" i="2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7" i="2"/>
  <c r="D138" i="2"/>
  <c r="D8" i="2"/>
  <c r="D9" i="2"/>
  <c r="D10" i="2"/>
  <c r="D11" i="2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7" i="2"/>
  <c r="D6" i="2"/>
  <c r="A238" i="2"/>
  <c r="A239" i="2" s="1"/>
  <c r="A240" i="2" s="1"/>
  <c r="A241" i="2" s="1"/>
  <c r="A242" i="2" s="1"/>
  <c r="A243" i="2" s="1"/>
  <c r="A244" i="2" s="1"/>
  <c r="A245" i="2" s="1"/>
  <c r="A246" i="2" s="1"/>
  <c r="M3" i="2"/>
  <c r="N3" i="2"/>
  <c r="M4" i="2"/>
  <c r="N4" i="2"/>
  <c r="N2" i="2"/>
  <c r="M2" i="2"/>
  <c r="G3" i="2"/>
  <c r="G4" i="2"/>
  <c r="G2" i="2"/>
  <c r="F3" i="2"/>
  <c r="F4" i="2"/>
  <c r="E3" i="2"/>
  <c r="E4" i="2"/>
  <c r="F2" i="2"/>
  <c r="E2" i="2"/>
  <c r="E2" i="11"/>
  <c r="F2" i="11" s="1"/>
  <c r="N6" i="1"/>
  <c r="N7" i="1"/>
  <c r="N8" i="1"/>
  <c r="O8" i="1"/>
  <c r="O7" i="1"/>
  <c r="O6" i="1"/>
  <c r="O30" i="1"/>
  <c r="I30" i="1"/>
  <c r="K30" i="1" s="1"/>
  <c r="N30" i="1"/>
  <c r="H30" i="1"/>
  <c r="J30" i="1" s="1"/>
  <c r="N29" i="1"/>
  <c r="O29" i="1"/>
  <c r="I29" i="1"/>
  <c r="H29" i="1"/>
  <c r="J29" i="1" s="1"/>
  <c r="O28" i="1"/>
  <c r="I28" i="1"/>
  <c r="N28" i="1"/>
  <c r="H28" i="1"/>
  <c r="J28" i="1" s="1"/>
  <c r="E15" i="31"/>
  <c r="M15" i="31"/>
  <c r="G15" i="31"/>
  <c r="F15" i="31"/>
  <c r="N15" i="31"/>
  <c r="G121" i="30"/>
  <c r="N17" i="30"/>
  <c r="N121" i="30"/>
  <c r="F17" i="30"/>
  <c r="F121" i="30"/>
  <c r="E17" i="30"/>
  <c r="E121" i="30"/>
  <c r="M17" i="30"/>
  <c r="M121" i="30"/>
  <c r="G17" i="30"/>
  <c r="E16" i="29"/>
  <c r="N16" i="29"/>
  <c r="F16" i="29"/>
  <c r="G16" i="29"/>
  <c r="M16" i="29"/>
  <c r="E18" i="28"/>
  <c r="G18" i="28"/>
  <c r="M18" i="28"/>
  <c r="N18" i="28"/>
  <c r="F18" i="28"/>
  <c r="N137" i="27"/>
  <c r="E137" i="27"/>
  <c r="M137" i="27"/>
  <c r="F137" i="27"/>
  <c r="G137" i="27"/>
  <c r="G15" i="27"/>
  <c r="E15" i="27"/>
  <c r="N15" i="27"/>
  <c r="F15" i="27"/>
  <c r="M15" i="27"/>
  <c r="G16" i="26"/>
  <c r="N16" i="26"/>
  <c r="E16" i="26"/>
  <c r="F16" i="26"/>
  <c r="M16" i="26"/>
  <c r="G18" i="25"/>
  <c r="N18" i="25"/>
  <c r="F18" i="25"/>
  <c r="M18" i="25"/>
  <c r="E18" i="25"/>
  <c r="N13" i="24"/>
  <c r="M107" i="23"/>
  <c r="G9" i="21"/>
  <c r="N10" i="20"/>
  <c r="E9" i="19"/>
  <c r="E218" i="18"/>
  <c r="F203" i="18"/>
  <c r="G7" i="16"/>
  <c r="G65" i="14"/>
  <c r="G139" i="13"/>
  <c r="G49" i="2"/>
  <c r="G58" i="2"/>
  <c r="G53" i="2"/>
  <c r="F7" i="16"/>
  <c r="G137" i="13"/>
  <c r="G61" i="2"/>
  <c r="G66" i="2"/>
  <c r="F13" i="24"/>
  <c r="G15" i="23"/>
  <c r="N9" i="21"/>
  <c r="E234" i="18"/>
  <c r="M218" i="18"/>
  <c r="N7" i="16"/>
  <c r="G51" i="2"/>
  <c r="F140" i="13"/>
  <c r="G54" i="2"/>
  <c r="G107" i="23"/>
  <c r="G203" i="18"/>
  <c r="G67" i="2"/>
  <c r="G13" i="24"/>
  <c r="F107" i="23"/>
  <c r="M9" i="21"/>
  <c r="F10" i="20"/>
  <c r="G9" i="19"/>
  <c r="N218" i="18"/>
  <c r="E9" i="18"/>
  <c r="E140" i="13"/>
  <c r="G62" i="2"/>
  <c r="E10" i="20"/>
  <c r="M9" i="18"/>
  <c r="G126" i="13"/>
  <c r="F136" i="13"/>
  <c r="G140" i="13"/>
  <c r="G56" i="2"/>
  <c r="F9" i="21"/>
  <c r="G66" i="14"/>
  <c r="G113" i="23"/>
  <c r="N15" i="23"/>
  <c r="E227" i="20"/>
  <c r="M10" i="20"/>
  <c r="M234" i="18"/>
  <c r="F218" i="18"/>
  <c r="G9" i="18"/>
  <c r="G6" i="15"/>
  <c r="E136" i="13"/>
  <c r="G64" i="2"/>
  <c r="E138" i="13"/>
  <c r="G136" i="13"/>
  <c r="F139" i="13"/>
  <c r="E203" i="18"/>
  <c r="E6" i="15"/>
  <c r="G59" i="2"/>
  <c r="E13" i="24"/>
  <c r="G218" i="18"/>
  <c r="G63" i="2"/>
  <c r="E107" i="23"/>
  <c r="F15" i="23"/>
  <c r="M227" i="20"/>
  <c r="G10" i="20"/>
  <c r="F234" i="18"/>
  <c r="N203" i="18"/>
  <c r="F9" i="18"/>
  <c r="M6" i="15"/>
  <c r="F137" i="13"/>
  <c r="G50" i="2"/>
  <c r="G55" i="2"/>
  <c r="F138" i="13"/>
  <c r="G52" i="2"/>
  <c r="M13" i="24"/>
  <c r="M15" i="23"/>
  <c r="E9" i="21"/>
  <c r="G227" i="20"/>
  <c r="N9" i="19"/>
  <c r="N234" i="18"/>
  <c r="E7" i="16"/>
  <c r="G60" i="2"/>
  <c r="E139" i="13"/>
  <c r="F227" i="20"/>
  <c r="G65" i="2"/>
  <c r="E15" i="23"/>
  <c r="N107" i="23"/>
  <c r="N227" i="20"/>
  <c r="M9" i="19"/>
  <c r="G234" i="18"/>
  <c r="M203" i="18"/>
  <c r="N9" i="18"/>
  <c r="F6" i="15"/>
  <c r="G125" i="13"/>
  <c r="G138" i="13"/>
  <c r="G68" i="2"/>
  <c r="E137" i="13"/>
  <c r="G57" i="2"/>
  <c r="F9" i="19"/>
  <c r="M7" i="16"/>
  <c r="G48" i="2"/>
  <c r="K13" i="31" l="1"/>
  <c r="I14" i="31"/>
  <c r="J14" i="31"/>
  <c r="H14" i="31"/>
  <c r="B17" i="31"/>
  <c r="C19" i="31"/>
  <c r="L13" i="31"/>
  <c r="L15" i="30"/>
  <c r="K119" i="30"/>
  <c r="J16" i="30"/>
  <c r="H120" i="30"/>
  <c r="H16" i="30"/>
  <c r="I120" i="30"/>
  <c r="I16" i="30"/>
  <c r="J120" i="30"/>
  <c r="C19" i="30"/>
  <c r="B123" i="30"/>
  <c r="C128" i="30"/>
  <c r="K15" i="30"/>
  <c r="L119" i="30"/>
  <c r="L14" i="29"/>
  <c r="J15" i="29"/>
  <c r="I15" i="29"/>
  <c r="H15" i="29"/>
  <c r="C18" i="29"/>
  <c r="K14" i="29"/>
  <c r="K16" i="28"/>
  <c r="I17" i="28"/>
  <c r="J17" i="28"/>
  <c r="H17" i="28"/>
  <c r="C20" i="28"/>
  <c r="L16" i="28"/>
  <c r="B139" i="27"/>
  <c r="C142" i="27"/>
  <c r="K13" i="27"/>
  <c r="I14" i="27"/>
  <c r="H14" i="27"/>
  <c r="J14" i="27"/>
  <c r="C19" i="27"/>
  <c r="B17" i="27"/>
  <c r="L13" i="27"/>
  <c r="L14" i="26"/>
  <c r="I15" i="26"/>
  <c r="H15" i="26"/>
  <c r="J15" i="26"/>
  <c r="C18" i="26"/>
  <c r="K14" i="26"/>
  <c r="L16" i="25"/>
  <c r="H17" i="25"/>
  <c r="I17" i="25"/>
  <c r="J17" i="25"/>
  <c r="K16" i="25"/>
  <c r="C20" i="25"/>
  <c r="K11" i="24"/>
  <c r="I12" i="24"/>
  <c r="J12" i="24"/>
  <c r="H12" i="24"/>
  <c r="C19" i="24"/>
  <c r="B15" i="24"/>
  <c r="L11" i="24"/>
  <c r="L105" i="23"/>
  <c r="L13" i="23"/>
  <c r="I14" i="23"/>
  <c r="J14" i="23"/>
  <c r="I106" i="23"/>
  <c r="J106" i="23"/>
  <c r="H14" i="23"/>
  <c r="H106" i="23"/>
  <c r="B109" i="23"/>
  <c r="K105" i="23"/>
  <c r="C17" i="23"/>
  <c r="K13" i="23"/>
  <c r="B240" i="21"/>
  <c r="L7" i="21"/>
  <c r="J8" i="21"/>
  <c r="I8" i="21"/>
  <c r="H8" i="21"/>
  <c r="C74" i="21"/>
  <c r="B11" i="21"/>
  <c r="K7" i="21"/>
  <c r="C14" i="21"/>
  <c r="K225" i="20"/>
  <c r="I226" i="20"/>
  <c r="J226" i="20"/>
  <c r="H226" i="20"/>
  <c r="L225" i="20"/>
  <c r="C229" i="20"/>
  <c r="L8" i="20"/>
  <c r="J9" i="20"/>
  <c r="H9" i="20"/>
  <c r="I9" i="20"/>
  <c r="C14" i="20"/>
  <c r="B12" i="20"/>
  <c r="K8" i="20"/>
  <c r="L7" i="19"/>
  <c r="J8" i="19"/>
  <c r="H8" i="19"/>
  <c r="I8" i="19"/>
  <c r="C14" i="19"/>
  <c r="C56" i="19"/>
  <c r="B11" i="19"/>
  <c r="K7" i="19"/>
  <c r="K201" i="18"/>
  <c r="K216" i="18"/>
  <c r="K232" i="18"/>
  <c r="J233" i="18"/>
  <c r="I233" i="18"/>
  <c r="H233" i="18"/>
  <c r="L232" i="18"/>
  <c r="I217" i="18"/>
  <c r="H217" i="18"/>
  <c r="J217" i="18"/>
  <c r="C220" i="18"/>
  <c r="L201" i="18"/>
  <c r="L216" i="18"/>
  <c r="I202" i="18"/>
  <c r="J202" i="18"/>
  <c r="H202" i="18"/>
  <c r="C205" i="18"/>
  <c r="K7" i="18"/>
  <c r="I8" i="18"/>
  <c r="J8" i="18"/>
  <c r="H8" i="18"/>
  <c r="B10" i="18"/>
  <c r="L7" i="18"/>
  <c r="C109" i="18"/>
  <c r="C12" i="18"/>
  <c r="C54" i="18"/>
  <c r="D116" i="17"/>
  <c r="K4" i="17"/>
  <c r="B8" i="17"/>
  <c r="C14" i="17"/>
  <c r="L4" i="16"/>
  <c r="L2" i="16"/>
  <c r="B8" i="16"/>
  <c r="L3" i="16"/>
  <c r="D56" i="16"/>
  <c r="K3" i="16"/>
  <c r="C12" i="16"/>
  <c r="L65" i="15"/>
  <c r="K68" i="15"/>
  <c r="L66" i="15"/>
  <c r="L67" i="15"/>
  <c r="K66" i="15"/>
  <c r="K67" i="15"/>
  <c r="K65" i="15"/>
  <c r="L68" i="15"/>
  <c r="C9" i="15"/>
  <c r="C70" i="15"/>
  <c r="B8" i="15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J65" i="14"/>
  <c r="K3" i="13"/>
  <c r="O3" i="13"/>
  <c r="H3" i="14"/>
  <c r="P3" i="13"/>
  <c r="H2" i="14"/>
  <c r="O3" i="14"/>
  <c r="O2" i="14"/>
  <c r="I2" i="14"/>
  <c r="P2" i="14"/>
  <c r="I3" i="14"/>
  <c r="P3" i="14"/>
  <c r="C11" i="14"/>
  <c r="B8" i="14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B67" i="14" s="1"/>
  <c r="B68" i="14" s="1"/>
  <c r="B69" i="14" s="1"/>
  <c r="B70" i="14" s="1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I138" i="13"/>
  <c r="H138" i="13"/>
  <c r="I137" i="13"/>
  <c r="J137" i="13"/>
  <c r="H137" i="13"/>
  <c r="J136" i="13"/>
  <c r="I136" i="13"/>
  <c r="H139" i="13"/>
  <c r="J139" i="13"/>
  <c r="H136" i="13"/>
  <c r="I139" i="13"/>
  <c r="J138" i="13"/>
  <c r="J125" i="13"/>
  <c r="O2" i="13"/>
  <c r="P2" i="13"/>
  <c r="H2" i="13"/>
  <c r="L3" i="13"/>
  <c r="C9" i="13"/>
  <c r="I2" i="13"/>
  <c r="B6" i="13"/>
  <c r="J65" i="2"/>
  <c r="J61" i="2"/>
  <c r="J57" i="2"/>
  <c r="J53" i="2"/>
  <c r="J49" i="2"/>
  <c r="J64" i="2"/>
  <c r="J60" i="2"/>
  <c r="J56" i="2"/>
  <c r="J52" i="2"/>
  <c r="J48" i="2"/>
  <c r="J66" i="2"/>
  <c r="J67" i="2"/>
  <c r="J63" i="2"/>
  <c r="J59" i="2"/>
  <c r="J55" i="2"/>
  <c r="J51" i="2"/>
  <c r="J62" i="2"/>
  <c r="J58" i="2"/>
  <c r="J54" i="2"/>
  <c r="J50" i="2"/>
  <c r="D139" i="2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K29" i="1"/>
  <c r="K28" i="1"/>
  <c r="O9" i="1"/>
  <c r="N9" i="1"/>
  <c r="O27" i="1"/>
  <c r="I27" i="1"/>
  <c r="K27" i="1" s="1"/>
  <c r="N27" i="1"/>
  <c r="H27" i="1"/>
  <c r="J27" i="1" s="1"/>
  <c r="O25" i="1"/>
  <c r="I25" i="1"/>
  <c r="N25" i="1"/>
  <c r="H25" i="1"/>
  <c r="O24" i="1"/>
  <c r="I24" i="1"/>
  <c r="K24" i="1" s="1"/>
  <c r="N24" i="1"/>
  <c r="H24" i="1"/>
  <c r="J24" i="1" s="1"/>
  <c r="O23" i="1"/>
  <c r="I23" i="1"/>
  <c r="N23" i="1"/>
  <c r="H23" i="1"/>
  <c r="J23" i="1" s="1"/>
  <c r="O22" i="1"/>
  <c r="I22" i="1"/>
  <c r="K22" i="1" s="1"/>
  <c r="N22" i="1"/>
  <c r="H22" i="1"/>
  <c r="J22" i="1" s="1"/>
  <c r="O21" i="1"/>
  <c r="I21" i="1"/>
  <c r="K21" i="1" s="1"/>
  <c r="N21" i="1"/>
  <c r="H21" i="1"/>
  <c r="J21" i="1" s="1"/>
  <c r="O20" i="1"/>
  <c r="I20" i="1"/>
  <c r="K20" i="1" s="1"/>
  <c r="N20" i="1"/>
  <c r="H20" i="1"/>
  <c r="J20" i="1" s="1"/>
  <c r="O19" i="1"/>
  <c r="I19" i="1"/>
  <c r="K19" i="1" s="1"/>
  <c r="N19" i="1"/>
  <c r="H19" i="1"/>
  <c r="J19" i="1" s="1"/>
  <c r="O18" i="1"/>
  <c r="I18" i="1"/>
  <c r="J38" i="1" s="1"/>
  <c r="N18" i="1"/>
  <c r="H18" i="1"/>
  <c r="O17" i="1"/>
  <c r="I17" i="1"/>
  <c r="N17" i="1"/>
  <c r="H17" i="1"/>
  <c r="J17" i="1" s="1"/>
  <c r="F16" i="31"/>
  <c r="E16" i="31"/>
  <c r="G16" i="31"/>
  <c r="N16" i="31"/>
  <c r="M16" i="31"/>
  <c r="F18" i="30"/>
  <c r="M122" i="30"/>
  <c r="M18" i="30"/>
  <c r="N122" i="30"/>
  <c r="E18" i="30"/>
  <c r="F122" i="30"/>
  <c r="G18" i="30"/>
  <c r="G122" i="30"/>
  <c r="N18" i="30"/>
  <c r="E122" i="30"/>
  <c r="E17" i="29"/>
  <c r="M17" i="29"/>
  <c r="N17" i="29"/>
  <c r="F17" i="29"/>
  <c r="G17" i="29"/>
  <c r="F19" i="28"/>
  <c r="M19" i="28"/>
  <c r="E19" i="28"/>
  <c r="N19" i="28"/>
  <c r="G19" i="28"/>
  <c r="G138" i="27"/>
  <c r="E138" i="27"/>
  <c r="M138" i="27"/>
  <c r="F138" i="27"/>
  <c r="N138" i="27"/>
  <c r="G16" i="27"/>
  <c r="N16" i="27"/>
  <c r="M16" i="27"/>
  <c r="F16" i="27"/>
  <c r="E16" i="27"/>
  <c r="G17" i="26"/>
  <c r="N17" i="26"/>
  <c r="F17" i="26"/>
  <c r="M17" i="26"/>
  <c r="E17" i="26"/>
  <c r="F19" i="25"/>
  <c r="N19" i="25"/>
  <c r="G19" i="25"/>
  <c r="M19" i="25"/>
  <c r="E19" i="25"/>
  <c r="G14" i="24"/>
  <c r="N108" i="23"/>
  <c r="G10" i="21"/>
  <c r="M11" i="20"/>
  <c r="E235" i="18"/>
  <c r="G219" i="18"/>
  <c r="M10" i="18"/>
  <c r="M56" i="16"/>
  <c r="F8" i="16"/>
  <c r="M136" i="13"/>
  <c r="M6" i="14"/>
  <c r="M140" i="13"/>
  <c r="N6" i="14"/>
  <c r="G114" i="23"/>
  <c r="E108" i="23"/>
  <c r="E228" i="20"/>
  <c r="G11" i="20"/>
  <c r="M235" i="18"/>
  <c r="N219" i="18"/>
  <c r="G10" i="18"/>
  <c r="G7" i="17"/>
  <c r="M8" i="16"/>
  <c r="E7" i="14"/>
  <c r="N137" i="13"/>
  <c r="N140" i="13"/>
  <c r="M108" i="23"/>
  <c r="N16" i="23"/>
  <c r="M228" i="20"/>
  <c r="E11" i="20"/>
  <c r="F235" i="18"/>
  <c r="F204" i="18"/>
  <c r="F10" i="18"/>
  <c r="N7" i="17"/>
  <c r="G8" i="16"/>
  <c r="G6" i="14"/>
  <c r="M7" i="14"/>
  <c r="E9" i="14"/>
  <c r="E16" i="23"/>
  <c r="F16" i="23"/>
  <c r="F228" i="20"/>
  <c r="N10" i="19"/>
  <c r="G235" i="18"/>
  <c r="G204" i="18"/>
  <c r="E10" i="18"/>
  <c r="F7" i="17"/>
  <c r="N7" i="15"/>
  <c r="N139" i="13"/>
  <c r="F8" i="14"/>
  <c r="G7" i="14"/>
  <c r="M14" i="24"/>
  <c r="M16" i="23"/>
  <c r="F10" i="21"/>
  <c r="N228" i="20"/>
  <c r="M10" i="19"/>
  <c r="N235" i="18"/>
  <c r="N204" i="18"/>
  <c r="G56" i="16"/>
  <c r="M7" i="17"/>
  <c r="G7" i="15"/>
  <c r="E8" i="14"/>
  <c r="N8" i="14"/>
  <c r="F7" i="14"/>
  <c r="E14" i="24"/>
  <c r="F108" i="23"/>
  <c r="E10" i="21"/>
  <c r="G228" i="20"/>
  <c r="E10" i="19"/>
  <c r="F219" i="18"/>
  <c r="E204" i="18"/>
  <c r="N56" i="16"/>
  <c r="E7" i="17"/>
  <c r="E7" i="15"/>
  <c r="M10" i="14"/>
  <c r="M138" i="13"/>
  <c r="M137" i="13"/>
  <c r="M139" i="13"/>
  <c r="N14" i="24"/>
  <c r="G16" i="23"/>
  <c r="M10" i="21"/>
  <c r="F11" i="20"/>
  <c r="F10" i="19"/>
  <c r="E219" i="18"/>
  <c r="M204" i="18"/>
  <c r="F56" i="16"/>
  <c r="N8" i="16"/>
  <c r="M7" i="15"/>
  <c r="N138" i="13"/>
  <c r="F6" i="14"/>
  <c r="N136" i="13"/>
  <c r="F14" i="24"/>
  <c r="G108" i="23"/>
  <c r="N10" i="21"/>
  <c r="N11" i="20"/>
  <c r="G10" i="19"/>
  <c r="M219" i="18"/>
  <c r="N10" i="18"/>
  <c r="E56" i="16"/>
  <c r="E8" i="16"/>
  <c r="F7" i="15"/>
  <c r="N7" i="14"/>
  <c r="E6" i="14"/>
  <c r="L120" i="30" l="1"/>
  <c r="L14" i="31"/>
  <c r="J15" i="31"/>
  <c r="H15" i="31"/>
  <c r="I15" i="31"/>
  <c r="B18" i="31"/>
  <c r="K14" i="31"/>
  <c r="C20" i="31"/>
  <c r="L16" i="30"/>
  <c r="H121" i="30"/>
  <c r="J121" i="30"/>
  <c r="J17" i="30"/>
  <c r="I121" i="30"/>
  <c r="H17" i="30"/>
  <c r="I17" i="30"/>
  <c r="B124" i="30"/>
  <c r="C20" i="30"/>
  <c r="C129" i="30"/>
  <c r="K16" i="30"/>
  <c r="K120" i="30"/>
  <c r="L15" i="29"/>
  <c r="J16" i="29"/>
  <c r="I16" i="29"/>
  <c r="H16" i="29"/>
  <c r="C19" i="29"/>
  <c r="K15" i="29"/>
  <c r="L17" i="28"/>
  <c r="J18" i="28"/>
  <c r="H18" i="28"/>
  <c r="I18" i="28"/>
  <c r="C21" i="28"/>
  <c r="K17" i="28"/>
  <c r="C143" i="27"/>
  <c r="B140" i="27"/>
  <c r="L14" i="27"/>
  <c r="H15" i="27"/>
  <c r="I15" i="27"/>
  <c r="J15" i="27"/>
  <c r="C20" i="27"/>
  <c r="B18" i="27"/>
  <c r="K14" i="27"/>
  <c r="K15" i="26"/>
  <c r="H16" i="26"/>
  <c r="I16" i="26"/>
  <c r="J16" i="26"/>
  <c r="C19" i="26"/>
  <c r="L15" i="26"/>
  <c r="L17" i="25"/>
  <c r="H18" i="25"/>
  <c r="J18" i="25"/>
  <c r="I18" i="25"/>
  <c r="C21" i="25"/>
  <c r="K17" i="25"/>
  <c r="L12" i="24"/>
  <c r="J13" i="24"/>
  <c r="I13" i="24"/>
  <c r="H13" i="24"/>
  <c r="C20" i="24"/>
  <c r="K12" i="24"/>
  <c r="B16" i="24"/>
  <c r="J113" i="23"/>
  <c r="K14" i="23"/>
  <c r="L106" i="23"/>
  <c r="I15" i="23"/>
  <c r="H107" i="23"/>
  <c r="J107" i="23"/>
  <c r="J15" i="23"/>
  <c r="I107" i="23"/>
  <c r="H15" i="23"/>
  <c r="C115" i="23"/>
  <c r="B110" i="23"/>
  <c r="K106" i="23"/>
  <c r="C18" i="23"/>
  <c r="L14" i="23"/>
  <c r="B241" i="21"/>
  <c r="K8" i="21"/>
  <c r="J9" i="21"/>
  <c r="H9" i="21"/>
  <c r="I9" i="21"/>
  <c r="C15" i="21"/>
  <c r="C75" i="21"/>
  <c r="B12" i="21"/>
  <c r="L8" i="21"/>
  <c r="L226" i="20"/>
  <c r="J227" i="20"/>
  <c r="I227" i="20"/>
  <c r="H227" i="20"/>
  <c r="C230" i="20"/>
  <c r="K226" i="20"/>
  <c r="L9" i="20"/>
  <c r="H10" i="20"/>
  <c r="J10" i="20"/>
  <c r="I10" i="20"/>
  <c r="C15" i="20"/>
  <c r="B13" i="20"/>
  <c r="K9" i="20"/>
  <c r="L8" i="19"/>
  <c r="J9" i="19"/>
  <c r="I9" i="19"/>
  <c r="H9" i="19"/>
  <c r="B12" i="19"/>
  <c r="C57" i="19"/>
  <c r="K8" i="19"/>
  <c r="C15" i="19"/>
  <c r="K217" i="18"/>
  <c r="L202" i="18"/>
  <c r="L233" i="18"/>
  <c r="J234" i="18"/>
  <c r="J235" i="18" s="1"/>
  <c r="I234" i="18"/>
  <c r="I235" i="18" s="1"/>
  <c r="H234" i="18"/>
  <c r="K233" i="18"/>
  <c r="J218" i="18"/>
  <c r="H218" i="18"/>
  <c r="I218" i="18"/>
  <c r="C221" i="18"/>
  <c r="L217" i="18"/>
  <c r="H203" i="18"/>
  <c r="J203" i="18"/>
  <c r="I203" i="18"/>
  <c r="K202" i="18"/>
  <c r="C206" i="18"/>
  <c r="L8" i="18"/>
  <c r="K8" i="18"/>
  <c r="H9" i="18"/>
  <c r="I9" i="18"/>
  <c r="J9" i="18"/>
  <c r="B11" i="18"/>
  <c r="C110" i="18"/>
  <c r="C55" i="18"/>
  <c r="C13" i="18"/>
  <c r="D117" i="17"/>
  <c r="H55" i="16"/>
  <c r="I55" i="16"/>
  <c r="J55" i="16"/>
  <c r="C15" i="17"/>
  <c r="B9" i="17"/>
  <c r="J7" i="16"/>
  <c r="I7" i="16"/>
  <c r="H7" i="16"/>
  <c r="B9" i="16"/>
  <c r="D57" i="16"/>
  <c r="C13" i="16"/>
  <c r="I6" i="15"/>
  <c r="H6" i="15"/>
  <c r="J6" i="15"/>
  <c r="B66" i="15"/>
  <c r="C71" i="15"/>
  <c r="C10" i="15"/>
  <c r="K2" i="14"/>
  <c r="K3" i="14"/>
  <c r="L2" i="13"/>
  <c r="L3" i="14"/>
  <c r="L2" i="14"/>
  <c r="I7" i="14"/>
  <c r="I6" i="14"/>
  <c r="J6" i="14"/>
  <c r="H8" i="14"/>
  <c r="H7" i="14"/>
  <c r="H6" i="14"/>
  <c r="C12" i="14"/>
  <c r="B126" i="14"/>
  <c r="L139" i="13"/>
  <c r="L137" i="13"/>
  <c r="L138" i="13"/>
  <c r="L136" i="13"/>
  <c r="K139" i="13"/>
  <c r="K137" i="13"/>
  <c r="K136" i="13"/>
  <c r="K138" i="13"/>
  <c r="C10" i="13"/>
  <c r="B7" i="13"/>
  <c r="K2" i="13"/>
  <c r="K25" i="1"/>
  <c r="J37" i="1"/>
  <c r="J25" i="1"/>
  <c r="I37" i="1"/>
  <c r="J18" i="1"/>
  <c r="I38" i="1"/>
  <c r="K18" i="1"/>
  <c r="K23" i="1"/>
  <c r="K17" i="1"/>
  <c r="O16" i="1"/>
  <c r="N16" i="1"/>
  <c r="O15" i="1"/>
  <c r="N15" i="1"/>
  <c r="O14" i="1"/>
  <c r="N14" i="1"/>
  <c r="O13" i="1"/>
  <c r="N13" i="1"/>
  <c r="O12" i="1"/>
  <c r="N12" i="1"/>
  <c r="O11" i="1"/>
  <c r="N11" i="1"/>
  <c r="O10" i="1"/>
  <c r="N10" i="1"/>
  <c r="H6" i="1"/>
  <c r="J6" i="1" s="1"/>
  <c r="I6" i="1"/>
  <c r="K6" i="1" s="1"/>
  <c r="M17" i="31"/>
  <c r="F17" i="31"/>
  <c r="G17" i="31"/>
  <c r="E17" i="31"/>
  <c r="N17" i="31"/>
  <c r="M123" i="30"/>
  <c r="G123" i="30"/>
  <c r="E19" i="30"/>
  <c r="E123" i="30"/>
  <c r="N123" i="30"/>
  <c r="G19" i="30"/>
  <c r="N19" i="30"/>
  <c r="M19" i="30"/>
  <c r="F123" i="30"/>
  <c r="F19" i="30"/>
  <c r="E18" i="29"/>
  <c r="M18" i="29"/>
  <c r="N18" i="29"/>
  <c r="F18" i="29"/>
  <c r="G18" i="29"/>
  <c r="M20" i="28"/>
  <c r="N20" i="28"/>
  <c r="F20" i="28"/>
  <c r="G20" i="28"/>
  <c r="E20" i="28"/>
  <c r="N139" i="27"/>
  <c r="E139" i="27"/>
  <c r="G139" i="27"/>
  <c r="F139" i="27"/>
  <c r="M139" i="27"/>
  <c r="M17" i="27"/>
  <c r="G17" i="27"/>
  <c r="N17" i="27"/>
  <c r="E17" i="27"/>
  <c r="F17" i="27"/>
  <c r="E18" i="26"/>
  <c r="G18" i="26"/>
  <c r="F18" i="26"/>
  <c r="N18" i="26"/>
  <c r="M18" i="26"/>
  <c r="M20" i="25"/>
  <c r="G20" i="25"/>
  <c r="F20" i="25"/>
  <c r="E20" i="25"/>
  <c r="N20" i="25"/>
  <c r="N15" i="24"/>
  <c r="M109" i="23"/>
  <c r="E11" i="21"/>
  <c r="G229" i="20"/>
  <c r="N11" i="19"/>
  <c r="M220" i="18"/>
  <c r="M11" i="18"/>
  <c r="F8" i="17"/>
  <c r="M9" i="16"/>
  <c r="G8" i="15"/>
  <c r="F9" i="14"/>
  <c r="N6" i="13"/>
  <c r="F11" i="18"/>
  <c r="F9" i="16"/>
  <c r="E8" i="15"/>
  <c r="G8" i="14"/>
  <c r="G115" i="23"/>
  <c r="F220" i="18"/>
  <c r="E11" i="14"/>
  <c r="G15" i="24"/>
  <c r="M17" i="23"/>
  <c r="G11" i="21"/>
  <c r="N229" i="20"/>
  <c r="E11" i="19"/>
  <c r="E205" i="18"/>
  <c r="M8" i="17"/>
  <c r="G10" i="14"/>
  <c r="N205" i="18"/>
  <c r="F15" i="24"/>
  <c r="F109" i="23"/>
  <c r="N11" i="21"/>
  <c r="M12" i="20"/>
  <c r="F11" i="19"/>
  <c r="G205" i="18"/>
  <c r="E11" i="18"/>
  <c r="N8" i="17"/>
  <c r="M8" i="15"/>
  <c r="G9" i="15"/>
  <c r="N11" i="14"/>
  <c r="M9" i="14"/>
  <c r="N8" i="15"/>
  <c r="G9" i="14"/>
  <c r="F17" i="23"/>
  <c r="M57" i="16"/>
  <c r="M15" i="24"/>
  <c r="E109" i="23"/>
  <c r="F11" i="21"/>
  <c r="E12" i="20"/>
  <c r="M11" i="19"/>
  <c r="M205" i="18"/>
  <c r="F57" i="16"/>
  <c r="E8" i="17"/>
  <c r="M9" i="15"/>
  <c r="G11" i="14"/>
  <c r="E10" i="14"/>
  <c r="F12" i="20"/>
  <c r="N9" i="15"/>
  <c r="E15" i="24"/>
  <c r="G17" i="23"/>
  <c r="M11" i="21"/>
  <c r="N12" i="20"/>
  <c r="G220" i="18"/>
  <c r="F205" i="18"/>
  <c r="E57" i="16"/>
  <c r="G8" i="17"/>
  <c r="E9" i="15"/>
  <c r="M11" i="14"/>
  <c r="M6" i="13"/>
  <c r="E229" i="20"/>
  <c r="N9" i="16"/>
  <c r="N109" i="23"/>
  <c r="G109" i="23"/>
  <c r="M229" i="20"/>
  <c r="G12" i="20"/>
  <c r="N220" i="18"/>
  <c r="G11" i="18"/>
  <c r="N57" i="16"/>
  <c r="G9" i="16"/>
  <c r="F8" i="15"/>
  <c r="G6" i="13"/>
  <c r="F11" i="14"/>
  <c r="F10" i="14"/>
  <c r="M8" i="14"/>
  <c r="E17" i="23"/>
  <c r="N17" i="23"/>
  <c r="F229" i="20"/>
  <c r="G11" i="19"/>
  <c r="E220" i="18"/>
  <c r="N11" i="18"/>
  <c r="G57" i="16"/>
  <c r="E9" i="16"/>
  <c r="F9" i="15"/>
  <c r="N9" i="14"/>
  <c r="E6" i="13"/>
  <c r="F6" i="13"/>
  <c r="N10" i="14"/>
  <c r="K15" i="31" l="1"/>
  <c r="H16" i="31"/>
  <c r="J16" i="31"/>
  <c r="I16" i="31"/>
  <c r="B19" i="31"/>
  <c r="C21" i="31"/>
  <c r="L15" i="31"/>
  <c r="K121" i="30"/>
  <c r="L17" i="30"/>
  <c r="I18" i="30"/>
  <c r="I122" i="30"/>
  <c r="J18" i="30"/>
  <c r="H122" i="30"/>
  <c r="H18" i="30"/>
  <c r="J122" i="30"/>
  <c r="C130" i="30"/>
  <c r="B125" i="30"/>
  <c r="C21" i="30"/>
  <c r="K17" i="30"/>
  <c r="L121" i="30"/>
  <c r="K16" i="29"/>
  <c r="J17" i="29"/>
  <c r="I17" i="29"/>
  <c r="H17" i="29"/>
  <c r="C20" i="29"/>
  <c r="L16" i="29"/>
  <c r="L18" i="28"/>
  <c r="H19" i="28"/>
  <c r="J19" i="28"/>
  <c r="I19" i="28"/>
  <c r="C22" i="28"/>
  <c r="K18" i="28"/>
  <c r="B141" i="27"/>
  <c r="C144" i="27"/>
  <c r="L16" i="26"/>
  <c r="K15" i="27"/>
  <c r="I16" i="27"/>
  <c r="H16" i="27"/>
  <c r="J16" i="27"/>
  <c r="C21" i="27"/>
  <c r="B19" i="27"/>
  <c r="L15" i="27"/>
  <c r="I17" i="26"/>
  <c r="J17" i="26"/>
  <c r="H17" i="26"/>
  <c r="C20" i="26"/>
  <c r="K16" i="26"/>
  <c r="L18" i="25"/>
  <c r="H19" i="25"/>
  <c r="I19" i="25"/>
  <c r="J19" i="25"/>
  <c r="C22" i="25"/>
  <c r="K18" i="25"/>
  <c r="K13" i="24"/>
  <c r="H14" i="24"/>
  <c r="I14" i="24"/>
  <c r="J14" i="24"/>
  <c r="B17" i="24"/>
  <c r="L13" i="24"/>
  <c r="C21" i="24"/>
  <c r="J114" i="23"/>
  <c r="L107" i="23"/>
  <c r="L15" i="23"/>
  <c r="J108" i="23"/>
  <c r="I16" i="23"/>
  <c r="J16" i="23"/>
  <c r="H108" i="23"/>
  <c r="I108" i="23"/>
  <c r="H16" i="23"/>
  <c r="K15" i="23"/>
  <c r="C19" i="23"/>
  <c r="C116" i="23"/>
  <c r="B111" i="23"/>
  <c r="K107" i="23"/>
  <c r="B242" i="21"/>
  <c r="L9" i="21"/>
  <c r="I10" i="21"/>
  <c r="J10" i="21"/>
  <c r="H10" i="21"/>
  <c r="C16" i="21"/>
  <c r="C76" i="21"/>
  <c r="K9" i="21"/>
  <c r="B13" i="21"/>
  <c r="L227" i="20"/>
  <c r="J228" i="20"/>
  <c r="I228" i="20"/>
  <c r="H228" i="20"/>
  <c r="C231" i="20"/>
  <c r="K227" i="20"/>
  <c r="L10" i="20"/>
  <c r="J11" i="20"/>
  <c r="I11" i="20"/>
  <c r="H11" i="20"/>
  <c r="C16" i="20"/>
  <c r="B14" i="20"/>
  <c r="K10" i="20"/>
  <c r="L9" i="19"/>
  <c r="I10" i="19"/>
  <c r="H10" i="19"/>
  <c r="J10" i="19"/>
  <c r="C16" i="19"/>
  <c r="C58" i="19"/>
  <c r="K9" i="19"/>
  <c r="B13" i="19"/>
  <c r="K234" i="18"/>
  <c r="K235" i="18" s="1"/>
  <c r="H235" i="18"/>
  <c r="L235" i="18" s="1"/>
  <c r="K218" i="18"/>
  <c r="L234" i="18"/>
  <c r="H219" i="18"/>
  <c r="I219" i="18"/>
  <c r="J219" i="18"/>
  <c r="C222" i="18"/>
  <c r="K203" i="18"/>
  <c r="L218" i="18"/>
  <c r="I204" i="18"/>
  <c r="J204" i="18"/>
  <c r="H204" i="18"/>
  <c r="C207" i="18"/>
  <c r="L203" i="18"/>
  <c r="K9" i="18"/>
  <c r="H10" i="18"/>
  <c r="I10" i="18"/>
  <c r="J10" i="18"/>
  <c r="L9" i="18"/>
  <c r="B12" i="18"/>
  <c r="C14" i="18"/>
  <c r="C111" i="18"/>
  <c r="C56" i="18"/>
  <c r="D118" i="17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L55" i="16"/>
  <c r="J56" i="16"/>
  <c r="H56" i="16"/>
  <c r="I56" i="16"/>
  <c r="D58" i="16"/>
  <c r="D59" i="16" s="1"/>
  <c r="D60" i="16" s="1"/>
  <c r="D61" i="16" s="1"/>
  <c r="D62" i="16" s="1"/>
  <c r="D63" i="16" s="1"/>
  <c r="D64" i="16" s="1"/>
  <c r="D65" i="16" s="1"/>
  <c r="D66" i="16" s="1"/>
  <c r="D67" i="16" s="1"/>
  <c r="D68" i="16" s="1"/>
  <c r="D69" i="16" s="1"/>
  <c r="D70" i="16" s="1"/>
  <c r="D71" i="16" s="1"/>
  <c r="D72" i="16" s="1"/>
  <c r="D73" i="16" s="1"/>
  <c r="D74" i="16" s="1"/>
  <c r="D75" i="16" s="1"/>
  <c r="D76" i="16" s="1"/>
  <c r="D77" i="16" s="1"/>
  <c r="D78" i="16" s="1"/>
  <c r="D79" i="16" s="1"/>
  <c r="D80" i="16" s="1"/>
  <c r="D81" i="16" s="1"/>
  <c r="D82" i="16" s="1"/>
  <c r="D83" i="16" s="1"/>
  <c r="D84" i="16" s="1"/>
  <c r="D85" i="16" s="1"/>
  <c r="D86" i="16" s="1"/>
  <c r="D87" i="16" s="1"/>
  <c r="D88" i="16" s="1"/>
  <c r="D89" i="16" s="1"/>
  <c r="D90" i="16" s="1"/>
  <c r="D91" i="16" s="1"/>
  <c r="D92" i="16" s="1"/>
  <c r="D93" i="16" s="1"/>
  <c r="D94" i="16" s="1"/>
  <c r="D95" i="16" s="1"/>
  <c r="D96" i="16" s="1"/>
  <c r="D97" i="16" s="1"/>
  <c r="D98" i="16" s="1"/>
  <c r="D99" i="16" s="1"/>
  <c r="D100" i="16" s="1"/>
  <c r="D101" i="16" s="1"/>
  <c r="D102" i="16" s="1"/>
  <c r="D103" i="16" s="1"/>
  <c r="D104" i="16" s="1"/>
  <c r="D105" i="16" s="1"/>
  <c r="D106" i="16" s="1"/>
  <c r="D107" i="16" s="1"/>
  <c r="D108" i="16" s="1"/>
  <c r="D110" i="16" s="1"/>
  <c r="D111" i="16" s="1"/>
  <c r="D112" i="16" s="1"/>
  <c r="D113" i="16" s="1"/>
  <c r="D114" i="16" s="1"/>
  <c r="D116" i="16" s="1"/>
  <c r="D117" i="16" s="1"/>
  <c r="D118" i="16" s="1"/>
  <c r="D119" i="16" s="1"/>
  <c r="D120" i="16" s="1"/>
  <c r="D121" i="16" s="1"/>
  <c r="D122" i="16" s="1"/>
  <c r="D123" i="16" s="1"/>
  <c r="D124" i="16" s="1"/>
  <c r="D125" i="16" s="1"/>
  <c r="D126" i="16" s="1"/>
  <c r="D127" i="16" s="1"/>
  <c r="D128" i="16" s="1"/>
  <c r="D129" i="16" s="1"/>
  <c r="D130" i="16" s="1"/>
  <c r="D131" i="16" s="1"/>
  <c r="D132" i="16" s="1"/>
  <c r="D133" i="16" s="1"/>
  <c r="D134" i="16" s="1"/>
  <c r="D135" i="16" s="1"/>
  <c r="D136" i="16" s="1"/>
  <c r="D137" i="16" s="1"/>
  <c r="D138" i="16" s="1"/>
  <c r="D139" i="16" s="1"/>
  <c r="D140" i="16" s="1"/>
  <c r="D141" i="16" s="1"/>
  <c r="D142" i="16" s="1"/>
  <c r="D143" i="16" s="1"/>
  <c r="D144" i="16" s="1"/>
  <c r="D145" i="16" s="1"/>
  <c r="D146" i="16" s="1"/>
  <c r="D147" i="16" s="1"/>
  <c r="D148" i="16" s="1"/>
  <c r="D149" i="16" s="1"/>
  <c r="D150" i="16" s="1"/>
  <c r="D151" i="16" s="1"/>
  <c r="D152" i="16" s="1"/>
  <c r="D153" i="16" s="1"/>
  <c r="D154" i="16" s="1"/>
  <c r="D155" i="16" s="1"/>
  <c r="D156" i="16" s="1"/>
  <c r="D157" i="16" s="1"/>
  <c r="D158" i="16" s="1"/>
  <c r="D159" i="16" s="1"/>
  <c r="D160" i="16" s="1"/>
  <c r="D161" i="16" s="1"/>
  <c r="D162" i="16" s="1"/>
  <c r="D163" i="16" s="1"/>
  <c r="D164" i="16" s="1"/>
  <c r="D165" i="16" s="1"/>
  <c r="D166" i="16" s="1"/>
  <c r="D167" i="16" s="1"/>
  <c r="D168" i="16" s="1"/>
  <c r="D169" i="16" s="1"/>
  <c r="D170" i="16" s="1"/>
  <c r="D171" i="16" s="1"/>
  <c r="D172" i="16" s="1"/>
  <c r="D173" i="16" s="1"/>
  <c r="D174" i="16" s="1"/>
  <c r="D175" i="16" s="1"/>
  <c r="D176" i="16" s="1"/>
  <c r="D177" i="16" s="1"/>
  <c r="D178" i="16" s="1"/>
  <c r="D179" i="16" s="1"/>
  <c r="D180" i="16" s="1"/>
  <c r="D181" i="16" s="1"/>
  <c r="D182" i="16" s="1"/>
  <c r="D183" i="16" s="1"/>
  <c r="D184" i="16" s="1"/>
  <c r="D185" i="16" s="1"/>
  <c r="D186" i="16" s="1"/>
  <c r="D187" i="16" s="1"/>
  <c r="D188" i="16" s="1"/>
  <c r="D189" i="16" s="1"/>
  <c r="D190" i="16" s="1"/>
  <c r="D191" i="16" s="1"/>
  <c r="D192" i="16" s="1"/>
  <c r="D193" i="16" s="1"/>
  <c r="D194" i="16" s="1"/>
  <c r="D195" i="16" s="1"/>
  <c r="D196" i="16" s="1"/>
  <c r="D197" i="16" s="1"/>
  <c r="D198" i="16" s="1"/>
  <c r="D199" i="16" s="1"/>
  <c r="D200" i="16" s="1"/>
  <c r="D201" i="16" s="1"/>
  <c r="D202" i="16" s="1"/>
  <c r="D203" i="16" s="1"/>
  <c r="D204" i="16" s="1"/>
  <c r="D205" i="16" s="1"/>
  <c r="D206" i="16" s="1"/>
  <c r="D207" i="16" s="1"/>
  <c r="D208" i="16" s="1"/>
  <c r="D209" i="16" s="1"/>
  <c r="D210" i="16" s="1"/>
  <c r="D211" i="16" s="1"/>
  <c r="D212" i="16" s="1"/>
  <c r="D213" i="16" s="1"/>
  <c r="D214" i="16" s="1"/>
  <c r="D215" i="16" s="1"/>
  <c r="D216" i="16" s="1"/>
  <c r="D217" i="16" s="1"/>
  <c r="D218" i="16" s="1"/>
  <c r="D219" i="16" s="1"/>
  <c r="D220" i="16" s="1"/>
  <c r="D221" i="16" s="1"/>
  <c r="D222" i="16" s="1"/>
  <c r="D223" i="16" s="1"/>
  <c r="K55" i="16"/>
  <c r="L7" i="16"/>
  <c r="J7" i="17"/>
  <c r="H7" i="17"/>
  <c r="I7" i="17"/>
  <c r="C16" i="17"/>
  <c r="B10" i="17"/>
  <c r="K7" i="16"/>
  <c r="I8" i="16"/>
  <c r="H8" i="16"/>
  <c r="J8" i="16"/>
  <c r="B10" i="16"/>
  <c r="C14" i="16"/>
  <c r="K6" i="15"/>
  <c r="J8" i="15"/>
  <c r="H7" i="15"/>
  <c r="J7" i="15"/>
  <c r="I8" i="15"/>
  <c r="I7" i="15"/>
  <c r="H8" i="15"/>
  <c r="C72" i="15"/>
  <c r="B67" i="15"/>
  <c r="C11" i="15"/>
  <c r="L6" i="15"/>
  <c r="K6" i="14"/>
  <c r="K7" i="14"/>
  <c r="J9" i="14"/>
  <c r="H9" i="14"/>
  <c r="I9" i="14"/>
  <c r="J8" i="14"/>
  <c r="I10" i="14"/>
  <c r="J10" i="14"/>
  <c r="J7" i="14"/>
  <c r="I8" i="14"/>
  <c r="L8" i="14" s="1"/>
  <c r="H10" i="14"/>
  <c r="B127" i="14"/>
  <c r="C13" i="14"/>
  <c r="L6" i="14"/>
  <c r="L7" i="14"/>
  <c r="B8" i="13"/>
  <c r="C11" i="13"/>
  <c r="D26" i="11"/>
  <c r="F26" i="11" s="1"/>
  <c r="D25" i="11"/>
  <c r="F25" i="11" s="1"/>
  <c r="D24" i="11"/>
  <c r="D23" i="11"/>
  <c r="E20" i="11"/>
  <c r="C13" i="11"/>
  <c r="C14" i="11" s="1"/>
  <c r="C15" i="11" s="1"/>
  <c r="C7" i="11"/>
  <c r="C8" i="11" s="1"/>
  <c r="C9" i="11" s="1"/>
  <c r="E18" i="31"/>
  <c r="G18" i="31"/>
  <c r="N18" i="31"/>
  <c r="M18" i="31"/>
  <c r="F18" i="31"/>
  <c r="M124" i="30"/>
  <c r="N20" i="30"/>
  <c r="F20" i="30"/>
  <c r="F124" i="30"/>
  <c r="G20" i="30"/>
  <c r="G124" i="30"/>
  <c r="M20" i="30"/>
  <c r="N124" i="30"/>
  <c r="E20" i="30"/>
  <c r="E124" i="30"/>
  <c r="F19" i="29"/>
  <c r="M19" i="29"/>
  <c r="E19" i="29"/>
  <c r="N19" i="29"/>
  <c r="G19" i="29"/>
  <c r="N21" i="28"/>
  <c r="F21" i="28"/>
  <c r="E21" i="28"/>
  <c r="M21" i="28"/>
  <c r="G21" i="28"/>
  <c r="N140" i="27"/>
  <c r="E140" i="27"/>
  <c r="M140" i="27"/>
  <c r="F140" i="27"/>
  <c r="G140" i="27"/>
  <c r="N18" i="27"/>
  <c r="G18" i="27"/>
  <c r="F18" i="27"/>
  <c r="E18" i="27"/>
  <c r="M18" i="27"/>
  <c r="G19" i="26"/>
  <c r="M19" i="26"/>
  <c r="E19" i="26"/>
  <c r="N19" i="26"/>
  <c r="F19" i="26"/>
  <c r="N21" i="25"/>
  <c r="M21" i="25"/>
  <c r="E21" i="25"/>
  <c r="F21" i="25"/>
  <c r="G21" i="25"/>
  <c r="M110" i="23"/>
  <c r="E12" i="21"/>
  <c r="N230" i="20"/>
  <c r="F12" i="19"/>
  <c r="N221" i="18"/>
  <c r="N12" i="18"/>
  <c r="M10" i="16"/>
  <c r="E10" i="15"/>
  <c r="N16" i="24"/>
  <c r="M18" i="23"/>
  <c r="N12" i="21"/>
  <c r="G230" i="20"/>
  <c r="M12" i="19"/>
  <c r="F206" i="18"/>
  <c r="G12" i="18"/>
  <c r="F10" i="16"/>
  <c r="G10" i="15"/>
  <c r="G12" i="14"/>
  <c r="N206" i="18"/>
  <c r="G10" i="16"/>
  <c r="F16" i="24"/>
  <c r="G18" i="23"/>
  <c r="F12" i="21"/>
  <c r="E13" i="20"/>
  <c r="G12" i="19"/>
  <c r="M206" i="18"/>
  <c r="E12" i="18"/>
  <c r="N10" i="16"/>
  <c r="M12" i="14"/>
  <c r="N12" i="14"/>
  <c r="M7" i="13"/>
  <c r="G16" i="24"/>
  <c r="N18" i="23"/>
  <c r="M12" i="21"/>
  <c r="M13" i="20"/>
  <c r="E12" i="19"/>
  <c r="F9" i="17"/>
  <c r="N7" i="13"/>
  <c r="M16" i="24"/>
  <c r="F110" i="23"/>
  <c r="G12" i="21"/>
  <c r="N13" i="20"/>
  <c r="G221" i="18"/>
  <c r="E206" i="18"/>
  <c r="G9" i="17"/>
  <c r="E10" i="16"/>
  <c r="E12" i="14"/>
  <c r="E9" i="17"/>
  <c r="F12" i="14"/>
  <c r="E16" i="24"/>
  <c r="F18" i="23"/>
  <c r="M230" i="20"/>
  <c r="F13" i="20"/>
  <c r="E221" i="18"/>
  <c r="G206" i="18"/>
  <c r="N9" i="17"/>
  <c r="N10" i="15"/>
  <c r="E7" i="13"/>
  <c r="M221" i="18"/>
  <c r="F10" i="15"/>
  <c r="E18" i="23"/>
  <c r="G110" i="23"/>
  <c r="E230" i="20"/>
  <c r="G13" i="20"/>
  <c r="M12" i="18"/>
  <c r="F7" i="13"/>
  <c r="E110" i="23"/>
  <c r="N110" i="23"/>
  <c r="F230" i="20"/>
  <c r="N12" i="19"/>
  <c r="F221" i="18"/>
  <c r="F12" i="18"/>
  <c r="M9" i="17"/>
  <c r="M10" i="15"/>
  <c r="G7" i="13"/>
  <c r="K18" i="30" l="1"/>
  <c r="K16" i="31"/>
  <c r="I17" i="31"/>
  <c r="J17" i="31"/>
  <c r="H17" i="31"/>
  <c r="C22" i="31"/>
  <c r="B20" i="31"/>
  <c r="L16" i="31"/>
  <c r="K122" i="30"/>
  <c r="H123" i="30"/>
  <c r="H19" i="30"/>
  <c r="J123" i="30"/>
  <c r="J19" i="30"/>
  <c r="I123" i="30"/>
  <c r="I19" i="30"/>
  <c r="B126" i="30"/>
  <c r="C131" i="30"/>
  <c r="C22" i="30"/>
  <c r="L122" i="30"/>
  <c r="L18" i="30"/>
  <c r="L17" i="29"/>
  <c r="J18" i="29"/>
  <c r="H18" i="29"/>
  <c r="I18" i="29"/>
  <c r="K17" i="29"/>
  <c r="C21" i="29"/>
  <c r="K19" i="28"/>
  <c r="J20" i="28"/>
  <c r="H20" i="28"/>
  <c r="I20" i="28"/>
  <c r="L19" i="28"/>
  <c r="C23" i="28"/>
  <c r="C145" i="27"/>
  <c r="B142" i="27"/>
  <c r="L16" i="27"/>
  <c r="H17" i="27"/>
  <c r="I17" i="27"/>
  <c r="J17" i="27"/>
  <c r="C22" i="27"/>
  <c r="B20" i="27"/>
  <c r="K16" i="27"/>
  <c r="K17" i="26"/>
  <c r="I18" i="26"/>
  <c r="H18" i="26"/>
  <c r="J18" i="26"/>
  <c r="L17" i="26"/>
  <c r="C21" i="26"/>
  <c r="L19" i="25"/>
  <c r="J20" i="25"/>
  <c r="I20" i="25"/>
  <c r="H20" i="25"/>
  <c r="C23" i="25"/>
  <c r="K19" i="25"/>
  <c r="L14" i="24"/>
  <c r="H15" i="24"/>
  <c r="J15" i="24"/>
  <c r="I15" i="24"/>
  <c r="C22" i="24"/>
  <c r="B18" i="24"/>
  <c r="K14" i="24"/>
  <c r="L108" i="23"/>
  <c r="K16" i="23"/>
  <c r="K108" i="23"/>
  <c r="J109" i="23"/>
  <c r="I17" i="23"/>
  <c r="I109" i="23"/>
  <c r="J17" i="23"/>
  <c r="H109" i="23"/>
  <c r="H17" i="23"/>
  <c r="C117" i="23"/>
  <c r="B112" i="23"/>
  <c r="C20" i="23"/>
  <c r="L16" i="23"/>
  <c r="B243" i="21"/>
  <c r="K10" i="21"/>
  <c r="J11" i="21"/>
  <c r="I11" i="21"/>
  <c r="H11" i="21"/>
  <c r="C77" i="21"/>
  <c r="C17" i="21"/>
  <c r="B14" i="21"/>
  <c r="L10" i="21"/>
  <c r="L228" i="20"/>
  <c r="J229" i="20"/>
  <c r="I229" i="20"/>
  <c r="H229" i="20"/>
  <c r="C232" i="20"/>
  <c r="K228" i="20"/>
  <c r="K11" i="20"/>
  <c r="J12" i="20"/>
  <c r="I12" i="20"/>
  <c r="H12" i="20"/>
  <c r="C17" i="20"/>
  <c r="B15" i="20"/>
  <c r="L11" i="20"/>
  <c r="K10" i="19"/>
  <c r="H11" i="19"/>
  <c r="J11" i="19"/>
  <c r="I11" i="19"/>
  <c r="B14" i="19"/>
  <c r="C59" i="19"/>
  <c r="C17" i="19"/>
  <c r="L10" i="19"/>
  <c r="L204" i="18"/>
  <c r="L219" i="18"/>
  <c r="I220" i="18"/>
  <c r="H220" i="18"/>
  <c r="J220" i="18"/>
  <c r="C223" i="18"/>
  <c r="K219" i="18"/>
  <c r="J205" i="18"/>
  <c r="H205" i="18"/>
  <c r="I205" i="18"/>
  <c r="C208" i="18"/>
  <c r="K204" i="18"/>
  <c r="L10" i="18"/>
  <c r="K10" i="18"/>
  <c r="H11" i="18"/>
  <c r="J11" i="18"/>
  <c r="I11" i="18"/>
  <c r="B13" i="18"/>
  <c r="C112" i="18"/>
  <c r="C57" i="18"/>
  <c r="C15" i="18"/>
  <c r="K56" i="16"/>
  <c r="L56" i="16"/>
  <c r="K7" i="17"/>
  <c r="H8" i="17"/>
  <c r="J8" i="17"/>
  <c r="I8" i="17"/>
  <c r="C17" i="17"/>
  <c r="B11" i="17"/>
  <c r="L7" i="17"/>
  <c r="L8" i="16"/>
  <c r="K8" i="16"/>
  <c r="H9" i="16"/>
  <c r="J9" i="16"/>
  <c r="I9" i="16"/>
  <c r="B11" i="16"/>
  <c r="C15" i="16"/>
  <c r="K8" i="15"/>
  <c r="L7" i="15"/>
  <c r="L8" i="15"/>
  <c r="J9" i="15"/>
  <c r="H9" i="15"/>
  <c r="I9" i="15"/>
  <c r="C12" i="15"/>
  <c r="B68" i="15"/>
  <c r="C73" i="15"/>
  <c r="K7" i="15"/>
  <c r="L10" i="14"/>
  <c r="L9" i="14"/>
  <c r="I11" i="14"/>
  <c r="J11" i="14"/>
  <c r="H11" i="14"/>
  <c r="C14" i="14"/>
  <c r="B128" i="14"/>
  <c r="K9" i="14"/>
  <c r="K8" i="14"/>
  <c r="K10" i="14"/>
  <c r="H6" i="13"/>
  <c r="J6" i="13"/>
  <c r="I6" i="13"/>
  <c r="C12" i="13"/>
  <c r="B9" i="13"/>
  <c r="A6" i="2"/>
  <c r="G19" i="31"/>
  <c r="F19" i="31"/>
  <c r="N19" i="31"/>
  <c r="M19" i="31"/>
  <c r="E19" i="31"/>
  <c r="G125" i="30"/>
  <c r="N125" i="30"/>
  <c r="F125" i="30"/>
  <c r="M21" i="30"/>
  <c r="M125" i="30"/>
  <c r="E21" i="30"/>
  <c r="F21" i="30"/>
  <c r="E125" i="30"/>
  <c r="N21" i="30"/>
  <c r="G21" i="30"/>
  <c r="M20" i="29"/>
  <c r="G20" i="29"/>
  <c r="E20" i="29"/>
  <c r="N20" i="29"/>
  <c r="F20" i="29"/>
  <c r="M22" i="28"/>
  <c r="N22" i="28"/>
  <c r="E22" i="28"/>
  <c r="F22" i="28"/>
  <c r="G22" i="28"/>
  <c r="N141" i="27"/>
  <c r="E141" i="27"/>
  <c r="M141" i="27"/>
  <c r="F141" i="27"/>
  <c r="G141" i="27"/>
  <c r="G19" i="27"/>
  <c r="F19" i="27"/>
  <c r="N19" i="27"/>
  <c r="E19" i="27"/>
  <c r="M19" i="27"/>
  <c r="G20" i="26"/>
  <c r="E20" i="26"/>
  <c r="N20" i="26"/>
  <c r="M20" i="26"/>
  <c r="F20" i="26"/>
  <c r="M22" i="25"/>
  <c r="G22" i="25"/>
  <c r="N22" i="25"/>
  <c r="F22" i="25"/>
  <c r="E22" i="25"/>
  <c r="E19" i="23"/>
  <c r="M13" i="21"/>
  <c r="F231" i="20"/>
  <c r="F13" i="19"/>
  <c r="G222" i="18"/>
  <c r="M13" i="18"/>
  <c r="G11" i="16"/>
  <c r="F11" i="15"/>
  <c r="F8" i="13"/>
  <c r="N8" i="13"/>
  <c r="M8" i="13"/>
  <c r="F17" i="24"/>
  <c r="E111" i="23"/>
  <c r="E13" i="21"/>
  <c r="G231" i="20"/>
  <c r="M13" i="19"/>
  <c r="E207" i="18"/>
  <c r="E13" i="18"/>
  <c r="E11" i="16"/>
  <c r="G11" i="15"/>
  <c r="G13" i="14"/>
  <c r="N13" i="14"/>
  <c r="E8" i="13"/>
  <c r="N10" i="17"/>
  <c r="F19" i="23"/>
  <c r="N13" i="18"/>
  <c r="E17" i="24"/>
  <c r="G19" i="23"/>
  <c r="N13" i="21"/>
  <c r="G14" i="20"/>
  <c r="N13" i="19"/>
  <c r="G207" i="18"/>
  <c r="F13" i="18"/>
  <c r="F11" i="16"/>
  <c r="F14" i="20"/>
  <c r="M13" i="14"/>
  <c r="G111" i="23"/>
  <c r="E10" i="17"/>
  <c r="G17" i="24"/>
  <c r="M111" i="23"/>
  <c r="G13" i="21"/>
  <c r="M14" i="20"/>
  <c r="G13" i="19"/>
  <c r="M207" i="18"/>
  <c r="M10" i="17"/>
  <c r="M11" i="16"/>
  <c r="E231" i="20"/>
  <c r="N11" i="15"/>
  <c r="F222" i="18"/>
  <c r="N17" i="24"/>
  <c r="N19" i="23"/>
  <c r="F13" i="21"/>
  <c r="E14" i="20"/>
  <c r="E222" i="18"/>
  <c r="F207" i="18"/>
  <c r="F10" i="17"/>
  <c r="N11" i="16"/>
  <c r="E13" i="14"/>
  <c r="N111" i="23"/>
  <c r="N222" i="18"/>
  <c r="E13" i="19"/>
  <c r="M11" i="15"/>
  <c r="M17" i="24"/>
  <c r="M19" i="23"/>
  <c r="N231" i="20"/>
  <c r="N14" i="20"/>
  <c r="M222" i="18"/>
  <c r="N207" i="18"/>
  <c r="G10" i="17"/>
  <c r="E11" i="15"/>
  <c r="F13" i="14"/>
  <c r="F111" i="23"/>
  <c r="G13" i="18"/>
  <c r="M231" i="20"/>
  <c r="G8" i="13"/>
  <c r="L17" i="31" l="1"/>
  <c r="L19" i="30"/>
  <c r="H18" i="31"/>
  <c r="I18" i="31"/>
  <c r="J18" i="31"/>
  <c r="L123" i="30"/>
  <c r="C23" i="31"/>
  <c r="K17" i="31"/>
  <c r="B21" i="31"/>
  <c r="J20" i="30"/>
  <c r="H124" i="30"/>
  <c r="I20" i="30"/>
  <c r="H20" i="30"/>
  <c r="I124" i="30"/>
  <c r="J124" i="30"/>
  <c r="B127" i="30"/>
  <c r="C132" i="30"/>
  <c r="C23" i="30"/>
  <c r="K19" i="30"/>
  <c r="K123" i="30"/>
  <c r="K18" i="29"/>
  <c r="I19" i="29"/>
  <c r="H19" i="29"/>
  <c r="J19" i="29"/>
  <c r="L18" i="29"/>
  <c r="C22" i="29"/>
  <c r="L20" i="28"/>
  <c r="J21" i="28"/>
  <c r="I21" i="28"/>
  <c r="H21" i="28"/>
  <c r="K20" i="28"/>
  <c r="C24" i="28"/>
  <c r="B143" i="27"/>
  <c r="K17" i="27"/>
  <c r="H18" i="27"/>
  <c r="I18" i="27"/>
  <c r="J18" i="27"/>
  <c r="C23" i="27"/>
  <c r="B21" i="27"/>
  <c r="L17" i="27"/>
  <c r="L18" i="26"/>
  <c r="I19" i="26"/>
  <c r="H19" i="26"/>
  <c r="J19" i="26"/>
  <c r="C22" i="26"/>
  <c r="K18" i="26"/>
  <c r="K20" i="25"/>
  <c r="H21" i="25"/>
  <c r="I21" i="25"/>
  <c r="J21" i="25"/>
  <c r="C24" i="25"/>
  <c r="L20" i="25"/>
  <c r="K15" i="24"/>
  <c r="L15" i="24"/>
  <c r="J16" i="24"/>
  <c r="H16" i="24"/>
  <c r="I16" i="24"/>
  <c r="B19" i="24"/>
  <c r="C23" i="24"/>
  <c r="K17" i="23"/>
  <c r="K109" i="23"/>
  <c r="J110" i="23"/>
  <c r="I110" i="23"/>
  <c r="J18" i="23"/>
  <c r="H110" i="23"/>
  <c r="H18" i="23"/>
  <c r="I18" i="23"/>
  <c r="C21" i="23"/>
  <c r="C118" i="23"/>
  <c r="B113" i="23"/>
  <c r="L109" i="23"/>
  <c r="L17" i="23"/>
  <c r="B244" i="21"/>
  <c r="L11" i="21"/>
  <c r="I12" i="21"/>
  <c r="J12" i="21"/>
  <c r="H12" i="21"/>
  <c r="B15" i="21"/>
  <c r="K11" i="21"/>
  <c r="C18" i="21"/>
  <c r="C78" i="21"/>
  <c r="L229" i="20"/>
  <c r="J230" i="20"/>
  <c r="I230" i="20"/>
  <c r="H230" i="20"/>
  <c r="C233" i="20"/>
  <c r="K229" i="20"/>
  <c r="K12" i="20"/>
  <c r="I13" i="20"/>
  <c r="H13" i="20"/>
  <c r="J13" i="20"/>
  <c r="C18" i="20"/>
  <c r="B16" i="20"/>
  <c r="L12" i="20"/>
  <c r="L11" i="19"/>
  <c r="K220" i="18"/>
  <c r="J12" i="19"/>
  <c r="I12" i="19"/>
  <c r="H12" i="19"/>
  <c r="B15" i="19"/>
  <c r="C60" i="19"/>
  <c r="C18" i="19"/>
  <c r="K11" i="19"/>
  <c r="L205" i="18"/>
  <c r="J221" i="18"/>
  <c r="I221" i="18"/>
  <c r="H221" i="18"/>
  <c r="C224" i="18"/>
  <c r="L220" i="18"/>
  <c r="I206" i="18"/>
  <c r="J206" i="18"/>
  <c r="H206" i="18"/>
  <c r="K205" i="18"/>
  <c r="C209" i="18"/>
  <c r="L11" i="18"/>
  <c r="I12" i="18"/>
  <c r="H12" i="18"/>
  <c r="J12" i="18"/>
  <c r="K11" i="18"/>
  <c r="B14" i="18"/>
  <c r="C58" i="18"/>
  <c r="C113" i="18"/>
  <c r="C16" i="18"/>
  <c r="K8" i="17"/>
  <c r="H9" i="17"/>
  <c r="J9" i="17"/>
  <c r="I9" i="17"/>
  <c r="B12" i="17"/>
  <c r="C18" i="17"/>
  <c r="L8" i="17"/>
  <c r="K9" i="16"/>
  <c r="I10" i="16"/>
  <c r="H10" i="16"/>
  <c r="J10" i="16"/>
  <c r="B12" i="16"/>
  <c r="L9" i="16"/>
  <c r="C16" i="16"/>
  <c r="L9" i="15"/>
  <c r="J10" i="15"/>
  <c r="I10" i="15"/>
  <c r="H10" i="15"/>
  <c r="C74" i="15"/>
  <c r="C13" i="15"/>
  <c r="K9" i="15"/>
  <c r="B69" i="15"/>
  <c r="K11" i="14"/>
  <c r="J12" i="14"/>
  <c r="I12" i="14"/>
  <c r="H12" i="14"/>
  <c r="C15" i="14"/>
  <c r="L11" i="14"/>
  <c r="B129" i="14"/>
  <c r="K6" i="13"/>
  <c r="I7" i="13"/>
  <c r="J7" i="13"/>
  <c r="H7" i="13"/>
  <c r="C13" i="13"/>
  <c r="L6" i="13"/>
  <c r="B10" i="13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B6" i="2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E20" i="31"/>
  <c r="G20" i="31"/>
  <c r="M20" i="31"/>
  <c r="F20" i="31"/>
  <c r="N20" i="31"/>
  <c r="E126" i="30"/>
  <c r="N126" i="30"/>
  <c r="F22" i="30"/>
  <c r="M22" i="30"/>
  <c r="F126" i="30"/>
  <c r="G22" i="30"/>
  <c r="G126" i="30"/>
  <c r="N22" i="30"/>
  <c r="E22" i="30"/>
  <c r="M126" i="30"/>
  <c r="M21" i="29"/>
  <c r="G21" i="29"/>
  <c r="F21" i="29"/>
  <c r="N21" i="29"/>
  <c r="E21" i="29"/>
  <c r="F23" i="28"/>
  <c r="E23" i="28"/>
  <c r="M23" i="28"/>
  <c r="G23" i="28"/>
  <c r="N23" i="28"/>
  <c r="E142" i="27"/>
  <c r="M142" i="27"/>
  <c r="F142" i="27"/>
  <c r="N142" i="27"/>
  <c r="G142" i="27"/>
  <c r="F20" i="27"/>
  <c r="N20" i="27"/>
  <c r="M20" i="27"/>
  <c r="E20" i="27"/>
  <c r="G20" i="27"/>
  <c r="G21" i="26"/>
  <c r="E21" i="26"/>
  <c r="N21" i="26"/>
  <c r="F21" i="26"/>
  <c r="M21" i="26"/>
  <c r="N23" i="25"/>
  <c r="F23" i="25"/>
  <c r="M23" i="25"/>
  <c r="E23" i="25"/>
  <c r="G23" i="25"/>
  <c r="N18" i="24"/>
  <c r="N112" i="23"/>
  <c r="G14" i="21"/>
  <c r="G15" i="20"/>
  <c r="F223" i="18"/>
  <c r="N208" i="18"/>
  <c r="G11" i="17"/>
  <c r="N12" i="16"/>
  <c r="E9" i="13"/>
  <c r="M9" i="13"/>
  <c r="E20" i="23"/>
  <c r="G12" i="15"/>
  <c r="M18" i="24"/>
  <c r="G20" i="23"/>
  <c r="F232" i="20"/>
  <c r="M15" i="20"/>
  <c r="E223" i="18"/>
  <c r="E208" i="18"/>
  <c r="N11" i="17"/>
  <c r="F12" i="15"/>
  <c r="E14" i="14"/>
  <c r="N14" i="18"/>
  <c r="M232" i="20"/>
  <c r="N20" i="23"/>
  <c r="F112" i="23"/>
  <c r="N232" i="20"/>
  <c r="F15" i="20"/>
  <c r="M223" i="18"/>
  <c r="F14" i="18"/>
  <c r="M11" i="17"/>
  <c r="E12" i="15"/>
  <c r="F9" i="13"/>
  <c r="M12" i="15"/>
  <c r="E14" i="19"/>
  <c r="M20" i="23"/>
  <c r="F20" i="23"/>
  <c r="G232" i="20"/>
  <c r="F14" i="19"/>
  <c r="G223" i="18"/>
  <c r="E11" i="17"/>
  <c r="E14" i="18"/>
  <c r="M112" i="23"/>
  <c r="F14" i="21"/>
  <c r="E232" i="20"/>
  <c r="M14" i="19"/>
  <c r="N223" i="18"/>
  <c r="M14" i="18"/>
  <c r="G12" i="16"/>
  <c r="N12" i="15"/>
  <c r="N14" i="14"/>
  <c r="G208" i="18"/>
  <c r="E18" i="24"/>
  <c r="E112" i="23"/>
  <c r="M14" i="21"/>
  <c r="E15" i="20"/>
  <c r="G14" i="19"/>
  <c r="M208" i="18"/>
  <c r="G14" i="18"/>
  <c r="F12" i="16"/>
  <c r="F14" i="14"/>
  <c r="M14" i="14"/>
  <c r="N14" i="21"/>
  <c r="G14" i="14"/>
  <c r="F18" i="24"/>
  <c r="G112" i="23"/>
  <c r="E14" i="21"/>
  <c r="N15" i="20"/>
  <c r="N14" i="19"/>
  <c r="F208" i="18"/>
  <c r="F11" i="17"/>
  <c r="E12" i="16"/>
  <c r="G9" i="13"/>
  <c r="N9" i="13"/>
  <c r="G18" i="24"/>
  <c r="M12" i="16"/>
  <c r="K18" i="31" l="1"/>
  <c r="I19" i="31"/>
  <c r="J19" i="31"/>
  <c r="H19" i="31"/>
  <c r="B22" i="31"/>
  <c r="C24" i="31"/>
  <c r="L18" i="31"/>
  <c r="L124" i="30"/>
  <c r="K20" i="30"/>
  <c r="H21" i="30"/>
  <c r="J125" i="30"/>
  <c r="J21" i="30"/>
  <c r="I125" i="30"/>
  <c r="I21" i="30"/>
  <c r="H125" i="30"/>
  <c r="C24" i="30"/>
  <c r="B128" i="30"/>
  <c r="C133" i="30"/>
  <c r="L20" i="30"/>
  <c r="K124" i="30"/>
  <c r="K21" i="28"/>
  <c r="L19" i="29"/>
  <c r="H20" i="29"/>
  <c r="I20" i="29"/>
  <c r="J20" i="29"/>
  <c r="C23" i="29"/>
  <c r="K19" i="29"/>
  <c r="J22" i="28"/>
  <c r="H22" i="28"/>
  <c r="I22" i="28"/>
  <c r="C25" i="28"/>
  <c r="L21" i="28"/>
  <c r="B144" i="27"/>
  <c r="K18" i="27"/>
  <c r="J19" i="27"/>
  <c r="H19" i="27"/>
  <c r="I19" i="27"/>
  <c r="C24" i="27"/>
  <c r="B22" i="27"/>
  <c r="L18" i="27"/>
  <c r="K19" i="26"/>
  <c r="I20" i="26"/>
  <c r="H20" i="26"/>
  <c r="J20" i="26"/>
  <c r="C23" i="26"/>
  <c r="L19" i="26"/>
  <c r="K21" i="25"/>
  <c r="J22" i="25"/>
  <c r="H22" i="25"/>
  <c r="I22" i="25"/>
  <c r="C25" i="25"/>
  <c r="L21" i="25"/>
  <c r="L16" i="24"/>
  <c r="I17" i="24"/>
  <c r="H17" i="24"/>
  <c r="J17" i="24"/>
  <c r="B20" i="24"/>
  <c r="C24" i="24"/>
  <c r="K16" i="24"/>
  <c r="K18" i="23"/>
  <c r="L110" i="23"/>
  <c r="I19" i="23"/>
  <c r="I111" i="23"/>
  <c r="J19" i="23"/>
  <c r="J111" i="23"/>
  <c r="H111" i="23"/>
  <c r="H19" i="23"/>
  <c r="C119" i="23"/>
  <c r="C22" i="23"/>
  <c r="L18" i="23"/>
  <c r="K110" i="23"/>
  <c r="B114" i="23"/>
  <c r="B245" i="21"/>
  <c r="K12" i="21"/>
  <c r="J13" i="21"/>
  <c r="H13" i="21"/>
  <c r="I13" i="21"/>
  <c r="C19" i="21"/>
  <c r="B16" i="21"/>
  <c r="C79" i="21"/>
  <c r="L12" i="21"/>
  <c r="L230" i="20"/>
  <c r="H231" i="20"/>
  <c r="J231" i="20"/>
  <c r="I231" i="20"/>
  <c r="C234" i="20"/>
  <c r="K230" i="20"/>
  <c r="L13" i="20"/>
  <c r="I14" i="20"/>
  <c r="J14" i="20"/>
  <c r="H14" i="20"/>
  <c r="C19" i="20"/>
  <c r="B17" i="20"/>
  <c r="K13" i="20"/>
  <c r="K221" i="18"/>
  <c r="L12" i="19"/>
  <c r="J13" i="19"/>
  <c r="H13" i="19"/>
  <c r="I13" i="19"/>
  <c r="C61" i="19"/>
  <c r="C19" i="19"/>
  <c r="K12" i="19"/>
  <c r="B16" i="19"/>
  <c r="J222" i="18"/>
  <c r="H222" i="18"/>
  <c r="I222" i="18"/>
  <c r="C225" i="18"/>
  <c r="L206" i="18"/>
  <c r="L221" i="18"/>
  <c r="H207" i="18"/>
  <c r="I207" i="18"/>
  <c r="J207" i="18"/>
  <c r="C210" i="18"/>
  <c r="K206" i="18"/>
  <c r="K12" i="18"/>
  <c r="L12" i="18"/>
  <c r="J13" i="18"/>
  <c r="H13" i="18"/>
  <c r="I13" i="18"/>
  <c r="B15" i="18"/>
  <c r="C17" i="18"/>
  <c r="C59" i="18"/>
  <c r="C114" i="18"/>
  <c r="K9" i="17"/>
  <c r="H10" i="17"/>
  <c r="J10" i="17"/>
  <c r="I10" i="17"/>
  <c r="C19" i="17"/>
  <c r="L9" i="17"/>
  <c r="B13" i="17"/>
  <c r="L10" i="16"/>
  <c r="H11" i="16"/>
  <c r="I11" i="16"/>
  <c r="J11" i="16"/>
  <c r="B13" i="16"/>
  <c r="K10" i="16"/>
  <c r="C17" i="16"/>
  <c r="K10" i="15"/>
  <c r="J11" i="15"/>
  <c r="H11" i="15"/>
  <c r="I11" i="15"/>
  <c r="C14" i="15"/>
  <c r="B70" i="15"/>
  <c r="C75" i="15"/>
  <c r="L10" i="15"/>
  <c r="L12" i="14"/>
  <c r="H13" i="14"/>
  <c r="J13" i="14"/>
  <c r="I13" i="14"/>
  <c r="B130" i="14"/>
  <c r="K12" i="14"/>
  <c r="C16" i="14"/>
  <c r="L7" i="13"/>
  <c r="H8" i="13"/>
  <c r="J8" i="13"/>
  <c r="I8" i="13"/>
  <c r="B11" i="13"/>
  <c r="K7" i="13"/>
  <c r="C14" i="13"/>
  <c r="A54" i="2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B53" i="2"/>
  <c r="F21" i="31"/>
  <c r="G21" i="31"/>
  <c r="N21" i="31"/>
  <c r="M21" i="31"/>
  <c r="E21" i="31"/>
  <c r="N23" i="30"/>
  <c r="F23" i="30"/>
  <c r="G127" i="30"/>
  <c r="M23" i="30"/>
  <c r="E23" i="30"/>
  <c r="M127" i="30"/>
  <c r="N127" i="30"/>
  <c r="G23" i="30"/>
  <c r="F127" i="30"/>
  <c r="E127" i="30"/>
  <c r="N22" i="29"/>
  <c r="F22" i="29"/>
  <c r="G22" i="29"/>
  <c r="E22" i="29"/>
  <c r="M22" i="29"/>
  <c r="E24" i="28"/>
  <c r="N24" i="28"/>
  <c r="F24" i="28"/>
  <c r="G24" i="28"/>
  <c r="M24" i="28"/>
  <c r="E143" i="27"/>
  <c r="M143" i="27"/>
  <c r="F143" i="27"/>
  <c r="N143" i="27"/>
  <c r="G143" i="27"/>
  <c r="F21" i="27"/>
  <c r="G21" i="27"/>
  <c r="N21" i="27"/>
  <c r="M21" i="27"/>
  <c r="E21" i="27"/>
  <c r="G22" i="26"/>
  <c r="N22" i="26"/>
  <c r="F22" i="26"/>
  <c r="M22" i="26"/>
  <c r="E22" i="26"/>
  <c r="M24" i="25"/>
  <c r="F24" i="25"/>
  <c r="G24" i="25"/>
  <c r="E24" i="25"/>
  <c r="N24" i="25"/>
  <c r="E19" i="24"/>
  <c r="N15" i="21"/>
  <c r="G16" i="20"/>
  <c r="G15" i="19"/>
  <c r="E209" i="18"/>
  <c r="E15" i="18"/>
  <c r="E13" i="16"/>
  <c r="N15" i="14"/>
  <c r="F10" i="13"/>
  <c r="N19" i="24"/>
  <c r="F15" i="18"/>
  <c r="E10" i="13"/>
  <c r="G233" i="20"/>
  <c r="M13" i="15"/>
  <c r="M19" i="24"/>
  <c r="M15" i="18"/>
  <c r="M21" i="23"/>
  <c r="F15" i="21"/>
  <c r="F16" i="20"/>
  <c r="N15" i="19"/>
  <c r="M209" i="18"/>
  <c r="M12" i="17"/>
  <c r="N13" i="16"/>
  <c r="N10" i="13"/>
  <c r="G15" i="14"/>
  <c r="M233" i="20"/>
  <c r="F12" i="17"/>
  <c r="M15" i="19"/>
  <c r="G10" i="13"/>
  <c r="F233" i="20"/>
  <c r="F13" i="16"/>
  <c r="E21" i="23"/>
  <c r="G15" i="21"/>
  <c r="E16" i="20"/>
  <c r="M224" i="18"/>
  <c r="F209" i="18"/>
  <c r="G12" i="17"/>
  <c r="G13" i="16"/>
  <c r="M15" i="14"/>
  <c r="M16" i="20"/>
  <c r="N13" i="15"/>
  <c r="E15" i="21"/>
  <c r="G15" i="18"/>
  <c r="E15" i="19"/>
  <c r="F13" i="15"/>
  <c r="G21" i="23"/>
  <c r="E233" i="20"/>
  <c r="N16" i="20"/>
  <c r="G224" i="18"/>
  <c r="N209" i="18"/>
  <c r="N12" i="17"/>
  <c r="E13" i="15"/>
  <c r="F15" i="14"/>
  <c r="N21" i="23"/>
  <c r="F224" i="18"/>
  <c r="M10" i="13"/>
  <c r="G19" i="24"/>
  <c r="M13" i="16"/>
  <c r="G209" i="18"/>
  <c r="F19" i="24"/>
  <c r="F21" i="23"/>
  <c r="N233" i="20"/>
  <c r="F15" i="19"/>
  <c r="N224" i="18"/>
  <c r="N15" i="18"/>
  <c r="E12" i="17"/>
  <c r="G13" i="15"/>
  <c r="E224" i="18"/>
  <c r="M15" i="21"/>
  <c r="E15" i="14"/>
  <c r="L19" i="31" l="1"/>
  <c r="H20" i="31"/>
  <c r="J20" i="31"/>
  <c r="I20" i="31"/>
  <c r="B23" i="31"/>
  <c r="K19" i="31"/>
  <c r="C25" i="31"/>
  <c r="K21" i="30"/>
  <c r="K125" i="30"/>
  <c r="L21" i="30"/>
  <c r="H126" i="30"/>
  <c r="I126" i="30"/>
  <c r="J22" i="30"/>
  <c r="H22" i="30"/>
  <c r="J126" i="30"/>
  <c r="I22" i="30"/>
  <c r="C134" i="30"/>
  <c r="C25" i="30"/>
  <c r="B129" i="30"/>
  <c r="L125" i="30"/>
  <c r="K20" i="29"/>
  <c r="H21" i="29"/>
  <c r="J21" i="29"/>
  <c r="I21" i="29"/>
  <c r="C24" i="29"/>
  <c r="L20" i="29"/>
  <c r="L22" i="28"/>
  <c r="J23" i="28"/>
  <c r="I23" i="28"/>
  <c r="H23" i="28"/>
  <c r="K22" i="28"/>
  <c r="C26" i="28"/>
  <c r="B145" i="27"/>
  <c r="L19" i="27"/>
  <c r="H20" i="27"/>
  <c r="J20" i="27"/>
  <c r="I20" i="27"/>
  <c r="C25" i="27"/>
  <c r="B23" i="27"/>
  <c r="K19" i="27"/>
  <c r="K20" i="26"/>
  <c r="H21" i="26"/>
  <c r="I21" i="26"/>
  <c r="J21" i="26"/>
  <c r="C24" i="26"/>
  <c r="L20" i="26"/>
  <c r="K22" i="25"/>
  <c r="H23" i="25"/>
  <c r="J23" i="25"/>
  <c r="I23" i="25"/>
  <c r="C26" i="25"/>
  <c r="L22" i="25"/>
  <c r="L17" i="24"/>
  <c r="H18" i="24"/>
  <c r="J18" i="24"/>
  <c r="I18" i="24"/>
  <c r="B21" i="24"/>
  <c r="C25" i="24"/>
  <c r="K17" i="24"/>
  <c r="K111" i="23"/>
  <c r="L19" i="23"/>
  <c r="I20" i="23"/>
  <c r="J112" i="23"/>
  <c r="J20" i="23"/>
  <c r="H20" i="23"/>
  <c r="K19" i="23"/>
  <c r="B115" i="23"/>
  <c r="C23" i="23"/>
  <c r="C120" i="23"/>
  <c r="L111" i="23"/>
  <c r="L13" i="21"/>
  <c r="J14" i="21"/>
  <c r="I14" i="21"/>
  <c r="H14" i="21"/>
  <c r="C80" i="21"/>
  <c r="B17" i="21"/>
  <c r="K13" i="21"/>
  <c r="C20" i="21"/>
  <c r="K231" i="20"/>
  <c r="I232" i="20"/>
  <c r="J232" i="20"/>
  <c r="H232" i="20"/>
  <c r="C235" i="20"/>
  <c r="L231" i="20"/>
  <c r="K14" i="20"/>
  <c r="H15" i="20"/>
  <c r="I15" i="20"/>
  <c r="J15" i="20"/>
  <c r="C20" i="20"/>
  <c r="B18" i="20"/>
  <c r="L14" i="20"/>
  <c r="L13" i="19"/>
  <c r="J14" i="19"/>
  <c r="H14" i="19"/>
  <c r="I14" i="19"/>
  <c r="C62" i="19"/>
  <c r="B17" i="19"/>
  <c r="K13" i="19"/>
  <c r="C20" i="19"/>
  <c r="K222" i="18"/>
  <c r="H223" i="18"/>
  <c r="I223" i="18"/>
  <c r="J223" i="18"/>
  <c r="L13" i="18"/>
  <c r="L207" i="18"/>
  <c r="C226" i="18"/>
  <c r="L222" i="18"/>
  <c r="I208" i="18"/>
  <c r="H208" i="18"/>
  <c r="J208" i="18"/>
  <c r="K207" i="18"/>
  <c r="C211" i="18"/>
  <c r="K13" i="18"/>
  <c r="H14" i="18"/>
  <c r="J14" i="18"/>
  <c r="I14" i="18"/>
  <c r="B16" i="18"/>
  <c r="C60" i="18"/>
  <c r="C18" i="18"/>
  <c r="K10" i="17"/>
  <c r="H11" i="17"/>
  <c r="I11" i="17"/>
  <c r="J11" i="17"/>
  <c r="C20" i="17"/>
  <c r="B14" i="17"/>
  <c r="L10" i="17"/>
  <c r="K11" i="16"/>
  <c r="J12" i="16"/>
  <c r="H12" i="16"/>
  <c r="I12" i="16"/>
  <c r="B14" i="16"/>
  <c r="L11" i="16"/>
  <c r="L11" i="15"/>
  <c r="C18" i="16"/>
  <c r="I12" i="15"/>
  <c r="J12" i="15"/>
  <c r="H12" i="15"/>
  <c r="C76" i="15"/>
  <c r="B71" i="15"/>
  <c r="K11" i="15"/>
  <c r="C15" i="15"/>
  <c r="L13" i="14"/>
  <c r="H14" i="14"/>
  <c r="I14" i="14"/>
  <c r="J14" i="14"/>
  <c r="C17" i="14"/>
  <c r="K13" i="14"/>
  <c r="B131" i="14"/>
  <c r="L8" i="13"/>
  <c r="J9" i="13"/>
  <c r="I9" i="13"/>
  <c r="H9" i="13"/>
  <c r="C15" i="13"/>
  <c r="B12" i="13"/>
  <c r="K8" i="13"/>
  <c r="A140" i="2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B54" i="2"/>
  <c r="H2" i="2"/>
  <c r="H3" i="2"/>
  <c r="I13" i="1"/>
  <c r="K13" i="1" s="1"/>
  <c r="H13" i="1"/>
  <c r="J13" i="1" s="1"/>
  <c r="E22" i="31"/>
  <c r="G22" i="31"/>
  <c r="M22" i="31"/>
  <c r="N22" i="31"/>
  <c r="F22" i="31"/>
  <c r="E24" i="30"/>
  <c r="G24" i="30"/>
  <c r="E128" i="30"/>
  <c r="N128" i="30"/>
  <c r="N24" i="30"/>
  <c r="M128" i="30"/>
  <c r="F24" i="30"/>
  <c r="G128" i="30"/>
  <c r="M24" i="30"/>
  <c r="F128" i="30"/>
  <c r="N23" i="29"/>
  <c r="M23" i="29"/>
  <c r="F23" i="29"/>
  <c r="E23" i="29"/>
  <c r="G23" i="29"/>
  <c r="G25" i="28"/>
  <c r="E25" i="28"/>
  <c r="N25" i="28"/>
  <c r="F25" i="28"/>
  <c r="M25" i="28"/>
  <c r="E144" i="27"/>
  <c r="M144" i="27"/>
  <c r="F144" i="27"/>
  <c r="N144" i="27"/>
  <c r="G144" i="27"/>
  <c r="G22" i="27"/>
  <c r="N22" i="27"/>
  <c r="F22" i="27"/>
  <c r="M22" i="27"/>
  <c r="E22" i="27"/>
  <c r="E23" i="26"/>
  <c r="G23" i="26"/>
  <c r="N23" i="26"/>
  <c r="F23" i="26"/>
  <c r="M23" i="26"/>
  <c r="G25" i="25"/>
  <c r="M25" i="25"/>
  <c r="E25" i="25"/>
  <c r="N25" i="25"/>
  <c r="F25" i="25"/>
  <c r="F20" i="24"/>
  <c r="E16" i="21"/>
  <c r="M234" i="20"/>
  <c r="E16" i="19"/>
  <c r="G210" i="18"/>
  <c r="F16" i="18"/>
  <c r="N14" i="16"/>
  <c r="M70" i="15"/>
  <c r="E48" i="2"/>
  <c r="E41" i="2"/>
  <c r="E25" i="2"/>
  <c r="E23" i="2"/>
  <c r="E15" i="2"/>
  <c r="E17" i="2"/>
  <c r="E59" i="2"/>
  <c r="E18" i="2"/>
  <c r="E20" i="2"/>
  <c r="G16" i="14"/>
  <c r="E22" i="23"/>
  <c r="E34" i="2"/>
  <c r="E28" i="2"/>
  <c r="N70" i="15"/>
  <c r="E33" i="2"/>
  <c r="E58" i="2"/>
  <c r="E20" i="24"/>
  <c r="G16" i="21"/>
  <c r="G17" i="20"/>
  <c r="G16" i="19"/>
  <c r="M210" i="18"/>
  <c r="M16" i="18"/>
  <c r="E14" i="16"/>
  <c r="E70" i="15"/>
  <c r="N11" i="13"/>
  <c r="E64" i="2"/>
  <c r="E52" i="2"/>
  <c r="E9" i="2"/>
  <c r="E55" i="2"/>
  <c r="E43" i="2"/>
  <c r="E44" i="2"/>
  <c r="E38" i="2"/>
  <c r="E13" i="2"/>
  <c r="N20" i="24"/>
  <c r="N16" i="18"/>
  <c r="E56" i="2"/>
  <c r="G22" i="23"/>
  <c r="M16" i="21"/>
  <c r="E17" i="20"/>
  <c r="N16" i="19"/>
  <c r="E210" i="18"/>
  <c r="G13" i="17"/>
  <c r="M14" i="16"/>
  <c r="G14" i="15"/>
  <c r="E29" i="2"/>
  <c r="E47" i="2"/>
  <c r="E46" i="2"/>
  <c r="E19" i="2"/>
  <c r="E26" i="2"/>
  <c r="E31" i="2"/>
  <c r="E30" i="2"/>
  <c r="E11" i="2"/>
  <c r="E63" i="2"/>
  <c r="E32" i="2"/>
  <c r="M225" i="18"/>
  <c r="E50" i="2"/>
  <c r="E61" i="2"/>
  <c r="F16" i="21"/>
  <c r="F14" i="16"/>
  <c r="E7" i="2"/>
  <c r="N22" i="23"/>
  <c r="N16" i="21"/>
  <c r="M17" i="20"/>
  <c r="F225" i="18"/>
  <c r="F210" i="18"/>
  <c r="F13" i="17"/>
  <c r="G14" i="16"/>
  <c r="N14" i="15"/>
  <c r="E35" i="2"/>
  <c r="E60" i="2"/>
  <c r="E68" i="2"/>
  <c r="E16" i="14"/>
  <c r="E12" i="2"/>
  <c r="E27" i="2"/>
  <c r="E57" i="2"/>
  <c r="E45" i="2"/>
  <c r="E13" i="17"/>
  <c r="E11" i="13"/>
  <c r="E67" i="2"/>
  <c r="M16" i="19"/>
  <c r="M11" i="13"/>
  <c r="N16" i="14"/>
  <c r="F22" i="23"/>
  <c r="F234" i="20"/>
  <c r="N17" i="20"/>
  <c r="G225" i="18"/>
  <c r="N210" i="18"/>
  <c r="N13" i="17"/>
  <c r="F70" i="15"/>
  <c r="G70" i="15"/>
  <c r="E14" i="2"/>
  <c r="E36" i="2"/>
  <c r="E49" i="2"/>
  <c r="E16" i="2"/>
  <c r="E66" i="2"/>
  <c r="E21" i="2"/>
  <c r="E42" i="2"/>
  <c r="E6" i="2"/>
  <c r="E234" i="20"/>
  <c r="M14" i="15"/>
  <c r="E54" i="2"/>
  <c r="M20" i="24"/>
  <c r="N225" i="18"/>
  <c r="E10" i="2"/>
  <c r="E39" i="2"/>
  <c r="G20" i="24"/>
  <c r="M22" i="23"/>
  <c r="N234" i="20"/>
  <c r="F17" i="20"/>
  <c r="E225" i="18"/>
  <c r="G16" i="18"/>
  <c r="M13" i="17"/>
  <c r="F14" i="15"/>
  <c r="E14" i="15"/>
  <c r="E40" i="2"/>
  <c r="E22" i="2"/>
  <c r="F16" i="14"/>
  <c r="E24" i="2"/>
  <c r="E65" i="2"/>
  <c r="E8" i="2"/>
  <c r="E62" i="2"/>
  <c r="E37" i="2"/>
  <c r="G11" i="13"/>
  <c r="F16" i="19"/>
  <c r="E51" i="2"/>
  <c r="M16" i="14"/>
  <c r="G234" i="20"/>
  <c r="E16" i="18"/>
  <c r="E53" i="2"/>
  <c r="F11" i="13"/>
  <c r="K20" i="31" l="1"/>
  <c r="I21" i="31"/>
  <c r="J21" i="31"/>
  <c r="H21" i="31"/>
  <c r="C26" i="31"/>
  <c r="B24" i="31"/>
  <c r="L20" i="31"/>
  <c r="L22" i="30"/>
  <c r="K126" i="30"/>
  <c r="I127" i="30"/>
  <c r="J127" i="30"/>
  <c r="I23" i="30"/>
  <c r="H127" i="30"/>
  <c r="J23" i="30"/>
  <c r="H23" i="30"/>
  <c r="C26" i="30"/>
  <c r="C135" i="30"/>
  <c r="K22" i="30"/>
  <c r="B130" i="30"/>
  <c r="L126" i="30"/>
  <c r="K21" i="29"/>
  <c r="J22" i="29"/>
  <c r="H22" i="29"/>
  <c r="I22" i="29"/>
  <c r="C25" i="29"/>
  <c r="L21" i="29"/>
  <c r="K23" i="28"/>
  <c r="I24" i="28"/>
  <c r="H24" i="28"/>
  <c r="J24" i="28"/>
  <c r="L23" i="28"/>
  <c r="C27" i="28"/>
  <c r="K20" i="27"/>
  <c r="H21" i="27"/>
  <c r="I21" i="27"/>
  <c r="J21" i="27"/>
  <c r="C26" i="27"/>
  <c r="L20" i="27"/>
  <c r="B24" i="27"/>
  <c r="L21" i="26"/>
  <c r="I22" i="26"/>
  <c r="J22" i="26"/>
  <c r="H22" i="26"/>
  <c r="C25" i="26"/>
  <c r="K21" i="26"/>
  <c r="K23" i="25"/>
  <c r="I24" i="25"/>
  <c r="H24" i="25"/>
  <c r="J24" i="25"/>
  <c r="C27" i="25"/>
  <c r="L23" i="25"/>
  <c r="K18" i="24"/>
  <c r="H19" i="24"/>
  <c r="I19" i="24"/>
  <c r="J19" i="24"/>
  <c r="C26" i="24"/>
  <c r="B22" i="24"/>
  <c r="L18" i="24"/>
  <c r="K20" i="23"/>
  <c r="H21" i="23"/>
  <c r="I21" i="23"/>
  <c r="J21" i="23"/>
  <c r="B116" i="23"/>
  <c r="C121" i="23"/>
  <c r="C24" i="23"/>
  <c r="L20" i="23"/>
  <c r="K14" i="21"/>
  <c r="J15" i="21"/>
  <c r="H15" i="21"/>
  <c r="I15" i="21"/>
  <c r="C81" i="21"/>
  <c r="C21" i="21"/>
  <c r="B18" i="21"/>
  <c r="L14" i="21"/>
  <c r="L232" i="20"/>
  <c r="J233" i="20"/>
  <c r="H233" i="20"/>
  <c r="I233" i="20"/>
  <c r="C236" i="20"/>
  <c r="K232" i="20"/>
  <c r="L15" i="20"/>
  <c r="I16" i="20"/>
  <c r="H16" i="20"/>
  <c r="J16" i="20"/>
  <c r="C21" i="20"/>
  <c r="B19" i="20"/>
  <c r="K15" i="20"/>
  <c r="K14" i="19"/>
  <c r="J15" i="19"/>
  <c r="H15" i="19"/>
  <c r="I15" i="19"/>
  <c r="L14" i="19"/>
  <c r="C21" i="19"/>
  <c r="B18" i="19"/>
  <c r="C63" i="19"/>
  <c r="L223" i="18"/>
  <c r="K208" i="18"/>
  <c r="H224" i="18"/>
  <c r="J224" i="18"/>
  <c r="I224" i="18"/>
  <c r="C227" i="18"/>
  <c r="K223" i="18"/>
  <c r="I209" i="18"/>
  <c r="H209" i="18"/>
  <c r="J209" i="18"/>
  <c r="C212" i="18"/>
  <c r="L208" i="18"/>
  <c r="K14" i="18"/>
  <c r="L14" i="18"/>
  <c r="I15" i="18"/>
  <c r="H15" i="18"/>
  <c r="J15" i="18"/>
  <c r="B17" i="18"/>
  <c r="C116" i="18"/>
  <c r="C19" i="18"/>
  <c r="C61" i="18"/>
  <c r="L11" i="17"/>
  <c r="H12" i="17"/>
  <c r="I12" i="17"/>
  <c r="J12" i="17"/>
  <c r="B15" i="17"/>
  <c r="C21" i="17"/>
  <c r="K11" i="17"/>
  <c r="K12" i="16"/>
  <c r="J13" i="16"/>
  <c r="H13" i="16"/>
  <c r="I13" i="16"/>
  <c r="B15" i="16"/>
  <c r="L12" i="16"/>
  <c r="C19" i="16"/>
  <c r="J69" i="15"/>
  <c r="H69" i="15"/>
  <c r="I69" i="15"/>
  <c r="K12" i="15"/>
  <c r="H13" i="15"/>
  <c r="J13" i="15"/>
  <c r="I13" i="15"/>
  <c r="B72" i="15"/>
  <c r="C77" i="15"/>
  <c r="L12" i="15"/>
  <c r="C16" i="15"/>
  <c r="H51" i="2"/>
  <c r="H55" i="2"/>
  <c r="H59" i="2"/>
  <c r="H63" i="2"/>
  <c r="H60" i="2"/>
  <c r="H64" i="2"/>
  <c r="H48" i="2"/>
  <c r="H52" i="2"/>
  <c r="H56" i="2"/>
  <c r="H49" i="2"/>
  <c r="H53" i="2"/>
  <c r="H57" i="2"/>
  <c r="H61" i="2"/>
  <c r="H65" i="2"/>
  <c r="H67" i="2"/>
  <c r="H50" i="2"/>
  <c r="H54" i="2"/>
  <c r="H58" i="2"/>
  <c r="H62" i="2"/>
  <c r="H66" i="2"/>
  <c r="L14" i="14"/>
  <c r="J15" i="14"/>
  <c r="H15" i="14"/>
  <c r="I15" i="14"/>
  <c r="B132" i="14"/>
  <c r="C18" i="14"/>
  <c r="K14" i="14"/>
  <c r="K9" i="13"/>
  <c r="I10" i="13"/>
  <c r="H10" i="13"/>
  <c r="J10" i="13"/>
  <c r="B13" i="13"/>
  <c r="L9" i="13"/>
  <c r="C16" i="13"/>
  <c r="A162" i="2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B55" i="2"/>
  <c r="I16" i="1"/>
  <c r="H16" i="1"/>
  <c r="J16" i="1" s="1"/>
  <c r="I15" i="1"/>
  <c r="H15" i="1"/>
  <c r="J15" i="1" s="1"/>
  <c r="I14" i="1"/>
  <c r="K14" i="1" s="1"/>
  <c r="H14" i="1"/>
  <c r="J14" i="1" s="1"/>
  <c r="I12" i="1"/>
  <c r="K12" i="1" s="1"/>
  <c r="H12" i="1"/>
  <c r="J12" i="1" s="1"/>
  <c r="I11" i="1"/>
  <c r="K11" i="1" s="1"/>
  <c r="H11" i="1"/>
  <c r="J11" i="1" s="1"/>
  <c r="I10" i="1"/>
  <c r="H10" i="1"/>
  <c r="J10" i="1" s="1"/>
  <c r="I9" i="1"/>
  <c r="J34" i="1" s="1"/>
  <c r="H9" i="1"/>
  <c r="I34" i="1" s="1"/>
  <c r="I8" i="1"/>
  <c r="J35" i="1" s="1"/>
  <c r="H8" i="1"/>
  <c r="I35" i="1" s="1"/>
  <c r="I7" i="1"/>
  <c r="H7" i="1"/>
  <c r="I36" i="1" s="1"/>
  <c r="G23" i="31"/>
  <c r="N23" i="31"/>
  <c r="F23" i="31"/>
  <c r="M23" i="31"/>
  <c r="E23" i="31"/>
  <c r="N129" i="30"/>
  <c r="G25" i="30"/>
  <c r="N25" i="30"/>
  <c r="F25" i="30"/>
  <c r="F129" i="30"/>
  <c r="M129" i="30"/>
  <c r="M25" i="30"/>
  <c r="E129" i="30"/>
  <c r="E25" i="30"/>
  <c r="G129" i="30"/>
  <c r="M24" i="29"/>
  <c r="G24" i="29"/>
  <c r="N24" i="29"/>
  <c r="E24" i="29"/>
  <c r="F24" i="29"/>
  <c r="M26" i="28"/>
  <c r="E26" i="28"/>
  <c r="G26" i="28"/>
  <c r="N26" i="28"/>
  <c r="F26" i="28"/>
  <c r="G145" i="27"/>
  <c r="F145" i="27"/>
  <c r="E145" i="27"/>
  <c r="M145" i="27"/>
  <c r="N145" i="27"/>
  <c r="E23" i="27"/>
  <c r="G23" i="27"/>
  <c r="M23" i="27"/>
  <c r="N23" i="27"/>
  <c r="F23" i="27"/>
  <c r="N24" i="26"/>
  <c r="F24" i="26"/>
  <c r="G24" i="26"/>
  <c r="E24" i="26"/>
  <c r="M24" i="26"/>
  <c r="E26" i="25"/>
  <c r="M26" i="25"/>
  <c r="G26" i="25"/>
  <c r="N26" i="25"/>
  <c r="F26" i="25"/>
  <c r="E21" i="24"/>
  <c r="M23" i="23"/>
  <c r="M235" i="20"/>
  <c r="F18" i="20"/>
  <c r="F226" i="18"/>
  <c r="F17" i="18"/>
  <c r="G14" i="17"/>
  <c r="E15" i="15"/>
  <c r="G71" i="15"/>
  <c r="F12" i="13"/>
  <c r="G211" i="18"/>
  <c r="N211" i="18"/>
  <c r="M21" i="24"/>
  <c r="E23" i="23"/>
  <c r="F235" i="20"/>
  <c r="G17" i="19"/>
  <c r="G226" i="18"/>
  <c r="N17" i="18"/>
  <c r="N14" i="17"/>
  <c r="N15" i="15"/>
  <c r="G17" i="14"/>
  <c r="M12" i="13"/>
  <c r="G18" i="20"/>
  <c r="F15" i="16"/>
  <c r="N23" i="23"/>
  <c r="M71" i="15"/>
  <c r="N21" i="24"/>
  <c r="M17" i="21"/>
  <c r="N235" i="20"/>
  <c r="N17" i="19"/>
  <c r="N226" i="18"/>
  <c r="E17" i="18"/>
  <c r="E15" i="16"/>
  <c r="F15" i="15"/>
  <c r="N17" i="14"/>
  <c r="F17" i="14"/>
  <c r="G17" i="21"/>
  <c r="N71" i="15"/>
  <c r="E14" i="17"/>
  <c r="G21" i="24"/>
  <c r="E17" i="21"/>
  <c r="G235" i="20"/>
  <c r="M17" i="19"/>
  <c r="M211" i="18"/>
  <c r="G17" i="18"/>
  <c r="N15" i="16"/>
  <c r="E71" i="15"/>
  <c r="M17" i="14"/>
  <c r="F23" i="23"/>
  <c r="N12" i="13"/>
  <c r="M226" i="18"/>
  <c r="F21" i="24"/>
  <c r="F17" i="21"/>
  <c r="N18" i="20"/>
  <c r="E17" i="19"/>
  <c r="E211" i="18"/>
  <c r="M17" i="18"/>
  <c r="M15" i="16"/>
  <c r="M15" i="15"/>
  <c r="E17" i="14"/>
  <c r="F17" i="19"/>
  <c r="F14" i="17"/>
  <c r="E235" i="20"/>
  <c r="E12" i="13"/>
  <c r="G23" i="23"/>
  <c r="N17" i="21"/>
  <c r="M18" i="20"/>
  <c r="E226" i="18"/>
  <c r="F211" i="18"/>
  <c r="M14" i="17"/>
  <c r="G15" i="16"/>
  <c r="G15" i="15"/>
  <c r="G12" i="13"/>
  <c r="E18" i="20"/>
  <c r="F71" i="15"/>
  <c r="L21" i="31" l="1"/>
  <c r="K127" i="30"/>
  <c r="H22" i="31"/>
  <c r="I22" i="31"/>
  <c r="J22" i="31"/>
  <c r="C27" i="31"/>
  <c r="K21" i="31"/>
  <c r="B25" i="31"/>
  <c r="K23" i="30"/>
  <c r="L127" i="30"/>
  <c r="J128" i="30"/>
  <c r="H24" i="30"/>
  <c r="H128" i="30"/>
  <c r="I128" i="30"/>
  <c r="I24" i="30"/>
  <c r="J24" i="30"/>
  <c r="C136" i="30"/>
  <c r="B131" i="30"/>
  <c r="L23" i="30"/>
  <c r="C27" i="30"/>
  <c r="K22" i="29"/>
  <c r="I23" i="29"/>
  <c r="H23" i="29"/>
  <c r="J23" i="29"/>
  <c r="C26" i="29"/>
  <c r="L22" i="29"/>
  <c r="L24" i="28"/>
  <c r="I25" i="28"/>
  <c r="J25" i="28"/>
  <c r="H25" i="28"/>
  <c r="C28" i="28"/>
  <c r="K24" i="28"/>
  <c r="L21" i="27"/>
  <c r="I22" i="27"/>
  <c r="J22" i="27"/>
  <c r="H22" i="27"/>
  <c r="B25" i="27"/>
  <c r="C27" i="27"/>
  <c r="K21" i="27"/>
  <c r="K22" i="26"/>
  <c r="H23" i="26"/>
  <c r="J23" i="26"/>
  <c r="I23" i="26"/>
  <c r="L22" i="26"/>
  <c r="C26" i="26"/>
  <c r="K24" i="25"/>
  <c r="I25" i="25"/>
  <c r="J25" i="25"/>
  <c r="H25" i="25"/>
  <c r="C28" i="25"/>
  <c r="L24" i="25"/>
  <c r="K19" i="24"/>
  <c r="I20" i="24"/>
  <c r="J20" i="24"/>
  <c r="H20" i="24"/>
  <c r="C27" i="24"/>
  <c r="B23" i="24"/>
  <c r="L19" i="24"/>
  <c r="L21" i="23"/>
  <c r="H22" i="23"/>
  <c r="J22" i="23"/>
  <c r="I22" i="23"/>
  <c r="B117" i="23"/>
  <c r="C122" i="23"/>
  <c r="C25" i="23"/>
  <c r="K21" i="23"/>
  <c r="L15" i="21"/>
  <c r="J16" i="21"/>
  <c r="I16" i="21"/>
  <c r="H16" i="21"/>
  <c r="C22" i="21"/>
  <c r="C82" i="21"/>
  <c r="K15" i="21"/>
  <c r="B19" i="21"/>
  <c r="K233" i="20"/>
  <c r="J234" i="20"/>
  <c r="I234" i="20"/>
  <c r="H234" i="20"/>
  <c r="C237" i="20"/>
  <c r="L233" i="20"/>
  <c r="L16" i="20"/>
  <c r="I17" i="20"/>
  <c r="H17" i="20"/>
  <c r="J17" i="20"/>
  <c r="C22" i="20"/>
  <c r="B20" i="20"/>
  <c r="K16" i="20"/>
  <c r="L15" i="19"/>
  <c r="I16" i="19"/>
  <c r="H16" i="19"/>
  <c r="J16" i="19"/>
  <c r="C64" i="19"/>
  <c r="C22" i="19"/>
  <c r="K15" i="19"/>
  <c r="B19" i="19"/>
  <c r="K224" i="18"/>
  <c r="K209" i="18"/>
  <c r="J225" i="18"/>
  <c r="I225" i="18"/>
  <c r="H225" i="18"/>
  <c r="C228" i="18"/>
  <c r="L224" i="18"/>
  <c r="I210" i="18"/>
  <c r="J210" i="18"/>
  <c r="H210" i="18"/>
  <c r="L209" i="18"/>
  <c r="L15" i="18"/>
  <c r="J16" i="18"/>
  <c r="H16" i="18"/>
  <c r="I16" i="18"/>
  <c r="K15" i="18"/>
  <c r="B18" i="18"/>
  <c r="C20" i="18"/>
  <c r="C117" i="18"/>
  <c r="C62" i="18"/>
  <c r="L12" i="17"/>
  <c r="J13" i="17"/>
  <c r="H13" i="17"/>
  <c r="I13" i="17"/>
  <c r="B16" i="17"/>
  <c r="C22" i="17"/>
  <c r="K12" i="17"/>
  <c r="K13" i="16"/>
  <c r="J14" i="16"/>
  <c r="I14" i="16"/>
  <c r="H14" i="16"/>
  <c r="B16" i="16"/>
  <c r="L13" i="16"/>
  <c r="C20" i="16"/>
  <c r="L69" i="15"/>
  <c r="K69" i="15"/>
  <c r="L13" i="15"/>
  <c r="J70" i="15"/>
  <c r="I70" i="15"/>
  <c r="J14" i="15"/>
  <c r="H70" i="15"/>
  <c r="I14" i="15"/>
  <c r="H14" i="15"/>
  <c r="B73" i="15"/>
  <c r="C78" i="15"/>
  <c r="C17" i="15"/>
  <c r="K13" i="15"/>
  <c r="L15" i="14"/>
  <c r="H16" i="14"/>
  <c r="J16" i="14"/>
  <c r="I16" i="14"/>
  <c r="B133" i="14"/>
  <c r="C19" i="14"/>
  <c r="K15" i="14"/>
  <c r="K10" i="13"/>
  <c r="J11" i="13"/>
  <c r="I11" i="13"/>
  <c r="H11" i="13"/>
  <c r="B14" i="13"/>
  <c r="C17" i="13"/>
  <c r="L10" i="13"/>
  <c r="A195" i="2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K7" i="1"/>
  <c r="J36" i="1"/>
  <c r="J7" i="1"/>
  <c r="J8" i="1"/>
  <c r="K8" i="1"/>
  <c r="J9" i="1"/>
  <c r="K9" i="1"/>
  <c r="K16" i="1"/>
  <c r="K10" i="1"/>
  <c r="K15" i="1"/>
  <c r="J2" i="2"/>
  <c r="B56" i="2"/>
  <c r="J3" i="2"/>
  <c r="I3" i="2"/>
  <c r="I2" i="2"/>
  <c r="M24" i="31"/>
  <c r="G24" i="31"/>
  <c r="E24" i="31"/>
  <c r="N24" i="31"/>
  <c r="F24" i="31"/>
  <c r="N130" i="30"/>
  <c r="F130" i="30"/>
  <c r="F26" i="30"/>
  <c r="G26" i="30"/>
  <c r="M130" i="30"/>
  <c r="N26" i="30"/>
  <c r="E130" i="30"/>
  <c r="M26" i="30"/>
  <c r="G130" i="30"/>
  <c r="E26" i="30"/>
  <c r="M25" i="29"/>
  <c r="E25" i="29"/>
  <c r="F25" i="29"/>
  <c r="G25" i="29"/>
  <c r="N25" i="29"/>
  <c r="F27" i="28"/>
  <c r="E27" i="28"/>
  <c r="N27" i="28"/>
  <c r="M27" i="28"/>
  <c r="G27" i="28"/>
  <c r="G24" i="27"/>
  <c r="N24" i="27"/>
  <c r="F24" i="27"/>
  <c r="E24" i="27"/>
  <c r="M24" i="27"/>
  <c r="F25" i="26"/>
  <c r="N25" i="26"/>
  <c r="M25" i="26"/>
  <c r="G25" i="26"/>
  <c r="E25" i="26"/>
  <c r="M27" i="25"/>
  <c r="F27" i="25"/>
  <c r="G27" i="25"/>
  <c r="E27" i="25"/>
  <c r="N27" i="25"/>
  <c r="E116" i="23"/>
  <c r="G18" i="21"/>
  <c r="E236" i="20"/>
  <c r="M18" i="19"/>
  <c r="N227" i="18"/>
  <c r="N18" i="18"/>
  <c r="F16" i="16"/>
  <c r="E72" i="15"/>
  <c r="F65" i="2"/>
  <c r="F8" i="2"/>
  <c r="F47" i="2"/>
  <c r="F43" i="2"/>
  <c r="G25" i="2"/>
  <c r="G12" i="2"/>
  <c r="G19" i="2"/>
  <c r="F27" i="2"/>
  <c r="F31" i="2"/>
  <c r="G31" i="2"/>
  <c r="G13" i="13"/>
  <c r="G47" i="2"/>
  <c r="G10" i="2"/>
  <c r="G18" i="2"/>
  <c r="F23" i="2"/>
  <c r="F64" i="2"/>
  <c r="G22" i="24"/>
  <c r="N116" i="23"/>
  <c r="F18" i="21"/>
  <c r="M236" i="20"/>
  <c r="E18" i="19"/>
  <c r="N212" i="18"/>
  <c r="E18" i="18"/>
  <c r="N16" i="16"/>
  <c r="F72" i="15"/>
  <c r="F56" i="2"/>
  <c r="G6" i="2"/>
  <c r="F66" i="2"/>
  <c r="G28" i="2"/>
  <c r="F9" i="2"/>
  <c r="G26" i="2"/>
  <c r="G17" i="2"/>
  <c r="G16" i="2"/>
  <c r="F30" i="2"/>
  <c r="F6" i="2"/>
  <c r="G42" i="2"/>
  <c r="F24" i="2"/>
  <c r="F37" i="2"/>
  <c r="F63" i="2"/>
  <c r="G7" i="2"/>
  <c r="F59" i="2"/>
  <c r="G19" i="20"/>
  <c r="G18" i="18"/>
  <c r="G45" i="2"/>
  <c r="G20" i="2"/>
  <c r="F40" i="2"/>
  <c r="M24" i="23"/>
  <c r="F15" i="17"/>
  <c r="F55" i="2"/>
  <c r="F45" i="2"/>
  <c r="G41" i="2"/>
  <c r="M22" i="24"/>
  <c r="F116" i="23"/>
  <c r="E18" i="21"/>
  <c r="E19" i="20"/>
  <c r="G18" i="19"/>
  <c r="G212" i="18"/>
  <c r="F18" i="18"/>
  <c r="G16" i="16"/>
  <c r="E16" i="15"/>
  <c r="M13" i="13"/>
  <c r="F19" i="2"/>
  <c r="F61" i="2"/>
  <c r="G46" i="2"/>
  <c r="G35" i="2"/>
  <c r="G9" i="2"/>
  <c r="F39" i="2"/>
  <c r="F58" i="2"/>
  <c r="G14" i="2"/>
  <c r="G43" i="2"/>
  <c r="F15" i="2"/>
  <c r="F29" i="2"/>
  <c r="F36" i="2"/>
  <c r="G227" i="18"/>
  <c r="F21" i="2"/>
  <c r="G32" i="2"/>
  <c r="F49" i="2"/>
  <c r="E24" i="23"/>
  <c r="M18" i="18"/>
  <c r="G30" i="2"/>
  <c r="G34" i="2"/>
  <c r="E22" i="24"/>
  <c r="F24" i="23"/>
  <c r="N18" i="21"/>
  <c r="F19" i="20"/>
  <c r="N18" i="19"/>
  <c r="E212" i="18"/>
  <c r="M15" i="17"/>
  <c r="M16" i="16"/>
  <c r="N72" i="15"/>
  <c r="G37" i="2"/>
  <c r="F42" i="2"/>
  <c r="F52" i="2"/>
  <c r="F44" i="2"/>
  <c r="G15" i="2"/>
  <c r="F62" i="2"/>
  <c r="G27" i="2"/>
  <c r="F53" i="2"/>
  <c r="F41" i="2"/>
  <c r="G18" i="14"/>
  <c r="G36" i="2"/>
  <c r="F50" i="2"/>
  <c r="F13" i="2"/>
  <c r="F26" i="2"/>
  <c r="N236" i="20"/>
  <c r="F16" i="15"/>
  <c r="E13" i="13"/>
  <c r="G23" i="2"/>
  <c r="F227" i="18"/>
  <c r="G33" i="2"/>
  <c r="G44" i="2"/>
  <c r="N18" i="14"/>
  <c r="N22" i="24"/>
  <c r="G24" i="23"/>
  <c r="M18" i="21"/>
  <c r="M19" i="20"/>
  <c r="E227" i="18"/>
  <c r="M212" i="18"/>
  <c r="E15" i="17"/>
  <c r="E16" i="16"/>
  <c r="N16" i="15"/>
  <c r="G13" i="2"/>
  <c r="F28" i="2"/>
  <c r="F13" i="13"/>
  <c r="F18" i="2"/>
  <c r="G8" i="2"/>
  <c r="F57" i="2"/>
  <c r="F17" i="2"/>
  <c r="E18" i="14"/>
  <c r="F16" i="2"/>
  <c r="G24" i="2"/>
  <c r="G21" i="2"/>
  <c r="F68" i="2"/>
  <c r="F33" i="2"/>
  <c r="F32" i="2"/>
  <c r="G116" i="23"/>
  <c r="N15" i="17"/>
  <c r="G11" i="2"/>
  <c r="F46" i="2"/>
  <c r="F67" i="2"/>
  <c r="F18" i="19"/>
  <c r="F51" i="2"/>
  <c r="F60" i="2"/>
  <c r="M18" i="14"/>
  <c r="F22" i="24"/>
  <c r="N24" i="23"/>
  <c r="F236" i="20"/>
  <c r="N19" i="20"/>
  <c r="M227" i="18"/>
  <c r="F212" i="18"/>
  <c r="G15" i="17"/>
  <c r="G72" i="15"/>
  <c r="M16" i="15"/>
  <c r="F20" i="2"/>
  <c r="G22" i="2"/>
  <c r="F38" i="2"/>
  <c r="F25" i="2"/>
  <c r="G29" i="2"/>
  <c r="F48" i="2"/>
  <c r="F7" i="2"/>
  <c r="N13" i="13"/>
  <c r="F10" i="2"/>
  <c r="F54" i="2"/>
  <c r="F12" i="2"/>
  <c r="F18" i="14"/>
  <c r="F34" i="2"/>
  <c r="F35" i="2"/>
  <c r="M116" i="23"/>
  <c r="G16" i="15"/>
  <c r="G40" i="2"/>
  <c r="G38" i="2"/>
  <c r="F11" i="2"/>
  <c r="G236" i="20"/>
  <c r="M72" i="15"/>
  <c r="F14" i="2"/>
  <c r="F22" i="2"/>
  <c r="G39" i="2"/>
  <c r="K22" i="31" l="1"/>
  <c r="I23" i="31"/>
  <c r="H23" i="31"/>
  <c r="J23" i="31"/>
  <c r="C28" i="31"/>
  <c r="B26" i="31"/>
  <c r="L22" i="31"/>
  <c r="L24" i="30"/>
  <c r="L128" i="30"/>
  <c r="H25" i="30"/>
  <c r="J129" i="30"/>
  <c r="H129" i="30"/>
  <c r="J25" i="30"/>
  <c r="I25" i="30"/>
  <c r="I129" i="30"/>
  <c r="C137" i="30"/>
  <c r="B132" i="30"/>
  <c r="K128" i="30"/>
  <c r="K24" i="30"/>
  <c r="C28" i="30"/>
  <c r="L23" i="29"/>
  <c r="J24" i="29"/>
  <c r="I24" i="29"/>
  <c r="H24" i="29"/>
  <c r="C27" i="29"/>
  <c r="K23" i="29"/>
  <c r="L25" i="28"/>
  <c r="J26" i="28"/>
  <c r="H26" i="28"/>
  <c r="I26" i="28"/>
  <c r="C29" i="28"/>
  <c r="K25" i="28"/>
  <c r="L22" i="27"/>
  <c r="H23" i="27"/>
  <c r="I23" i="27"/>
  <c r="J23" i="27"/>
  <c r="B26" i="27"/>
  <c r="K22" i="27"/>
  <c r="C28" i="27"/>
  <c r="L23" i="26"/>
  <c r="H24" i="26"/>
  <c r="J24" i="26"/>
  <c r="I24" i="26"/>
  <c r="K23" i="26"/>
  <c r="C27" i="26"/>
  <c r="L25" i="25"/>
  <c r="H26" i="25"/>
  <c r="J26" i="25"/>
  <c r="I26" i="25"/>
  <c r="C29" i="25"/>
  <c r="K25" i="25"/>
  <c r="L20" i="24"/>
  <c r="I21" i="24"/>
  <c r="H21" i="24"/>
  <c r="J21" i="24"/>
  <c r="C28" i="24"/>
  <c r="K20" i="24"/>
  <c r="B24" i="24"/>
  <c r="J115" i="23"/>
  <c r="K22" i="23"/>
  <c r="J23" i="23"/>
  <c r="I23" i="23"/>
  <c r="H23" i="23"/>
  <c r="B118" i="23"/>
  <c r="C123" i="23"/>
  <c r="L22" i="23"/>
  <c r="C26" i="23"/>
  <c r="K16" i="21"/>
  <c r="H17" i="21"/>
  <c r="I17" i="21"/>
  <c r="J17" i="21"/>
  <c r="C23" i="21"/>
  <c r="C83" i="21"/>
  <c r="L16" i="21"/>
  <c r="B20" i="21"/>
  <c r="L234" i="20"/>
  <c r="H235" i="20"/>
  <c r="J235" i="20"/>
  <c r="I235" i="20"/>
  <c r="C238" i="20"/>
  <c r="K234" i="20"/>
  <c r="K17" i="20"/>
  <c r="J18" i="20"/>
  <c r="I18" i="20"/>
  <c r="H18" i="20"/>
  <c r="C23" i="20"/>
  <c r="B21" i="20"/>
  <c r="L17" i="20"/>
  <c r="K16" i="19"/>
  <c r="J17" i="19"/>
  <c r="H17" i="19"/>
  <c r="I17" i="19"/>
  <c r="B20" i="19"/>
  <c r="C23" i="19"/>
  <c r="C65" i="19"/>
  <c r="L16" i="19"/>
  <c r="K225" i="18"/>
  <c r="I226" i="18"/>
  <c r="J226" i="18"/>
  <c r="H226" i="18"/>
  <c r="L210" i="18"/>
  <c r="L225" i="18"/>
  <c r="I212" i="18"/>
  <c r="I211" i="18"/>
  <c r="H211" i="18"/>
  <c r="H212" i="18"/>
  <c r="J212" i="18"/>
  <c r="J211" i="18"/>
  <c r="K210" i="18"/>
  <c r="K16" i="18"/>
  <c r="L16" i="18"/>
  <c r="I17" i="18"/>
  <c r="H17" i="18"/>
  <c r="J17" i="18"/>
  <c r="B19" i="18"/>
  <c r="C21" i="18"/>
  <c r="C118" i="18"/>
  <c r="C63" i="18"/>
  <c r="K13" i="17"/>
  <c r="I14" i="17"/>
  <c r="J14" i="17"/>
  <c r="H14" i="17"/>
  <c r="C23" i="17"/>
  <c r="B17" i="17"/>
  <c r="L13" i="17"/>
  <c r="L14" i="16"/>
  <c r="H15" i="16"/>
  <c r="J15" i="16"/>
  <c r="I15" i="16"/>
  <c r="B17" i="16"/>
  <c r="K14" i="16"/>
  <c r="C21" i="16"/>
  <c r="K70" i="15"/>
  <c r="K14" i="15"/>
  <c r="I15" i="15"/>
  <c r="H15" i="15"/>
  <c r="I71" i="15"/>
  <c r="H71" i="15"/>
  <c r="J15" i="15"/>
  <c r="J71" i="15"/>
  <c r="C18" i="15"/>
  <c r="L14" i="15"/>
  <c r="B74" i="15"/>
  <c r="L70" i="15"/>
  <c r="C79" i="15"/>
  <c r="I51" i="2"/>
  <c r="I55" i="2"/>
  <c r="I59" i="2"/>
  <c r="I63" i="2"/>
  <c r="I67" i="2"/>
  <c r="I48" i="2"/>
  <c r="I52" i="2"/>
  <c r="I56" i="2"/>
  <c r="I60" i="2"/>
  <c r="I64" i="2"/>
  <c r="I66" i="2"/>
  <c r="I58" i="2"/>
  <c r="I49" i="2"/>
  <c r="I53" i="2"/>
  <c r="I57" i="2"/>
  <c r="I61" i="2"/>
  <c r="I65" i="2"/>
  <c r="I50" i="2"/>
  <c r="I54" i="2"/>
  <c r="I62" i="2"/>
  <c r="L16" i="14"/>
  <c r="J17" i="14"/>
  <c r="I17" i="14"/>
  <c r="H17" i="14"/>
  <c r="C20" i="14"/>
  <c r="B134" i="14"/>
  <c r="K16" i="14"/>
  <c r="L11" i="13"/>
  <c r="J12" i="13"/>
  <c r="H12" i="13"/>
  <c r="I12" i="13"/>
  <c r="C18" i="13"/>
  <c r="B15" i="13"/>
  <c r="K11" i="13"/>
  <c r="A216" i="2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O3" i="2"/>
  <c r="P2" i="2"/>
  <c r="O2" i="2"/>
  <c r="B57" i="2"/>
  <c r="K3" i="2"/>
  <c r="L3" i="2"/>
  <c r="K2" i="2"/>
  <c r="L2" i="2"/>
  <c r="N25" i="31"/>
  <c r="G25" i="31"/>
  <c r="F25" i="31"/>
  <c r="M25" i="31"/>
  <c r="E25" i="31"/>
  <c r="M131" i="30"/>
  <c r="E131" i="30"/>
  <c r="E27" i="30"/>
  <c r="G27" i="30"/>
  <c r="G131" i="30"/>
  <c r="N131" i="30"/>
  <c r="N27" i="30"/>
  <c r="F131" i="30"/>
  <c r="F27" i="30"/>
  <c r="M27" i="30"/>
  <c r="G26" i="29"/>
  <c r="N26" i="29"/>
  <c r="F26" i="29"/>
  <c r="M26" i="29"/>
  <c r="E26" i="29"/>
  <c r="M28" i="28"/>
  <c r="G28" i="28"/>
  <c r="N28" i="28"/>
  <c r="F28" i="28"/>
  <c r="E28" i="28"/>
  <c r="F25" i="27"/>
  <c r="M25" i="27"/>
  <c r="G25" i="27"/>
  <c r="E25" i="27"/>
  <c r="N25" i="27"/>
  <c r="G26" i="26"/>
  <c r="N26" i="26"/>
  <c r="F26" i="26"/>
  <c r="M26" i="26"/>
  <c r="E26" i="26"/>
  <c r="N28" i="25"/>
  <c r="M28" i="25"/>
  <c r="G28" i="25"/>
  <c r="F28" i="25"/>
  <c r="E28" i="25"/>
  <c r="M113" i="23"/>
  <c r="N115" i="23"/>
  <c r="N117" i="23"/>
  <c r="E19" i="21"/>
  <c r="N20" i="20"/>
  <c r="G228" i="18"/>
  <c r="N19" i="18"/>
  <c r="M17" i="16"/>
  <c r="G73" i="15"/>
  <c r="M67" i="2"/>
  <c r="N18" i="2"/>
  <c r="M63" i="2"/>
  <c r="M40" i="2"/>
  <c r="N13" i="2"/>
  <c r="M14" i="13"/>
  <c r="N29" i="2"/>
  <c r="N67" i="2"/>
  <c r="M27" i="2"/>
  <c r="N10" i="2"/>
  <c r="M53" i="2"/>
  <c r="F19" i="14"/>
  <c r="E14" i="13"/>
  <c r="M43" i="2"/>
  <c r="N48" i="2"/>
  <c r="N43" i="2"/>
  <c r="N8" i="2"/>
  <c r="M36" i="2"/>
  <c r="N22" i="2"/>
  <c r="M24" i="2"/>
  <c r="M42" i="2"/>
  <c r="N45" i="2"/>
  <c r="N73" i="15"/>
  <c r="M61" i="2"/>
  <c r="M23" i="2"/>
  <c r="M19" i="21"/>
  <c r="M19" i="18"/>
  <c r="M16" i="2"/>
  <c r="N24" i="2"/>
  <c r="M15" i="2"/>
  <c r="N23" i="24"/>
  <c r="N114" i="23"/>
  <c r="F113" i="23"/>
  <c r="N25" i="23"/>
  <c r="E237" i="20"/>
  <c r="M20" i="20"/>
  <c r="F228" i="18"/>
  <c r="F19" i="18"/>
  <c r="G17" i="16"/>
  <c r="E73" i="15"/>
  <c r="M54" i="2"/>
  <c r="M33" i="2"/>
  <c r="M50" i="2"/>
  <c r="N47" i="2"/>
  <c r="N7" i="2"/>
  <c r="M18" i="2"/>
  <c r="M34" i="2"/>
  <c r="N51" i="2"/>
  <c r="N16" i="2"/>
  <c r="M35" i="2"/>
  <c r="M48" i="2"/>
  <c r="N46" i="2"/>
  <c r="M21" i="2"/>
  <c r="N42" i="2"/>
  <c r="M58" i="2"/>
  <c r="M7" i="2"/>
  <c r="N23" i="2"/>
  <c r="N59" i="2"/>
  <c r="M41" i="2"/>
  <c r="E19" i="18"/>
  <c r="M8" i="2"/>
  <c r="N60" i="2"/>
  <c r="M11" i="2"/>
  <c r="F115" i="23"/>
  <c r="N49" i="2"/>
  <c r="N34" i="2"/>
  <c r="N57" i="2"/>
  <c r="M23" i="24"/>
  <c r="M114" i="23"/>
  <c r="M117" i="23"/>
  <c r="M25" i="23"/>
  <c r="F237" i="20"/>
  <c r="G20" i="20"/>
  <c r="E228" i="18"/>
  <c r="F16" i="17"/>
  <c r="F17" i="16"/>
  <c r="E17" i="15"/>
  <c r="M64" i="2"/>
  <c r="N17" i="2"/>
  <c r="M60" i="2"/>
  <c r="M31" i="2"/>
  <c r="N40" i="2"/>
  <c r="M29" i="2"/>
  <c r="N27" i="2"/>
  <c r="N64" i="2"/>
  <c r="N19" i="2"/>
  <c r="M65" i="2"/>
  <c r="G14" i="13"/>
  <c r="N66" i="2"/>
  <c r="M39" i="2"/>
  <c r="M28" i="2"/>
  <c r="M68" i="2"/>
  <c r="N44" i="2"/>
  <c r="N21" i="2"/>
  <c r="E16" i="17"/>
  <c r="M17" i="2"/>
  <c r="M52" i="2"/>
  <c r="N37" i="2"/>
  <c r="E20" i="20"/>
  <c r="M25" i="2"/>
  <c r="M62" i="2"/>
  <c r="M20" i="2"/>
  <c r="F20" i="20"/>
  <c r="G17" i="15"/>
  <c r="M56" i="2"/>
  <c r="G19" i="14"/>
  <c r="F23" i="24"/>
  <c r="E113" i="23"/>
  <c r="E25" i="23"/>
  <c r="F25" i="23"/>
  <c r="G237" i="20"/>
  <c r="E19" i="19"/>
  <c r="M228" i="18"/>
  <c r="M16" i="17"/>
  <c r="N17" i="16"/>
  <c r="F73" i="15"/>
  <c r="E19" i="14"/>
  <c r="N62" i="2"/>
  <c r="N19" i="14"/>
  <c r="M6" i="2"/>
  <c r="N63" i="2"/>
  <c r="N36" i="2"/>
  <c r="M47" i="2"/>
  <c r="M55" i="2"/>
  <c r="N30" i="2"/>
  <c r="N39" i="2"/>
  <c r="N11" i="2"/>
  <c r="N65" i="2"/>
  <c r="N31" i="2"/>
  <c r="N52" i="2"/>
  <c r="M19" i="14"/>
  <c r="M9" i="2"/>
  <c r="N61" i="2"/>
  <c r="M73" i="15"/>
  <c r="M46" i="2"/>
  <c r="N33" i="2"/>
  <c r="M66" i="2"/>
  <c r="N6" i="2"/>
  <c r="N54" i="2"/>
  <c r="M14" i="2"/>
  <c r="M49" i="2"/>
  <c r="F19" i="19"/>
  <c r="N53" i="2"/>
  <c r="M19" i="2"/>
  <c r="M13" i="2"/>
  <c r="E23" i="24"/>
  <c r="E115" i="23"/>
  <c r="E117" i="23"/>
  <c r="G19" i="21"/>
  <c r="M237" i="20"/>
  <c r="N19" i="19"/>
  <c r="N228" i="18"/>
  <c r="G16" i="17"/>
  <c r="F17" i="15"/>
  <c r="M17" i="15"/>
  <c r="M10" i="2"/>
  <c r="N35" i="2"/>
  <c r="N25" i="2"/>
  <c r="M37" i="2"/>
  <c r="N68" i="2"/>
  <c r="N14" i="2"/>
  <c r="N15" i="2"/>
  <c r="M57" i="2"/>
  <c r="M30" i="2"/>
  <c r="N55" i="2"/>
  <c r="N9" i="2"/>
  <c r="N56" i="2"/>
  <c r="N32" i="2"/>
  <c r="N38" i="2"/>
  <c r="M45" i="2"/>
  <c r="M26" i="2"/>
  <c r="N14" i="13"/>
  <c r="N17" i="15"/>
  <c r="M59" i="2"/>
  <c r="N41" i="2"/>
  <c r="N26" i="2"/>
  <c r="M19" i="19"/>
  <c r="N50" i="2"/>
  <c r="F14" i="13"/>
  <c r="N58" i="2"/>
  <c r="G25" i="23"/>
  <c r="E17" i="16"/>
  <c r="M32" i="2"/>
  <c r="M51" i="2"/>
  <c r="N28" i="2"/>
  <c r="G23" i="24"/>
  <c r="F114" i="23"/>
  <c r="F117" i="23"/>
  <c r="N19" i="21"/>
  <c r="N237" i="20"/>
  <c r="G19" i="19"/>
  <c r="G19" i="18"/>
  <c r="M115" i="23"/>
  <c r="E114" i="23"/>
  <c r="G117" i="23"/>
  <c r="F19" i="21"/>
  <c r="N16" i="17"/>
  <c r="N12" i="2"/>
  <c r="M22" i="2"/>
  <c r="M12" i="2"/>
  <c r="N113" i="23"/>
  <c r="N20" i="2"/>
  <c r="M44" i="2"/>
  <c r="M38" i="2"/>
  <c r="L23" i="31" l="1"/>
  <c r="H24" i="31"/>
  <c r="I24" i="31"/>
  <c r="J24" i="31"/>
  <c r="L25" i="30"/>
  <c r="C29" i="31"/>
  <c r="B27" i="31"/>
  <c r="K23" i="31"/>
  <c r="K24" i="29"/>
  <c r="L129" i="30"/>
  <c r="K25" i="30"/>
  <c r="I26" i="30"/>
  <c r="I130" i="30"/>
  <c r="J130" i="30"/>
  <c r="J26" i="30"/>
  <c r="H26" i="30"/>
  <c r="H130" i="30"/>
  <c r="C29" i="30"/>
  <c r="B133" i="30"/>
  <c r="C138" i="30"/>
  <c r="K129" i="30"/>
  <c r="H25" i="29"/>
  <c r="I25" i="29"/>
  <c r="J25" i="29"/>
  <c r="C28" i="29"/>
  <c r="L24" i="29"/>
  <c r="L26" i="28"/>
  <c r="H27" i="28"/>
  <c r="I27" i="28"/>
  <c r="J27" i="28"/>
  <c r="C30" i="28"/>
  <c r="K26" i="28"/>
  <c r="K23" i="27"/>
  <c r="H24" i="27"/>
  <c r="J24" i="27"/>
  <c r="I24" i="27"/>
  <c r="C29" i="27"/>
  <c r="B27" i="27"/>
  <c r="L23" i="27"/>
  <c r="L24" i="26"/>
  <c r="H25" i="26"/>
  <c r="I25" i="26"/>
  <c r="J25" i="26"/>
  <c r="C28" i="26"/>
  <c r="K24" i="26"/>
  <c r="K26" i="25"/>
  <c r="H27" i="25"/>
  <c r="I27" i="25"/>
  <c r="J27" i="25"/>
  <c r="C30" i="25"/>
  <c r="L26" i="25"/>
  <c r="L21" i="24"/>
  <c r="J22" i="24"/>
  <c r="H22" i="24"/>
  <c r="I22" i="24"/>
  <c r="C29" i="24"/>
  <c r="B25" i="24"/>
  <c r="K21" i="24"/>
  <c r="I112" i="23"/>
  <c r="I114" i="23"/>
  <c r="I115" i="23"/>
  <c r="H113" i="23"/>
  <c r="I113" i="23"/>
  <c r="H114" i="23"/>
  <c r="H115" i="23"/>
  <c r="H112" i="23"/>
  <c r="K23" i="23"/>
  <c r="I24" i="23"/>
  <c r="J24" i="23"/>
  <c r="J116" i="23"/>
  <c r="I116" i="23"/>
  <c r="H116" i="23"/>
  <c r="H24" i="23"/>
  <c r="B119" i="23"/>
  <c r="C27" i="23"/>
  <c r="C124" i="23"/>
  <c r="L23" i="23"/>
  <c r="L17" i="21"/>
  <c r="H18" i="21"/>
  <c r="I18" i="21"/>
  <c r="J18" i="21"/>
  <c r="C84" i="21"/>
  <c r="C24" i="21"/>
  <c r="B21" i="21"/>
  <c r="K17" i="21"/>
  <c r="K235" i="20"/>
  <c r="J236" i="20"/>
  <c r="I236" i="20"/>
  <c r="H236" i="20"/>
  <c r="C239" i="20"/>
  <c r="L235" i="20"/>
  <c r="K18" i="20"/>
  <c r="J19" i="20"/>
  <c r="I19" i="20"/>
  <c r="H19" i="20"/>
  <c r="C24" i="20"/>
  <c r="B22" i="20"/>
  <c r="L18" i="20"/>
  <c r="L17" i="19"/>
  <c r="I18" i="19"/>
  <c r="J18" i="19"/>
  <c r="H18" i="19"/>
  <c r="C24" i="19"/>
  <c r="C66" i="19"/>
  <c r="B21" i="19"/>
  <c r="K17" i="19"/>
  <c r="L226" i="18"/>
  <c r="H228" i="18"/>
  <c r="H227" i="18"/>
  <c r="I228" i="18"/>
  <c r="I227" i="18"/>
  <c r="J228" i="18"/>
  <c r="J227" i="18"/>
  <c r="L211" i="18"/>
  <c r="L212" i="18"/>
  <c r="K226" i="18"/>
  <c r="K212" i="18"/>
  <c r="K211" i="18"/>
  <c r="K17" i="18"/>
  <c r="L17" i="18"/>
  <c r="I18" i="18"/>
  <c r="H18" i="18"/>
  <c r="J18" i="18"/>
  <c r="B20" i="18"/>
  <c r="C119" i="18"/>
  <c r="C64" i="18"/>
  <c r="C22" i="18"/>
  <c r="K14" i="17"/>
  <c r="H15" i="17"/>
  <c r="J15" i="17"/>
  <c r="I15" i="17"/>
  <c r="C24" i="17"/>
  <c r="B18" i="17"/>
  <c r="L14" i="17"/>
  <c r="K15" i="16"/>
  <c r="I16" i="16"/>
  <c r="J16" i="16"/>
  <c r="H16" i="16"/>
  <c r="B18" i="16"/>
  <c r="L15" i="16"/>
  <c r="C22" i="16"/>
  <c r="K71" i="15"/>
  <c r="L15" i="15"/>
  <c r="I72" i="15"/>
  <c r="H16" i="15"/>
  <c r="H72" i="15"/>
  <c r="J72" i="15"/>
  <c r="J16" i="15"/>
  <c r="I16" i="15"/>
  <c r="C19" i="15"/>
  <c r="B75" i="15"/>
  <c r="L71" i="15"/>
  <c r="K15" i="15"/>
  <c r="C80" i="15"/>
  <c r="K17" i="14"/>
  <c r="L56" i="2"/>
  <c r="K56" i="2"/>
  <c r="L57" i="2"/>
  <c r="K57" i="2"/>
  <c r="L52" i="2"/>
  <c r="K52" i="2"/>
  <c r="L61" i="2"/>
  <c r="K61" i="2"/>
  <c r="L53" i="2"/>
  <c r="K53" i="2"/>
  <c r="L48" i="2"/>
  <c r="K48" i="2"/>
  <c r="L49" i="2"/>
  <c r="K49" i="2"/>
  <c r="L67" i="2"/>
  <c r="K67" i="2"/>
  <c r="L62" i="2"/>
  <c r="K62" i="2"/>
  <c r="L58" i="2"/>
  <c r="K58" i="2"/>
  <c r="L63" i="2"/>
  <c r="K63" i="2"/>
  <c r="L54" i="2"/>
  <c r="K54" i="2"/>
  <c r="L66" i="2"/>
  <c r="K66" i="2"/>
  <c r="L59" i="2"/>
  <c r="K59" i="2"/>
  <c r="L50" i="2"/>
  <c r="K50" i="2"/>
  <c r="L64" i="2"/>
  <c r="K64" i="2"/>
  <c r="L55" i="2"/>
  <c r="K55" i="2"/>
  <c r="L65" i="2"/>
  <c r="K65" i="2"/>
  <c r="L60" i="2"/>
  <c r="K60" i="2"/>
  <c r="L51" i="2"/>
  <c r="K51" i="2"/>
  <c r="H18" i="14"/>
  <c r="I18" i="14"/>
  <c r="J18" i="14"/>
  <c r="B135" i="14"/>
  <c r="C21" i="14"/>
  <c r="L17" i="14"/>
  <c r="L12" i="13"/>
  <c r="H13" i="13"/>
  <c r="J13" i="13"/>
  <c r="I13" i="13"/>
  <c r="B16" i="13"/>
  <c r="K12" i="13"/>
  <c r="C19" i="13"/>
  <c r="P3" i="2"/>
  <c r="B58" i="2"/>
  <c r="G26" i="31"/>
  <c r="E26" i="31"/>
  <c r="N26" i="31"/>
  <c r="F26" i="31"/>
  <c r="M26" i="31"/>
  <c r="N28" i="30"/>
  <c r="F132" i="30"/>
  <c r="F28" i="30"/>
  <c r="G132" i="30"/>
  <c r="N132" i="30"/>
  <c r="M28" i="30"/>
  <c r="E28" i="30"/>
  <c r="M132" i="30"/>
  <c r="G28" i="30"/>
  <c r="E132" i="30"/>
  <c r="N27" i="29"/>
  <c r="G27" i="29"/>
  <c r="M27" i="29"/>
  <c r="E27" i="29"/>
  <c r="F27" i="29"/>
  <c r="N29" i="28"/>
  <c r="F29" i="28"/>
  <c r="M29" i="28"/>
  <c r="E29" i="28"/>
  <c r="G29" i="28"/>
  <c r="N26" i="27"/>
  <c r="F26" i="27"/>
  <c r="M26" i="27"/>
  <c r="E26" i="27"/>
  <c r="G26" i="27"/>
  <c r="G27" i="26"/>
  <c r="N27" i="26"/>
  <c r="F27" i="26"/>
  <c r="M27" i="26"/>
  <c r="E27" i="26"/>
  <c r="F29" i="25"/>
  <c r="G29" i="25"/>
  <c r="M29" i="25"/>
  <c r="E29" i="25"/>
  <c r="N29" i="25"/>
  <c r="E24" i="24"/>
  <c r="G118" i="23"/>
  <c r="M20" i="21"/>
  <c r="E21" i="20"/>
  <c r="F20" i="19"/>
  <c r="G17" i="17"/>
  <c r="E18" i="16"/>
  <c r="F18" i="15"/>
  <c r="M20" i="14"/>
  <c r="G18" i="15"/>
  <c r="F24" i="24"/>
  <c r="N118" i="23"/>
  <c r="N20" i="21"/>
  <c r="N21" i="20"/>
  <c r="N20" i="19"/>
  <c r="N17" i="17"/>
  <c r="M74" i="15"/>
  <c r="F74" i="15"/>
  <c r="G15" i="13"/>
  <c r="G24" i="24"/>
  <c r="M26" i="23"/>
  <c r="G20" i="21"/>
  <c r="G21" i="20"/>
  <c r="G20" i="18"/>
  <c r="F17" i="17"/>
  <c r="E18" i="15"/>
  <c r="N20" i="14"/>
  <c r="N24" i="24"/>
  <c r="E26" i="23"/>
  <c r="F238" i="20"/>
  <c r="F21" i="20"/>
  <c r="F20" i="18"/>
  <c r="M17" i="17"/>
  <c r="G74" i="15"/>
  <c r="G20" i="14"/>
  <c r="M15" i="13"/>
  <c r="M118" i="23"/>
  <c r="F118" i="23"/>
  <c r="N238" i="20"/>
  <c r="M21" i="20"/>
  <c r="M20" i="18"/>
  <c r="M18" i="16"/>
  <c r="N18" i="15"/>
  <c r="F20" i="14"/>
  <c r="N15" i="13"/>
  <c r="F15" i="13"/>
  <c r="N26" i="23"/>
  <c r="G26" i="23"/>
  <c r="G238" i="20"/>
  <c r="E20" i="19"/>
  <c r="N20" i="18"/>
  <c r="N18" i="16"/>
  <c r="M18" i="15"/>
  <c r="E20" i="14"/>
  <c r="E15" i="13"/>
  <c r="E118" i="23"/>
  <c r="F20" i="21"/>
  <c r="E238" i="20"/>
  <c r="M20" i="19"/>
  <c r="E20" i="18"/>
  <c r="G18" i="16"/>
  <c r="N74" i="15"/>
  <c r="M24" i="24"/>
  <c r="F26" i="23"/>
  <c r="E20" i="21"/>
  <c r="M238" i="20"/>
  <c r="G20" i="19"/>
  <c r="E17" i="17"/>
  <c r="F18" i="16"/>
  <c r="E74" i="15"/>
  <c r="K26" i="30" l="1"/>
  <c r="K24" i="31"/>
  <c r="I25" i="31"/>
  <c r="H25" i="31"/>
  <c r="J25" i="31"/>
  <c r="C30" i="31"/>
  <c r="B28" i="31"/>
  <c r="L24" i="31"/>
  <c r="K130" i="30"/>
  <c r="L26" i="30"/>
  <c r="H131" i="30"/>
  <c r="J27" i="30"/>
  <c r="H27" i="30"/>
  <c r="J131" i="30"/>
  <c r="I27" i="30"/>
  <c r="I131" i="30"/>
  <c r="C139" i="30"/>
  <c r="C30" i="30"/>
  <c r="B134" i="30"/>
  <c r="L130" i="30"/>
  <c r="K25" i="29"/>
  <c r="I26" i="29"/>
  <c r="H26" i="29"/>
  <c r="J26" i="29"/>
  <c r="C29" i="29"/>
  <c r="L25" i="29"/>
  <c r="L27" i="28"/>
  <c r="J28" i="28"/>
  <c r="H28" i="28"/>
  <c r="I28" i="28"/>
  <c r="C31" i="28"/>
  <c r="K27" i="28"/>
  <c r="K24" i="27"/>
  <c r="J25" i="27"/>
  <c r="H25" i="27"/>
  <c r="I25" i="27"/>
  <c r="C30" i="27"/>
  <c r="L24" i="27"/>
  <c r="B28" i="27"/>
  <c r="L25" i="26"/>
  <c r="H26" i="26"/>
  <c r="I26" i="26"/>
  <c r="J26" i="26"/>
  <c r="K25" i="26"/>
  <c r="C29" i="26"/>
  <c r="K27" i="25"/>
  <c r="H28" i="25"/>
  <c r="J28" i="25"/>
  <c r="I28" i="25"/>
  <c r="C31" i="25"/>
  <c r="L27" i="25"/>
  <c r="L22" i="24"/>
  <c r="J23" i="24"/>
  <c r="I23" i="24"/>
  <c r="H23" i="24"/>
  <c r="C30" i="24"/>
  <c r="B26" i="24"/>
  <c r="K22" i="24"/>
  <c r="K114" i="23"/>
  <c r="K113" i="23"/>
  <c r="L115" i="23"/>
  <c r="L112" i="23"/>
  <c r="L114" i="23"/>
  <c r="K112" i="23"/>
  <c r="K115" i="23"/>
  <c r="L113" i="23"/>
  <c r="L116" i="23"/>
  <c r="L24" i="23"/>
  <c r="J25" i="23"/>
  <c r="I117" i="23"/>
  <c r="H25" i="23"/>
  <c r="J117" i="23"/>
  <c r="I25" i="23"/>
  <c r="H117" i="23"/>
  <c r="C28" i="23"/>
  <c r="B120" i="23"/>
  <c r="K24" i="23"/>
  <c r="K116" i="23"/>
  <c r="C125" i="23"/>
  <c r="K18" i="21"/>
  <c r="J19" i="21"/>
  <c r="H19" i="21"/>
  <c r="I19" i="21"/>
  <c r="B22" i="21"/>
  <c r="C85" i="21"/>
  <c r="C25" i="21"/>
  <c r="L18" i="21"/>
  <c r="L236" i="20"/>
  <c r="H237" i="20"/>
  <c r="J237" i="20"/>
  <c r="I237" i="20"/>
  <c r="C240" i="20"/>
  <c r="K236" i="20"/>
  <c r="K19" i="20"/>
  <c r="I20" i="20"/>
  <c r="J20" i="20"/>
  <c r="H20" i="20"/>
  <c r="C25" i="20"/>
  <c r="B23" i="20"/>
  <c r="L19" i="20"/>
  <c r="K18" i="19"/>
  <c r="I19" i="19"/>
  <c r="J19" i="19"/>
  <c r="H19" i="19"/>
  <c r="B22" i="19"/>
  <c r="C67" i="19"/>
  <c r="C25" i="19"/>
  <c r="L227" i="18"/>
  <c r="L18" i="19"/>
  <c r="L228" i="18"/>
  <c r="K227" i="18"/>
  <c r="K228" i="18"/>
  <c r="L18" i="18"/>
  <c r="K18" i="18"/>
  <c r="H19" i="18"/>
  <c r="I19" i="18"/>
  <c r="J19" i="18"/>
  <c r="B21" i="18"/>
  <c r="C23" i="18"/>
  <c r="C65" i="18"/>
  <c r="C120" i="18"/>
  <c r="K15" i="17"/>
  <c r="I16" i="17"/>
  <c r="J16" i="17"/>
  <c r="H16" i="17"/>
  <c r="B19" i="17"/>
  <c r="C25" i="17"/>
  <c r="L15" i="17"/>
  <c r="L16" i="16"/>
  <c r="H17" i="16"/>
  <c r="I17" i="16"/>
  <c r="J17" i="16"/>
  <c r="B19" i="16"/>
  <c r="K16" i="16"/>
  <c r="C23" i="16"/>
  <c r="L72" i="15"/>
  <c r="L16" i="15"/>
  <c r="K72" i="15"/>
  <c r="J17" i="15"/>
  <c r="I73" i="15"/>
  <c r="I17" i="15"/>
  <c r="H73" i="15"/>
  <c r="J73" i="15"/>
  <c r="H17" i="15"/>
  <c r="C81" i="15"/>
  <c r="B76" i="15"/>
  <c r="K16" i="15"/>
  <c r="C20" i="15"/>
  <c r="L18" i="14"/>
  <c r="L13" i="13"/>
  <c r="H19" i="14"/>
  <c r="I19" i="14"/>
  <c r="J19" i="14"/>
  <c r="B136" i="14"/>
  <c r="K18" i="14"/>
  <c r="C22" i="14"/>
  <c r="J14" i="13"/>
  <c r="I14" i="13"/>
  <c r="H14" i="13"/>
  <c r="C20" i="13"/>
  <c r="B17" i="13"/>
  <c r="K13" i="13"/>
  <c r="B59" i="2"/>
  <c r="J16" i="2"/>
  <c r="I18" i="2"/>
  <c r="J25" i="2"/>
  <c r="J28" i="2"/>
  <c r="H7" i="2"/>
  <c r="E27" i="31"/>
  <c r="F27" i="31"/>
  <c r="G27" i="31"/>
  <c r="N27" i="31"/>
  <c r="M27" i="31"/>
  <c r="N29" i="30"/>
  <c r="F29" i="30"/>
  <c r="M133" i="30"/>
  <c r="M29" i="30"/>
  <c r="E133" i="30"/>
  <c r="E29" i="30"/>
  <c r="G133" i="30"/>
  <c r="F133" i="30"/>
  <c r="G29" i="30"/>
  <c r="N133" i="30"/>
  <c r="E28" i="29"/>
  <c r="N28" i="29"/>
  <c r="G28" i="29"/>
  <c r="F28" i="29"/>
  <c r="M28" i="29"/>
  <c r="M30" i="28"/>
  <c r="G30" i="28"/>
  <c r="N30" i="28"/>
  <c r="F30" i="28"/>
  <c r="E30" i="28"/>
  <c r="G27" i="27"/>
  <c r="E27" i="27"/>
  <c r="N27" i="27"/>
  <c r="M27" i="27"/>
  <c r="F27" i="27"/>
  <c r="F28" i="26"/>
  <c r="G28" i="26"/>
  <c r="M28" i="26"/>
  <c r="E28" i="26"/>
  <c r="N28" i="26"/>
  <c r="G30" i="25"/>
  <c r="N30" i="25"/>
  <c r="F30" i="25"/>
  <c r="E30" i="25"/>
  <c r="M30" i="25"/>
  <c r="E25" i="24"/>
  <c r="N27" i="23"/>
  <c r="G21" i="21"/>
  <c r="G22" i="20"/>
  <c r="E21" i="18"/>
  <c r="M18" i="17"/>
  <c r="E19" i="15"/>
  <c r="N75" i="15"/>
  <c r="F21" i="14"/>
  <c r="E16" i="13"/>
  <c r="M16" i="13"/>
  <c r="G18" i="17"/>
  <c r="M19" i="15"/>
  <c r="N25" i="24"/>
  <c r="M119" i="23"/>
  <c r="G239" i="20"/>
  <c r="N22" i="20"/>
  <c r="F21" i="18"/>
  <c r="N18" i="17"/>
  <c r="F75" i="15"/>
  <c r="E21" i="14"/>
  <c r="G119" i="23"/>
  <c r="G21" i="14"/>
  <c r="E27" i="23"/>
  <c r="F27" i="23"/>
  <c r="M239" i="20"/>
  <c r="F22" i="20"/>
  <c r="N21" i="18"/>
  <c r="N19" i="16"/>
  <c r="N19" i="15"/>
  <c r="N21" i="14"/>
  <c r="N16" i="13"/>
  <c r="G19" i="16"/>
  <c r="G16" i="13"/>
  <c r="F19" i="16"/>
  <c r="F18" i="17"/>
  <c r="E119" i="23"/>
  <c r="F119" i="23"/>
  <c r="E239" i="20"/>
  <c r="G21" i="19"/>
  <c r="M21" i="18"/>
  <c r="M75" i="15"/>
  <c r="N21" i="19"/>
  <c r="F21" i="19"/>
  <c r="N119" i="23"/>
  <c r="F21" i="21"/>
  <c r="F239" i="20"/>
  <c r="M21" i="19"/>
  <c r="G21" i="18"/>
  <c r="E19" i="16"/>
  <c r="G19" i="15"/>
  <c r="M21" i="14"/>
  <c r="E75" i="15"/>
  <c r="F19" i="15"/>
  <c r="G75" i="15"/>
  <c r="M25" i="24"/>
  <c r="G27" i="23"/>
  <c r="N21" i="21"/>
  <c r="N239" i="20"/>
  <c r="E21" i="19"/>
  <c r="E18" i="17"/>
  <c r="M19" i="16"/>
  <c r="E22" i="20"/>
  <c r="M22" i="20"/>
  <c r="G25" i="24"/>
  <c r="M21" i="21"/>
  <c r="F16" i="13"/>
  <c r="F25" i="24"/>
  <c r="M27" i="23"/>
  <c r="E21" i="21"/>
  <c r="L25" i="31" l="1"/>
  <c r="J26" i="31"/>
  <c r="I26" i="31"/>
  <c r="H26" i="31"/>
  <c r="C31" i="31"/>
  <c r="B29" i="31"/>
  <c r="K25" i="31"/>
  <c r="L131" i="30"/>
  <c r="L27" i="30"/>
  <c r="J28" i="30"/>
  <c r="I132" i="30"/>
  <c r="J132" i="30"/>
  <c r="H28" i="30"/>
  <c r="H132" i="30"/>
  <c r="I28" i="30"/>
  <c r="C31" i="30"/>
  <c r="C140" i="30"/>
  <c r="B135" i="30"/>
  <c r="K27" i="30"/>
  <c r="K131" i="30"/>
  <c r="L26" i="29"/>
  <c r="I27" i="29"/>
  <c r="J27" i="29"/>
  <c r="H27" i="29"/>
  <c r="C30" i="29"/>
  <c r="K26" i="29"/>
  <c r="K28" i="28"/>
  <c r="H29" i="28"/>
  <c r="I29" i="28"/>
  <c r="J29" i="28"/>
  <c r="C32" i="28"/>
  <c r="L28" i="28"/>
  <c r="L25" i="27"/>
  <c r="I26" i="27"/>
  <c r="H26" i="27"/>
  <c r="J26" i="27"/>
  <c r="C31" i="27"/>
  <c r="B29" i="27"/>
  <c r="K25" i="27"/>
  <c r="L26" i="26"/>
  <c r="H27" i="26"/>
  <c r="J27" i="26"/>
  <c r="I27" i="26"/>
  <c r="K26" i="26"/>
  <c r="C30" i="26"/>
  <c r="L28" i="25"/>
  <c r="H29" i="25"/>
  <c r="I29" i="25"/>
  <c r="J29" i="25"/>
  <c r="C32" i="25"/>
  <c r="K28" i="25"/>
  <c r="L23" i="24"/>
  <c r="H24" i="24"/>
  <c r="I24" i="24"/>
  <c r="J24" i="24"/>
  <c r="B27" i="24"/>
  <c r="C31" i="24"/>
  <c r="K23" i="24"/>
  <c r="L25" i="23"/>
  <c r="L117" i="23"/>
  <c r="I118" i="23"/>
  <c r="I26" i="23"/>
  <c r="J118" i="23"/>
  <c r="J26" i="23"/>
  <c r="H118" i="23"/>
  <c r="H26" i="23"/>
  <c r="C126" i="23"/>
  <c r="B121" i="23"/>
  <c r="K117" i="23"/>
  <c r="C29" i="23"/>
  <c r="K25" i="23"/>
  <c r="L19" i="21"/>
  <c r="J20" i="21"/>
  <c r="H20" i="21"/>
  <c r="I20" i="21"/>
  <c r="C86" i="21"/>
  <c r="B23" i="21"/>
  <c r="C26" i="21"/>
  <c r="K19" i="21"/>
  <c r="L237" i="20"/>
  <c r="I238" i="20"/>
  <c r="H238" i="20"/>
  <c r="J238" i="20"/>
  <c r="C241" i="20"/>
  <c r="K237" i="20"/>
  <c r="L20" i="20"/>
  <c r="I21" i="20"/>
  <c r="J21" i="20"/>
  <c r="H21" i="20"/>
  <c r="C26" i="20"/>
  <c r="K20" i="20"/>
  <c r="B24" i="20"/>
  <c r="K19" i="19"/>
  <c r="I20" i="19"/>
  <c r="H20" i="19"/>
  <c r="J20" i="19"/>
  <c r="B23" i="19"/>
  <c r="C68" i="19"/>
  <c r="C26" i="19"/>
  <c r="L19" i="19"/>
  <c r="K19" i="18"/>
  <c r="L19" i="18"/>
  <c r="J20" i="18"/>
  <c r="I20" i="18"/>
  <c r="H20" i="18"/>
  <c r="B22" i="18"/>
  <c r="C66" i="18"/>
  <c r="C121" i="18"/>
  <c r="C24" i="18"/>
  <c r="L17" i="16"/>
  <c r="K16" i="17"/>
  <c r="I17" i="17"/>
  <c r="J17" i="17"/>
  <c r="H17" i="17"/>
  <c r="C26" i="17"/>
  <c r="B20" i="17"/>
  <c r="L16" i="17"/>
  <c r="I18" i="16"/>
  <c r="H18" i="16"/>
  <c r="J18" i="16"/>
  <c r="K17" i="16"/>
  <c r="B20" i="16"/>
  <c r="C24" i="16"/>
  <c r="K17" i="15"/>
  <c r="L73" i="15"/>
  <c r="J74" i="15"/>
  <c r="I18" i="15"/>
  <c r="H74" i="15"/>
  <c r="J18" i="15"/>
  <c r="I74" i="15"/>
  <c r="H18" i="15"/>
  <c r="C21" i="15"/>
  <c r="C82" i="15"/>
  <c r="B77" i="15"/>
  <c r="K73" i="15"/>
  <c r="L17" i="15"/>
  <c r="L19" i="14"/>
  <c r="H20" i="14"/>
  <c r="I20" i="14"/>
  <c r="J20" i="14"/>
  <c r="K19" i="14"/>
  <c r="C23" i="14"/>
  <c r="B137" i="14"/>
  <c r="K14" i="13"/>
  <c r="J15" i="13"/>
  <c r="H15" i="13"/>
  <c r="I15" i="13"/>
  <c r="B18" i="13"/>
  <c r="C21" i="13"/>
  <c r="L14" i="13"/>
  <c r="B60" i="2"/>
  <c r="I17" i="2"/>
  <c r="I10" i="2"/>
  <c r="I43" i="2"/>
  <c r="H37" i="2"/>
  <c r="H19" i="2"/>
  <c r="J38" i="2"/>
  <c r="H23" i="2"/>
  <c r="I8" i="2"/>
  <c r="H45" i="2"/>
  <c r="H15" i="2"/>
  <c r="J35" i="2"/>
  <c r="J37" i="2"/>
  <c r="H35" i="2"/>
  <c r="H26" i="2"/>
  <c r="J33" i="2"/>
  <c r="I29" i="2"/>
  <c r="J18" i="2"/>
  <c r="J6" i="2"/>
  <c r="I46" i="2"/>
  <c r="I27" i="2"/>
  <c r="I36" i="2"/>
  <c r="H44" i="2"/>
  <c r="I11" i="2"/>
  <c r="H10" i="2"/>
  <c r="J20" i="2"/>
  <c r="H28" i="2"/>
  <c r="H20" i="2"/>
  <c r="H47" i="2"/>
  <c r="J23" i="2"/>
  <c r="H25" i="2"/>
  <c r="J21" i="2"/>
  <c r="I21" i="2"/>
  <c r="I9" i="2"/>
  <c r="J43" i="2"/>
  <c r="I33" i="2"/>
  <c r="J24" i="2"/>
  <c r="J15" i="2"/>
  <c r="I38" i="2"/>
  <c r="I44" i="2"/>
  <c r="I22" i="2"/>
  <c r="H38" i="2"/>
  <c r="I41" i="2"/>
  <c r="J46" i="2"/>
  <c r="H22" i="2"/>
  <c r="H12" i="2"/>
  <c r="H42" i="2"/>
  <c r="J42" i="2"/>
  <c r="H17" i="2"/>
  <c r="I12" i="2"/>
  <c r="J26" i="2"/>
  <c r="I15" i="2"/>
  <c r="I25" i="2"/>
  <c r="H18" i="2"/>
  <c r="H30" i="2"/>
  <c r="I19" i="2"/>
  <c r="I13" i="2"/>
  <c r="J31" i="2"/>
  <c r="J44" i="2"/>
  <c r="H31" i="2"/>
  <c r="I35" i="2"/>
  <c r="H9" i="2"/>
  <c r="H39" i="2"/>
  <c r="H41" i="2"/>
  <c r="J7" i="2"/>
  <c r="J32" i="2"/>
  <c r="J39" i="2"/>
  <c r="H13" i="2"/>
  <c r="J9" i="2"/>
  <c r="H33" i="2"/>
  <c r="J36" i="2"/>
  <c r="H43" i="2"/>
  <c r="I47" i="2"/>
  <c r="H34" i="2"/>
  <c r="I30" i="2"/>
  <c r="J41" i="2"/>
  <c r="H46" i="2"/>
  <c r="I39" i="2"/>
  <c r="I26" i="2"/>
  <c r="H11" i="2"/>
  <c r="J17" i="2"/>
  <c r="I23" i="2"/>
  <c r="H6" i="2"/>
  <c r="J13" i="2"/>
  <c r="J10" i="2"/>
  <c r="I7" i="2"/>
  <c r="J45" i="2"/>
  <c r="I42" i="2"/>
  <c r="J47" i="2"/>
  <c r="I28" i="2"/>
  <c r="J34" i="2"/>
  <c r="I32" i="2"/>
  <c r="I45" i="2"/>
  <c r="J29" i="2"/>
  <c r="I24" i="2"/>
  <c r="H24" i="2"/>
  <c r="J12" i="2"/>
  <c r="J40" i="2"/>
  <c r="I16" i="2"/>
  <c r="H21" i="2"/>
  <c r="H40" i="2"/>
  <c r="J19" i="2"/>
  <c r="J8" i="2"/>
  <c r="J11" i="2"/>
  <c r="H27" i="2"/>
  <c r="J27" i="2"/>
  <c r="H32" i="2"/>
  <c r="J22" i="2"/>
  <c r="H16" i="2"/>
  <c r="I40" i="2"/>
  <c r="J30" i="2"/>
  <c r="J14" i="2"/>
  <c r="I20" i="2"/>
  <c r="H29" i="2"/>
  <c r="I37" i="2"/>
  <c r="I31" i="2"/>
  <c r="H14" i="2"/>
  <c r="H36" i="2"/>
  <c r="I14" i="2"/>
  <c r="H8" i="2"/>
  <c r="I34" i="2"/>
  <c r="N28" i="31"/>
  <c r="F28" i="31"/>
  <c r="M28" i="31"/>
  <c r="E28" i="31"/>
  <c r="G28" i="31"/>
  <c r="F30" i="30"/>
  <c r="M30" i="30"/>
  <c r="E30" i="30"/>
  <c r="F134" i="30"/>
  <c r="M134" i="30"/>
  <c r="E134" i="30"/>
  <c r="G134" i="30"/>
  <c r="G30" i="30"/>
  <c r="N134" i="30"/>
  <c r="N30" i="30"/>
  <c r="G29" i="29"/>
  <c r="M29" i="29"/>
  <c r="E29" i="29"/>
  <c r="F29" i="29"/>
  <c r="N29" i="29"/>
  <c r="E31" i="28"/>
  <c r="M31" i="28"/>
  <c r="G31" i="28"/>
  <c r="F31" i="28"/>
  <c r="N31" i="28"/>
  <c r="N28" i="27"/>
  <c r="F28" i="27"/>
  <c r="E28" i="27"/>
  <c r="M28" i="27"/>
  <c r="G28" i="27"/>
  <c r="G29" i="26"/>
  <c r="N29" i="26"/>
  <c r="F29" i="26"/>
  <c r="M29" i="26"/>
  <c r="E29" i="26"/>
  <c r="N31" i="25"/>
  <c r="M31" i="25"/>
  <c r="F31" i="25"/>
  <c r="E31" i="25"/>
  <c r="G31" i="25"/>
  <c r="N26" i="24"/>
  <c r="N120" i="23"/>
  <c r="M240" i="20"/>
  <c r="M23" i="20"/>
  <c r="F22" i="18"/>
  <c r="G19" i="17"/>
  <c r="M20" i="15"/>
  <c r="G22" i="14"/>
  <c r="G17" i="13"/>
  <c r="M120" i="23"/>
  <c r="M20" i="16"/>
  <c r="E23" i="20"/>
  <c r="G28" i="23"/>
  <c r="E28" i="23"/>
  <c r="F240" i="20"/>
  <c r="F23" i="20"/>
  <c r="N22" i="18"/>
  <c r="E20" i="16"/>
  <c r="F76" i="15"/>
  <c r="N22" i="14"/>
  <c r="F22" i="14"/>
  <c r="G240" i="20"/>
  <c r="N22" i="21"/>
  <c r="N28" i="23"/>
  <c r="F120" i="23"/>
  <c r="N240" i="20"/>
  <c r="G22" i="19"/>
  <c r="E22" i="18"/>
  <c r="G20" i="16"/>
  <c r="E20" i="15"/>
  <c r="M17" i="13"/>
  <c r="E22" i="21"/>
  <c r="N17" i="13"/>
  <c r="F19" i="17"/>
  <c r="N22" i="19"/>
  <c r="N20" i="16"/>
  <c r="M26" i="24"/>
  <c r="G120" i="23"/>
  <c r="G22" i="21"/>
  <c r="E240" i="20"/>
  <c r="F22" i="19"/>
  <c r="N19" i="17"/>
  <c r="F20" i="16"/>
  <c r="N76" i="15"/>
  <c r="M22" i="14"/>
  <c r="G26" i="24"/>
  <c r="E17" i="13"/>
  <c r="E26" i="24"/>
  <c r="E120" i="23"/>
  <c r="F22" i="21"/>
  <c r="G23" i="20"/>
  <c r="E22" i="19"/>
  <c r="M19" i="17"/>
  <c r="F20" i="15"/>
  <c r="M76" i="15"/>
  <c r="F17" i="13"/>
  <c r="E76" i="15"/>
  <c r="M22" i="19"/>
  <c r="F26" i="24"/>
  <c r="M28" i="23"/>
  <c r="M22" i="21"/>
  <c r="N23" i="20"/>
  <c r="M22" i="18"/>
  <c r="E19" i="17"/>
  <c r="N20" i="15"/>
  <c r="G20" i="15"/>
  <c r="E22" i="14"/>
  <c r="G22" i="18"/>
  <c r="F28" i="23"/>
  <c r="G76" i="15"/>
  <c r="L26" i="31" l="1"/>
  <c r="K132" i="30"/>
  <c r="J27" i="31"/>
  <c r="H27" i="31"/>
  <c r="I27" i="31"/>
  <c r="C32" i="31"/>
  <c r="K26" i="31"/>
  <c r="B30" i="31"/>
  <c r="L28" i="30"/>
  <c r="J29" i="30"/>
  <c r="J133" i="30"/>
  <c r="H133" i="30"/>
  <c r="I133" i="30"/>
  <c r="H29" i="30"/>
  <c r="I29" i="30"/>
  <c r="C141" i="30"/>
  <c r="C32" i="30"/>
  <c r="K28" i="30"/>
  <c r="B136" i="30"/>
  <c r="L132" i="30"/>
  <c r="K27" i="29"/>
  <c r="I28" i="29"/>
  <c r="H28" i="29"/>
  <c r="J28" i="29"/>
  <c r="C31" i="29"/>
  <c r="L27" i="29"/>
  <c r="K29" i="28"/>
  <c r="L29" i="28"/>
  <c r="I30" i="28"/>
  <c r="J30" i="28"/>
  <c r="H30" i="28"/>
  <c r="C33" i="28"/>
  <c r="L26" i="27"/>
  <c r="K26" i="27"/>
  <c r="J27" i="27"/>
  <c r="H27" i="27"/>
  <c r="I27" i="27"/>
  <c r="C32" i="27"/>
  <c r="B30" i="27"/>
  <c r="L27" i="26"/>
  <c r="H28" i="26"/>
  <c r="I28" i="26"/>
  <c r="J28" i="26"/>
  <c r="C31" i="26"/>
  <c r="K27" i="26"/>
  <c r="K29" i="25"/>
  <c r="J30" i="25"/>
  <c r="H30" i="25"/>
  <c r="I30" i="25"/>
  <c r="C33" i="25"/>
  <c r="L29" i="25"/>
  <c r="K24" i="24"/>
  <c r="I25" i="24"/>
  <c r="H25" i="24"/>
  <c r="J25" i="24"/>
  <c r="B28" i="24"/>
  <c r="C32" i="24"/>
  <c r="L24" i="24"/>
  <c r="K26" i="23"/>
  <c r="K118" i="23"/>
  <c r="L26" i="23"/>
  <c r="L118" i="23"/>
  <c r="I119" i="23"/>
  <c r="H27" i="23"/>
  <c r="H119" i="23"/>
  <c r="I27" i="23"/>
  <c r="J119" i="23"/>
  <c r="J27" i="23"/>
  <c r="C127" i="23"/>
  <c r="B122" i="23"/>
  <c r="C30" i="23"/>
  <c r="K20" i="21"/>
  <c r="I21" i="21"/>
  <c r="J21" i="21"/>
  <c r="H21" i="21"/>
  <c r="C87" i="21"/>
  <c r="C27" i="21"/>
  <c r="L20" i="21"/>
  <c r="B24" i="21"/>
  <c r="L238" i="20"/>
  <c r="H239" i="20"/>
  <c r="J239" i="20"/>
  <c r="I239" i="20"/>
  <c r="K238" i="20"/>
  <c r="C242" i="20"/>
  <c r="L21" i="20"/>
  <c r="I22" i="20"/>
  <c r="J22" i="20"/>
  <c r="H22" i="20"/>
  <c r="B25" i="20"/>
  <c r="K21" i="20"/>
  <c r="C27" i="20"/>
  <c r="K20" i="19"/>
  <c r="H21" i="19"/>
  <c r="I21" i="19"/>
  <c r="J21" i="19"/>
  <c r="C27" i="19"/>
  <c r="C69" i="19"/>
  <c r="B24" i="19"/>
  <c r="L20" i="19"/>
  <c r="L20" i="18"/>
  <c r="K20" i="18"/>
  <c r="J21" i="18"/>
  <c r="H21" i="18"/>
  <c r="I21" i="18"/>
  <c r="B23" i="18"/>
  <c r="C122" i="18"/>
  <c r="C25" i="18"/>
  <c r="C67" i="18"/>
  <c r="K18" i="16"/>
  <c r="L17" i="17"/>
  <c r="J18" i="17"/>
  <c r="H18" i="17"/>
  <c r="I18" i="17"/>
  <c r="C27" i="17"/>
  <c r="B21" i="17"/>
  <c r="K17" i="17"/>
  <c r="I19" i="16"/>
  <c r="J19" i="16"/>
  <c r="H19" i="16"/>
  <c r="B21" i="16"/>
  <c r="L18" i="16"/>
  <c r="C25" i="16"/>
  <c r="K18" i="15"/>
  <c r="K74" i="15"/>
  <c r="J19" i="15"/>
  <c r="J75" i="15"/>
  <c r="H75" i="15"/>
  <c r="H19" i="15"/>
  <c r="I75" i="15"/>
  <c r="I19" i="15"/>
  <c r="C22" i="15"/>
  <c r="C83" i="15"/>
  <c r="L74" i="15"/>
  <c r="B78" i="15"/>
  <c r="L18" i="15"/>
  <c r="L20" i="14"/>
  <c r="J21" i="14"/>
  <c r="I21" i="14"/>
  <c r="H21" i="14"/>
  <c r="B138" i="14"/>
  <c r="C24" i="14"/>
  <c r="K20" i="14"/>
  <c r="L15" i="13"/>
  <c r="H16" i="13"/>
  <c r="J16" i="13"/>
  <c r="I16" i="13"/>
  <c r="B19" i="13"/>
  <c r="C22" i="13"/>
  <c r="K15" i="13"/>
  <c r="K18" i="2"/>
  <c r="L7" i="2"/>
  <c r="K41" i="2"/>
  <c r="L37" i="2"/>
  <c r="L33" i="2"/>
  <c r="L20" i="2"/>
  <c r="K46" i="2"/>
  <c r="K23" i="2"/>
  <c r="K43" i="2"/>
  <c r="L10" i="2"/>
  <c r="L35" i="2"/>
  <c r="K17" i="2"/>
  <c r="K11" i="2"/>
  <c r="B61" i="2"/>
  <c r="K29" i="2"/>
  <c r="K10" i="2"/>
  <c r="K45" i="2"/>
  <c r="K33" i="2"/>
  <c r="L19" i="2"/>
  <c r="L47" i="2"/>
  <c r="K15" i="2"/>
  <c r="K25" i="2"/>
  <c r="K27" i="2"/>
  <c r="L42" i="2"/>
  <c r="L11" i="2"/>
  <c r="K42" i="2"/>
  <c r="L26" i="2"/>
  <c r="L18" i="2"/>
  <c r="L25" i="2"/>
  <c r="K12" i="2"/>
  <c r="L44" i="2"/>
  <c r="K24" i="2"/>
  <c r="K28" i="2"/>
  <c r="K22" i="2"/>
  <c r="L38" i="2"/>
  <c r="K36" i="2"/>
  <c r="K21" i="2"/>
  <c r="K13" i="2"/>
  <c r="K9" i="2"/>
  <c r="K38" i="2"/>
  <c r="K32" i="2"/>
  <c r="L30" i="2"/>
  <c r="L12" i="2"/>
  <c r="L31" i="2"/>
  <c r="L17" i="2"/>
  <c r="L15" i="2"/>
  <c r="L46" i="2"/>
  <c r="L45" i="2"/>
  <c r="L32" i="2"/>
  <c r="L9" i="2"/>
  <c r="K44" i="2"/>
  <c r="K35" i="2"/>
  <c r="L34" i="2"/>
  <c r="L28" i="2"/>
  <c r="L41" i="2"/>
  <c r="K19" i="2"/>
  <c r="L22" i="2"/>
  <c r="K39" i="2"/>
  <c r="L23" i="2"/>
  <c r="L24" i="2"/>
  <c r="L39" i="2"/>
  <c r="K47" i="2"/>
  <c r="L13" i="2"/>
  <c r="K30" i="2"/>
  <c r="K16" i="2"/>
  <c r="K26" i="2"/>
  <c r="L14" i="2"/>
  <c r="K40" i="2"/>
  <c r="K7" i="2"/>
  <c r="L43" i="2"/>
  <c r="K37" i="2"/>
  <c r="K14" i="2"/>
  <c r="L16" i="2"/>
  <c r="K31" i="2"/>
  <c r="L27" i="2"/>
  <c r="L21" i="2"/>
  <c r="K34" i="2"/>
  <c r="L8" i="2"/>
  <c r="K8" i="2"/>
  <c r="K20" i="2"/>
  <c r="L40" i="2"/>
  <c r="L36" i="2"/>
  <c r="L29" i="2"/>
  <c r="N29" i="31"/>
  <c r="G29" i="31"/>
  <c r="F29" i="31"/>
  <c r="M29" i="31"/>
  <c r="E29" i="31"/>
  <c r="M31" i="30"/>
  <c r="N135" i="30"/>
  <c r="E31" i="30"/>
  <c r="E135" i="30"/>
  <c r="F31" i="30"/>
  <c r="F135" i="30"/>
  <c r="N31" i="30"/>
  <c r="G135" i="30"/>
  <c r="G31" i="30"/>
  <c r="M135" i="30"/>
  <c r="G30" i="29"/>
  <c r="F30" i="29"/>
  <c r="N30" i="29"/>
  <c r="M30" i="29"/>
  <c r="E30" i="29"/>
  <c r="N32" i="28"/>
  <c r="F32" i="28"/>
  <c r="M32" i="28"/>
  <c r="G32" i="28"/>
  <c r="E32" i="28"/>
  <c r="G29" i="27"/>
  <c r="F29" i="27"/>
  <c r="N29" i="27"/>
  <c r="M29" i="27"/>
  <c r="E29" i="27"/>
  <c r="G30" i="26"/>
  <c r="N30" i="26"/>
  <c r="F30" i="26"/>
  <c r="M30" i="26"/>
  <c r="E30" i="26"/>
  <c r="M32" i="25"/>
  <c r="G32" i="25"/>
  <c r="F32" i="25"/>
  <c r="E32" i="25"/>
  <c r="N32" i="25"/>
  <c r="E27" i="24"/>
  <c r="M29" i="23"/>
  <c r="E23" i="21"/>
  <c r="N24" i="20"/>
  <c r="M23" i="19"/>
  <c r="G20" i="17"/>
  <c r="F21" i="15"/>
  <c r="N21" i="15"/>
  <c r="G18" i="13"/>
  <c r="E18" i="13"/>
  <c r="N18" i="13"/>
  <c r="N121" i="23"/>
  <c r="N27" i="24"/>
  <c r="G121" i="23"/>
  <c r="G23" i="21"/>
  <c r="E24" i="20"/>
  <c r="F23" i="18"/>
  <c r="M20" i="17"/>
  <c r="M77" i="15"/>
  <c r="N77" i="15"/>
  <c r="M18" i="13"/>
  <c r="G23" i="14"/>
  <c r="F18" i="13"/>
  <c r="F23" i="21"/>
  <c r="F23" i="14"/>
  <c r="F27" i="24"/>
  <c r="E29" i="23"/>
  <c r="M241" i="20"/>
  <c r="F24" i="20"/>
  <c r="E23" i="18"/>
  <c r="N20" i="17"/>
  <c r="G21" i="15"/>
  <c r="E21" i="15"/>
  <c r="M21" i="15"/>
  <c r="N23" i="19"/>
  <c r="G29" i="23"/>
  <c r="E121" i="23"/>
  <c r="F241" i="20"/>
  <c r="M24" i="20"/>
  <c r="N23" i="18"/>
  <c r="N21" i="16"/>
  <c r="E23" i="14"/>
  <c r="G23" i="18"/>
  <c r="N29" i="23"/>
  <c r="M121" i="23"/>
  <c r="N241" i="20"/>
  <c r="G23" i="19"/>
  <c r="M23" i="18"/>
  <c r="G21" i="16"/>
  <c r="G77" i="15"/>
  <c r="M27" i="24"/>
  <c r="F29" i="23"/>
  <c r="M23" i="21"/>
  <c r="G241" i="20"/>
  <c r="F23" i="19"/>
  <c r="F20" i="17"/>
  <c r="M21" i="16"/>
  <c r="E77" i="15"/>
  <c r="N23" i="14"/>
  <c r="E21" i="16"/>
  <c r="G27" i="24"/>
  <c r="F121" i="23"/>
  <c r="N23" i="21"/>
  <c r="G24" i="20"/>
  <c r="E23" i="19"/>
  <c r="E20" i="17"/>
  <c r="F21" i="16"/>
  <c r="F77" i="15"/>
  <c r="M23" i="14"/>
  <c r="E241" i="20"/>
  <c r="L133" i="30" l="1"/>
  <c r="K27" i="31"/>
  <c r="H28" i="31"/>
  <c r="I28" i="31"/>
  <c r="J28" i="31"/>
  <c r="C33" i="31"/>
  <c r="B31" i="31"/>
  <c r="L27" i="31"/>
  <c r="L29" i="30"/>
  <c r="K29" i="30"/>
  <c r="J30" i="30"/>
  <c r="J134" i="30"/>
  <c r="I134" i="30"/>
  <c r="I30" i="30"/>
  <c r="H134" i="30"/>
  <c r="H30" i="30"/>
  <c r="C33" i="30"/>
  <c r="B137" i="30"/>
  <c r="C142" i="30"/>
  <c r="K133" i="30"/>
  <c r="K28" i="29"/>
  <c r="H29" i="29"/>
  <c r="I29" i="29"/>
  <c r="J29" i="29"/>
  <c r="C32" i="29"/>
  <c r="L28" i="29"/>
  <c r="K30" i="28"/>
  <c r="H31" i="28"/>
  <c r="J31" i="28"/>
  <c r="I31" i="28"/>
  <c r="C34" i="28"/>
  <c r="L30" i="28"/>
  <c r="L27" i="27"/>
  <c r="H28" i="27"/>
  <c r="I28" i="27"/>
  <c r="J28" i="27"/>
  <c r="C33" i="27"/>
  <c r="B31" i="27"/>
  <c r="K27" i="27"/>
  <c r="L28" i="26"/>
  <c r="H29" i="26"/>
  <c r="I29" i="26"/>
  <c r="J29" i="26"/>
  <c r="C32" i="26"/>
  <c r="K28" i="26"/>
  <c r="L30" i="25"/>
  <c r="K30" i="25"/>
  <c r="H31" i="25"/>
  <c r="I31" i="25"/>
  <c r="J31" i="25"/>
  <c r="C34" i="25"/>
  <c r="K25" i="24"/>
  <c r="I26" i="24"/>
  <c r="H26" i="24"/>
  <c r="J26" i="24"/>
  <c r="C33" i="24"/>
  <c r="B29" i="24"/>
  <c r="L25" i="24"/>
  <c r="K27" i="23"/>
  <c r="L119" i="23"/>
  <c r="H120" i="23"/>
  <c r="H28" i="23"/>
  <c r="J120" i="23"/>
  <c r="I120" i="23"/>
  <c r="I28" i="23"/>
  <c r="J28" i="23"/>
  <c r="C128" i="23"/>
  <c r="B123" i="23"/>
  <c r="L27" i="23"/>
  <c r="C31" i="23"/>
  <c r="K119" i="23"/>
  <c r="L21" i="21"/>
  <c r="J22" i="21"/>
  <c r="H22" i="21"/>
  <c r="I22" i="21"/>
  <c r="B25" i="21"/>
  <c r="C28" i="21"/>
  <c r="C88" i="21"/>
  <c r="K21" i="21"/>
  <c r="L239" i="20"/>
  <c r="J240" i="20"/>
  <c r="H240" i="20"/>
  <c r="I240" i="20"/>
  <c r="K239" i="20"/>
  <c r="C243" i="20"/>
  <c r="L22" i="20"/>
  <c r="I23" i="20"/>
  <c r="H23" i="20"/>
  <c r="J23" i="20"/>
  <c r="B26" i="20"/>
  <c r="C28" i="20"/>
  <c r="K22" i="20"/>
  <c r="L21" i="19"/>
  <c r="H22" i="19"/>
  <c r="I22" i="19"/>
  <c r="J22" i="19"/>
  <c r="B25" i="19"/>
  <c r="C70" i="19"/>
  <c r="C28" i="19"/>
  <c r="K21" i="19"/>
  <c r="L21" i="18"/>
  <c r="K21" i="18"/>
  <c r="J22" i="18"/>
  <c r="H22" i="18"/>
  <c r="I22" i="18"/>
  <c r="B24" i="18"/>
  <c r="C26" i="18"/>
  <c r="C123" i="18"/>
  <c r="C68" i="18"/>
  <c r="K18" i="17"/>
  <c r="J19" i="17"/>
  <c r="H19" i="17"/>
  <c r="I19" i="17"/>
  <c r="B22" i="17"/>
  <c r="C28" i="17"/>
  <c r="L18" i="17"/>
  <c r="L19" i="16"/>
  <c r="I20" i="16"/>
  <c r="H20" i="16"/>
  <c r="J20" i="16"/>
  <c r="B22" i="16"/>
  <c r="K19" i="16"/>
  <c r="C26" i="16"/>
  <c r="L75" i="15"/>
  <c r="K19" i="15"/>
  <c r="I76" i="15"/>
  <c r="H76" i="15"/>
  <c r="J76" i="15"/>
  <c r="H20" i="15"/>
  <c r="J20" i="15"/>
  <c r="I20" i="15"/>
  <c r="C23" i="15"/>
  <c r="L19" i="15"/>
  <c r="B79" i="15"/>
  <c r="K75" i="15"/>
  <c r="C84" i="15"/>
  <c r="K21" i="14"/>
  <c r="H22" i="14"/>
  <c r="J22" i="14"/>
  <c r="I22" i="14"/>
  <c r="B139" i="14"/>
  <c r="C25" i="14"/>
  <c r="L21" i="14"/>
  <c r="L16" i="13"/>
  <c r="I17" i="13"/>
  <c r="J17" i="13"/>
  <c r="H17" i="13"/>
  <c r="C23" i="13"/>
  <c r="B20" i="13"/>
  <c r="K16" i="13"/>
  <c r="B62" i="2"/>
  <c r="E30" i="31"/>
  <c r="F30" i="31"/>
  <c r="G30" i="31"/>
  <c r="N30" i="31"/>
  <c r="M30" i="31"/>
  <c r="N32" i="30"/>
  <c r="N136" i="30"/>
  <c r="F32" i="30"/>
  <c r="F136" i="30"/>
  <c r="E32" i="30"/>
  <c r="M32" i="30"/>
  <c r="M136" i="30"/>
  <c r="G136" i="30"/>
  <c r="E136" i="30"/>
  <c r="G32" i="30"/>
  <c r="F31" i="29"/>
  <c r="N31" i="29"/>
  <c r="G31" i="29"/>
  <c r="M31" i="29"/>
  <c r="E31" i="29"/>
  <c r="F33" i="28"/>
  <c r="N33" i="28"/>
  <c r="M33" i="28"/>
  <c r="E33" i="28"/>
  <c r="G33" i="28"/>
  <c r="G30" i="27"/>
  <c r="F30" i="27"/>
  <c r="N30" i="27"/>
  <c r="M30" i="27"/>
  <c r="E30" i="27"/>
  <c r="G31" i="26"/>
  <c r="M31" i="26"/>
  <c r="E31" i="26"/>
  <c r="F31" i="26"/>
  <c r="N31" i="26"/>
  <c r="M33" i="25"/>
  <c r="E33" i="25"/>
  <c r="N33" i="25"/>
  <c r="F33" i="25"/>
  <c r="G33" i="25"/>
  <c r="E28" i="24"/>
  <c r="G122" i="23"/>
  <c r="F242" i="20"/>
  <c r="F25" i="20"/>
  <c r="M24" i="18"/>
  <c r="F21" i="17"/>
  <c r="M78" i="15"/>
  <c r="G24" i="14"/>
  <c r="M24" i="14"/>
  <c r="E78" i="15"/>
  <c r="E30" i="23"/>
  <c r="N30" i="23"/>
  <c r="N242" i="20"/>
  <c r="M25" i="20"/>
  <c r="F24" i="18"/>
  <c r="G22" i="16"/>
  <c r="N78" i="15"/>
  <c r="G19" i="13"/>
  <c r="M30" i="23"/>
  <c r="F122" i="23"/>
  <c r="M242" i="20"/>
  <c r="F24" i="19"/>
  <c r="N24" i="18"/>
  <c r="E22" i="16"/>
  <c r="F22" i="15"/>
  <c r="M19" i="13"/>
  <c r="E22" i="15"/>
  <c r="E122" i="23"/>
  <c r="G24" i="21"/>
  <c r="E242" i="20"/>
  <c r="E24" i="19"/>
  <c r="G24" i="18"/>
  <c r="M22" i="16"/>
  <c r="F19" i="13"/>
  <c r="F28" i="24"/>
  <c r="M122" i="23"/>
  <c r="E24" i="21"/>
  <c r="G242" i="20"/>
  <c r="M24" i="19"/>
  <c r="M21" i="17"/>
  <c r="F22" i="16"/>
  <c r="N24" i="14"/>
  <c r="G28" i="24"/>
  <c r="G30" i="23"/>
  <c r="F24" i="21"/>
  <c r="E25" i="20"/>
  <c r="G24" i="19"/>
  <c r="G21" i="17"/>
  <c r="N22" i="16"/>
  <c r="G78" i="15"/>
  <c r="F24" i="14"/>
  <c r="N28" i="24"/>
  <c r="N122" i="23"/>
  <c r="M24" i="21"/>
  <c r="G25" i="20"/>
  <c r="N24" i="19"/>
  <c r="E21" i="17"/>
  <c r="F78" i="15"/>
  <c r="M22" i="15"/>
  <c r="E24" i="14"/>
  <c r="M28" i="24"/>
  <c r="F30" i="23"/>
  <c r="N24" i="21"/>
  <c r="N25" i="20"/>
  <c r="E24" i="18"/>
  <c r="N21" i="17"/>
  <c r="G22" i="15"/>
  <c r="N22" i="15"/>
  <c r="E19" i="13"/>
  <c r="N19" i="13"/>
  <c r="K28" i="31" l="1"/>
  <c r="J29" i="31"/>
  <c r="I29" i="31"/>
  <c r="H29" i="31"/>
  <c r="C34" i="31"/>
  <c r="B32" i="31"/>
  <c r="L28" i="31"/>
  <c r="K134" i="30"/>
  <c r="L30" i="30"/>
  <c r="J31" i="30"/>
  <c r="H135" i="30"/>
  <c r="J135" i="30"/>
  <c r="H31" i="30"/>
  <c r="I135" i="30"/>
  <c r="I31" i="30"/>
  <c r="C34" i="30"/>
  <c r="K30" i="30"/>
  <c r="C143" i="30"/>
  <c r="B138" i="30"/>
  <c r="L134" i="30"/>
  <c r="L29" i="29"/>
  <c r="H30" i="29"/>
  <c r="J30" i="29"/>
  <c r="I30" i="29"/>
  <c r="C33" i="29"/>
  <c r="K29" i="29"/>
  <c r="K31" i="28"/>
  <c r="J32" i="28"/>
  <c r="H32" i="28"/>
  <c r="I32" i="28"/>
  <c r="C35" i="28"/>
  <c r="L31" i="28"/>
  <c r="L28" i="27"/>
  <c r="H29" i="27"/>
  <c r="I29" i="27"/>
  <c r="J29" i="27"/>
  <c r="C34" i="27"/>
  <c r="B32" i="27"/>
  <c r="K28" i="27"/>
  <c r="L29" i="26"/>
  <c r="I30" i="26"/>
  <c r="H30" i="26"/>
  <c r="J30" i="26"/>
  <c r="K29" i="26"/>
  <c r="C33" i="26"/>
  <c r="K31" i="25"/>
  <c r="J32" i="25"/>
  <c r="I32" i="25"/>
  <c r="H32" i="25"/>
  <c r="C35" i="25"/>
  <c r="L31" i="25"/>
  <c r="K26" i="24"/>
  <c r="H27" i="24"/>
  <c r="J27" i="24"/>
  <c r="I27" i="24"/>
  <c r="B30" i="24"/>
  <c r="C34" i="24"/>
  <c r="L26" i="24"/>
  <c r="K120" i="23"/>
  <c r="K28" i="23"/>
  <c r="I121" i="23"/>
  <c r="J121" i="23"/>
  <c r="I29" i="23"/>
  <c r="J29" i="23"/>
  <c r="H121" i="23"/>
  <c r="H29" i="23"/>
  <c r="C129" i="23"/>
  <c r="B124" i="23"/>
  <c r="L120" i="23"/>
  <c r="C32" i="23"/>
  <c r="L28" i="23"/>
  <c r="K22" i="21"/>
  <c r="I23" i="21"/>
  <c r="H23" i="21"/>
  <c r="J23" i="21"/>
  <c r="C29" i="21"/>
  <c r="B26" i="21"/>
  <c r="C89" i="21"/>
  <c r="L22" i="21"/>
  <c r="L240" i="20"/>
  <c r="J241" i="20"/>
  <c r="H241" i="20"/>
  <c r="I241" i="20"/>
  <c r="K240" i="20"/>
  <c r="C244" i="20"/>
  <c r="L23" i="20"/>
  <c r="I24" i="20"/>
  <c r="J24" i="20"/>
  <c r="H24" i="20"/>
  <c r="B27" i="20"/>
  <c r="C29" i="20"/>
  <c r="K23" i="20"/>
  <c r="L22" i="19"/>
  <c r="J23" i="19"/>
  <c r="H23" i="19"/>
  <c r="I23" i="19"/>
  <c r="C71" i="19"/>
  <c r="C29" i="19"/>
  <c r="B26" i="19"/>
  <c r="K22" i="19"/>
  <c r="K22" i="18"/>
  <c r="L22" i="18"/>
  <c r="J23" i="18"/>
  <c r="I23" i="18"/>
  <c r="H23" i="18"/>
  <c r="B25" i="18"/>
  <c r="C27" i="18"/>
  <c r="C124" i="18"/>
  <c r="C69" i="18"/>
  <c r="L19" i="17"/>
  <c r="I20" i="17"/>
  <c r="H20" i="17"/>
  <c r="J20" i="17"/>
  <c r="B23" i="17"/>
  <c r="C29" i="17"/>
  <c r="K19" i="17"/>
  <c r="K20" i="16"/>
  <c r="I21" i="16"/>
  <c r="H21" i="16"/>
  <c r="J21" i="16"/>
  <c r="B23" i="16"/>
  <c r="L20" i="16"/>
  <c r="K76" i="15"/>
  <c r="C27" i="16"/>
  <c r="L20" i="15"/>
  <c r="L76" i="15"/>
  <c r="J77" i="15"/>
  <c r="H21" i="15"/>
  <c r="H77" i="15"/>
  <c r="I21" i="15"/>
  <c r="J21" i="15"/>
  <c r="I77" i="15"/>
  <c r="B80" i="15"/>
  <c r="C85" i="15"/>
  <c r="K20" i="15"/>
  <c r="C24" i="15"/>
  <c r="L22" i="14"/>
  <c r="K17" i="13"/>
  <c r="I23" i="14"/>
  <c r="J23" i="14"/>
  <c r="H23" i="14"/>
  <c r="B140" i="14"/>
  <c r="C26" i="14"/>
  <c r="K22" i="14"/>
  <c r="I18" i="13"/>
  <c r="H18" i="13"/>
  <c r="J18" i="13"/>
  <c r="B21" i="13"/>
  <c r="C24" i="13"/>
  <c r="L17" i="13"/>
  <c r="B63" i="2"/>
  <c r="E31" i="31"/>
  <c r="G31" i="31"/>
  <c r="N31" i="31"/>
  <c r="F31" i="31"/>
  <c r="M31" i="31"/>
  <c r="E137" i="30"/>
  <c r="G33" i="30"/>
  <c r="F33" i="30"/>
  <c r="N33" i="30"/>
  <c r="G137" i="30"/>
  <c r="M137" i="30"/>
  <c r="M33" i="30"/>
  <c r="N137" i="30"/>
  <c r="E33" i="30"/>
  <c r="F137" i="30"/>
  <c r="G32" i="29"/>
  <c r="N32" i="29"/>
  <c r="F32" i="29"/>
  <c r="E32" i="29"/>
  <c r="M32" i="29"/>
  <c r="E34" i="28"/>
  <c r="G34" i="28"/>
  <c r="N34" i="28"/>
  <c r="F34" i="28"/>
  <c r="M34" i="28"/>
  <c r="E31" i="27"/>
  <c r="M31" i="27"/>
  <c r="G31" i="27"/>
  <c r="F31" i="27"/>
  <c r="N31" i="27"/>
  <c r="N32" i="26"/>
  <c r="F32" i="26"/>
  <c r="G32" i="26"/>
  <c r="E32" i="26"/>
  <c r="M32" i="26"/>
  <c r="M34" i="25"/>
  <c r="G34" i="25"/>
  <c r="N34" i="25"/>
  <c r="F34" i="25"/>
  <c r="E34" i="25"/>
  <c r="F29" i="24"/>
  <c r="M31" i="23"/>
  <c r="E243" i="20"/>
  <c r="E26" i="20"/>
  <c r="M25" i="18"/>
  <c r="M22" i="17"/>
  <c r="N79" i="15"/>
  <c r="E25" i="14"/>
  <c r="E20" i="13"/>
  <c r="M25" i="14"/>
  <c r="M79" i="15"/>
  <c r="N29" i="24"/>
  <c r="F23" i="16"/>
  <c r="G25" i="14"/>
  <c r="G31" i="23"/>
  <c r="M123" i="23"/>
  <c r="M243" i="20"/>
  <c r="N26" i="20"/>
  <c r="G25" i="18"/>
  <c r="N23" i="16"/>
  <c r="F79" i="15"/>
  <c r="G20" i="13"/>
  <c r="G23" i="16"/>
  <c r="N25" i="21"/>
  <c r="E22" i="17"/>
  <c r="M20" i="13"/>
  <c r="N31" i="23"/>
  <c r="F123" i="23"/>
  <c r="F243" i="20"/>
  <c r="G25" i="19"/>
  <c r="F25" i="18"/>
  <c r="N25" i="14"/>
  <c r="G123" i="23"/>
  <c r="F23" i="15"/>
  <c r="G23" i="15"/>
  <c r="E123" i="23"/>
  <c r="E25" i="21"/>
  <c r="N243" i="20"/>
  <c r="N25" i="19"/>
  <c r="N25" i="18"/>
  <c r="M23" i="16"/>
  <c r="M23" i="15"/>
  <c r="F25" i="14"/>
  <c r="F22" i="17"/>
  <c r="E23" i="15"/>
  <c r="M25" i="19"/>
  <c r="G79" i="15"/>
  <c r="G29" i="24"/>
  <c r="F31" i="23"/>
  <c r="G25" i="21"/>
  <c r="G243" i="20"/>
  <c r="F25" i="19"/>
  <c r="E23" i="16"/>
  <c r="F20" i="13"/>
  <c r="M26" i="20"/>
  <c r="N20" i="13"/>
  <c r="E79" i="15"/>
  <c r="E29" i="24"/>
  <c r="E31" i="23"/>
  <c r="F25" i="21"/>
  <c r="G26" i="20"/>
  <c r="E25" i="19"/>
  <c r="N22" i="17"/>
  <c r="M29" i="24"/>
  <c r="N123" i="23"/>
  <c r="M25" i="21"/>
  <c r="F26" i="20"/>
  <c r="E25" i="18"/>
  <c r="G22" i="17"/>
  <c r="N23" i="15"/>
  <c r="K29" i="31" l="1"/>
  <c r="I30" i="31"/>
  <c r="J30" i="31"/>
  <c r="H30" i="31"/>
  <c r="B33" i="31"/>
  <c r="L29" i="31"/>
  <c r="C35" i="31"/>
  <c r="L135" i="30"/>
  <c r="L31" i="30"/>
  <c r="I136" i="30"/>
  <c r="H32" i="30"/>
  <c r="J136" i="30"/>
  <c r="I32" i="30"/>
  <c r="J32" i="30"/>
  <c r="H136" i="30"/>
  <c r="C144" i="30"/>
  <c r="B139" i="30"/>
  <c r="K31" i="30"/>
  <c r="K135" i="30"/>
  <c r="C35" i="30"/>
  <c r="K30" i="29"/>
  <c r="H31" i="29"/>
  <c r="I31" i="29"/>
  <c r="J31" i="29"/>
  <c r="C34" i="29"/>
  <c r="L30" i="29"/>
  <c r="L32" i="28"/>
  <c r="I33" i="28"/>
  <c r="J33" i="28"/>
  <c r="H33" i="28"/>
  <c r="C36" i="28"/>
  <c r="K32" i="28"/>
  <c r="L29" i="27"/>
  <c r="K30" i="26"/>
  <c r="I30" i="27"/>
  <c r="J30" i="27"/>
  <c r="H30" i="27"/>
  <c r="C35" i="27"/>
  <c r="B33" i="27"/>
  <c r="K29" i="27"/>
  <c r="H31" i="26"/>
  <c r="J31" i="26"/>
  <c r="I31" i="26"/>
  <c r="L30" i="26"/>
  <c r="C34" i="26"/>
  <c r="K32" i="25"/>
  <c r="H33" i="25"/>
  <c r="I33" i="25"/>
  <c r="J33" i="25"/>
  <c r="C36" i="25"/>
  <c r="L32" i="25"/>
  <c r="K27" i="24"/>
  <c r="I28" i="24"/>
  <c r="H28" i="24"/>
  <c r="J28" i="24"/>
  <c r="C35" i="24"/>
  <c r="B31" i="24"/>
  <c r="L27" i="24"/>
  <c r="K29" i="23"/>
  <c r="L121" i="23"/>
  <c r="I122" i="23"/>
  <c r="H30" i="23"/>
  <c r="J122" i="23"/>
  <c r="I30" i="23"/>
  <c r="H122" i="23"/>
  <c r="J30" i="23"/>
  <c r="C33" i="23"/>
  <c r="B125" i="23"/>
  <c r="K121" i="23"/>
  <c r="C130" i="23"/>
  <c r="L29" i="23"/>
  <c r="K23" i="21"/>
  <c r="I24" i="21"/>
  <c r="J24" i="21"/>
  <c r="H24" i="21"/>
  <c r="L23" i="21"/>
  <c r="C30" i="21"/>
  <c r="B27" i="21"/>
  <c r="C90" i="21"/>
  <c r="L241" i="20"/>
  <c r="J242" i="20"/>
  <c r="I242" i="20"/>
  <c r="H242" i="20"/>
  <c r="K241" i="20"/>
  <c r="C245" i="20"/>
  <c r="L24" i="20"/>
  <c r="H25" i="20"/>
  <c r="I25" i="20"/>
  <c r="J25" i="20"/>
  <c r="C30" i="20"/>
  <c r="B28" i="20"/>
  <c r="K24" i="20"/>
  <c r="L23" i="19"/>
  <c r="H24" i="19"/>
  <c r="I24" i="19"/>
  <c r="J24" i="19"/>
  <c r="B27" i="19"/>
  <c r="C72" i="19"/>
  <c r="C30" i="19"/>
  <c r="K23" i="19"/>
  <c r="L23" i="18"/>
  <c r="K23" i="18"/>
  <c r="I24" i="18"/>
  <c r="J24" i="18"/>
  <c r="H24" i="18"/>
  <c r="B26" i="18"/>
  <c r="C28" i="18"/>
  <c r="C70" i="18"/>
  <c r="C125" i="18"/>
  <c r="L20" i="17"/>
  <c r="J21" i="17"/>
  <c r="H21" i="17"/>
  <c r="I21" i="17"/>
  <c r="C30" i="17"/>
  <c r="B24" i="17"/>
  <c r="K20" i="17"/>
  <c r="K21" i="16"/>
  <c r="I22" i="16"/>
  <c r="H22" i="16"/>
  <c r="J22" i="16"/>
  <c r="B24" i="16"/>
  <c r="L21" i="16"/>
  <c r="C28" i="16"/>
  <c r="L21" i="15"/>
  <c r="K77" i="15"/>
  <c r="L77" i="15"/>
  <c r="J22" i="15"/>
  <c r="H78" i="15"/>
  <c r="I22" i="15"/>
  <c r="H22" i="15"/>
  <c r="I78" i="15"/>
  <c r="J78" i="15"/>
  <c r="B81" i="15"/>
  <c r="C25" i="15"/>
  <c r="C86" i="15"/>
  <c r="K21" i="15"/>
  <c r="K23" i="14"/>
  <c r="I24" i="14"/>
  <c r="H24" i="14"/>
  <c r="J24" i="14"/>
  <c r="B141" i="14"/>
  <c r="C27" i="14"/>
  <c r="L23" i="14"/>
  <c r="K18" i="13"/>
  <c r="H19" i="13"/>
  <c r="I19" i="13"/>
  <c r="J19" i="13"/>
  <c r="B22" i="13"/>
  <c r="C25" i="13"/>
  <c r="L18" i="13"/>
  <c r="B64" i="2"/>
  <c r="N32" i="31"/>
  <c r="F32" i="31"/>
  <c r="E32" i="31"/>
  <c r="M32" i="31"/>
  <c r="G32" i="31"/>
  <c r="E34" i="30"/>
  <c r="G138" i="30"/>
  <c r="G34" i="30"/>
  <c r="N138" i="30"/>
  <c r="N34" i="30"/>
  <c r="M138" i="30"/>
  <c r="F34" i="30"/>
  <c r="F138" i="30"/>
  <c r="M34" i="30"/>
  <c r="E138" i="30"/>
  <c r="F33" i="29"/>
  <c r="M33" i="29"/>
  <c r="N33" i="29"/>
  <c r="E33" i="29"/>
  <c r="G33" i="29"/>
  <c r="F35" i="28"/>
  <c r="E35" i="28"/>
  <c r="M35" i="28"/>
  <c r="N35" i="28"/>
  <c r="G35" i="28"/>
  <c r="G32" i="27"/>
  <c r="N32" i="27"/>
  <c r="F32" i="27"/>
  <c r="M32" i="27"/>
  <c r="E32" i="27"/>
  <c r="F33" i="26"/>
  <c r="E33" i="26"/>
  <c r="N33" i="26"/>
  <c r="M33" i="26"/>
  <c r="G33" i="26"/>
  <c r="M35" i="25"/>
  <c r="E35" i="25"/>
  <c r="F35" i="25"/>
  <c r="N35" i="25"/>
  <c r="G35" i="25"/>
  <c r="E30" i="24"/>
  <c r="G32" i="23"/>
  <c r="F244" i="20"/>
  <c r="F27" i="20"/>
  <c r="G26" i="18"/>
  <c r="E23" i="17"/>
  <c r="N80" i="15"/>
  <c r="N26" i="14"/>
  <c r="E26" i="14"/>
  <c r="M30" i="24"/>
  <c r="G24" i="15"/>
  <c r="M32" i="23"/>
  <c r="M124" i="23"/>
  <c r="N244" i="20"/>
  <c r="E27" i="20"/>
  <c r="M26" i="18"/>
  <c r="E24" i="16"/>
  <c r="E24" i="15"/>
  <c r="G21" i="13"/>
  <c r="N21" i="13"/>
  <c r="F32" i="23"/>
  <c r="E32" i="23"/>
  <c r="F124" i="23"/>
  <c r="G244" i="20"/>
  <c r="M26" i="19"/>
  <c r="F26" i="18"/>
  <c r="F24" i="16"/>
  <c r="M80" i="15"/>
  <c r="G26" i="14"/>
  <c r="M26" i="21"/>
  <c r="E21" i="13"/>
  <c r="G124" i="23"/>
  <c r="N26" i="21"/>
  <c r="E244" i="20"/>
  <c r="F26" i="19"/>
  <c r="N26" i="18"/>
  <c r="N24" i="16"/>
  <c r="M24" i="15"/>
  <c r="M26" i="14"/>
  <c r="M24" i="16"/>
  <c r="N30" i="24"/>
  <c r="E124" i="23"/>
  <c r="F26" i="21"/>
  <c r="M244" i="20"/>
  <c r="E26" i="19"/>
  <c r="M23" i="17"/>
  <c r="G24" i="16"/>
  <c r="F80" i="15"/>
  <c r="F26" i="14"/>
  <c r="G27" i="20"/>
  <c r="G30" i="24"/>
  <c r="N124" i="23"/>
  <c r="E26" i="21"/>
  <c r="N27" i="20"/>
  <c r="N26" i="19"/>
  <c r="N23" i="17"/>
  <c r="E80" i="15"/>
  <c r="F24" i="15"/>
  <c r="M21" i="13"/>
  <c r="G26" i="19"/>
  <c r="F30" i="24"/>
  <c r="N32" i="23"/>
  <c r="G26" i="21"/>
  <c r="M27" i="20"/>
  <c r="E26" i="18"/>
  <c r="G23" i="17"/>
  <c r="N24" i="15"/>
  <c r="G80" i="15"/>
  <c r="F21" i="13"/>
  <c r="F23" i="17"/>
  <c r="L32" i="30" l="1"/>
  <c r="L30" i="31"/>
  <c r="J31" i="31"/>
  <c r="H31" i="31"/>
  <c r="I31" i="31"/>
  <c r="B34" i="31"/>
  <c r="C36" i="31"/>
  <c r="K30" i="31"/>
  <c r="L136" i="30"/>
  <c r="H137" i="30"/>
  <c r="I137" i="30"/>
  <c r="I33" i="30"/>
  <c r="J33" i="30"/>
  <c r="J137" i="30"/>
  <c r="H33" i="30"/>
  <c r="C145" i="30"/>
  <c r="K136" i="30"/>
  <c r="B140" i="30"/>
  <c r="C36" i="30"/>
  <c r="K32" i="30"/>
  <c r="L31" i="29"/>
  <c r="J32" i="29"/>
  <c r="H32" i="29"/>
  <c r="I32" i="29"/>
  <c r="K31" i="29"/>
  <c r="C35" i="29"/>
  <c r="L33" i="28"/>
  <c r="J34" i="28"/>
  <c r="H34" i="28"/>
  <c r="I34" i="28"/>
  <c r="C37" i="28"/>
  <c r="K33" i="28"/>
  <c r="L30" i="27"/>
  <c r="H31" i="27"/>
  <c r="I31" i="27"/>
  <c r="J31" i="27"/>
  <c r="K30" i="27"/>
  <c r="C36" i="27"/>
  <c r="B34" i="27"/>
  <c r="L31" i="26"/>
  <c r="J32" i="26"/>
  <c r="H32" i="26"/>
  <c r="I32" i="26"/>
  <c r="K31" i="26"/>
  <c r="C35" i="26"/>
  <c r="L33" i="25"/>
  <c r="J34" i="25"/>
  <c r="I34" i="25"/>
  <c r="H34" i="25"/>
  <c r="K33" i="25"/>
  <c r="C37" i="25"/>
  <c r="K28" i="24"/>
  <c r="H29" i="24"/>
  <c r="I29" i="24"/>
  <c r="J29" i="24"/>
  <c r="B32" i="24"/>
  <c r="L28" i="24"/>
  <c r="C36" i="24"/>
  <c r="K122" i="23"/>
  <c r="K30" i="23"/>
  <c r="I123" i="23"/>
  <c r="J31" i="23"/>
  <c r="I31" i="23"/>
  <c r="H123" i="23"/>
  <c r="J123" i="23"/>
  <c r="H31" i="23"/>
  <c r="C131" i="23"/>
  <c r="L122" i="23"/>
  <c r="B126" i="23"/>
  <c r="C34" i="23"/>
  <c r="L30" i="23"/>
  <c r="L24" i="21"/>
  <c r="J25" i="21"/>
  <c r="H25" i="21"/>
  <c r="I25" i="21"/>
  <c r="C91" i="21"/>
  <c r="C31" i="21"/>
  <c r="B28" i="21"/>
  <c r="K24" i="21"/>
  <c r="K242" i="20"/>
  <c r="H243" i="20"/>
  <c r="J243" i="20"/>
  <c r="I243" i="20"/>
  <c r="C246" i="20"/>
  <c r="L242" i="20"/>
  <c r="K25" i="20"/>
  <c r="H26" i="20"/>
  <c r="I26" i="20"/>
  <c r="J26" i="20"/>
  <c r="B29" i="20"/>
  <c r="L25" i="20"/>
  <c r="C31" i="20"/>
  <c r="L24" i="19"/>
  <c r="J25" i="19"/>
  <c r="H25" i="19"/>
  <c r="I25" i="19"/>
  <c r="C73" i="19"/>
  <c r="B28" i="19"/>
  <c r="C31" i="19"/>
  <c r="K24" i="19"/>
  <c r="L24" i="18"/>
  <c r="K24" i="18"/>
  <c r="I25" i="18"/>
  <c r="J25" i="18"/>
  <c r="H25" i="18"/>
  <c r="B27" i="18"/>
  <c r="C126" i="18"/>
  <c r="C29" i="18"/>
  <c r="C71" i="18"/>
  <c r="L21" i="17"/>
  <c r="H22" i="17"/>
  <c r="J22" i="17"/>
  <c r="I22" i="17"/>
  <c r="C31" i="17"/>
  <c r="B25" i="17"/>
  <c r="K21" i="17"/>
  <c r="K22" i="16"/>
  <c r="J23" i="16"/>
  <c r="I23" i="16"/>
  <c r="H23" i="16"/>
  <c r="B25" i="16"/>
  <c r="L22" i="16"/>
  <c r="C29" i="16"/>
  <c r="L78" i="15"/>
  <c r="K22" i="15"/>
  <c r="L22" i="15"/>
  <c r="J79" i="15"/>
  <c r="I23" i="15"/>
  <c r="J23" i="15"/>
  <c r="I79" i="15"/>
  <c r="H23" i="15"/>
  <c r="H79" i="15"/>
  <c r="B82" i="15"/>
  <c r="C26" i="15"/>
  <c r="C87" i="15"/>
  <c r="K78" i="15"/>
  <c r="K24" i="14"/>
  <c r="I25" i="14"/>
  <c r="J25" i="14"/>
  <c r="H25" i="14"/>
  <c r="B142" i="14"/>
  <c r="C28" i="14"/>
  <c r="L24" i="14"/>
  <c r="L19" i="13"/>
  <c r="I20" i="13"/>
  <c r="H20" i="13"/>
  <c r="J20" i="13"/>
  <c r="B23" i="13"/>
  <c r="C26" i="13"/>
  <c r="K19" i="13"/>
  <c r="B65" i="2"/>
  <c r="E33" i="31"/>
  <c r="G33" i="31"/>
  <c r="N33" i="31"/>
  <c r="F33" i="31"/>
  <c r="M33" i="31"/>
  <c r="E35" i="30"/>
  <c r="N139" i="30"/>
  <c r="F139" i="30"/>
  <c r="G35" i="30"/>
  <c r="M139" i="30"/>
  <c r="N35" i="30"/>
  <c r="E139" i="30"/>
  <c r="F35" i="30"/>
  <c r="G139" i="30"/>
  <c r="M35" i="30"/>
  <c r="G34" i="29"/>
  <c r="N34" i="29"/>
  <c r="E34" i="29"/>
  <c r="F34" i="29"/>
  <c r="M34" i="29"/>
  <c r="M36" i="28"/>
  <c r="N36" i="28"/>
  <c r="F36" i="28"/>
  <c r="G36" i="28"/>
  <c r="E36" i="28"/>
  <c r="E33" i="27"/>
  <c r="G33" i="27"/>
  <c r="N33" i="27"/>
  <c r="F33" i="27"/>
  <c r="M33" i="27"/>
  <c r="N34" i="26"/>
  <c r="F34" i="26"/>
  <c r="M34" i="26"/>
  <c r="E34" i="26"/>
  <c r="G34" i="26"/>
  <c r="F36" i="25"/>
  <c r="N36" i="25"/>
  <c r="G36" i="25"/>
  <c r="M36" i="25"/>
  <c r="E36" i="25"/>
  <c r="M31" i="24"/>
  <c r="M33" i="23"/>
  <c r="N245" i="20"/>
  <c r="G28" i="20"/>
  <c r="E27" i="18"/>
  <c r="E24" i="17"/>
  <c r="M25" i="15"/>
  <c r="F27" i="14"/>
  <c r="F22" i="13"/>
  <c r="G22" i="13"/>
  <c r="G24" i="17"/>
  <c r="E125" i="23"/>
  <c r="M125" i="23"/>
  <c r="F245" i="20"/>
  <c r="E28" i="20"/>
  <c r="F27" i="18"/>
  <c r="G25" i="16"/>
  <c r="E81" i="15"/>
  <c r="E22" i="13"/>
  <c r="G27" i="14"/>
  <c r="N25" i="15"/>
  <c r="M27" i="19"/>
  <c r="N125" i="23"/>
  <c r="E33" i="23"/>
  <c r="E245" i="20"/>
  <c r="G27" i="19"/>
  <c r="G27" i="18"/>
  <c r="N25" i="16"/>
  <c r="E25" i="15"/>
  <c r="M27" i="14"/>
  <c r="N28" i="20"/>
  <c r="G33" i="23"/>
  <c r="G27" i="21"/>
  <c r="G245" i="20"/>
  <c r="N27" i="19"/>
  <c r="M27" i="18"/>
  <c r="M25" i="16"/>
  <c r="F81" i="15"/>
  <c r="F25" i="15"/>
  <c r="E31" i="24"/>
  <c r="N33" i="23"/>
  <c r="N27" i="21"/>
  <c r="M245" i="20"/>
  <c r="F27" i="19"/>
  <c r="M24" i="17"/>
  <c r="F25" i="16"/>
  <c r="N27" i="14"/>
  <c r="G31" i="24"/>
  <c r="F31" i="24"/>
  <c r="F33" i="23"/>
  <c r="M27" i="21"/>
  <c r="M28" i="20"/>
  <c r="E27" i="19"/>
  <c r="N24" i="17"/>
  <c r="N81" i="15"/>
  <c r="M81" i="15"/>
  <c r="E27" i="14"/>
  <c r="F125" i="23"/>
  <c r="N22" i="13"/>
  <c r="N31" i="24"/>
  <c r="G125" i="23"/>
  <c r="E27" i="21"/>
  <c r="F28" i="20"/>
  <c r="N27" i="18"/>
  <c r="F24" i="17"/>
  <c r="G81" i="15"/>
  <c r="G25" i="15"/>
  <c r="M22" i="13"/>
  <c r="F27" i="21"/>
  <c r="E25" i="16"/>
  <c r="K31" i="31" l="1"/>
  <c r="I32" i="31"/>
  <c r="J32" i="31"/>
  <c r="H32" i="31"/>
  <c r="B35" i="31"/>
  <c r="L31" i="31"/>
  <c r="C37" i="31"/>
  <c r="K33" i="30"/>
  <c r="K137" i="30"/>
  <c r="J138" i="30"/>
  <c r="I34" i="30"/>
  <c r="H138" i="30"/>
  <c r="J34" i="30"/>
  <c r="I138" i="30"/>
  <c r="H34" i="30"/>
  <c r="B141" i="30"/>
  <c r="C37" i="30"/>
  <c r="C146" i="30"/>
  <c r="L33" i="30"/>
  <c r="L137" i="30"/>
  <c r="K32" i="29"/>
  <c r="I33" i="29"/>
  <c r="H33" i="29"/>
  <c r="J33" i="29"/>
  <c r="C36" i="29"/>
  <c r="L32" i="29"/>
  <c r="L34" i="28"/>
  <c r="H35" i="28"/>
  <c r="J35" i="28"/>
  <c r="I35" i="28"/>
  <c r="C38" i="28"/>
  <c r="K34" i="28"/>
  <c r="K31" i="27"/>
  <c r="I32" i="27"/>
  <c r="J32" i="27"/>
  <c r="H32" i="27"/>
  <c r="B35" i="27"/>
  <c r="C37" i="27"/>
  <c r="L31" i="27"/>
  <c r="L32" i="26"/>
  <c r="J33" i="26"/>
  <c r="H33" i="26"/>
  <c r="I33" i="26"/>
  <c r="K32" i="26"/>
  <c r="C36" i="26"/>
  <c r="K34" i="25"/>
  <c r="H35" i="25"/>
  <c r="J35" i="25"/>
  <c r="I35" i="25"/>
  <c r="C38" i="25"/>
  <c r="L34" i="25"/>
  <c r="K29" i="24"/>
  <c r="I30" i="24"/>
  <c r="J30" i="24"/>
  <c r="H30" i="24"/>
  <c r="C37" i="24"/>
  <c r="B33" i="24"/>
  <c r="L29" i="24"/>
  <c r="K123" i="23"/>
  <c r="K31" i="23"/>
  <c r="L123" i="23"/>
  <c r="H32" i="23"/>
  <c r="J124" i="23"/>
  <c r="I32" i="23"/>
  <c r="I124" i="23"/>
  <c r="J32" i="23"/>
  <c r="H124" i="23"/>
  <c r="C132" i="23"/>
  <c r="B127" i="23"/>
  <c r="C35" i="23"/>
  <c r="L31" i="23"/>
  <c r="L25" i="21"/>
  <c r="H26" i="21"/>
  <c r="I26" i="21"/>
  <c r="J26" i="21"/>
  <c r="C92" i="21"/>
  <c r="B29" i="21"/>
  <c r="C32" i="21"/>
  <c r="K25" i="21"/>
  <c r="L243" i="20"/>
  <c r="J244" i="20"/>
  <c r="H244" i="20"/>
  <c r="I244" i="20"/>
  <c r="C247" i="20"/>
  <c r="K243" i="20"/>
  <c r="L26" i="20"/>
  <c r="H27" i="20"/>
  <c r="J27" i="20"/>
  <c r="I27" i="20"/>
  <c r="K26" i="20"/>
  <c r="B30" i="20"/>
  <c r="C32" i="20"/>
  <c r="L25" i="19"/>
  <c r="K25" i="19"/>
  <c r="H26" i="19"/>
  <c r="I26" i="19"/>
  <c r="J26" i="19"/>
  <c r="C74" i="19"/>
  <c r="C32" i="19"/>
  <c r="B29" i="19"/>
  <c r="L25" i="18"/>
  <c r="K25" i="18"/>
  <c r="J26" i="18"/>
  <c r="I26" i="18"/>
  <c r="H26" i="18"/>
  <c r="B28" i="18"/>
  <c r="C127" i="18"/>
  <c r="C30" i="18"/>
  <c r="C72" i="18"/>
  <c r="K23" i="16"/>
  <c r="L22" i="17"/>
  <c r="H23" i="17"/>
  <c r="I23" i="17"/>
  <c r="J23" i="17"/>
  <c r="B26" i="17"/>
  <c r="C32" i="17"/>
  <c r="K22" i="17"/>
  <c r="H24" i="16"/>
  <c r="I24" i="16"/>
  <c r="J24" i="16"/>
  <c r="B26" i="16"/>
  <c r="L23" i="16"/>
  <c r="C30" i="16"/>
  <c r="K23" i="15"/>
  <c r="L79" i="15"/>
  <c r="J24" i="15"/>
  <c r="I24" i="15"/>
  <c r="I80" i="15"/>
  <c r="H24" i="15"/>
  <c r="H80" i="15"/>
  <c r="J80" i="15"/>
  <c r="C88" i="15"/>
  <c r="B83" i="15"/>
  <c r="K79" i="15"/>
  <c r="C27" i="15"/>
  <c r="L23" i="15"/>
  <c r="K25" i="14"/>
  <c r="I26" i="14"/>
  <c r="J26" i="14"/>
  <c r="H26" i="14"/>
  <c r="B143" i="14"/>
  <c r="C29" i="14"/>
  <c r="L25" i="14"/>
  <c r="K20" i="13"/>
  <c r="I21" i="13"/>
  <c r="J21" i="13"/>
  <c r="H21" i="13"/>
  <c r="C27" i="13"/>
  <c r="B24" i="13"/>
  <c r="L20" i="13"/>
  <c r="B66" i="2"/>
  <c r="E34" i="31"/>
  <c r="G34" i="31"/>
  <c r="N34" i="31"/>
  <c r="F34" i="31"/>
  <c r="M34" i="31"/>
  <c r="E140" i="30"/>
  <c r="M36" i="30"/>
  <c r="G140" i="30"/>
  <c r="E36" i="30"/>
  <c r="N140" i="30"/>
  <c r="F140" i="30"/>
  <c r="G36" i="30"/>
  <c r="N36" i="30"/>
  <c r="M140" i="30"/>
  <c r="F36" i="30"/>
  <c r="G35" i="29"/>
  <c r="N35" i="29"/>
  <c r="F35" i="29"/>
  <c r="E35" i="29"/>
  <c r="M35" i="29"/>
  <c r="N37" i="28"/>
  <c r="G37" i="28"/>
  <c r="F37" i="28"/>
  <c r="M37" i="28"/>
  <c r="E37" i="28"/>
  <c r="E34" i="27"/>
  <c r="N34" i="27"/>
  <c r="F34" i="27"/>
  <c r="M34" i="27"/>
  <c r="G34" i="27"/>
  <c r="G35" i="26"/>
  <c r="N35" i="26"/>
  <c r="M35" i="26"/>
  <c r="F35" i="26"/>
  <c r="E35" i="26"/>
  <c r="F37" i="25"/>
  <c r="M37" i="25"/>
  <c r="E37" i="25"/>
  <c r="N37" i="25"/>
  <c r="G37" i="25"/>
  <c r="E32" i="24"/>
  <c r="G34" i="23"/>
  <c r="F246" i="20"/>
  <c r="G29" i="20"/>
  <c r="E28" i="18"/>
  <c r="E25" i="17"/>
  <c r="M26" i="15"/>
  <c r="F28" i="14"/>
  <c r="E23" i="13"/>
  <c r="F29" i="20"/>
  <c r="E26" i="16"/>
  <c r="G23" i="13"/>
  <c r="N28" i="14"/>
  <c r="N25" i="17"/>
  <c r="M126" i="23"/>
  <c r="E28" i="19"/>
  <c r="E28" i="14"/>
  <c r="G126" i="23"/>
  <c r="F126" i="23"/>
  <c r="N246" i="20"/>
  <c r="M28" i="18"/>
  <c r="N26" i="15"/>
  <c r="G26" i="15"/>
  <c r="M26" i="16"/>
  <c r="E26" i="15"/>
  <c r="N126" i="23"/>
  <c r="N34" i="23"/>
  <c r="G246" i="20"/>
  <c r="N28" i="19"/>
  <c r="G28" i="18"/>
  <c r="N26" i="16"/>
  <c r="G82" i="15"/>
  <c r="M23" i="13"/>
  <c r="N28" i="21"/>
  <c r="F28" i="19"/>
  <c r="G26" i="16"/>
  <c r="G28" i="19"/>
  <c r="F23" i="13"/>
  <c r="G32" i="24"/>
  <c r="F25" i="17"/>
  <c r="M34" i="23"/>
  <c r="E246" i="20"/>
  <c r="F28" i="18"/>
  <c r="M28" i="14"/>
  <c r="M29" i="20"/>
  <c r="G28" i="14"/>
  <c r="N23" i="13"/>
  <c r="N32" i="24"/>
  <c r="E34" i="23"/>
  <c r="F28" i="21"/>
  <c r="M246" i="20"/>
  <c r="N82" i="15"/>
  <c r="M28" i="21"/>
  <c r="F26" i="16"/>
  <c r="M32" i="24"/>
  <c r="F34" i="23"/>
  <c r="G28" i="21"/>
  <c r="E29" i="20"/>
  <c r="M28" i="19"/>
  <c r="M25" i="17"/>
  <c r="M82" i="15"/>
  <c r="F82" i="15"/>
  <c r="F32" i="24"/>
  <c r="E126" i="23"/>
  <c r="E28" i="21"/>
  <c r="N29" i="20"/>
  <c r="N28" i="18"/>
  <c r="G25" i="17"/>
  <c r="E82" i="15"/>
  <c r="F26" i="15"/>
  <c r="K34" i="30" l="1"/>
  <c r="L32" i="31"/>
  <c r="I33" i="31"/>
  <c r="J33" i="31"/>
  <c r="H33" i="31"/>
  <c r="L138" i="30"/>
  <c r="C38" i="31"/>
  <c r="B36" i="31"/>
  <c r="K32" i="31"/>
  <c r="I35" i="30"/>
  <c r="J35" i="30"/>
  <c r="I139" i="30"/>
  <c r="H35" i="30"/>
  <c r="J139" i="30"/>
  <c r="H139" i="30"/>
  <c r="C147" i="30"/>
  <c r="B142" i="30"/>
  <c r="C38" i="30"/>
  <c r="K138" i="30"/>
  <c r="L34" i="30"/>
  <c r="K33" i="29"/>
  <c r="H34" i="29"/>
  <c r="I34" i="29"/>
  <c r="J34" i="29"/>
  <c r="L33" i="29"/>
  <c r="C37" i="29"/>
  <c r="K35" i="28"/>
  <c r="H36" i="28"/>
  <c r="I36" i="28"/>
  <c r="J36" i="28"/>
  <c r="L35" i="28"/>
  <c r="C39" i="28"/>
  <c r="K32" i="27"/>
  <c r="J33" i="27"/>
  <c r="I33" i="27"/>
  <c r="H33" i="27"/>
  <c r="C38" i="27"/>
  <c r="B36" i="27"/>
  <c r="L32" i="27"/>
  <c r="L33" i="26"/>
  <c r="H34" i="26"/>
  <c r="I34" i="26"/>
  <c r="J34" i="26"/>
  <c r="K33" i="26"/>
  <c r="C37" i="26"/>
  <c r="K35" i="25"/>
  <c r="J36" i="25"/>
  <c r="H36" i="25"/>
  <c r="I36" i="25"/>
  <c r="C39" i="25"/>
  <c r="L35" i="25"/>
  <c r="L30" i="24"/>
  <c r="H31" i="24"/>
  <c r="I31" i="24"/>
  <c r="J31" i="24"/>
  <c r="C38" i="24"/>
  <c r="K30" i="24"/>
  <c r="B34" i="24"/>
  <c r="K32" i="23"/>
  <c r="L124" i="23"/>
  <c r="I125" i="23"/>
  <c r="J33" i="23"/>
  <c r="H125" i="23"/>
  <c r="I33" i="23"/>
  <c r="H33" i="23"/>
  <c r="J125" i="23"/>
  <c r="C133" i="23"/>
  <c r="K124" i="23"/>
  <c r="C36" i="23"/>
  <c r="B128" i="23"/>
  <c r="L32" i="23"/>
  <c r="K26" i="21"/>
  <c r="H27" i="21"/>
  <c r="J27" i="21"/>
  <c r="I27" i="21"/>
  <c r="C93" i="21"/>
  <c r="C33" i="21"/>
  <c r="L244" i="20"/>
  <c r="B30" i="21"/>
  <c r="L26" i="21"/>
  <c r="H245" i="20"/>
  <c r="J245" i="20"/>
  <c r="I245" i="20"/>
  <c r="K244" i="20"/>
  <c r="C248" i="20"/>
  <c r="L27" i="20"/>
  <c r="I28" i="20"/>
  <c r="J28" i="20"/>
  <c r="H28" i="20"/>
  <c r="B31" i="20"/>
  <c r="C33" i="20"/>
  <c r="K27" i="20"/>
  <c r="L26" i="19"/>
  <c r="H27" i="19"/>
  <c r="J27" i="19"/>
  <c r="I27" i="19"/>
  <c r="B30" i="19"/>
  <c r="C75" i="19"/>
  <c r="C33" i="19"/>
  <c r="K26" i="19"/>
  <c r="K26" i="18"/>
  <c r="L26" i="18"/>
  <c r="I27" i="18"/>
  <c r="J27" i="18"/>
  <c r="H27" i="18"/>
  <c r="B29" i="18"/>
  <c r="C128" i="18"/>
  <c r="C31" i="18"/>
  <c r="C73" i="18"/>
  <c r="L24" i="16"/>
  <c r="L23" i="17"/>
  <c r="H24" i="17"/>
  <c r="J24" i="17"/>
  <c r="I24" i="17"/>
  <c r="K23" i="17"/>
  <c r="C33" i="17"/>
  <c r="B27" i="17"/>
  <c r="I25" i="16"/>
  <c r="J25" i="16"/>
  <c r="H25" i="16"/>
  <c r="B27" i="16"/>
  <c r="K24" i="16"/>
  <c r="C31" i="16"/>
  <c r="K80" i="15"/>
  <c r="K24" i="15"/>
  <c r="I25" i="15"/>
  <c r="I81" i="15"/>
  <c r="H25" i="15"/>
  <c r="J25" i="15"/>
  <c r="J81" i="15"/>
  <c r="H81" i="15"/>
  <c r="C28" i="15"/>
  <c r="C89" i="15"/>
  <c r="L80" i="15"/>
  <c r="B84" i="15"/>
  <c r="L24" i="15"/>
  <c r="L26" i="14"/>
  <c r="I27" i="14"/>
  <c r="J27" i="14"/>
  <c r="H27" i="14"/>
  <c r="B144" i="14"/>
  <c r="C30" i="14"/>
  <c r="K26" i="14"/>
  <c r="L21" i="13"/>
  <c r="H22" i="13"/>
  <c r="I22" i="13"/>
  <c r="J22" i="13"/>
  <c r="C28" i="13"/>
  <c r="K21" i="13"/>
  <c r="B25" i="13"/>
  <c r="B67" i="2"/>
  <c r="N35" i="31"/>
  <c r="F35" i="31"/>
  <c r="G35" i="31"/>
  <c r="M35" i="31"/>
  <c r="E35" i="31"/>
  <c r="M141" i="30"/>
  <c r="E141" i="30"/>
  <c r="E37" i="30"/>
  <c r="M37" i="30"/>
  <c r="G141" i="30"/>
  <c r="N37" i="30"/>
  <c r="N141" i="30"/>
  <c r="F37" i="30"/>
  <c r="F141" i="30"/>
  <c r="G37" i="30"/>
  <c r="M36" i="29"/>
  <c r="E36" i="29"/>
  <c r="G36" i="29"/>
  <c r="N36" i="29"/>
  <c r="F36" i="29"/>
  <c r="M38" i="28"/>
  <c r="G38" i="28"/>
  <c r="N38" i="28"/>
  <c r="F38" i="28"/>
  <c r="E38" i="28"/>
  <c r="G35" i="27"/>
  <c r="N35" i="27"/>
  <c r="F35" i="27"/>
  <c r="M35" i="27"/>
  <c r="E35" i="27"/>
  <c r="N36" i="26"/>
  <c r="F36" i="26"/>
  <c r="M36" i="26"/>
  <c r="E36" i="26"/>
  <c r="G36" i="26"/>
  <c r="G38" i="25"/>
  <c r="E38" i="25"/>
  <c r="N38" i="25"/>
  <c r="F38" i="25"/>
  <c r="M38" i="25"/>
  <c r="N33" i="24"/>
  <c r="N127" i="23"/>
  <c r="E247" i="20"/>
  <c r="F30" i="20"/>
  <c r="N29" i="18"/>
  <c r="F26" i="17"/>
  <c r="F27" i="15"/>
  <c r="E29" i="14"/>
  <c r="G24" i="13"/>
  <c r="N29" i="14"/>
  <c r="M83" i="15"/>
  <c r="G29" i="19"/>
  <c r="G26" i="17"/>
  <c r="F24" i="13"/>
  <c r="M35" i="23"/>
  <c r="E35" i="23"/>
  <c r="M247" i="20"/>
  <c r="M30" i="20"/>
  <c r="E29" i="18"/>
  <c r="G27" i="16"/>
  <c r="N27" i="15"/>
  <c r="F29" i="14"/>
  <c r="N29" i="19"/>
  <c r="M24" i="13"/>
  <c r="M27" i="15"/>
  <c r="E83" i="15"/>
  <c r="M127" i="23"/>
  <c r="G127" i="23"/>
  <c r="N247" i="20"/>
  <c r="E29" i="19"/>
  <c r="F29" i="18"/>
  <c r="F27" i="16"/>
  <c r="G83" i="15"/>
  <c r="G29" i="14"/>
  <c r="N29" i="21"/>
  <c r="G247" i="20"/>
  <c r="N27" i="16"/>
  <c r="M26" i="17"/>
  <c r="M29" i="19"/>
  <c r="G35" i="23"/>
  <c r="G29" i="18"/>
  <c r="M27" i="16"/>
  <c r="N24" i="13"/>
  <c r="E33" i="24"/>
  <c r="E127" i="23"/>
  <c r="G29" i="21"/>
  <c r="F247" i="20"/>
  <c r="M29" i="14"/>
  <c r="E27" i="15"/>
  <c r="G33" i="24"/>
  <c r="F127" i="23"/>
  <c r="F29" i="21"/>
  <c r="E30" i="20"/>
  <c r="E27" i="16"/>
  <c r="M33" i="24"/>
  <c r="N35" i="23"/>
  <c r="M29" i="21"/>
  <c r="G30" i="20"/>
  <c r="F29" i="19"/>
  <c r="N26" i="17"/>
  <c r="G27" i="15"/>
  <c r="F33" i="24"/>
  <c r="F35" i="23"/>
  <c r="E29" i="21"/>
  <c r="N30" i="20"/>
  <c r="M29" i="18"/>
  <c r="E26" i="17"/>
  <c r="F83" i="15"/>
  <c r="N83" i="15"/>
  <c r="E24" i="13"/>
  <c r="L33" i="31" l="1"/>
  <c r="H34" i="31"/>
  <c r="J34" i="31"/>
  <c r="I34" i="31"/>
  <c r="B37" i="31"/>
  <c r="K33" i="31"/>
  <c r="C39" i="31"/>
  <c r="L35" i="30"/>
  <c r="K139" i="30"/>
  <c r="K35" i="30"/>
  <c r="J36" i="30"/>
  <c r="I140" i="30"/>
  <c r="I36" i="30"/>
  <c r="J140" i="30"/>
  <c r="H36" i="30"/>
  <c r="H140" i="30"/>
  <c r="C148" i="30"/>
  <c r="C39" i="30"/>
  <c r="B143" i="30"/>
  <c r="L139" i="30"/>
  <c r="K34" i="29"/>
  <c r="I35" i="29"/>
  <c r="J35" i="29"/>
  <c r="H35" i="29"/>
  <c r="C38" i="29"/>
  <c r="L34" i="29"/>
  <c r="K36" i="28"/>
  <c r="H37" i="28"/>
  <c r="I37" i="28"/>
  <c r="J37" i="28"/>
  <c r="L36" i="28"/>
  <c r="C40" i="28"/>
  <c r="K33" i="27"/>
  <c r="H34" i="27"/>
  <c r="I34" i="27"/>
  <c r="J34" i="27"/>
  <c r="C39" i="27"/>
  <c r="B37" i="27"/>
  <c r="L33" i="27"/>
  <c r="L34" i="26"/>
  <c r="J35" i="26"/>
  <c r="H35" i="26"/>
  <c r="I35" i="26"/>
  <c r="K34" i="26"/>
  <c r="C38" i="26"/>
  <c r="L36" i="25"/>
  <c r="I37" i="25"/>
  <c r="H37" i="25"/>
  <c r="J37" i="25"/>
  <c r="K36" i="25"/>
  <c r="C40" i="25"/>
  <c r="L31" i="24"/>
  <c r="I32" i="24"/>
  <c r="J32" i="24"/>
  <c r="H32" i="24"/>
  <c r="C39" i="24"/>
  <c r="B35" i="24"/>
  <c r="K31" i="24"/>
  <c r="K33" i="23"/>
  <c r="L125" i="23"/>
  <c r="L33" i="23"/>
  <c r="J126" i="23"/>
  <c r="H34" i="23"/>
  <c r="I34" i="23"/>
  <c r="I126" i="23"/>
  <c r="H126" i="23"/>
  <c r="J34" i="23"/>
  <c r="B129" i="23"/>
  <c r="C134" i="23"/>
  <c r="C37" i="23"/>
  <c r="K125" i="23"/>
  <c r="K245" i="20"/>
  <c r="L27" i="21"/>
  <c r="H28" i="21"/>
  <c r="I28" i="21"/>
  <c r="J28" i="21"/>
  <c r="C34" i="21"/>
  <c r="C94" i="21"/>
  <c r="B31" i="21"/>
  <c r="K27" i="21"/>
  <c r="I246" i="20"/>
  <c r="J246" i="20"/>
  <c r="H246" i="20"/>
  <c r="C249" i="20"/>
  <c r="L245" i="20"/>
  <c r="K28" i="20"/>
  <c r="I29" i="20"/>
  <c r="J29" i="20"/>
  <c r="H29" i="20"/>
  <c r="C34" i="20"/>
  <c r="B32" i="20"/>
  <c r="L28" i="20"/>
  <c r="L27" i="19"/>
  <c r="I28" i="19"/>
  <c r="J28" i="19"/>
  <c r="H28" i="19"/>
  <c r="C76" i="19"/>
  <c r="C34" i="19"/>
  <c r="B31" i="19"/>
  <c r="K27" i="19"/>
  <c r="K27" i="18"/>
  <c r="J28" i="18"/>
  <c r="I28" i="18"/>
  <c r="H28" i="18"/>
  <c r="L27" i="18"/>
  <c r="B30" i="18"/>
  <c r="C129" i="18"/>
  <c r="C74" i="18"/>
  <c r="C32" i="18"/>
  <c r="K24" i="17"/>
  <c r="I25" i="17"/>
  <c r="H25" i="17"/>
  <c r="J25" i="17"/>
  <c r="B28" i="17"/>
  <c r="C34" i="17"/>
  <c r="L24" i="17"/>
  <c r="K25" i="16"/>
  <c r="H26" i="16"/>
  <c r="I26" i="16"/>
  <c r="J26" i="16"/>
  <c r="B28" i="16"/>
  <c r="L25" i="16"/>
  <c r="C32" i="16"/>
  <c r="L25" i="15"/>
  <c r="K81" i="15"/>
  <c r="H26" i="15"/>
  <c r="H82" i="15"/>
  <c r="J82" i="15"/>
  <c r="I26" i="15"/>
  <c r="I82" i="15"/>
  <c r="J26" i="15"/>
  <c r="B85" i="15"/>
  <c r="C29" i="15"/>
  <c r="K25" i="15"/>
  <c r="C90" i="15"/>
  <c r="L81" i="15"/>
  <c r="L27" i="14"/>
  <c r="I28" i="14"/>
  <c r="H28" i="14"/>
  <c r="J28" i="14"/>
  <c r="B145" i="14"/>
  <c r="K27" i="14"/>
  <c r="C31" i="14"/>
  <c r="L22" i="13"/>
  <c r="J23" i="13"/>
  <c r="H23" i="13"/>
  <c r="I23" i="13"/>
  <c r="C29" i="13"/>
  <c r="B26" i="13"/>
  <c r="K22" i="13"/>
  <c r="B68" i="2"/>
  <c r="E36" i="31"/>
  <c r="M36" i="31"/>
  <c r="G36" i="31"/>
  <c r="F36" i="31"/>
  <c r="N36" i="31"/>
  <c r="N38" i="30"/>
  <c r="M38" i="30"/>
  <c r="F142" i="30"/>
  <c r="G38" i="30"/>
  <c r="M142" i="30"/>
  <c r="F38" i="30"/>
  <c r="E142" i="30"/>
  <c r="E38" i="30"/>
  <c r="G142" i="30"/>
  <c r="N142" i="30"/>
  <c r="G37" i="29"/>
  <c r="M37" i="29"/>
  <c r="F37" i="29"/>
  <c r="N37" i="29"/>
  <c r="E37" i="29"/>
  <c r="E39" i="28"/>
  <c r="N39" i="28"/>
  <c r="M39" i="28"/>
  <c r="G39" i="28"/>
  <c r="F39" i="28"/>
  <c r="N36" i="27"/>
  <c r="E36" i="27"/>
  <c r="M36" i="27"/>
  <c r="F36" i="27"/>
  <c r="G36" i="27"/>
  <c r="N37" i="26"/>
  <c r="M37" i="26"/>
  <c r="G37" i="26"/>
  <c r="E37" i="26"/>
  <c r="F37" i="26"/>
  <c r="G39" i="25"/>
  <c r="F39" i="25"/>
  <c r="N39" i="25"/>
  <c r="E39" i="25"/>
  <c r="M39" i="25"/>
  <c r="M34" i="24"/>
  <c r="G36" i="23"/>
  <c r="F248" i="20"/>
  <c r="F31" i="20"/>
  <c r="F30" i="18"/>
  <c r="M27" i="17"/>
  <c r="G28" i="15"/>
  <c r="N30" i="14"/>
  <c r="E30" i="14"/>
  <c r="N128" i="23"/>
  <c r="F36" i="23"/>
  <c r="N248" i="20"/>
  <c r="E31" i="20"/>
  <c r="N30" i="18"/>
  <c r="G28" i="16"/>
  <c r="N84" i="15"/>
  <c r="M30" i="14"/>
  <c r="G25" i="13"/>
  <c r="E36" i="23"/>
  <c r="M36" i="23"/>
  <c r="G248" i="20"/>
  <c r="N30" i="19"/>
  <c r="M30" i="18"/>
  <c r="E28" i="16"/>
  <c r="M84" i="15"/>
  <c r="M25" i="13"/>
  <c r="F128" i="23"/>
  <c r="N30" i="21"/>
  <c r="M248" i="20"/>
  <c r="E30" i="19"/>
  <c r="G30" i="18"/>
  <c r="M28" i="16"/>
  <c r="F84" i="15"/>
  <c r="F25" i="13"/>
  <c r="G34" i="24"/>
  <c r="N36" i="23"/>
  <c r="G30" i="21"/>
  <c r="E248" i="20"/>
  <c r="G30" i="19"/>
  <c r="N27" i="17"/>
  <c r="N28" i="16"/>
  <c r="N28" i="15"/>
  <c r="F34" i="24"/>
  <c r="G128" i="23"/>
  <c r="F30" i="21"/>
  <c r="G31" i="20"/>
  <c r="F30" i="19"/>
  <c r="F27" i="17"/>
  <c r="F28" i="16"/>
  <c r="F28" i="15"/>
  <c r="G30" i="14"/>
  <c r="E34" i="24"/>
  <c r="M128" i="23"/>
  <c r="E30" i="21"/>
  <c r="N31" i="20"/>
  <c r="M30" i="19"/>
  <c r="E27" i="17"/>
  <c r="G84" i="15"/>
  <c r="E84" i="15"/>
  <c r="F30" i="14"/>
  <c r="N34" i="24"/>
  <c r="E128" i="23"/>
  <c r="M30" i="21"/>
  <c r="M31" i="20"/>
  <c r="E30" i="18"/>
  <c r="G27" i="17"/>
  <c r="M28" i="15"/>
  <c r="E28" i="15"/>
  <c r="N25" i="13"/>
  <c r="E25" i="13"/>
  <c r="K34" i="31" l="1"/>
  <c r="I35" i="31"/>
  <c r="J35" i="31"/>
  <c r="H35" i="31"/>
  <c r="B38" i="31"/>
  <c r="C40" i="31"/>
  <c r="L34" i="31"/>
  <c r="K140" i="30"/>
  <c r="K36" i="30"/>
  <c r="J141" i="30"/>
  <c r="H37" i="30"/>
  <c r="H141" i="30"/>
  <c r="I37" i="30"/>
  <c r="J37" i="30"/>
  <c r="I141" i="30"/>
  <c r="C40" i="30"/>
  <c r="C149" i="30"/>
  <c r="B144" i="30"/>
  <c r="L36" i="30"/>
  <c r="L140" i="30"/>
  <c r="L35" i="29"/>
  <c r="H36" i="29"/>
  <c r="I36" i="29"/>
  <c r="J36" i="29"/>
  <c r="C39" i="29"/>
  <c r="K35" i="29"/>
  <c r="L37" i="28"/>
  <c r="I38" i="28"/>
  <c r="J38" i="28"/>
  <c r="H38" i="28"/>
  <c r="C41" i="28"/>
  <c r="K37" i="28"/>
  <c r="L35" i="26"/>
  <c r="K34" i="27"/>
  <c r="J35" i="27"/>
  <c r="I35" i="27"/>
  <c r="H35" i="27"/>
  <c r="C40" i="27"/>
  <c r="B38" i="27"/>
  <c r="L34" i="27"/>
  <c r="I36" i="26"/>
  <c r="H36" i="26"/>
  <c r="J36" i="26"/>
  <c r="K35" i="26"/>
  <c r="C39" i="26"/>
  <c r="L37" i="25"/>
  <c r="H38" i="25"/>
  <c r="I38" i="25"/>
  <c r="J38" i="25"/>
  <c r="C41" i="25"/>
  <c r="K37" i="25"/>
  <c r="L32" i="24"/>
  <c r="H33" i="24"/>
  <c r="I33" i="24"/>
  <c r="J33" i="24"/>
  <c r="B36" i="24"/>
  <c r="C40" i="24"/>
  <c r="K32" i="24"/>
  <c r="L34" i="23"/>
  <c r="K126" i="23"/>
  <c r="I35" i="23"/>
  <c r="J35" i="23"/>
  <c r="H127" i="23"/>
  <c r="J127" i="23"/>
  <c r="I127" i="23"/>
  <c r="H35" i="23"/>
  <c r="B130" i="23"/>
  <c r="L126" i="23"/>
  <c r="C38" i="23"/>
  <c r="C135" i="23"/>
  <c r="K34" i="23"/>
  <c r="L246" i="20"/>
  <c r="L28" i="21"/>
  <c r="H29" i="21"/>
  <c r="I29" i="21"/>
  <c r="J29" i="21"/>
  <c r="B32" i="21"/>
  <c r="C35" i="21"/>
  <c r="C95" i="21"/>
  <c r="K28" i="21"/>
  <c r="H247" i="20"/>
  <c r="J247" i="20"/>
  <c r="I247" i="20"/>
  <c r="C250" i="20"/>
  <c r="K246" i="20"/>
  <c r="K29" i="20"/>
  <c r="H30" i="20"/>
  <c r="I30" i="20"/>
  <c r="J30" i="20"/>
  <c r="B33" i="20"/>
  <c r="C35" i="20"/>
  <c r="L29" i="20"/>
  <c r="L28" i="19"/>
  <c r="I29" i="19"/>
  <c r="J29" i="19"/>
  <c r="H29" i="19"/>
  <c r="B32" i="19"/>
  <c r="C77" i="19"/>
  <c r="C35" i="19"/>
  <c r="K28" i="19"/>
  <c r="K28" i="18"/>
  <c r="L28" i="18"/>
  <c r="J29" i="18"/>
  <c r="I29" i="18"/>
  <c r="H29" i="18"/>
  <c r="B31" i="18"/>
  <c r="C33" i="18"/>
  <c r="C130" i="18"/>
  <c r="C75" i="18"/>
  <c r="K25" i="17"/>
  <c r="J26" i="17"/>
  <c r="H26" i="17"/>
  <c r="I26" i="17"/>
  <c r="L25" i="17"/>
  <c r="C35" i="17"/>
  <c r="B29" i="17"/>
  <c r="K26" i="16"/>
  <c r="I27" i="16"/>
  <c r="H27" i="16"/>
  <c r="J27" i="16"/>
  <c r="B29" i="16"/>
  <c r="L26" i="16"/>
  <c r="C33" i="16"/>
  <c r="L82" i="15"/>
  <c r="K26" i="15"/>
  <c r="H27" i="15"/>
  <c r="H83" i="15"/>
  <c r="I27" i="15"/>
  <c r="I83" i="15"/>
  <c r="J27" i="15"/>
  <c r="J83" i="15"/>
  <c r="B86" i="15"/>
  <c r="C30" i="15"/>
  <c r="C91" i="15"/>
  <c r="L26" i="15"/>
  <c r="K82" i="15"/>
  <c r="K28" i="14"/>
  <c r="L28" i="14"/>
  <c r="J29" i="14"/>
  <c r="H29" i="14"/>
  <c r="I29" i="14"/>
  <c r="B146" i="14"/>
  <c r="C32" i="14"/>
  <c r="L23" i="13"/>
  <c r="K23" i="13"/>
  <c r="J24" i="13"/>
  <c r="H24" i="13"/>
  <c r="I24" i="13"/>
  <c r="B27" i="13"/>
  <c r="C30" i="13"/>
  <c r="B69" i="2"/>
  <c r="E37" i="31"/>
  <c r="G37" i="31"/>
  <c r="N37" i="31"/>
  <c r="F37" i="31"/>
  <c r="M37" i="31"/>
  <c r="F39" i="30"/>
  <c r="G39" i="30"/>
  <c r="E39" i="30"/>
  <c r="F143" i="30"/>
  <c r="M39" i="30"/>
  <c r="M143" i="30"/>
  <c r="E143" i="30"/>
  <c r="N143" i="30"/>
  <c r="G143" i="30"/>
  <c r="N39" i="30"/>
  <c r="N38" i="29"/>
  <c r="G38" i="29"/>
  <c r="F38" i="29"/>
  <c r="M38" i="29"/>
  <c r="E38" i="29"/>
  <c r="N40" i="28"/>
  <c r="F40" i="28"/>
  <c r="M40" i="28"/>
  <c r="G40" i="28"/>
  <c r="E40" i="28"/>
  <c r="G37" i="27"/>
  <c r="M37" i="27"/>
  <c r="F37" i="27"/>
  <c r="E37" i="27"/>
  <c r="N37" i="27"/>
  <c r="N38" i="26"/>
  <c r="F38" i="26"/>
  <c r="M38" i="26"/>
  <c r="E38" i="26"/>
  <c r="G38" i="26"/>
  <c r="E40" i="25"/>
  <c r="F40" i="25"/>
  <c r="G40" i="25"/>
  <c r="N40" i="25"/>
  <c r="M40" i="25"/>
  <c r="E35" i="24"/>
  <c r="E129" i="23"/>
  <c r="G249" i="20"/>
  <c r="G32" i="20"/>
  <c r="F31" i="18"/>
  <c r="M28" i="17"/>
  <c r="G85" i="15"/>
  <c r="E31" i="14"/>
  <c r="E69" i="2"/>
  <c r="F37" i="23"/>
  <c r="M31" i="18"/>
  <c r="E26" i="13"/>
  <c r="E32" i="20"/>
  <c r="N129" i="23"/>
  <c r="G129" i="23"/>
  <c r="M249" i="20"/>
  <c r="M32" i="20"/>
  <c r="G31" i="18"/>
  <c r="G29" i="16"/>
  <c r="F85" i="15"/>
  <c r="M69" i="2"/>
  <c r="N31" i="14"/>
  <c r="F249" i="20"/>
  <c r="F31" i="14"/>
  <c r="M37" i="23"/>
  <c r="N85" i="15"/>
  <c r="N37" i="23"/>
  <c r="N31" i="21"/>
  <c r="N249" i="20"/>
  <c r="E31" i="19"/>
  <c r="E31" i="18"/>
  <c r="M29" i="16"/>
  <c r="N29" i="15"/>
  <c r="G69" i="2"/>
  <c r="M31" i="14"/>
  <c r="N35" i="24"/>
  <c r="F29" i="16"/>
  <c r="M35" i="24"/>
  <c r="F129" i="23"/>
  <c r="F31" i="21"/>
  <c r="E249" i="20"/>
  <c r="F31" i="19"/>
  <c r="G28" i="17"/>
  <c r="N29" i="16"/>
  <c r="F29" i="15"/>
  <c r="F69" i="2"/>
  <c r="M26" i="13"/>
  <c r="E28" i="17"/>
  <c r="G35" i="24"/>
  <c r="M129" i="23"/>
  <c r="E31" i="21"/>
  <c r="N32" i="20"/>
  <c r="M31" i="19"/>
  <c r="N28" i="17"/>
  <c r="E85" i="15"/>
  <c r="M29" i="15"/>
  <c r="N26" i="13"/>
  <c r="N69" i="2"/>
  <c r="G37" i="23"/>
  <c r="E29" i="16"/>
  <c r="N31" i="19"/>
  <c r="F26" i="13"/>
  <c r="F35" i="24"/>
  <c r="E37" i="23"/>
  <c r="M31" i="21"/>
  <c r="F32" i="20"/>
  <c r="N31" i="18"/>
  <c r="F28" i="17"/>
  <c r="G29" i="15"/>
  <c r="M85" i="15"/>
  <c r="G26" i="13"/>
  <c r="G31" i="19"/>
  <c r="E29" i="15"/>
  <c r="G31" i="21"/>
  <c r="G31" i="14"/>
  <c r="L35" i="31" l="1"/>
  <c r="I36" i="31"/>
  <c r="J36" i="31"/>
  <c r="H36" i="31"/>
  <c r="C41" i="31"/>
  <c r="B39" i="31"/>
  <c r="K35" i="31"/>
  <c r="L37" i="30"/>
  <c r="L141" i="30"/>
  <c r="J142" i="30"/>
  <c r="H142" i="30"/>
  <c r="I142" i="30"/>
  <c r="H38" i="30"/>
  <c r="J38" i="30"/>
  <c r="I38" i="30"/>
  <c r="C41" i="30"/>
  <c r="B145" i="30"/>
  <c r="K141" i="30"/>
  <c r="C150" i="30"/>
  <c r="K37" i="30"/>
  <c r="K36" i="29"/>
  <c r="H37" i="29"/>
  <c r="I37" i="29"/>
  <c r="J37" i="29"/>
  <c r="C40" i="29"/>
  <c r="L36" i="29"/>
  <c r="L38" i="28"/>
  <c r="H39" i="28"/>
  <c r="J39" i="28"/>
  <c r="I39" i="28"/>
  <c r="C42" i="28"/>
  <c r="K38" i="28"/>
  <c r="K35" i="27"/>
  <c r="H36" i="27"/>
  <c r="I36" i="27"/>
  <c r="J36" i="27"/>
  <c r="C41" i="27"/>
  <c r="B39" i="27"/>
  <c r="L35" i="27"/>
  <c r="K36" i="26"/>
  <c r="J37" i="26"/>
  <c r="H37" i="26"/>
  <c r="I37" i="26"/>
  <c r="C40" i="26"/>
  <c r="L36" i="26"/>
  <c r="K38" i="25"/>
  <c r="J39" i="25"/>
  <c r="I39" i="25"/>
  <c r="H39" i="25"/>
  <c r="C42" i="25"/>
  <c r="L38" i="25"/>
  <c r="L33" i="24"/>
  <c r="H34" i="24"/>
  <c r="I34" i="24"/>
  <c r="J34" i="24"/>
  <c r="B37" i="24"/>
  <c r="C41" i="24"/>
  <c r="K33" i="24"/>
  <c r="K35" i="23"/>
  <c r="L127" i="23"/>
  <c r="J36" i="23"/>
  <c r="J128" i="23"/>
  <c r="H128" i="23"/>
  <c r="H36" i="23"/>
  <c r="I128" i="23"/>
  <c r="I36" i="23"/>
  <c r="C39" i="23"/>
  <c r="B131" i="23"/>
  <c r="C136" i="23"/>
  <c r="K127" i="23"/>
  <c r="L35" i="23"/>
  <c r="K29" i="21"/>
  <c r="H30" i="21"/>
  <c r="J30" i="21"/>
  <c r="I30" i="21"/>
  <c r="C36" i="21"/>
  <c r="B33" i="21"/>
  <c r="C96" i="21"/>
  <c r="L29" i="21"/>
  <c r="L247" i="20"/>
  <c r="H248" i="20"/>
  <c r="I248" i="20"/>
  <c r="J248" i="20"/>
  <c r="C251" i="20"/>
  <c r="K247" i="20"/>
  <c r="L30" i="20"/>
  <c r="J31" i="20"/>
  <c r="I31" i="20"/>
  <c r="H31" i="20"/>
  <c r="B34" i="20"/>
  <c r="C36" i="20"/>
  <c r="K30" i="20"/>
  <c r="L29" i="19"/>
  <c r="I30" i="19"/>
  <c r="H30" i="19"/>
  <c r="J30" i="19"/>
  <c r="B33" i="19"/>
  <c r="C36" i="19"/>
  <c r="K29" i="19"/>
  <c r="C78" i="19"/>
  <c r="K29" i="18"/>
  <c r="L29" i="18"/>
  <c r="H30" i="18"/>
  <c r="J30" i="18"/>
  <c r="I30" i="18"/>
  <c r="B32" i="18"/>
  <c r="C34" i="18"/>
  <c r="C131" i="18"/>
  <c r="C76" i="18"/>
  <c r="K26" i="17"/>
  <c r="I27" i="17"/>
  <c r="H27" i="17"/>
  <c r="J27" i="17"/>
  <c r="B30" i="17"/>
  <c r="L26" i="17"/>
  <c r="C36" i="17"/>
  <c r="L27" i="16"/>
  <c r="I28" i="16"/>
  <c r="H28" i="16"/>
  <c r="J28" i="16"/>
  <c r="B30" i="16"/>
  <c r="K27" i="16"/>
  <c r="C34" i="16"/>
  <c r="K27" i="15"/>
  <c r="L83" i="15"/>
  <c r="I28" i="15"/>
  <c r="H28" i="15"/>
  <c r="I84" i="15"/>
  <c r="J84" i="15"/>
  <c r="J28" i="15"/>
  <c r="H84" i="15"/>
  <c r="C92" i="15"/>
  <c r="B87" i="15"/>
  <c r="C31" i="15"/>
  <c r="L27" i="15"/>
  <c r="K83" i="15"/>
  <c r="L29" i="14"/>
  <c r="I30" i="14"/>
  <c r="H30" i="14"/>
  <c r="J30" i="14"/>
  <c r="B147" i="14"/>
  <c r="C33" i="14"/>
  <c r="K29" i="14"/>
  <c r="L24" i="13"/>
  <c r="H25" i="13"/>
  <c r="I25" i="13"/>
  <c r="J25" i="13"/>
  <c r="B28" i="13"/>
  <c r="K24" i="13"/>
  <c r="C31" i="13"/>
  <c r="H68" i="2"/>
  <c r="I68" i="2"/>
  <c r="J68" i="2"/>
  <c r="B70" i="2"/>
  <c r="N38" i="31"/>
  <c r="M38" i="31"/>
  <c r="G38" i="31"/>
  <c r="F38" i="31"/>
  <c r="E38" i="31"/>
  <c r="G40" i="30"/>
  <c r="F40" i="30"/>
  <c r="F144" i="30"/>
  <c r="N40" i="30"/>
  <c r="M144" i="30"/>
  <c r="M40" i="30"/>
  <c r="E144" i="30"/>
  <c r="E40" i="30"/>
  <c r="G144" i="30"/>
  <c r="N144" i="30"/>
  <c r="E39" i="29"/>
  <c r="G39" i="29"/>
  <c r="N39" i="29"/>
  <c r="F39" i="29"/>
  <c r="M39" i="29"/>
  <c r="N41" i="28"/>
  <c r="F41" i="28"/>
  <c r="M41" i="28"/>
  <c r="E41" i="28"/>
  <c r="G41" i="28"/>
  <c r="G38" i="27"/>
  <c r="N38" i="27"/>
  <c r="F38" i="27"/>
  <c r="M38" i="27"/>
  <c r="E38" i="27"/>
  <c r="G39" i="26"/>
  <c r="F39" i="26"/>
  <c r="E39" i="26"/>
  <c r="N39" i="26"/>
  <c r="M39" i="26"/>
  <c r="E41" i="25"/>
  <c r="M41" i="25"/>
  <c r="G41" i="25"/>
  <c r="F41" i="25"/>
  <c r="N41" i="25"/>
  <c r="F36" i="24"/>
  <c r="F38" i="23"/>
  <c r="F32" i="21"/>
  <c r="G33" i="20"/>
  <c r="E32" i="19"/>
  <c r="M29" i="17"/>
  <c r="M30" i="16"/>
  <c r="N30" i="15"/>
  <c r="F32" i="14"/>
  <c r="F70" i="2"/>
  <c r="N130" i="23"/>
  <c r="G36" i="24"/>
  <c r="M38" i="23"/>
  <c r="G32" i="21"/>
  <c r="N33" i="20"/>
  <c r="G32" i="19"/>
  <c r="E29" i="17"/>
  <c r="E86" i="15"/>
  <c r="F86" i="15"/>
  <c r="M27" i="13"/>
  <c r="E27" i="13"/>
  <c r="E70" i="2"/>
  <c r="F32" i="19"/>
  <c r="E36" i="24"/>
  <c r="E38" i="23"/>
  <c r="M32" i="21"/>
  <c r="M33" i="20"/>
  <c r="M32" i="18"/>
  <c r="G29" i="17"/>
  <c r="M30" i="15"/>
  <c r="G86" i="15"/>
  <c r="N32" i="14"/>
  <c r="M32" i="14"/>
  <c r="G32" i="14"/>
  <c r="M36" i="24"/>
  <c r="F130" i="23"/>
  <c r="F250" i="20"/>
  <c r="F33" i="20"/>
  <c r="N32" i="18"/>
  <c r="N29" i="17"/>
  <c r="G30" i="15"/>
  <c r="M70" i="2"/>
  <c r="G30" i="16"/>
  <c r="M130" i="23"/>
  <c r="E130" i="23"/>
  <c r="N250" i="20"/>
  <c r="E33" i="20"/>
  <c r="F32" i="18"/>
  <c r="N30" i="16"/>
  <c r="F30" i="15"/>
  <c r="N27" i="13"/>
  <c r="N38" i="23"/>
  <c r="N86" i="15"/>
  <c r="G130" i="23"/>
  <c r="E32" i="21"/>
  <c r="G250" i="20"/>
  <c r="N32" i="19"/>
  <c r="E32" i="18"/>
  <c r="F30" i="16"/>
  <c r="E30" i="15"/>
  <c r="F27" i="13"/>
  <c r="G70" i="2"/>
  <c r="M86" i="15"/>
  <c r="G27" i="13"/>
  <c r="E250" i="20"/>
  <c r="E32" i="14"/>
  <c r="N36" i="24"/>
  <c r="G38" i="23"/>
  <c r="N32" i="21"/>
  <c r="M250" i="20"/>
  <c r="M32" i="19"/>
  <c r="F29" i="17"/>
  <c r="E30" i="16"/>
  <c r="N70" i="2"/>
  <c r="G32" i="18"/>
  <c r="L142" i="30" l="1"/>
  <c r="L36" i="31"/>
  <c r="H37" i="31"/>
  <c r="I37" i="31"/>
  <c r="J37" i="31"/>
  <c r="B40" i="31"/>
  <c r="C42" i="31"/>
  <c r="K36" i="31"/>
  <c r="L38" i="30"/>
  <c r="J143" i="30"/>
  <c r="H39" i="30"/>
  <c r="H143" i="30"/>
  <c r="I143" i="30"/>
  <c r="I39" i="30"/>
  <c r="J39" i="30"/>
  <c r="B146" i="30"/>
  <c r="C42" i="30"/>
  <c r="K38" i="30"/>
  <c r="K142" i="30"/>
  <c r="C151" i="30"/>
  <c r="L37" i="29"/>
  <c r="I38" i="29"/>
  <c r="J38" i="29"/>
  <c r="H38" i="29"/>
  <c r="C41" i="29"/>
  <c r="K37" i="29"/>
  <c r="K39" i="28"/>
  <c r="J40" i="28"/>
  <c r="H40" i="28"/>
  <c r="I40" i="28"/>
  <c r="C43" i="28"/>
  <c r="L39" i="28"/>
  <c r="L36" i="27"/>
  <c r="H37" i="27"/>
  <c r="I37" i="27"/>
  <c r="J37" i="27"/>
  <c r="C42" i="27"/>
  <c r="B40" i="27"/>
  <c r="K36" i="27"/>
  <c r="L37" i="26"/>
  <c r="H38" i="26"/>
  <c r="I38" i="26"/>
  <c r="J38" i="26"/>
  <c r="K37" i="26"/>
  <c r="C41" i="26"/>
  <c r="L39" i="25"/>
  <c r="I40" i="25"/>
  <c r="J40" i="25"/>
  <c r="H40" i="25"/>
  <c r="C43" i="25"/>
  <c r="K39" i="25"/>
  <c r="K34" i="24"/>
  <c r="H35" i="24"/>
  <c r="J35" i="24"/>
  <c r="I35" i="24"/>
  <c r="B38" i="24"/>
  <c r="C42" i="24"/>
  <c r="L34" i="24"/>
  <c r="K128" i="23"/>
  <c r="K36" i="23"/>
  <c r="H129" i="23"/>
  <c r="I129" i="23"/>
  <c r="H37" i="23"/>
  <c r="I37" i="23"/>
  <c r="J37" i="23"/>
  <c r="J129" i="23"/>
  <c r="L36" i="23"/>
  <c r="C40" i="23"/>
  <c r="B132" i="23"/>
  <c r="L128" i="23"/>
  <c r="C137" i="23"/>
  <c r="K30" i="21"/>
  <c r="J31" i="21"/>
  <c r="I31" i="21"/>
  <c r="H31" i="21"/>
  <c r="K248" i="20"/>
  <c r="L30" i="21"/>
  <c r="C97" i="21"/>
  <c r="B34" i="21"/>
  <c r="C37" i="21"/>
  <c r="J249" i="20"/>
  <c r="H249" i="20"/>
  <c r="I249" i="20"/>
  <c r="C252" i="20"/>
  <c r="L248" i="20"/>
  <c r="K31" i="20"/>
  <c r="H32" i="20"/>
  <c r="I32" i="20"/>
  <c r="J32" i="20"/>
  <c r="B35" i="20"/>
  <c r="C37" i="20"/>
  <c r="L31" i="20"/>
  <c r="L30" i="19"/>
  <c r="J31" i="19"/>
  <c r="H31" i="19"/>
  <c r="I31" i="19"/>
  <c r="C79" i="19"/>
  <c r="C37" i="19"/>
  <c r="B34" i="19"/>
  <c r="K30" i="19"/>
  <c r="K30" i="18"/>
  <c r="L30" i="18"/>
  <c r="H31" i="18"/>
  <c r="J31" i="18"/>
  <c r="I31" i="18"/>
  <c r="B33" i="18"/>
  <c r="C77" i="18"/>
  <c r="C132" i="18"/>
  <c r="C35" i="18"/>
  <c r="L27" i="17"/>
  <c r="J28" i="17"/>
  <c r="H28" i="17"/>
  <c r="I28" i="17"/>
  <c r="B31" i="17"/>
  <c r="C37" i="17"/>
  <c r="K27" i="17"/>
  <c r="K28" i="16"/>
  <c r="H29" i="16"/>
  <c r="I29" i="16"/>
  <c r="J29" i="16"/>
  <c r="B31" i="16"/>
  <c r="L28" i="16"/>
  <c r="C35" i="16"/>
  <c r="L28" i="15"/>
  <c r="L84" i="15"/>
  <c r="J85" i="15"/>
  <c r="I85" i="15"/>
  <c r="H29" i="15"/>
  <c r="I29" i="15"/>
  <c r="J29" i="15"/>
  <c r="H85" i="15"/>
  <c r="K84" i="15"/>
  <c r="B88" i="15"/>
  <c r="C32" i="15"/>
  <c r="C93" i="15"/>
  <c r="K28" i="15"/>
  <c r="K30" i="14"/>
  <c r="H31" i="14"/>
  <c r="I31" i="14"/>
  <c r="J31" i="14"/>
  <c r="B148" i="14"/>
  <c r="C34" i="14"/>
  <c r="L30" i="14"/>
  <c r="L25" i="13"/>
  <c r="I26" i="13"/>
  <c r="H26" i="13"/>
  <c r="J26" i="13"/>
  <c r="B29" i="13"/>
  <c r="C32" i="13"/>
  <c r="K25" i="13"/>
  <c r="K68" i="2"/>
  <c r="L68" i="2"/>
  <c r="B71" i="2"/>
  <c r="H69" i="2"/>
  <c r="J69" i="2"/>
  <c r="I69" i="2"/>
  <c r="G39" i="31"/>
  <c r="M39" i="31"/>
  <c r="N39" i="31"/>
  <c r="F39" i="31"/>
  <c r="E39" i="31"/>
  <c r="G145" i="30"/>
  <c r="E41" i="30"/>
  <c r="F145" i="30"/>
  <c r="M145" i="30"/>
  <c r="E145" i="30"/>
  <c r="G41" i="30"/>
  <c r="N41" i="30"/>
  <c r="F41" i="30"/>
  <c r="N145" i="30"/>
  <c r="M41" i="30"/>
  <c r="E40" i="29"/>
  <c r="G40" i="29"/>
  <c r="N40" i="29"/>
  <c r="M40" i="29"/>
  <c r="F40" i="29"/>
  <c r="E42" i="28"/>
  <c r="N42" i="28"/>
  <c r="F42" i="28"/>
  <c r="G42" i="28"/>
  <c r="M42" i="28"/>
  <c r="E39" i="27"/>
  <c r="G39" i="27"/>
  <c r="N39" i="27"/>
  <c r="M39" i="27"/>
  <c r="F39" i="27"/>
  <c r="N40" i="26"/>
  <c r="F40" i="26"/>
  <c r="G40" i="26"/>
  <c r="E40" i="26"/>
  <c r="M40" i="26"/>
  <c r="G42" i="25"/>
  <c r="N42" i="25"/>
  <c r="M42" i="25"/>
  <c r="F42" i="25"/>
  <c r="E42" i="25"/>
  <c r="M39" i="23"/>
  <c r="M33" i="21"/>
  <c r="F251" i="20"/>
  <c r="N33" i="19"/>
  <c r="E33" i="18"/>
  <c r="F31" i="16"/>
  <c r="N31" i="15"/>
  <c r="E71" i="2"/>
  <c r="F33" i="14"/>
  <c r="E33" i="14"/>
  <c r="G251" i="20"/>
  <c r="M33" i="14"/>
  <c r="F37" i="24"/>
  <c r="E131" i="23"/>
  <c r="N33" i="21"/>
  <c r="N251" i="20"/>
  <c r="F33" i="19"/>
  <c r="M30" i="17"/>
  <c r="N31" i="16"/>
  <c r="G87" i="15"/>
  <c r="N28" i="13"/>
  <c r="N71" i="2"/>
  <c r="F28" i="13"/>
  <c r="E37" i="24"/>
  <c r="F30" i="17"/>
  <c r="M37" i="24"/>
  <c r="N39" i="23"/>
  <c r="G33" i="21"/>
  <c r="G34" i="20"/>
  <c r="E33" i="19"/>
  <c r="N30" i="17"/>
  <c r="M31" i="16"/>
  <c r="N87" i="15"/>
  <c r="F33" i="18"/>
  <c r="N37" i="24"/>
  <c r="M131" i="23"/>
  <c r="F33" i="21"/>
  <c r="E34" i="20"/>
  <c r="M33" i="19"/>
  <c r="E30" i="17"/>
  <c r="F87" i="15"/>
  <c r="M31" i="15"/>
  <c r="F71" i="2"/>
  <c r="G28" i="13"/>
  <c r="N131" i="23"/>
  <c r="F31" i="15"/>
  <c r="G37" i="24"/>
  <c r="F39" i="23"/>
  <c r="E33" i="21"/>
  <c r="N34" i="20"/>
  <c r="G33" i="18"/>
  <c r="G30" i="17"/>
  <c r="G31" i="15"/>
  <c r="E31" i="15"/>
  <c r="G33" i="14"/>
  <c r="M34" i="20"/>
  <c r="M71" i="2"/>
  <c r="E39" i="23"/>
  <c r="F131" i="23"/>
  <c r="E251" i="20"/>
  <c r="F34" i="20"/>
  <c r="M33" i="18"/>
  <c r="G31" i="16"/>
  <c r="M87" i="15"/>
  <c r="G71" i="2"/>
  <c r="N33" i="14"/>
  <c r="G131" i="23"/>
  <c r="G39" i="23"/>
  <c r="M251" i="20"/>
  <c r="G33" i="19"/>
  <c r="N33" i="18"/>
  <c r="E31" i="16"/>
  <c r="E87" i="15"/>
  <c r="M28" i="13"/>
  <c r="E28" i="13"/>
  <c r="L37" i="31" l="1"/>
  <c r="H38" i="31"/>
  <c r="I38" i="31"/>
  <c r="J38" i="31"/>
  <c r="K37" i="31"/>
  <c r="C43" i="31"/>
  <c r="B41" i="31"/>
  <c r="L39" i="30"/>
  <c r="L143" i="30"/>
  <c r="I40" i="30"/>
  <c r="J40" i="30"/>
  <c r="H144" i="30"/>
  <c r="I144" i="30"/>
  <c r="H40" i="30"/>
  <c r="J144" i="30"/>
  <c r="B147" i="30"/>
  <c r="C152" i="30"/>
  <c r="K143" i="30"/>
  <c r="C43" i="30"/>
  <c r="K39" i="30"/>
  <c r="K38" i="29"/>
  <c r="I39" i="29"/>
  <c r="J39" i="29"/>
  <c r="H39" i="29"/>
  <c r="C42" i="29"/>
  <c r="L38" i="29"/>
  <c r="L40" i="28"/>
  <c r="J41" i="28"/>
  <c r="I41" i="28"/>
  <c r="H41" i="28"/>
  <c r="C44" i="28"/>
  <c r="K40" i="28"/>
  <c r="K37" i="27"/>
  <c r="I38" i="27"/>
  <c r="J38" i="27"/>
  <c r="H38" i="27"/>
  <c r="C43" i="27"/>
  <c r="B41" i="27"/>
  <c r="L37" i="27"/>
  <c r="L38" i="26"/>
  <c r="H39" i="26"/>
  <c r="J39" i="26"/>
  <c r="I39" i="26"/>
  <c r="K38" i="26"/>
  <c r="C42" i="26"/>
  <c r="L40" i="25"/>
  <c r="H41" i="25"/>
  <c r="I41" i="25"/>
  <c r="J41" i="25"/>
  <c r="C44" i="25"/>
  <c r="K40" i="25"/>
  <c r="K35" i="24"/>
  <c r="H36" i="24"/>
  <c r="J36" i="24"/>
  <c r="I36" i="24"/>
  <c r="C43" i="24"/>
  <c r="B39" i="24"/>
  <c r="L35" i="24"/>
  <c r="L37" i="23"/>
  <c r="L129" i="23"/>
  <c r="J38" i="23"/>
  <c r="I130" i="23"/>
  <c r="I38" i="23"/>
  <c r="H130" i="23"/>
  <c r="J130" i="23"/>
  <c r="H38" i="23"/>
  <c r="C138" i="23"/>
  <c r="K129" i="23"/>
  <c r="B133" i="23"/>
  <c r="C41" i="23"/>
  <c r="K37" i="23"/>
  <c r="L31" i="21"/>
  <c r="H32" i="21"/>
  <c r="I32" i="21"/>
  <c r="J32" i="21"/>
  <c r="C98" i="21"/>
  <c r="K249" i="20"/>
  <c r="C38" i="21"/>
  <c r="B35" i="21"/>
  <c r="K31" i="21"/>
  <c r="I250" i="20"/>
  <c r="H250" i="20"/>
  <c r="J250" i="20"/>
  <c r="C253" i="20"/>
  <c r="L249" i="20"/>
  <c r="L32" i="20"/>
  <c r="I33" i="20"/>
  <c r="H33" i="20"/>
  <c r="J33" i="20"/>
  <c r="K32" i="20"/>
  <c r="C38" i="20"/>
  <c r="B36" i="20"/>
  <c r="K31" i="19"/>
  <c r="H32" i="19"/>
  <c r="I32" i="19"/>
  <c r="J32" i="19"/>
  <c r="C38" i="19"/>
  <c r="B35" i="19"/>
  <c r="C80" i="19"/>
  <c r="L31" i="19"/>
  <c r="K31" i="18"/>
  <c r="H32" i="18"/>
  <c r="I32" i="18"/>
  <c r="J32" i="18"/>
  <c r="L31" i="18"/>
  <c r="B34" i="18"/>
  <c r="C36" i="18"/>
  <c r="C133" i="18"/>
  <c r="C78" i="18"/>
  <c r="L28" i="17"/>
  <c r="I29" i="17"/>
  <c r="J29" i="17"/>
  <c r="H29" i="17"/>
  <c r="B32" i="17"/>
  <c r="K28" i="17"/>
  <c r="C38" i="17"/>
  <c r="L29" i="16"/>
  <c r="I30" i="16"/>
  <c r="H30" i="16"/>
  <c r="J30" i="16"/>
  <c r="K29" i="16"/>
  <c r="B32" i="16"/>
  <c r="C36" i="16"/>
  <c r="K85" i="15"/>
  <c r="L29" i="15"/>
  <c r="H30" i="15"/>
  <c r="J86" i="15"/>
  <c r="H86" i="15"/>
  <c r="I30" i="15"/>
  <c r="J30" i="15"/>
  <c r="I86" i="15"/>
  <c r="B89" i="15"/>
  <c r="C33" i="15"/>
  <c r="K29" i="15"/>
  <c r="L85" i="15"/>
  <c r="C94" i="15"/>
  <c r="K31" i="14"/>
  <c r="H32" i="14"/>
  <c r="I32" i="14"/>
  <c r="J32" i="14"/>
  <c r="B149" i="14"/>
  <c r="C35" i="14"/>
  <c r="L31" i="14"/>
  <c r="K26" i="13"/>
  <c r="H27" i="13"/>
  <c r="I27" i="13"/>
  <c r="J27" i="13"/>
  <c r="B30" i="13"/>
  <c r="C33" i="13"/>
  <c r="L26" i="13"/>
  <c r="L69" i="2"/>
  <c r="K69" i="2"/>
  <c r="B72" i="2"/>
  <c r="H70" i="2"/>
  <c r="J70" i="2"/>
  <c r="I70" i="2"/>
  <c r="E40" i="31"/>
  <c r="M40" i="31"/>
  <c r="G40" i="31"/>
  <c r="F40" i="31"/>
  <c r="N40" i="31"/>
  <c r="M146" i="30"/>
  <c r="G146" i="30"/>
  <c r="N42" i="30"/>
  <c r="N146" i="30"/>
  <c r="G42" i="30"/>
  <c r="F42" i="30"/>
  <c r="M42" i="30"/>
  <c r="F146" i="30"/>
  <c r="E42" i="30"/>
  <c r="E146" i="30"/>
  <c r="G41" i="29"/>
  <c r="N41" i="29"/>
  <c r="F41" i="29"/>
  <c r="M41" i="29"/>
  <c r="E41" i="29"/>
  <c r="N43" i="28"/>
  <c r="E43" i="28"/>
  <c r="F43" i="28"/>
  <c r="M43" i="28"/>
  <c r="G43" i="28"/>
  <c r="G40" i="27"/>
  <c r="N40" i="27"/>
  <c r="F40" i="27"/>
  <c r="M40" i="27"/>
  <c r="E40" i="27"/>
  <c r="G41" i="26"/>
  <c r="F41" i="26"/>
  <c r="E41" i="26"/>
  <c r="N41" i="26"/>
  <c r="M41" i="26"/>
  <c r="N43" i="25"/>
  <c r="E43" i="25"/>
  <c r="M43" i="25"/>
  <c r="G43" i="25"/>
  <c r="F43" i="25"/>
  <c r="E132" i="23"/>
  <c r="N34" i="21"/>
  <c r="N252" i="20"/>
  <c r="M34" i="19"/>
  <c r="N34" i="18"/>
  <c r="G32" i="16"/>
  <c r="N88" i="15"/>
  <c r="G72" i="2"/>
  <c r="M29" i="13"/>
  <c r="F29" i="13"/>
  <c r="N34" i="19"/>
  <c r="G32" i="15"/>
  <c r="M252" i="20"/>
  <c r="M34" i="14"/>
  <c r="E34" i="14"/>
  <c r="M38" i="24"/>
  <c r="F40" i="23"/>
  <c r="F34" i="21"/>
  <c r="G252" i="20"/>
  <c r="G34" i="19"/>
  <c r="E31" i="17"/>
  <c r="N32" i="16"/>
  <c r="N32" i="15"/>
  <c r="N34" i="14"/>
  <c r="E32" i="16"/>
  <c r="N72" i="2"/>
  <c r="F35" i="20"/>
  <c r="G34" i="14"/>
  <c r="F38" i="24"/>
  <c r="N132" i="23"/>
  <c r="M34" i="21"/>
  <c r="G35" i="20"/>
  <c r="N31" i="17"/>
  <c r="E72" i="2"/>
  <c r="M34" i="18"/>
  <c r="E29" i="13"/>
  <c r="E38" i="24"/>
  <c r="G40" i="23"/>
  <c r="G34" i="21"/>
  <c r="N35" i="20"/>
  <c r="F34" i="19"/>
  <c r="G31" i="17"/>
  <c r="F88" i="15"/>
  <c r="E32" i="15"/>
  <c r="N29" i="13"/>
  <c r="F34" i="14"/>
  <c r="M72" i="2"/>
  <c r="M40" i="23"/>
  <c r="M88" i="15"/>
  <c r="G29" i="13"/>
  <c r="N38" i="24"/>
  <c r="G132" i="23"/>
  <c r="E34" i="21"/>
  <c r="M35" i="20"/>
  <c r="G34" i="18"/>
  <c r="F31" i="17"/>
  <c r="F32" i="15"/>
  <c r="M32" i="15"/>
  <c r="G38" i="24"/>
  <c r="M31" i="17"/>
  <c r="F72" i="2"/>
  <c r="M132" i="23"/>
  <c r="E40" i="23"/>
  <c r="E252" i="20"/>
  <c r="E35" i="20"/>
  <c r="E34" i="18"/>
  <c r="F32" i="16"/>
  <c r="G88" i="15"/>
  <c r="N40" i="23"/>
  <c r="F132" i="23"/>
  <c r="F252" i="20"/>
  <c r="E34" i="19"/>
  <c r="F34" i="18"/>
  <c r="M32" i="16"/>
  <c r="E88" i="15"/>
  <c r="L38" i="31" l="1"/>
  <c r="L144" i="30"/>
  <c r="I39" i="31"/>
  <c r="J39" i="31"/>
  <c r="H39" i="31"/>
  <c r="K38" i="31"/>
  <c r="C44" i="31"/>
  <c r="B42" i="31"/>
  <c r="L40" i="30"/>
  <c r="K40" i="30"/>
  <c r="H145" i="30"/>
  <c r="H41" i="30"/>
  <c r="I145" i="30"/>
  <c r="I41" i="30"/>
  <c r="J41" i="30"/>
  <c r="J145" i="30"/>
  <c r="B148" i="30"/>
  <c r="C153" i="30"/>
  <c r="C44" i="30"/>
  <c r="K144" i="30"/>
  <c r="K39" i="29"/>
  <c r="H40" i="29"/>
  <c r="I40" i="29"/>
  <c r="J40" i="29"/>
  <c r="C43" i="29"/>
  <c r="L39" i="29"/>
  <c r="K41" i="28"/>
  <c r="J42" i="28"/>
  <c r="I42" i="28"/>
  <c r="H42" i="28"/>
  <c r="C45" i="28"/>
  <c r="L41" i="28"/>
  <c r="K38" i="27"/>
  <c r="H39" i="27"/>
  <c r="I39" i="27"/>
  <c r="J39" i="27"/>
  <c r="C44" i="27"/>
  <c r="B42" i="27"/>
  <c r="L38" i="27"/>
  <c r="L39" i="26"/>
  <c r="H40" i="26"/>
  <c r="I40" i="26"/>
  <c r="J40" i="26"/>
  <c r="K39" i="26"/>
  <c r="C43" i="26"/>
  <c r="K41" i="25"/>
  <c r="I42" i="25"/>
  <c r="J42" i="25"/>
  <c r="H42" i="25"/>
  <c r="C45" i="25"/>
  <c r="L41" i="25"/>
  <c r="K36" i="24"/>
  <c r="J37" i="24"/>
  <c r="H37" i="24"/>
  <c r="I37" i="24"/>
  <c r="B40" i="24"/>
  <c r="C44" i="24"/>
  <c r="L36" i="24"/>
  <c r="K38" i="23"/>
  <c r="L130" i="23"/>
  <c r="I131" i="23"/>
  <c r="H39" i="23"/>
  <c r="J131" i="23"/>
  <c r="J39" i="23"/>
  <c r="I39" i="23"/>
  <c r="H131" i="23"/>
  <c r="B134" i="23"/>
  <c r="C42" i="23"/>
  <c r="C139" i="23"/>
  <c r="K130" i="23"/>
  <c r="L38" i="23"/>
  <c r="K32" i="21"/>
  <c r="H33" i="21"/>
  <c r="J33" i="21"/>
  <c r="I33" i="21"/>
  <c r="B36" i="21"/>
  <c r="C39" i="21"/>
  <c r="C99" i="21"/>
  <c r="L32" i="21"/>
  <c r="L250" i="20"/>
  <c r="J251" i="20"/>
  <c r="I251" i="20"/>
  <c r="H251" i="20"/>
  <c r="C254" i="20"/>
  <c r="K250" i="20"/>
  <c r="K33" i="20"/>
  <c r="H34" i="20"/>
  <c r="I34" i="20"/>
  <c r="J34" i="20"/>
  <c r="L33" i="20"/>
  <c r="C39" i="20"/>
  <c r="B37" i="20"/>
  <c r="L32" i="19"/>
  <c r="I33" i="19"/>
  <c r="J33" i="19"/>
  <c r="H33" i="19"/>
  <c r="C81" i="19"/>
  <c r="C39" i="19"/>
  <c r="B36" i="19"/>
  <c r="K32" i="19"/>
  <c r="L32" i="18"/>
  <c r="K32" i="18"/>
  <c r="I33" i="18"/>
  <c r="H33" i="18"/>
  <c r="J33" i="18"/>
  <c r="B35" i="18"/>
  <c r="C134" i="18"/>
  <c r="C37" i="18"/>
  <c r="C79" i="18"/>
  <c r="L29" i="17"/>
  <c r="I30" i="17"/>
  <c r="J30" i="17"/>
  <c r="H30" i="17"/>
  <c r="K29" i="17"/>
  <c r="C39" i="17"/>
  <c r="B33" i="17"/>
  <c r="K30" i="16"/>
  <c r="H31" i="16"/>
  <c r="J31" i="16"/>
  <c r="I31" i="16"/>
  <c r="B33" i="16"/>
  <c r="L30" i="16"/>
  <c r="C37" i="16"/>
  <c r="L86" i="15"/>
  <c r="K30" i="15"/>
  <c r="H31" i="15"/>
  <c r="J31" i="15"/>
  <c r="H87" i="15"/>
  <c r="J87" i="15"/>
  <c r="I31" i="15"/>
  <c r="I87" i="15"/>
  <c r="B90" i="15"/>
  <c r="L30" i="15"/>
  <c r="C95" i="15"/>
  <c r="K86" i="15"/>
  <c r="C34" i="15"/>
  <c r="L32" i="14"/>
  <c r="I33" i="14"/>
  <c r="H33" i="14"/>
  <c r="J33" i="14"/>
  <c r="K32" i="14"/>
  <c r="B150" i="14"/>
  <c r="C36" i="14"/>
  <c r="L27" i="13"/>
  <c r="J28" i="13"/>
  <c r="I28" i="13"/>
  <c r="H28" i="13"/>
  <c r="B31" i="13"/>
  <c r="C34" i="13"/>
  <c r="K27" i="13"/>
  <c r="B73" i="2"/>
  <c r="H71" i="2"/>
  <c r="J71" i="2"/>
  <c r="I71" i="2"/>
  <c r="K70" i="2"/>
  <c r="L70" i="2"/>
  <c r="N41" i="31"/>
  <c r="F41" i="31"/>
  <c r="M41" i="31"/>
  <c r="E41" i="31"/>
  <c r="G41" i="31"/>
  <c r="M147" i="30"/>
  <c r="E147" i="30"/>
  <c r="M43" i="30"/>
  <c r="G147" i="30"/>
  <c r="N147" i="30"/>
  <c r="N43" i="30"/>
  <c r="F43" i="30"/>
  <c r="E43" i="30"/>
  <c r="F147" i="30"/>
  <c r="G43" i="30"/>
  <c r="G42" i="29"/>
  <c r="N42" i="29"/>
  <c r="F42" i="29"/>
  <c r="M42" i="29"/>
  <c r="E42" i="29"/>
  <c r="M44" i="28"/>
  <c r="F44" i="28"/>
  <c r="N44" i="28"/>
  <c r="G44" i="28"/>
  <c r="E44" i="28"/>
  <c r="E41" i="27"/>
  <c r="G41" i="27"/>
  <c r="N41" i="27"/>
  <c r="F41" i="27"/>
  <c r="M41" i="27"/>
  <c r="N42" i="26"/>
  <c r="F42" i="26"/>
  <c r="M42" i="26"/>
  <c r="E42" i="26"/>
  <c r="G42" i="26"/>
  <c r="M44" i="25"/>
  <c r="G44" i="25"/>
  <c r="N44" i="25"/>
  <c r="F44" i="25"/>
  <c r="E44" i="25"/>
  <c r="G41" i="23"/>
  <c r="G35" i="21"/>
  <c r="M253" i="20"/>
  <c r="M35" i="19"/>
  <c r="F35" i="18"/>
  <c r="F33" i="16"/>
  <c r="E89" i="15"/>
  <c r="F73" i="2"/>
  <c r="M73" i="2"/>
  <c r="M30" i="13"/>
  <c r="N73" i="2"/>
  <c r="N30" i="13"/>
  <c r="N39" i="24"/>
  <c r="N41" i="23"/>
  <c r="N35" i="21"/>
  <c r="N253" i="20"/>
  <c r="E35" i="19"/>
  <c r="N32" i="17"/>
  <c r="N33" i="16"/>
  <c r="N33" i="15"/>
  <c r="N35" i="14"/>
  <c r="G30" i="13"/>
  <c r="F39" i="24"/>
  <c r="E133" i="23"/>
  <c r="F35" i="21"/>
  <c r="F36" i="20"/>
  <c r="G35" i="19"/>
  <c r="F32" i="17"/>
  <c r="G33" i="16"/>
  <c r="F33" i="15"/>
  <c r="E30" i="13"/>
  <c r="M35" i="14"/>
  <c r="E39" i="24"/>
  <c r="F41" i="23"/>
  <c r="M35" i="21"/>
  <c r="M36" i="20"/>
  <c r="N35" i="19"/>
  <c r="M32" i="17"/>
  <c r="F89" i="15"/>
  <c r="E35" i="14"/>
  <c r="M39" i="24"/>
  <c r="G133" i="23"/>
  <c r="E35" i="21"/>
  <c r="E36" i="20"/>
  <c r="N35" i="18"/>
  <c r="E32" i="17"/>
  <c r="M89" i="15"/>
  <c r="G33" i="15"/>
  <c r="E73" i="2"/>
  <c r="G39" i="24"/>
  <c r="M41" i="23"/>
  <c r="E253" i="20"/>
  <c r="G36" i="20"/>
  <c r="G35" i="18"/>
  <c r="G32" i="17"/>
  <c r="M33" i="15"/>
  <c r="G35" i="14"/>
  <c r="F133" i="23"/>
  <c r="M133" i="23"/>
  <c r="F253" i="20"/>
  <c r="N36" i="20"/>
  <c r="M35" i="18"/>
  <c r="E33" i="16"/>
  <c r="G89" i="15"/>
  <c r="G73" i="2"/>
  <c r="N133" i="23"/>
  <c r="E41" i="23"/>
  <c r="G253" i="20"/>
  <c r="F35" i="19"/>
  <c r="E35" i="18"/>
  <c r="M33" i="16"/>
  <c r="E33" i="15"/>
  <c r="F30" i="13"/>
  <c r="F35" i="14"/>
  <c r="N89" i="15"/>
  <c r="K39" i="31" l="1"/>
  <c r="J40" i="31"/>
  <c r="H40" i="31"/>
  <c r="I40" i="31"/>
  <c r="B43" i="31"/>
  <c r="L39" i="31"/>
  <c r="C45" i="31"/>
  <c r="L41" i="30"/>
  <c r="L145" i="30"/>
  <c r="J42" i="30"/>
  <c r="I146" i="30"/>
  <c r="H42" i="30"/>
  <c r="I42" i="30"/>
  <c r="J146" i="30"/>
  <c r="H146" i="30"/>
  <c r="B149" i="30"/>
  <c r="C45" i="30"/>
  <c r="C154" i="30"/>
  <c r="K41" i="30"/>
  <c r="K145" i="30"/>
  <c r="L40" i="29"/>
  <c r="H41" i="29"/>
  <c r="I41" i="29"/>
  <c r="J41" i="29"/>
  <c r="C44" i="29"/>
  <c r="K40" i="29"/>
  <c r="K42" i="28"/>
  <c r="H43" i="28"/>
  <c r="J43" i="28"/>
  <c r="I43" i="28"/>
  <c r="C46" i="28"/>
  <c r="L42" i="28"/>
  <c r="L39" i="27"/>
  <c r="I40" i="27"/>
  <c r="J40" i="27"/>
  <c r="H40" i="27"/>
  <c r="C45" i="27"/>
  <c r="B43" i="27"/>
  <c r="K39" i="27"/>
  <c r="L40" i="26"/>
  <c r="J41" i="26"/>
  <c r="H41" i="26"/>
  <c r="I41" i="26"/>
  <c r="C44" i="26"/>
  <c r="K40" i="26"/>
  <c r="L42" i="25"/>
  <c r="H43" i="25"/>
  <c r="I43" i="25"/>
  <c r="J43" i="25"/>
  <c r="C46" i="25"/>
  <c r="K42" i="25"/>
  <c r="K37" i="24"/>
  <c r="J38" i="24"/>
  <c r="H38" i="24"/>
  <c r="I38" i="24"/>
  <c r="C45" i="24"/>
  <c r="B41" i="24"/>
  <c r="L37" i="24"/>
  <c r="K131" i="23"/>
  <c r="K39" i="23"/>
  <c r="H40" i="23"/>
  <c r="J132" i="23"/>
  <c r="I40" i="23"/>
  <c r="H132" i="23"/>
  <c r="J40" i="23"/>
  <c r="I132" i="23"/>
  <c r="L131" i="23"/>
  <c r="B135" i="23"/>
  <c r="C43" i="23"/>
  <c r="L39" i="23"/>
  <c r="C140" i="23"/>
  <c r="K33" i="21"/>
  <c r="H34" i="21"/>
  <c r="I34" i="21"/>
  <c r="J34" i="21"/>
  <c r="C40" i="21"/>
  <c r="B37" i="21"/>
  <c r="C100" i="21"/>
  <c r="L33" i="21"/>
  <c r="K251" i="20"/>
  <c r="J252" i="20"/>
  <c r="I252" i="20"/>
  <c r="H252" i="20"/>
  <c r="L251" i="20"/>
  <c r="C255" i="20"/>
  <c r="L34" i="20"/>
  <c r="J35" i="20"/>
  <c r="H35" i="20"/>
  <c r="I35" i="20"/>
  <c r="K34" i="20"/>
  <c r="C40" i="20"/>
  <c r="B38" i="20"/>
  <c r="L33" i="19"/>
  <c r="J34" i="19"/>
  <c r="H34" i="19"/>
  <c r="I34" i="19"/>
  <c r="B37" i="19"/>
  <c r="C40" i="19"/>
  <c r="C82" i="19"/>
  <c r="K33" i="19"/>
  <c r="L33" i="18"/>
  <c r="K33" i="18"/>
  <c r="I34" i="18"/>
  <c r="H34" i="18"/>
  <c r="J34" i="18"/>
  <c r="B36" i="18"/>
  <c r="C38" i="18"/>
  <c r="C80" i="18"/>
  <c r="C135" i="18"/>
  <c r="K30" i="17"/>
  <c r="J31" i="17"/>
  <c r="H31" i="17"/>
  <c r="I31" i="17"/>
  <c r="C40" i="17"/>
  <c r="B34" i="17"/>
  <c r="L30" i="17"/>
  <c r="L31" i="16"/>
  <c r="J32" i="16"/>
  <c r="I32" i="16"/>
  <c r="H32" i="16"/>
  <c r="B34" i="16"/>
  <c r="K31" i="16"/>
  <c r="C38" i="16"/>
  <c r="K31" i="15"/>
  <c r="K87" i="15"/>
  <c r="J32" i="15"/>
  <c r="I32" i="15"/>
  <c r="H88" i="15"/>
  <c r="H32" i="15"/>
  <c r="J88" i="15"/>
  <c r="I88" i="15"/>
  <c r="B91" i="15"/>
  <c r="L87" i="15"/>
  <c r="C35" i="15"/>
  <c r="L31" i="15"/>
  <c r="C96" i="15"/>
  <c r="K33" i="14"/>
  <c r="J34" i="14"/>
  <c r="I34" i="14"/>
  <c r="H34" i="14"/>
  <c r="B151" i="14"/>
  <c r="C37" i="14"/>
  <c r="K28" i="13"/>
  <c r="L33" i="14"/>
  <c r="H29" i="13"/>
  <c r="J29" i="13"/>
  <c r="I29" i="13"/>
  <c r="C35" i="13"/>
  <c r="B32" i="13"/>
  <c r="L28" i="13"/>
  <c r="L71" i="2"/>
  <c r="K71" i="2"/>
  <c r="B74" i="2"/>
  <c r="H72" i="2"/>
  <c r="J72" i="2"/>
  <c r="I72" i="2"/>
  <c r="G42" i="31"/>
  <c r="N42" i="31"/>
  <c r="F42" i="31"/>
  <c r="M42" i="31"/>
  <c r="E42" i="31"/>
  <c r="N148" i="30"/>
  <c r="N44" i="30"/>
  <c r="E148" i="30"/>
  <c r="E44" i="30"/>
  <c r="F148" i="30"/>
  <c r="M148" i="30"/>
  <c r="M44" i="30"/>
  <c r="G44" i="30"/>
  <c r="G148" i="30"/>
  <c r="F44" i="30"/>
  <c r="E43" i="29"/>
  <c r="G43" i="29"/>
  <c r="N43" i="29"/>
  <c r="F43" i="29"/>
  <c r="M43" i="29"/>
  <c r="F45" i="28"/>
  <c r="N45" i="28"/>
  <c r="M45" i="28"/>
  <c r="E45" i="28"/>
  <c r="G45" i="28"/>
  <c r="G42" i="27"/>
  <c r="E42" i="27"/>
  <c r="N42" i="27"/>
  <c r="F42" i="27"/>
  <c r="M42" i="27"/>
  <c r="M43" i="26"/>
  <c r="E43" i="26"/>
  <c r="G43" i="26"/>
  <c r="N43" i="26"/>
  <c r="F43" i="26"/>
  <c r="E45" i="25"/>
  <c r="M45" i="25"/>
  <c r="N45" i="25"/>
  <c r="F45" i="25"/>
  <c r="G45" i="25"/>
  <c r="G134" i="23"/>
  <c r="F36" i="21"/>
  <c r="M254" i="20"/>
  <c r="G36" i="19"/>
  <c r="G36" i="18"/>
  <c r="F34" i="16"/>
  <c r="M34" i="15"/>
  <c r="F74" i="2"/>
  <c r="N36" i="14"/>
  <c r="G34" i="15"/>
  <c r="E74" i="2"/>
  <c r="E254" i="20"/>
  <c r="G36" i="14"/>
  <c r="G40" i="24"/>
  <c r="N134" i="23"/>
  <c r="M36" i="21"/>
  <c r="G254" i="20"/>
  <c r="N36" i="19"/>
  <c r="F33" i="17"/>
  <c r="N34" i="16"/>
  <c r="G90" i="15"/>
  <c r="E31" i="13"/>
  <c r="M74" i="2"/>
  <c r="G31" i="13"/>
  <c r="N74" i="2"/>
  <c r="M90" i="15"/>
  <c r="M40" i="24"/>
  <c r="M42" i="23"/>
  <c r="E36" i="21"/>
  <c r="N37" i="20"/>
  <c r="F36" i="19"/>
  <c r="G33" i="17"/>
  <c r="G34" i="16"/>
  <c r="F40" i="24"/>
  <c r="E40" i="24"/>
  <c r="F42" i="23"/>
  <c r="G36" i="21"/>
  <c r="G37" i="20"/>
  <c r="M36" i="19"/>
  <c r="N33" i="17"/>
  <c r="F90" i="15"/>
  <c r="N90" i="15"/>
  <c r="E134" i="23"/>
  <c r="N40" i="24"/>
  <c r="E42" i="23"/>
  <c r="N36" i="21"/>
  <c r="F37" i="20"/>
  <c r="E36" i="18"/>
  <c r="E33" i="17"/>
  <c r="E34" i="15"/>
  <c r="F34" i="15"/>
  <c r="F36" i="14"/>
  <c r="M33" i="17"/>
  <c r="F134" i="23"/>
  <c r="M134" i="23"/>
  <c r="F254" i="20"/>
  <c r="E37" i="20"/>
  <c r="M36" i="18"/>
  <c r="E34" i="16"/>
  <c r="N34" i="15"/>
  <c r="G74" i="2"/>
  <c r="M36" i="14"/>
  <c r="M37" i="20"/>
  <c r="F31" i="13"/>
  <c r="N42" i="23"/>
  <c r="G42" i="23"/>
  <c r="N254" i="20"/>
  <c r="E36" i="19"/>
  <c r="F36" i="18"/>
  <c r="M34" i="16"/>
  <c r="E90" i="15"/>
  <c r="M31" i="13"/>
  <c r="N31" i="13"/>
  <c r="E36" i="14"/>
  <c r="N36" i="18"/>
  <c r="K146" i="30" l="1"/>
  <c r="K40" i="31"/>
  <c r="H41" i="31"/>
  <c r="I41" i="31"/>
  <c r="J41" i="31"/>
  <c r="C46" i="31"/>
  <c r="B44" i="31"/>
  <c r="L40" i="31"/>
  <c r="L42" i="30"/>
  <c r="I43" i="30"/>
  <c r="J147" i="30"/>
  <c r="J43" i="30"/>
  <c r="I147" i="30"/>
  <c r="H43" i="30"/>
  <c r="H147" i="30"/>
  <c r="C155" i="30"/>
  <c r="B150" i="30"/>
  <c r="K42" i="30"/>
  <c r="C46" i="30"/>
  <c r="L146" i="30"/>
  <c r="K41" i="29"/>
  <c r="I42" i="29"/>
  <c r="J42" i="29"/>
  <c r="H42" i="29"/>
  <c r="C45" i="29"/>
  <c r="L41" i="29"/>
  <c r="L43" i="28"/>
  <c r="J44" i="28"/>
  <c r="H44" i="28"/>
  <c r="I44" i="28"/>
  <c r="C47" i="28"/>
  <c r="K43" i="28"/>
  <c r="K40" i="27"/>
  <c r="L41" i="26"/>
  <c r="I41" i="27"/>
  <c r="H41" i="27"/>
  <c r="J41" i="27"/>
  <c r="C46" i="27"/>
  <c r="B44" i="27"/>
  <c r="L40" i="27"/>
  <c r="I42" i="26"/>
  <c r="J42" i="26"/>
  <c r="H42" i="26"/>
  <c r="K41" i="26"/>
  <c r="C45" i="26"/>
  <c r="K43" i="25"/>
  <c r="J44" i="25"/>
  <c r="I44" i="25"/>
  <c r="H44" i="25"/>
  <c r="C47" i="25"/>
  <c r="L43" i="25"/>
  <c r="K38" i="24"/>
  <c r="I39" i="24"/>
  <c r="H39" i="24"/>
  <c r="J39" i="24"/>
  <c r="B42" i="24"/>
  <c r="C46" i="24"/>
  <c r="L38" i="24"/>
  <c r="K40" i="23"/>
  <c r="K132" i="23"/>
  <c r="J41" i="23"/>
  <c r="H133" i="23"/>
  <c r="H41" i="23"/>
  <c r="I41" i="23"/>
  <c r="J133" i="23"/>
  <c r="I133" i="23"/>
  <c r="C44" i="23"/>
  <c r="B136" i="23"/>
  <c r="C141" i="23"/>
  <c r="L132" i="23"/>
  <c r="L40" i="23"/>
  <c r="L34" i="21"/>
  <c r="J35" i="21"/>
  <c r="H35" i="21"/>
  <c r="I35" i="21"/>
  <c r="B38" i="21"/>
  <c r="C41" i="21"/>
  <c r="C101" i="21"/>
  <c r="K34" i="21"/>
  <c r="K252" i="20"/>
  <c r="J253" i="20"/>
  <c r="I253" i="20"/>
  <c r="H253" i="20"/>
  <c r="C256" i="20"/>
  <c r="L252" i="20"/>
  <c r="K35" i="20"/>
  <c r="H36" i="20"/>
  <c r="I36" i="20"/>
  <c r="J36" i="20"/>
  <c r="C41" i="20"/>
  <c r="B39" i="20"/>
  <c r="L35" i="20"/>
  <c r="L34" i="19"/>
  <c r="I35" i="19"/>
  <c r="J35" i="19"/>
  <c r="H35" i="19"/>
  <c r="C83" i="19"/>
  <c r="B38" i="19"/>
  <c r="K34" i="19"/>
  <c r="L34" i="18"/>
  <c r="K34" i="18"/>
  <c r="J35" i="18"/>
  <c r="I35" i="18"/>
  <c r="H35" i="18"/>
  <c r="B37" i="18"/>
  <c r="C136" i="18"/>
  <c r="C39" i="18"/>
  <c r="C81" i="18"/>
  <c r="L31" i="17"/>
  <c r="H32" i="17"/>
  <c r="J32" i="17"/>
  <c r="I32" i="17"/>
  <c r="B35" i="17"/>
  <c r="C41" i="17"/>
  <c r="K31" i="17"/>
  <c r="L32" i="16"/>
  <c r="J33" i="16"/>
  <c r="I33" i="16"/>
  <c r="H33" i="16"/>
  <c r="B35" i="16"/>
  <c r="K32" i="16"/>
  <c r="K32" i="15"/>
  <c r="C39" i="16"/>
  <c r="K88" i="15"/>
  <c r="I33" i="15"/>
  <c r="J33" i="15"/>
  <c r="J89" i="15"/>
  <c r="H89" i="15"/>
  <c r="H33" i="15"/>
  <c r="I89" i="15"/>
  <c r="B92" i="15"/>
  <c r="K34" i="14"/>
  <c r="C36" i="15"/>
  <c r="L88" i="15"/>
  <c r="C97" i="15"/>
  <c r="L32" i="15"/>
  <c r="J35" i="14"/>
  <c r="I35" i="14"/>
  <c r="H35" i="14"/>
  <c r="C38" i="14"/>
  <c r="B152" i="14"/>
  <c r="L34" i="14"/>
  <c r="L29" i="13"/>
  <c r="H30" i="13"/>
  <c r="I30" i="13"/>
  <c r="J30" i="13"/>
  <c r="C36" i="13"/>
  <c r="B33" i="13"/>
  <c r="K29" i="13"/>
  <c r="L72" i="2"/>
  <c r="K72" i="2"/>
  <c r="B75" i="2"/>
  <c r="H73" i="2"/>
  <c r="J73" i="2"/>
  <c r="I73" i="2"/>
  <c r="G43" i="31"/>
  <c r="M43" i="31"/>
  <c r="N43" i="31"/>
  <c r="F43" i="31"/>
  <c r="E43" i="31"/>
  <c r="M149" i="30"/>
  <c r="E149" i="30"/>
  <c r="G45" i="30"/>
  <c r="N45" i="30"/>
  <c r="G149" i="30"/>
  <c r="F45" i="30"/>
  <c r="N149" i="30"/>
  <c r="M45" i="30"/>
  <c r="F149" i="30"/>
  <c r="E45" i="30"/>
  <c r="G44" i="29"/>
  <c r="N44" i="29"/>
  <c r="F44" i="29"/>
  <c r="E44" i="29"/>
  <c r="M44" i="29"/>
  <c r="M46" i="28"/>
  <c r="E46" i="28"/>
  <c r="G46" i="28"/>
  <c r="F46" i="28"/>
  <c r="N46" i="28"/>
  <c r="N43" i="27"/>
  <c r="G43" i="27"/>
  <c r="E43" i="27"/>
  <c r="F43" i="27"/>
  <c r="M43" i="27"/>
  <c r="G44" i="26"/>
  <c r="N44" i="26"/>
  <c r="F44" i="26"/>
  <c r="M44" i="26"/>
  <c r="E44" i="26"/>
  <c r="G46" i="25"/>
  <c r="N46" i="25"/>
  <c r="F46" i="25"/>
  <c r="E46" i="25"/>
  <c r="M46" i="25"/>
  <c r="G41" i="24"/>
  <c r="G43" i="23"/>
  <c r="G37" i="21"/>
  <c r="G255" i="20"/>
  <c r="N37" i="19"/>
  <c r="F34" i="17"/>
  <c r="F35" i="16"/>
  <c r="M35" i="15"/>
  <c r="N75" i="2"/>
  <c r="N37" i="14"/>
  <c r="G34" i="17"/>
  <c r="E35" i="15"/>
  <c r="M75" i="2"/>
  <c r="G37" i="14"/>
  <c r="M255" i="20"/>
  <c r="G75" i="2"/>
  <c r="M41" i="24"/>
  <c r="N43" i="23"/>
  <c r="E37" i="21"/>
  <c r="G38" i="20"/>
  <c r="F37" i="19"/>
  <c r="N35" i="16"/>
  <c r="E32" i="13"/>
  <c r="G91" i="15"/>
  <c r="G35" i="16"/>
  <c r="F41" i="24"/>
  <c r="F135" i="23"/>
  <c r="N37" i="21"/>
  <c r="F38" i="20"/>
  <c r="M37" i="19"/>
  <c r="E34" i="17"/>
  <c r="F91" i="15"/>
  <c r="M91" i="15"/>
  <c r="E37" i="14"/>
  <c r="F37" i="14"/>
  <c r="E38" i="20"/>
  <c r="F35" i="15"/>
  <c r="F32" i="13"/>
  <c r="M43" i="23"/>
  <c r="F37" i="18"/>
  <c r="E41" i="24"/>
  <c r="F43" i="23"/>
  <c r="M37" i="21"/>
  <c r="G37" i="18"/>
  <c r="N34" i="17"/>
  <c r="G35" i="15"/>
  <c r="M38" i="20"/>
  <c r="F75" i="2"/>
  <c r="N41" i="24"/>
  <c r="G135" i="23"/>
  <c r="E255" i="20"/>
  <c r="N38" i="20"/>
  <c r="E37" i="18"/>
  <c r="M34" i="17"/>
  <c r="G32" i="13"/>
  <c r="E43" i="23"/>
  <c r="N35" i="15"/>
  <c r="N135" i="23"/>
  <c r="E135" i="23"/>
  <c r="F255" i="20"/>
  <c r="E37" i="19"/>
  <c r="M37" i="18"/>
  <c r="E35" i="16"/>
  <c r="E91" i="15"/>
  <c r="M32" i="13"/>
  <c r="N32" i="13"/>
  <c r="M135" i="23"/>
  <c r="F37" i="21"/>
  <c r="N255" i="20"/>
  <c r="G37" i="19"/>
  <c r="N37" i="18"/>
  <c r="M35" i="16"/>
  <c r="N91" i="15"/>
  <c r="E75" i="2"/>
  <c r="M37" i="14"/>
  <c r="L41" i="31" l="1"/>
  <c r="H42" i="31"/>
  <c r="I42" i="31"/>
  <c r="J42" i="31"/>
  <c r="K41" i="31"/>
  <c r="B45" i="31"/>
  <c r="C47" i="31"/>
  <c r="K43" i="30"/>
  <c r="L147" i="30"/>
  <c r="H44" i="30"/>
  <c r="I148" i="30"/>
  <c r="I44" i="30"/>
  <c r="J148" i="30"/>
  <c r="J44" i="30"/>
  <c r="H148" i="30"/>
  <c r="C156" i="30"/>
  <c r="K147" i="30"/>
  <c r="B151" i="30"/>
  <c r="C47" i="30"/>
  <c r="L43" i="30"/>
  <c r="K42" i="29"/>
  <c r="H43" i="29"/>
  <c r="I43" i="29"/>
  <c r="J43" i="29"/>
  <c r="L42" i="29"/>
  <c r="C46" i="29"/>
  <c r="K44" i="28"/>
  <c r="I45" i="28"/>
  <c r="J45" i="28"/>
  <c r="H45" i="28"/>
  <c r="C48" i="28"/>
  <c r="L44" i="28"/>
  <c r="K41" i="27"/>
  <c r="I42" i="27"/>
  <c r="H42" i="27"/>
  <c r="J42" i="27"/>
  <c r="C47" i="27"/>
  <c r="B45" i="27"/>
  <c r="L41" i="27"/>
  <c r="K42" i="26"/>
  <c r="H43" i="26"/>
  <c r="I43" i="26"/>
  <c r="J43" i="26"/>
  <c r="L42" i="26"/>
  <c r="C46" i="26"/>
  <c r="L44" i="25"/>
  <c r="H45" i="25"/>
  <c r="I45" i="25"/>
  <c r="J45" i="25"/>
  <c r="C48" i="25"/>
  <c r="K44" i="25"/>
  <c r="K39" i="24"/>
  <c r="H40" i="24"/>
  <c r="I40" i="24"/>
  <c r="J40" i="24"/>
  <c r="C47" i="24"/>
  <c r="L39" i="24"/>
  <c r="B43" i="24"/>
  <c r="L41" i="23"/>
  <c r="K133" i="23"/>
  <c r="H134" i="23"/>
  <c r="H42" i="23"/>
  <c r="J134" i="23"/>
  <c r="I42" i="23"/>
  <c r="I134" i="23"/>
  <c r="J42" i="23"/>
  <c r="C142" i="23"/>
  <c r="L133" i="23"/>
  <c r="B137" i="23"/>
  <c r="C45" i="23"/>
  <c r="K41" i="23"/>
  <c r="K35" i="21"/>
  <c r="H36" i="21"/>
  <c r="J36" i="21"/>
  <c r="I36" i="21"/>
  <c r="C42" i="21"/>
  <c r="B39" i="21"/>
  <c r="L35" i="21"/>
  <c r="K253" i="20"/>
  <c r="J254" i="20"/>
  <c r="I254" i="20"/>
  <c r="H254" i="20"/>
  <c r="L253" i="20"/>
  <c r="C257" i="20"/>
  <c r="L36" i="20"/>
  <c r="H37" i="20"/>
  <c r="I37" i="20"/>
  <c r="J37" i="20"/>
  <c r="K36" i="20"/>
  <c r="C42" i="20"/>
  <c r="B40" i="20"/>
  <c r="L35" i="19"/>
  <c r="I36" i="19"/>
  <c r="J36" i="19"/>
  <c r="H36" i="19"/>
  <c r="B39" i="19"/>
  <c r="C84" i="19"/>
  <c r="K35" i="19"/>
  <c r="K35" i="18"/>
  <c r="I36" i="18"/>
  <c r="H36" i="18"/>
  <c r="J36" i="18"/>
  <c r="B38" i="18"/>
  <c r="L35" i="18"/>
  <c r="C82" i="18"/>
  <c r="C137" i="18"/>
  <c r="C40" i="18"/>
  <c r="K32" i="17"/>
  <c r="H33" i="17"/>
  <c r="J33" i="17"/>
  <c r="I33" i="17"/>
  <c r="C42" i="17"/>
  <c r="L32" i="17"/>
  <c r="B36" i="17"/>
  <c r="L33" i="16"/>
  <c r="I34" i="16"/>
  <c r="H34" i="16"/>
  <c r="J34" i="16"/>
  <c r="B36" i="16"/>
  <c r="K33" i="16"/>
  <c r="C40" i="16"/>
  <c r="K89" i="15"/>
  <c r="L33" i="15"/>
  <c r="J34" i="15"/>
  <c r="H34" i="15"/>
  <c r="H90" i="15"/>
  <c r="J90" i="15"/>
  <c r="I34" i="15"/>
  <c r="I90" i="15"/>
  <c r="C37" i="15"/>
  <c r="B93" i="15"/>
  <c r="L89" i="15"/>
  <c r="C98" i="15"/>
  <c r="K33" i="15"/>
  <c r="K35" i="14"/>
  <c r="I36" i="14"/>
  <c r="J36" i="14"/>
  <c r="H36" i="14"/>
  <c r="B153" i="14"/>
  <c r="C39" i="14"/>
  <c r="L35" i="14"/>
  <c r="K30" i="13"/>
  <c r="I31" i="13"/>
  <c r="H31" i="13"/>
  <c r="J31" i="13"/>
  <c r="B34" i="13"/>
  <c r="C37" i="13"/>
  <c r="L30" i="13"/>
  <c r="L73" i="2"/>
  <c r="K73" i="2"/>
  <c r="B76" i="2"/>
  <c r="H74" i="2"/>
  <c r="J74" i="2"/>
  <c r="I74" i="2"/>
  <c r="M44" i="31"/>
  <c r="G44" i="31"/>
  <c r="N44" i="31"/>
  <c r="E44" i="31"/>
  <c r="F44" i="31"/>
  <c r="N150" i="30"/>
  <c r="E46" i="30"/>
  <c r="F150" i="30"/>
  <c r="M150" i="30"/>
  <c r="G46" i="30"/>
  <c r="N46" i="30"/>
  <c r="E150" i="30"/>
  <c r="F46" i="30"/>
  <c r="G150" i="30"/>
  <c r="M46" i="30"/>
  <c r="G45" i="29"/>
  <c r="N45" i="29"/>
  <c r="F45" i="29"/>
  <c r="M45" i="29"/>
  <c r="E45" i="29"/>
  <c r="G47" i="28"/>
  <c r="E47" i="28"/>
  <c r="F47" i="28"/>
  <c r="N47" i="28"/>
  <c r="M47" i="28"/>
  <c r="N44" i="27"/>
  <c r="F44" i="27"/>
  <c r="M44" i="27"/>
  <c r="E44" i="27"/>
  <c r="G44" i="27"/>
  <c r="N45" i="26"/>
  <c r="M45" i="26"/>
  <c r="F45" i="26"/>
  <c r="G45" i="26"/>
  <c r="E45" i="26"/>
  <c r="G47" i="25"/>
  <c r="M47" i="25"/>
  <c r="F47" i="25"/>
  <c r="E47" i="25"/>
  <c r="N47" i="25"/>
  <c r="G42" i="24"/>
  <c r="F44" i="23"/>
  <c r="G38" i="21"/>
  <c r="G39" i="20"/>
  <c r="M38" i="19"/>
  <c r="E35" i="17"/>
  <c r="N36" i="16"/>
  <c r="M36" i="15"/>
  <c r="G33" i="13"/>
  <c r="M76" i="2"/>
  <c r="F42" i="24"/>
  <c r="G44" i="23"/>
  <c r="N38" i="21"/>
  <c r="N39" i="20"/>
  <c r="E38" i="19"/>
  <c r="G35" i="17"/>
  <c r="F36" i="15"/>
  <c r="G92" i="15"/>
  <c r="M38" i="14"/>
  <c r="F76" i="2"/>
  <c r="E42" i="24"/>
  <c r="N44" i="23"/>
  <c r="F38" i="21"/>
  <c r="F39" i="20"/>
  <c r="E38" i="18"/>
  <c r="F35" i="17"/>
  <c r="F92" i="15"/>
  <c r="E36" i="15"/>
  <c r="M33" i="13"/>
  <c r="N42" i="24"/>
  <c r="F136" i="23"/>
  <c r="F256" i="20"/>
  <c r="M39" i="20"/>
  <c r="M38" i="18"/>
  <c r="M35" i="17"/>
  <c r="N92" i="15"/>
  <c r="N33" i="13"/>
  <c r="G38" i="14"/>
  <c r="M136" i="23"/>
  <c r="M44" i="23"/>
  <c r="N256" i="20"/>
  <c r="E39" i="20"/>
  <c r="F38" i="18"/>
  <c r="M36" i="16"/>
  <c r="N36" i="15"/>
  <c r="G76" i="2"/>
  <c r="E33" i="13"/>
  <c r="E44" i="23"/>
  <c r="G136" i="23"/>
  <c r="G256" i="20"/>
  <c r="G38" i="19"/>
  <c r="N38" i="18"/>
  <c r="G36" i="16"/>
  <c r="E92" i="15"/>
  <c r="F33" i="13"/>
  <c r="N76" i="2"/>
  <c r="N136" i="23"/>
  <c r="E38" i="21"/>
  <c r="M256" i="20"/>
  <c r="N38" i="19"/>
  <c r="G38" i="18"/>
  <c r="E36" i="16"/>
  <c r="G36" i="15"/>
  <c r="E76" i="2"/>
  <c r="E38" i="14"/>
  <c r="M42" i="24"/>
  <c r="E136" i="23"/>
  <c r="M38" i="21"/>
  <c r="E256" i="20"/>
  <c r="F38" i="19"/>
  <c r="N35" i="17"/>
  <c r="F36" i="16"/>
  <c r="M92" i="15"/>
  <c r="N38" i="14"/>
  <c r="F38" i="14"/>
  <c r="L42" i="31" l="1"/>
  <c r="I43" i="31"/>
  <c r="H43" i="31"/>
  <c r="J43" i="31"/>
  <c r="K42" i="31"/>
  <c r="B46" i="31"/>
  <c r="C48" i="31"/>
  <c r="L43" i="29"/>
  <c r="K148" i="30"/>
  <c r="L44" i="30"/>
  <c r="J149" i="30"/>
  <c r="I45" i="30"/>
  <c r="H149" i="30"/>
  <c r="J45" i="30"/>
  <c r="I149" i="30"/>
  <c r="H45" i="30"/>
  <c r="C157" i="30"/>
  <c r="B152" i="30"/>
  <c r="C48" i="30"/>
  <c r="L148" i="30"/>
  <c r="K44" i="30"/>
  <c r="H44" i="29"/>
  <c r="I44" i="29"/>
  <c r="J44" i="29"/>
  <c r="C47" i="29"/>
  <c r="K43" i="29"/>
  <c r="L45" i="28"/>
  <c r="I46" i="28"/>
  <c r="H46" i="28"/>
  <c r="J46" i="28"/>
  <c r="C49" i="28"/>
  <c r="K45" i="28"/>
  <c r="K42" i="27"/>
  <c r="L43" i="26"/>
  <c r="J43" i="27"/>
  <c r="H43" i="27"/>
  <c r="I43" i="27"/>
  <c r="C48" i="27"/>
  <c r="B46" i="27"/>
  <c r="L42" i="27"/>
  <c r="H44" i="26"/>
  <c r="J44" i="26"/>
  <c r="I44" i="26"/>
  <c r="K43" i="26"/>
  <c r="C47" i="26"/>
  <c r="K45" i="25"/>
  <c r="H46" i="25"/>
  <c r="I46" i="25"/>
  <c r="J46" i="25"/>
  <c r="C49" i="25"/>
  <c r="L45" i="25"/>
  <c r="L40" i="24"/>
  <c r="H41" i="24"/>
  <c r="I41" i="24"/>
  <c r="J41" i="24"/>
  <c r="K40" i="24"/>
  <c r="C48" i="24"/>
  <c r="B44" i="24"/>
  <c r="L134" i="23"/>
  <c r="L42" i="23"/>
  <c r="J135" i="23"/>
  <c r="I135" i="23"/>
  <c r="J43" i="23"/>
  <c r="I43" i="23"/>
  <c r="H135" i="23"/>
  <c r="H43" i="23"/>
  <c r="B138" i="23"/>
  <c r="C46" i="23"/>
  <c r="C143" i="23"/>
  <c r="K42" i="23"/>
  <c r="K134" i="23"/>
  <c r="K36" i="21"/>
  <c r="I37" i="21"/>
  <c r="J37" i="21"/>
  <c r="H37" i="21"/>
  <c r="B40" i="21"/>
  <c r="C103" i="21"/>
  <c r="C43" i="21"/>
  <c r="L36" i="21"/>
  <c r="K254" i="20"/>
  <c r="H255" i="20"/>
  <c r="J255" i="20"/>
  <c r="I255" i="20"/>
  <c r="L254" i="20"/>
  <c r="C258" i="20"/>
  <c r="L37" i="20"/>
  <c r="H38" i="20"/>
  <c r="I38" i="20"/>
  <c r="J38" i="20"/>
  <c r="C43" i="20"/>
  <c r="K37" i="20"/>
  <c r="B41" i="20"/>
  <c r="L36" i="19"/>
  <c r="H37" i="19"/>
  <c r="I37" i="19"/>
  <c r="J37" i="19"/>
  <c r="B40" i="19"/>
  <c r="K36" i="19"/>
  <c r="C85" i="19"/>
  <c r="L36" i="18"/>
  <c r="K36" i="18"/>
  <c r="J37" i="18"/>
  <c r="I37" i="18"/>
  <c r="H37" i="18"/>
  <c r="B39" i="18"/>
  <c r="C138" i="18"/>
  <c r="C83" i="18"/>
  <c r="C41" i="18"/>
  <c r="K33" i="17"/>
  <c r="I34" i="17"/>
  <c r="J34" i="17"/>
  <c r="H34" i="17"/>
  <c r="B37" i="17"/>
  <c r="C43" i="17"/>
  <c r="L33" i="17"/>
  <c r="K34" i="16"/>
  <c r="I35" i="16"/>
  <c r="H35" i="16"/>
  <c r="J35" i="16"/>
  <c r="B37" i="16"/>
  <c r="L34" i="16"/>
  <c r="C41" i="16"/>
  <c r="L34" i="15"/>
  <c r="K90" i="15"/>
  <c r="H35" i="15"/>
  <c r="J91" i="15"/>
  <c r="J35" i="15"/>
  <c r="H91" i="15"/>
  <c r="I91" i="15"/>
  <c r="I35" i="15"/>
  <c r="L90" i="15"/>
  <c r="B94" i="15"/>
  <c r="C99" i="15"/>
  <c r="C38" i="15"/>
  <c r="K34" i="15"/>
  <c r="K36" i="14"/>
  <c r="H37" i="14"/>
  <c r="I37" i="14"/>
  <c r="J37" i="14"/>
  <c r="C40" i="14"/>
  <c r="B154" i="14"/>
  <c r="L36" i="14"/>
  <c r="L31" i="13"/>
  <c r="H32" i="13"/>
  <c r="J32" i="13"/>
  <c r="I32" i="13"/>
  <c r="B35" i="13"/>
  <c r="C38" i="13"/>
  <c r="K31" i="13"/>
  <c r="L74" i="2"/>
  <c r="K74" i="2"/>
  <c r="B77" i="2"/>
  <c r="H75" i="2"/>
  <c r="J75" i="2"/>
  <c r="I75" i="2"/>
  <c r="M45" i="31"/>
  <c r="E45" i="31"/>
  <c r="G45" i="31"/>
  <c r="N45" i="31"/>
  <c r="F45" i="31"/>
  <c r="M151" i="30"/>
  <c r="E151" i="30"/>
  <c r="N47" i="30"/>
  <c r="F47" i="30"/>
  <c r="G151" i="30"/>
  <c r="M47" i="30"/>
  <c r="N151" i="30"/>
  <c r="E47" i="30"/>
  <c r="F151" i="30"/>
  <c r="G47" i="30"/>
  <c r="G46" i="29"/>
  <c r="N46" i="29"/>
  <c r="F46" i="29"/>
  <c r="M46" i="29"/>
  <c r="E46" i="29"/>
  <c r="F48" i="28"/>
  <c r="N48" i="28"/>
  <c r="M48" i="28"/>
  <c r="G48" i="28"/>
  <c r="E48" i="28"/>
  <c r="E45" i="27"/>
  <c r="G45" i="27"/>
  <c r="M45" i="27"/>
  <c r="N45" i="27"/>
  <c r="F45" i="27"/>
  <c r="N46" i="26"/>
  <c r="F46" i="26"/>
  <c r="M46" i="26"/>
  <c r="E46" i="26"/>
  <c r="G46" i="26"/>
  <c r="N48" i="25"/>
  <c r="M48" i="25"/>
  <c r="G48" i="25"/>
  <c r="F48" i="25"/>
  <c r="E48" i="25"/>
  <c r="F43" i="24"/>
  <c r="F137" i="23"/>
  <c r="G39" i="21"/>
  <c r="F257" i="20"/>
  <c r="F39" i="19"/>
  <c r="N36" i="17"/>
  <c r="N37" i="16"/>
  <c r="G37" i="15"/>
  <c r="E39" i="14"/>
  <c r="N77" i="2"/>
  <c r="E37" i="15"/>
  <c r="F34" i="13"/>
  <c r="F93" i="15"/>
  <c r="G39" i="18"/>
  <c r="M43" i="24"/>
  <c r="N137" i="23"/>
  <c r="F39" i="21"/>
  <c r="M40" i="20"/>
  <c r="M39" i="19"/>
  <c r="E36" i="17"/>
  <c r="G37" i="16"/>
  <c r="N37" i="15"/>
  <c r="G34" i="13"/>
  <c r="M39" i="14"/>
  <c r="M34" i="13"/>
  <c r="M37" i="15"/>
  <c r="G257" i="20"/>
  <c r="N39" i="14"/>
  <c r="E257" i="20"/>
  <c r="E77" i="2"/>
  <c r="E43" i="24"/>
  <c r="G45" i="23"/>
  <c r="E39" i="21"/>
  <c r="N40" i="20"/>
  <c r="E39" i="19"/>
  <c r="F36" i="17"/>
  <c r="N93" i="15"/>
  <c r="F37" i="15"/>
  <c r="F39" i="14"/>
  <c r="G39" i="14"/>
  <c r="M36" i="17"/>
  <c r="F77" i="2"/>
  <c r="G137" i="23"/>
  <c r="N34" i="13"/>
  <c r="F37" i="16"/>
  <c r="G43" i="24"/>
  <c r="N45" i="23"/>
  <c r="M39" i="21"/>
  <c r="F40" i="20"/>
  <c r="M39" i="18"/>
  <c r="G36" i="17"/>
  <c r="M93" i="15"/>
  <c r="G93" i="15"/>
  <c r="G77" i="2"/>
  <c r="M45" i="23"/>
  <c r="E37" i="16"/>
  <c r="N39" i="19"/>
  <c r="N43" i="24"/>
  <c r="E137" i="23"/>
  <c r="M257" i="20"/>
  <c r="G40" i="20"/>
  <c r="N39" i="18"/>
  <c r="M77" i="2"/>
  <c r="F39" i="18"/>
  <c r="E45" i="23"/>
  <c r="E34" i="13"/>
  <c r="M137" i="23"/>
  <c r="F45" i="23"/>
  <c r="N257" i="20"/>
  <c r="E40" i="20"/>
  <c r="E39" i="18"/>
  <c r="M37" i="16"/>
  <c r="G39" i="19"/>
  <c r="N39" i="21"/>
  <c r="E93" i="15"/>
  <c r="K43" i="31" l="1"/>
  <c r="I44" i="31"/>
  <c r="J44" i="31"/>
  <c r="H44" i="31"/>
  <c r="C49" i="31"/>
  <c r="B47" i="31"/>
  <c r="L43" i="31"/>
  <c r="L44" i="29"/>
  <c r="L149" i="30"/>
  <c r="L45" i="30"/>
  <c r="J46" i="30"/>
  <c r="I150" i="30"/>
  <c r="H46" i="30"/>
  <c r="J150" i="30"/>
  <c r="I46" i="30"/>
  <c r="H150" i="30"/>
  <c r="K45" i="30"/>
  <c r="B153" i="30"/>
  <c r="C49" i="30"/>
  <c r="C158" i="30"/>
  <c r="K149" i="30"/>
  <c r="H45" i="29"/>
  <c r="I45" i="29"/>
  <c r="J45" i="29"/>
  <c r="C48" i="29"/>
  <c r="K44" i="29"/>
  <c r="K46" i="28"/>
  <c r="H47" i="28"/>
  <c r="J47" i="28"/>
  <c r="I47" i="28"/>
  <c r="L46" i="28"/>
  <c r="C50" i="28"/>
  <c r="L43" i="27"/>
  <c r="I44" i="27"/>
  <c r="J44" i="27"/>
  <c r="H44" i="27"/>
  <c r="C49" i="27"/>
  <c r="B47" i="27"/>
  <c r="K43" i="27"/>
  <c r="L44" i="26"/>
  <c r="J45" i="26"/>
  <c r="H45" i="26"/>
  <c r="I45" i="26"/>
  <c r="C48" i="26"/>
  <c r="K44" i="26"/>
  <c r="L46" i="25"/>
  <c r="H47" i="25"/>
  <c r="I47" i="25"/>
  <c r="J47" i="25"/>
  <c r="K46" i="25"/>
  <c r="C50" i="25"/>
  <c r="L41" i="24"/>
  <c r="J42" i="24"/>
  <c r="H42" i="24"/>
  <c r="I42" i="24"/>
  <c r="C49" i="24"/>
  <c r="K41" i="24"/>
  <c r="B45" i="24"/>
  <c r="L135" i="23"/>
  <c r="K43" i="23"/>
  <c r="J136" i="23"/>
  <c r="I44" i="23"/>
  <c r="H136" i="23"/>
  <c r="J44" i="23"/>
  <c r="I136" i="23"/>
  <c r="H44" i="23"/>
  <c r="B139" i="23"/>
  <c r="C47" i="23"/>
  <c r="K135" i="23"/>
  <c r="L43" i="23"/>
  <c r="C144" i="23"/>
  <c r="L37" i="21"/>
  <c r="H38" i="21"/>
  <c r="I38" i="21"/>
  <c r="J38" i="21"/>
  <c r="C44" i="21"/>
  <c r="C104" i="21"/>
  <c r="B41" i="21"/>
  <c r="K37" i="21"/>
  <c r="L255" i="20"/>
  <c r="I256" i="20"/>
  <c r="H256" i="20"/>
  <c r="J256" i="20"/>
  <c r="K255" i="20"/>
  <c r="K38" i="20"/>
  <c r="H39" i="20"/>
  <c r="J39" i="20"/>
  <c r="I39" i="20"/>
  <c r="C44" i="20"/>
  <c r="B42" i="20"/>
  <c r="L38" i="20"/>
  <c r="L37" i="19"/>
  <c r="H38" i="19"/>
  <c r="I38" i="19"/>
  <c r="J38" i="19"/>
  <c r="K37" i="19"/>
  <c r="C86" i="19"/>
  <c r="B41" i="19"/>
  <c r="K37" i="18"/>
  <c r="J38" i="18"/>
  <c r="I38" i="18"/>
  <c r="H38" i="18"/>
  <c r="B40" i="18"/>
  <c r="L37" i="18"/>
  <c r="C84" i="18"/>
  <c r="C42" i="18"/>
  <c r="C139" i="18"/>
  <c r="L34" i="17"/>
  <c r="J35" i="17"/>
  <c r="I35" i="17"/>
  <c r="H35" i="17"/>
  <c r="C44" i="17"/>
  <c r="B38" i="17"/>
  <c r="K34" i="17"/>
  <c r="K35" i="16"/>
  <c r="J36" i="16"/>
  <c r="I36" i="16"/>
  <c r="H36" i="16"/>
  <c r="B38" i="16"/>
  <c r="L35" i="16"/>
  <c r="C42" i="16"/>
  <c r="L91" i="15"/>
  <c r="K35" i="15"/>
  <c r="H36" i="15"/>
  <c r="I36" i="15"/>
  <c r="J36" i="15"/>
  <c r="H92" i="15"/>
  <c r="I92" i="15"/>
  <c r="J92" i="15"/>
  <c r="B95" i="15"/>
  <c r="L35" i="15"/>
  <c r="C39" i="15"/>
  <c r="K91" i="15"/>
  <c r="C100" i="15"/>
  <c r="L37" i="14"/>
  <c r="J38" i="14"/>
  <c r="H38" i="14"/>
  <c r="I38" i="14"/>
  <c r="C41" i="14"/>
  <c r="B155" i="14"/>
  <c r="K37" i="14"/>
  <c r="K32" i="13"/>
  <c r="H33" i="13"/>
  <c r="J33" i="13"/>
  <c r="I33" i="13"/>
  <c r="C39" i="13"/>
  <c r="L32" i="13"/>
  <c r="B36" i="13"/>
  <c r="L75" i="2"/>
  <c r="B78" i="2"/>
  <c r="H76" i="2"/>
  <c r="J76" i="2"/>
  <c r="I76" i="2"/>
  <c r="K75" i="2"/>
  <c r="F46" i="31"/>
  <c r="G46" i="31"/>
  <c r="N46" i="31"/>
  <c r="M46" i="31"/>
  <c r="E46" i="31"/>
  <c r="G152" i="30"/>
  <c r="E48" i="30"/>
  <c r="F152" i="30"/>
  <c r="G48" i="30"/>
  <c r="N152" i="30"/>
  <c r="M152" i="30"/>
  <c r="E152" i="30"/>
  <c r="N48" i="30"/>
  <c r="F48" i="30"/>
  <c r="M48" i="30"/>
  <c r="G47" i="29"/>
  <c r="N47" i="29"/>
  <c r="F47" i="29"/>
  <c r="M47" i="29"/>
  <c r="E47" i="29"/>
  <c r="M49" i="28"/>
  <c r="E49" i="28"/>
  <c r="F49" i="28"/>
  <c r="N49" i="28"/>
  <c r="G49" i="28"/>
  <c r="E46" i="27"/>
  <c r="F46" i="27"/>
  <c r="G46" i="27"/>
  <c r="N46" i="27"/>
  <c r="M46" i="27"/>
  <c r="M47" i="26"/>
  <c r="E47" i="26"/>
  <c r="G47" i="26"/>
  <c r="F47" i="26"/>
  <c r="N47" i="26"/>
  <c r="F49" i="25"/>
  <c r="M49" i="25"/>
  <c r="N49" i="25"/>
  <c r="G49" i="25"/>
  <c r="E49" i="25"/>
  <c r="M44" i="24"/>
  <c r="G46" i="23"/>
  <c r="F104" i="21"/>
  <c r="F258" i="20"/>
  <c r="M41" i="20"/>
  <c r="G40" i="18"/>
  <c r="M37" i="17"/>
  <c r="G38" i="15"/>
  <c r="G35" i="13"/>
  <c r="F35" i="13"/>
  <c r="M40" i="19"/>
  <c r="E44" i="24"/>
  <c r="M46" i="23"/>
  <c r="M104" i="21"/>
  <c r="N258" i="20"/>
  <c r="E41" i="20"/>
  <c r="F40" i="18"/>
  <c r="G38" i="16"/>
  <c r="F38" i="15"/>
  <c r="F78" i="2"/>
  <c r="E40" i="14"/>
  <c r="G37" i="17"/>
  <c r="F44" i="24"/>
  <c r="G138" i="23"/>
  <c r="E104" i="21"/>
  <c r="E258" i="20"/>
  <c r="G40" i="19"/>
  <c r="E40" i="18"/>
  <c r="E38" i="16"/>
  <c r="F94" i="15"/>
  <c r="M35" i="13"/>
  <c r="N78" i="2"/>
  <c r="N38" i="16"/>
  <c r="N44" i="24"/>
  <c r="N46" i="23"/>
  <c r="E40" i="21"/>
  <c r="G258" i="20"/>
  <c r="N40" i="19"/>
  <c r="M40" i="18"/>
  <c r="M38" i="16"/>
  <c r="M94" i="15"/>
  <c r="E78" i="2"/>
  <c r="G78" i="2"/>
  <c r="N40" i="21"/>
  <c r="M78" i="2"/>
  <c r="N138" i="23"/>
  <c r="F138" i="23"/>
  <c r="M40" i="21"/>
  <c r="M258" i="20"/>
  <c r="F40" i="19"/>
  <c r="N37" i="17"/>
  <c r="F38" i="16"/>
  <c r="E38" i="15"/>
  <c r="G40" i="14"/>
  <c r="M40" i="14"/>
  <c r="F46" i="23"/>
  <c r="E35" i="13"/>
  <c r="E46" i="23"/>
  <c r="G104" i="21"/>
  <c r="G40" i="21"/>
  <c r="G41" i="20"/>
  <c r="E40" i="19"/>
  <c r="E37" i="17"/>
  <c r="E94" i="15"/>
  <c r="N38" i="15"/>
  <c r="N35" i="13"/>
  <c r="F40" i="14"/>
  <c r="N41" i="20"/>
  <c r="G44" i="24"/>
  <c r="E138" i="23"/>
  <c r="N104" i="21"/>
  <c r="F40" i="21"/>
  <c r="F41" i="20"/>
  <c r="N40" i="18"/>
  <c r="F37" i="17"/>
  <c r="N94" i="15"/>
  <c r="M38" i="15"/>
  <c r="N40" i="14"/>
  <c r="M138" i="23"/>
  <c r="G94" i="15"/>
  <c r="K150" i="30" l="1"/>
  <c r="L44" i="31"/>
  <c r="H45" i="31"/>
  <c r="J45" i="31"/>
  <c r="I45" i="31"/>
  <c r="C50" i="31"/>
  <c r="K44" i="31"/>
  <c r="B48" i="31"/>
  <c r="K46" i="30"/>
  <c r="I47" i="30"/>
  <c r="H151" i="30"/>
  <c r="J47" i="30"/>
  <c r="I151" i="30"/>
  <c r="H47" i="30"/>
  <c r="J151" i="30"/>
  <c r="B154" i="30"/>
  <c r="L46" i="30"/>
  <c r="L45" i="29"/>
  <c r="C159" i="30"/>
  <c r="C50" i="30"/>
  <c r="L150" i="30"/>
  <c r="H46" i="29"/>
  <c r="I46" i="29"/>
  <c r="J46" i="29"/>
  <c r="K45" i="29"/>
  <c r="C49" i="29"/>
  <c r="L47" i="28"/>
  <c r="J48" i="28"/>
  <c r="I48" i="28"/>
  <c r="H48" i="28"/>
  <c r="K47" i="28"/>
  <c r="C51" i="28"/>
  <c r="K44" i="27"/>
  <c r="J45" i="27"/>
  <c r="I45" i="27"/>
  <c r="H45" i="27"/>
  <c r="B48" i="27"/>
  <c r="C50" i="27"/>
  <c r="L44" i="27"/>
  <c r="L45" i="26"/>
  <c r="I46" i="26"/>
  <c r="J46" i="26"/>
  <c r="H46" i="26"/>
  <c r="K45" i="26"/>
  <c r="C49" i="26"/>
  <c r="K47" i="25"/>
  <c r="H48" i="25"/>
  <c r="J48" i="25"/>
  <c r="I48" i="25"/>
  <c r="C51" i="25"/>
  <c r="L47" i="25"/>
  <c r="K42" i="24"/>
  <c r="I43" i="24"/>
  <c r="H43" i="24"/>
  <c r="J43" i="24"/>
  <c r="C50" i="24"/>
  <c r="B46" i="24"/>
  <c r="L42" i="24"/>
  <c r="L136" i="23"/>
  <c r="L44" i="23"/>
  <c r="I45" i="23"/>
  <c r="I137" i="23"/>
  <c r="J137" i="23"/>
  <c r="J45" i="23"/>
  <c r="H137" i="23"/>
  <c r="H45" i="23"/>
  <c r="C48" i="23"/>
  <c r="B140" i="23"/>
  <c r="C145" i="23"/>
  <c r="K44" i="23"/>
  <c r="K136" i="23"/>
  <c r="J103" i="21"/>
  <c r="L38" i="21"/>
  <c r="I39" i="21"/>
  <c r="J39" i="21"/>
  <c r="H39" i="21"/>
  <c r="C45" i="21"/>
  <c r="B42" i="21"/>
  <c r="K38" i="21"/>
  <c r="C105" i="21"/>
  <c r="K256" i="20"/>
  <c r="J257" i="20"/>
  <c r="J258" i="20" s="1"/>
  <c r="H257" i="20"/>
  <c r="I257" i="20"/>
  <c r="I258" i="20" s="1"/>
  <c r="L256" i="20"/>
  <c r="K39" i="20"/>
  <c r="H40" i="20"/>
  <c r="I40" i="20"/>
  <c r="J40" i="20"/>
  <c r="C45" i="20"/>
  <c r="L39" i="20"/>
  <c r="B43" i="20"/>
  <c r="K38" i="19"/>
  <c r="H39" i="19"/>
  <c r="I39" i="19"/>
  <c r="J39" i="19"/>
  <c r="C87" i="19"/>
  <c r="L38" i="19"/>
  <c r="B42" i="19"/>
  <c r="L38" i="18"/>
  <c r="K38" i="18"/>
  <c r="H39" i="18"/>
  <c r="I39" i="18"/>
  <c r="J39" i="18"/>
  <c r="B41" i="18"/>
  <c r="C85" i="18"/>
  <c r="C140" i="18"/>
  <c r="L35" i="17"/>
  <c r="I36" i="17"/>
  <c r="H36" i="17"/>
  <c r="J36" i="17"/>
  <c r="B39" i="17"/>
  <c r="C45" i="17"/>
  <c r="K35" i="17"/>
  <c r="L36" i="16"/>
  <c r="I37" i="16"/>
  <c r="H37" i="16"/>
  <c r="J37" i="16"/>
  <c r="B39" i="16"/>
  <c r="K36" i="16"/>
  <c r="C43" i="16"/>
  <c r="L92" i="15"/>
  <c r="K36" i="15"/>
  <c r="J93" i="15"/>
  <c r="H37" i="15"/>
  <c r="I93" i="15"/>
  <c r="I37" i="15"/>
  <c r="J37" i="15"/>
  <c r="H93" i="15"/>
  <c r="B96" i="15"/>
  <c r="C40" i="15"/>
  <c r="K92" i="15"/>
  <c r="C101" i="15"/>
  <c r="L36" i="15"/>
  <c r="L38" i="14"/>
  <c r="I39" i="14"/>
  <c r="H39" i="14"/>
  <c r="J39" i="14"/>
  <c r="K38" i="14"/>
  <c r="B156" i="14"/>
  <c r="C42" i="14"/>
  <c r="K33" i="13"/>
  <c r="I34" i="13"/>
  <c r="H34" i="13"/>
  <c r="J34" i="13"/>
  <c r="C40" i="13"/>
  <c r="L33" i="13"/>
  <c r="B37" i="13"/>
  <c r="L76" i="2"/>
  <c r="B79" i="2"/>
  <c r="H77" i="2"/>
  <c r="J77" i="2"/>
  <c r="I77" i="2"/>
  <c r="K76" i="2"/>
  <c r="F47" i="31"/>
  <c r="N47" i="31"/>
  <c r="G47" i="31"/>
  <c r="M47" i="31"/>
  <c r="E47" i="31"/>
  <c r="G153" i="30"/>
  <c r="N153" i="30"/>
  <c r="F153" i="30"/>
  <c r="E153" i="30"/>
  <c r="G49" i="30"/>
  <c r="E49" i="30"/>
  <c r="N49" i="30"/>
  <c r="F49" i="30"/>
  <c r="M153" i="30"/>
  <c r="M49" i="30"/>
  <c r="E48" i="29"/>
  <c r="G48" i="29"/>
  <c r="N48" i="29"/>
  <c r="F48" i="29"/>
  <c r="M48" i="29"/>
  <c r="G50" i="28"/>
  <c r="N50" i="28"/>
  <c r="F50" i="28"/>
  <c r="M50" i="28"/>
  <c r="E50" i="28"/>
  <c r="N47" i="27"/>
  <c r="F47" i="27"/>
  <c r="M47" i="27"/>
  <c r="E47" i="27"/>
  <c r="G47" i="27"/>
  <c r="G48" i="26"/>
  <c r="N48" i="26"/>
  <c r="F48" i="26"/>
  <c r="E48" i="26"/>
  <c r="M48" i="26"/>
  <c r="N50" i="25"/>
  <c r="G50" i="25"/>
  <c r="F50" i="25"/>
  <c r="M50" i="25"/>
  <c r="E50" i="25"/>
  <c r="N102" i="21"/>
  <c r="M101" i="21"/>
  <c r="N139" i="23"/>
  <c r="N105" i="21"/>
  <c r="E41" i="21"/>
  <c r="N41" i="18"/>
  <c r="F38" i="17"/>
  <c r="G39" i="15"/>
  <c r="N36" i="13"/>
  <c r="F41" i="14"/>
  <c r="G41" i="18"/>
  <c r="N101" i="21"/>
  <c r="F103" i="21"/>
  <c r="N103" i="21"/>
  <c r="F102" i="21"/>
  <c r="F45" i="24"/>
  <c r="M139" i="23"/>
  <c r="G105" i="21"/>
  <c r="E42" i="20"/>
  <c r="E41" i="18"/>
  <c r="E39" i="16"/>
  <c r="E95" i="15"/>
  <c r="M36" i="13"/>
  <c r="M41" i="14"/>
  <c r="N41" i="14"/>
  <c r="F41" i="18"/>
  <c r="G41" i="21"/>
  <c r="F36" i="13"/>
  <c r="E103" i="21"/>
  <c r="F101" i="21"/>
  <c r="E45" i="24"/>
  <c r="F47" i="23"/>
  <c r="M105" i="21"/>
  <c r="F42" i="20"/>
  <c r="M41" i="18"/>
  <c r="M39" i="16"/>
  <c r="M95" i="15"/>
  <c r="E79" i="2"/>
  <c r="N79" i="2"/>
  <c r="E139" i="23"/>
  <c r="N95" i="15"/>
  <c r="G79" i="2"/>
  <c r="E102" i="21"/>
  <c r="M45" i="24"/>
  <c r="M47" i="23"/>
  <c r="E105" i="21"/>
  <c r="N42" i="20"/>
  <c r="N38" i="17"/>
  <c r="F39" i="16"/>
  <c r="M39" i="15"/>
  <c r="E41" i="14"/>
  <c r="G139" i="23"/>
  <c r="G45" i="24"/>
  <c r="E101" i="21"/>
  <c r="N45" i="24"/>
  <c r="N47" i="23"/>
  <c r="N41" i="21"/>
  <c r="G42" i="20"/>
  <c r="G38" i="17"/>
  <c r="N39" i="16"/>
  <c r="E39" i="15"/>
  <c r="E36" i="13"/>
  <c r="G41" i="14"/>
  <c r="M103" i="21"/>
  <c r="F41" i="21"/>
  <c r="F39" i="15"/>
  <c r="F105" i="21"/>
  <c r="F95" i="15"/>
  <c r="M102" i="21"/>
  <c r="E47" i="23"/>
  <c r="F139" i="23"/>
  <c r="M41" i="21"/>
  <c r="M42" i="20"/>
  <c r="E38" i="17"/>
  <c r="G95" i="15"/>
  <c r="N39" i="15"/>
  <c r="G36" i="13"/>
  <c r="M79" i="2"/>
  <c r="M38" i="17"/>
  <c r="F79" i="2"/>
  <c r="G47" i="23"/>
  <c r="G39" i="16"/>
  <c r="L45" i="31" l="1"/>
  <c r="H46" i="31"/>
  <c r="J46" i="31"/>
  <c r="I46" i="31"/>
  <c r="B49" i="31"/>
  <c r="L47" i="30"/>
  <c r="C51" i="31"/>
  <c r="K45" i="31"/>
  <c r="L151" i="30"/>
  <c r="I48" i="30"/>
  <c r="H48" i="30"/>
  <c r="J48" i="30"/>
  <c r="H152" i="30"/>
  <c r="I152" i="30"/>
  <c r="J152" i="30"/>
  <c r="B155" i="30"/>
  <c r="K47" i="30"/>
  <c r="C160" i="30"/>
  <c r="C51" i="30"/>
  <c r="K151" i="30"/>
  <c r="L46" i="29"/>
  <c r="I47" i="29"/>
  <c r="J47" i="29"/>
  <c r="H47" i="29"/>
  <c r="K46" i="29"/>
  <c r="C50" i="29"/>
  <c r="K48" i="28"/>
  <c r="H49" i="28"/>
  <c r="I49" i="28"/>
  <c r="J49" i="28"/>
  <c r="C52" i="28"/>
  <c r="L48" i="28"/>
  <c r="K45" i="27"/>
  <c r="J46" i="27"/>
  <c r="H46" i="27"/>
  <c r="I46" i="27"/>
  <c r="B49" i="27"/>
  <c r="C51" i="27"/>
  <c r="L45" i="27"/>
  <c r="K46" i="26"/>
  <c r="H47" i="26"/>
  <c r="I47" i="26"/>
  <c r="J47" i="26"/>
  <c r="L46" i="26"/>
  <c r="C50" i="26"/>
  <c r="K48" i="25"/>
  <c r="H49" i="25"/>
  <c r="I49" i="25"/>
  <c r="J49" i="25"/>
  <c r="C52" i="25"/>
  <c r="L48" i="25"/>
  <c r="H101" i="21"/>
  <c r="H102" i="21"/>
  <c r="H103" i="21"/>
  <c r="I101" i="21"/>
  <c r="I102" i="21"/>
  <c r="I103" i="21"/>
  <c r="K43" i="24"/>
  <c r="H44" i="24"/>
  <c r="I44" i="24"/>
  <c r="J44" i="24"/>
  <c r="B47" i="24"/>
  <c r="L43" i="24"/>
  <c r="C51" i="24"/>
  <c r="K137" i="23"/>
  <c r="L45" i="23"/>
  <c r="H138" i="23"/>
  <c r="I138" i="23"/>
  <c r="I46" i="23"/>
  <c r="J46" i="23"/>
  <c r="J138" i="23"/>
  <c r="H46" i="23"/>
  <c r="B141" i="23"/>
  <c r="C146" i="23"/>
  <c r="L137" i="23"/>
  <c r="K45" i="23"/>
  <c r="C49" i="23"/>
  <c r="H100" i="21"/>
  <c r="I100" i="21"/>
  <c r="H104" i="21"/>
  <c r="J104" i="21"/>
  <c r="I104" i="21"/>
  <c r="L39" i="21"/>
  <c r="J40" i="21"/>
  <c r="H40" i="21"/>
  <c r="I40" i="21"/>
  <c r="B43" i="21"/>
  <c r="C106" i="21"/>
  <c r="C46" i="21"/>
  <c r="K39" i="21"/>
  <c r="K257" i="20"/>
  <c r="K258" i="20" s="1"/>
  <c r="H258" i="20"/>
  <c r="L258" i="20" s="1"/>
  <c r="L257" i="20"/>
  <c r="L40" i="20"/>
  <c r="J41" i="20"/>
  <c r="I41" i="20"/>
  <c r="H41" i="20"/>
  <c r="C46" i="20"/>
  <c r="B44" i="20"/>
  <c r="K40" i="20"/>
  <c r="L39" i="19"/>
  <c r="J40" i="19"/>
  <c r="C88" i="19"/>
  <c r="B43" i="19"/>
  <c r="K39" i="19"/>
  <c r="L39" i="18"/>
  <c r="K39" i="18"/>
  <c r="H40" i="18"/>
  <c r="J40" i="18"/>
  <c r="I40" i="18"/>
  <c r="B42" i="18"/>
  <c r="C44" i="18"/>
  <c r="C86" i="18"/>
  <c r="C141" i="18"/>
  <c r="K36" i="17"/>
  <c r="I37" i="17"/>
  <c r="H37" i="17"/>
  <c r="J37" i="17"/>
  <c r="L36" i="17"/>
  <c r="C46" i="17"/>
  <c r="B40" i="17"/>
  <c r="K37" i="16"/>
  <c r="I38" i="16"/>
  <c r="H38" i="16"/>
  <c r="J38" i="16"/>
  <c r="B40" i="16"/>
  <c r="L37" i="16"/>
  <c r="L37" i="15"/>
  <c r="C44" i="16"/>
  <c r="K93" i="15"/>
  <c r="I38" i="15"/>
  <c r="H38" i="15"/>
  <c r="H94" i="15"/>
  <c r="I94" i="15"/>
  <c r="J38" i="15"/>
  <c r="J94" i="15"/>
  <c r="B97" i="15"/>
  <c r="L93" i="15"/>
  <c r="C102" i="15"/>
  <c r="K37" i="15"/>
  <c r="C41" i="15"/>
  <c r="K39" i="14"/>
  <c r="H40" i="14"/>
  <c r="J40" i="14"/>
  <c r="I40" i="14"/>
  <c r="B157" i="14"/>
  <c r="C43" i="14"/>
  <c r="L39" i="14"/>
  <c r="L34" i="13"/>
  <c r="I35" i="13"/>
  <c r="H35" i="13"/>
  <c r="J35" i="13"/>
  <c r="B38" i="13"/>
  <c r="C41" i="13"/>
  <c r="K34" i="13"/>
  <c r="L77" i="2"/>
  <c r="K77" i="2"/>
  <c r="B80" i="2"/>
  <c r="H78" i="2"/>
  <c r="J78" i="2"/>
  <c r="I78" i="2"/>
  <c r="F48" i="31"/>
  <c r="G48" i="31"/>
  <c r="N48" i="31"/>
  <c r="M48" i="31"/>
  <c r="E48" i="31"/>
  <c r="F154" i="30"/>
  <c r="E50" i="30"/>
  <c r="M154" i="30"/>
  <c r="E154" i="30"/>
  <c r="G154" i="30"/>
  <c r="G50" i="30"/>
  <c r="N50" i="30"/>
  <c r="F50" i="30"/>
  <c r="N154" i="30"/>
  <c r="M50" i="30"/>
  <c r="N49" i="29"/>
  <c r="F49" i="29"/>
  <c r="M49" i="29"/>
  <c r="E49" i="29"/>
  <c r="G49" i="29"/>
  <c r="G51" i="28"/>
  <c r="E51" i="28"/>
  <c r="N51" i="28"/>
  <c r="M51" i="28"/>
  <c r="F51" i="28"/>
  <c r="E48" i="27"/>
  <c r="G48" i="27"/>
  <c r="M48" i="27"/>
  <c r="N48" i="27"/>
  <c r="F48" i="27"/>
  <c r="M49" i="26"/>
  <c r="G49" i="26"/>
  <c r="F49" i="26"/>
  <c r="E49" i="26"/>
  <c r="N49" i="26"/>
  <c r="N51" i="25"/>
  <c r="M51" i="25"/>
  <c r="E51" i="25"/>
  <c r="G51" i="25"/>
  <c r="F51" i="25"/>
  <c r="F46" i="24"/>
  <c r="F140" i="23"/>
  <c r="F48" i="23"/>
  <c r="G42" i="21"/>
  <c r="F43" i="20"/>
  <c r="M40" i="16"/>
  <c r="G96" i="15"/>
  <c r="E80" i="2"/>
  <c r="N37" i="13"/>
  <c r="F40" i="16"/>
  <c r="E42" i="14"/>
  <c r="E43" i="20"/>
  <c r="N40" i="15"/>
  <c r="E140" i="23"/>
  <c r="E48" i="23"/>
  <c r="E42" i="21"/>
  <c r="E39" i="17"/>
  <c r="E40" i="16"/>
  <c r="N96" i="15"/>
  <c r="N80" i="2"/>
  <c r="N42" i="14"/>
  <c r="F42" i="14"/>
  <c r="E46" i="24"/>
  <c r="G39" i="17"/>
  <c r="E40" i="15"/>
  <c r="G48" i="23"/>
  <c r="N106" i="21"/>
  <c r="F42" i="21"/>
  <c r="N39" i="17"/>
  <c r="G40" i="15"/>
  <c r="G140" i="23"/>
  <c r="M96" i="15"/>
  <c r="G42" i="14"/>
  <c r="M46" i="24"/>
  <c r="M140" i="23"/>
  <c r="F106" i="21"/>
  <c r="N42" i="21"/>
  <c r="M39" i="17"/>
  <c r="F96" i="15"/>
  <c r="M40" i="15"/>
  <c r="G37" i="13"/>
  <c r="M80" i="2"/>
  <c r="E106" i="21"/>
  <c r="M42" i="14"/>
  <c r="N46" i="24"/>
  <c r="N48" i="23"/>
  <c r="M106" i="21"/>
  <c r="G43" i="20"/>
  <c r="F39" i="17"/>
  <c r="E96" i="15"/>
  <c r="F37" i="13"/>
  <c r="E37" i="13"/>
  <c r="N40" i="16"/>
  <c r="F80" i="2"/>
  <c r="N140" i="23"/>
  <c r="M43" i="20"/>
  <c r="M37" i="13"/>
  <c r="G46" i="24"/>
  <c r="M48" i="23"/>
  <c r="G106" i="21"/>
  <c r="N43" i="20"/>
  <c r="F40" i="15"/>
  <c r="G80" i="2"/>
  <c r="M42" i="21"/>
  <c r="G40" i="16"/>
  <c r="L46" i="31" l="1"/>
  <c r="H47" i="31"/>
  <c r="J47" i="31"/>
  <c r="I47" i="31"/>
  <c r="K48" i="30"/>
  <c r="B50" i="31"/>
  <c r="C52" i="31"/>
  <c r="K46" i="31"/>
  <c r="L152" i="30"/>
  <c r="I49" i="30"/>
  <c r="J49" i="30"/>
  <c r="J153" i="30"/>
  <c r="H153" i="30"/>
  <c r="H49" i="30"/>
  <c r="I153" i="30"/>
  <c r="B156" i="30"/>
  <c r="C161" i="30"/>
  <c r="C52" i="30"/>
  <c r="K152" i="30"/>
  <c r="L48" i="30"/>
  <c r="K47" i="29"/>
  <c r="J48" i="29"/>
  <c r="H48" i="29"/>
  <c r="I48" i="29"/>
  <c r="C51" i="29"/>
  <c r="L47" i="29"/>
  <c r="L49" i="28"/>
  <c r="I50" i="28"/>
  <c r="H50" i="28"/>
  <c r="J50" i="28"/>
  <c r="K49" i="28"/>
  <c r="C53" i="28"/>
  <c r="L46" i="27"/>
  <c r="I47" i="27"/>
  <c r="J47" i="27"/>
  <c r="H47" i="27"/>
  <c r="B50" i="27"/>
  <c r="C52" i="27"/>
  <c r="K46" i="27"/>
  <c r="L47" i="26"/>
  <c r="H48" i="26"/>
  <c r="I48" i="26"/>
  <c r="J48" i="26"/>
  <c r="K47" i="26"/>
  <c r="C51" i="26"/>
  <c r="K49" i="25"/>
  <c r="I50" i="25"/>
  <c r="J50" i="25"/>
  <c r="H50" i="25"/>
  <c r="C53" i="25"/>
  <c r="L49" i="25"/>
  <c r="K102" i="21"/>
  <c r="L101" i="21"/>
  <c r="L102" i="21"/>
  <c r="K101" i="21"/>
  <c r="K103" i="21"/>
  <c r="L103" i="21"/>
  <c r="L44" i="24"/>
  <c r="I45" i="24"/>
  <c r="J45" i="24"/>
  <c r="H45" i="24"/>
  <c r="K44" i="24"/>
  <c r="C52" i="24"/>
  <c r="B48" i="24"/>
  <c r="K46" i="23"/>
  <c r="L138" i="23"/>
  <c r="H47" i="23"/>
  <c r="I47" i="23"/>
  <c r="J139" i="23"/>
  <c r="J47" i="23"/>
  <c r="H139" i="23"/>
  <c r="I139" i="23"/>
  <c r="C147" i="23"/>
  <c r="K138" i="23"/>
  <c r="B142" i="23"/>
  <c r="C50" i="23"/>
  <c r="L46" i="23"/>
  <c r="K104" i="21"/>
  <c r="K100" i="21"/>
  <c r="L100" i="21"/>
  <c r="J105" i="21"/>
  <c r="H105" i="21"/>
  <c r="I105" i="21"/>
  <c r="L104" i="21"/>
  <c r="K40" i="21"/>
  <c r="I41" i="21"/>
  <c r="H41" i="21"/>
  <c r="J41" i="21"/>
  <c r="C107" i="21"/>
  <c r="B44" i="21"/>
  <c r="C47" i="21"/>
  <c r="L40" i="21"/>
  <c r="K41" i="20"/>
  <c r="I42" i="20"/>
  <c r="J42" i="20"/>
  <c r="H42" i="20"/>
  <c r="B45" i="20"/>
  <c r="L41" i="20"/>
  <c r="C47" i="20"/>
  <c r="B44" i="19"/>
  <c r="C89" i="19"/>
  <c r="K40" i="18"/>
  <c r="L40" i="18"/>
  <c r="J41" i="18"/>
  <c r="B43" i="18"/>
  <c r="C142" i="18"/>
  <c r="C87" i="18"/>
  <c r="C45" i="18"/>
  <c r="L37" i="17"/>
  <c r="I38" i="17"/>
  <c r="J38" i="17"/>
  <c r="H38" i="17"/>
  <c r="C47" i="17"/>
  <c r="K37" i="17"/>
  <c r="B41" i="17"/>
  <c r="K38" i="16"/>
  <c r="I39" i="16"/>
  <c r="H39" i="16"/>
  <c r="J39" i="16"/>
  <c r="B41" i="16"/>
  <c r="L38" i="16"/>
  <c r="L94" i="15"/>
  <c r="C45" i="16"/>
  <c r="K38" i="15"/>
  <c r="J39" i="15"/>
  <c r="J95" i="15"/>
  <c r="H39" i="15"/>
  <c r="I39" i="15"/>
  <c r="H95" i="15"/>
  <c r="I95" i="15"/>
  <c r="B98" i="15"/>
  <c r="L40" i="14"/>
  <c r="C103" i="15"/>
  <c r="K94" i="15"/>
  <c r="C42" i="15"/>
  <c r="L38" i="15"/>
  <c r="H41" i="14"/>
  <c r="I41" i="14"/>
  <c r="J41" i="14"/>
  <c r="B158" i="14"/>
  <c r="K40" i="14"/>
  <c r="C44" i="14"/>
  <c r="L35" i="13"/>
  <c r="H36" i="13"/>
  <c r="J36" i="13"/>
  <c r="I36" i="13"/>
  <c r="B39" i="13"/>
  <c r="C42" i="13"/>
  <c r="K35" i="13"/>
  <c r="L78" i="2"/>
  <c r="B81" i="2"/>
  <c r="H79" i="2"/>
  <c r="J79" i="2"/>
  <c r="I79" i="2"/>
  <c r="K78" i="2"/>
  <c r="F49" i="31"/>
  <c r="M49" i="31"/>
  <c r="G49" i="31"/>
  <c r="E49" i="31"/>
  <c r="N49" i="31"/>
  <c r="M155" i="30"/>
  <c r="E155" i="30"/>
  <c r="G155" i="30"/>
  <c r="N155" i="30"/>
  <c r="N51" i="30"/>
  <c r="F51" i="30"/>
  <c r="M51" i="30"/>
  <c r="E51" i="30"/>
  <c r="F155" i="30"/>
  <c r="G51" i="30"/>
  <c r="G50" i="29"/>
  <c r="N50" i="29"/>
  <c r="F50" i="29"/>
  <c r="M50" i="29"/>
  <c r="E50" i="29"/>
  <c r="N52" i="28"/>
  <c r="G52" i="28"/>
  <c r="E52" i="28"/>
  <c r="F52" i="28"/>
  <c r="M52" i="28"/>
  <c r="G49" i="27"/>
  <c r="M49" i="27"/>
  <c r="N49" i="27"/>
  <c r="E49" i="27"/>
  <c r="F49" i="27"/>
  <c r="N50" i="26"/>
  <c r="F50" i="26"/>
  <c r="M50" i="26"/>
  <c r="E50" i="26"/>
  <c r="G50" i="26"/>
  <c r="F52" i="25"/>
  <c r="M52" i="25"/>
  <c r="G52" i="25"/>
  <c r="N52" i="25"/>
  <c r="E52" i="25"/>
  <c r="G49" i="23"/>
  <c r="N141" i="23"/>
  <c r="G43" i="21"/>
  <c r="M40" i="17"/>
  <c r="N41" i="16"/>
  <c r="G41" i="15"/>
  <c r="F81" i="2"/>
  <c r="G43" i="14"/>
  <c r="F43" i="14"/>
  <c r="G44" i="20"/>
  <c r="G141" i="23"/>
  <c r="M41" i="15"/>
  <c r="N49" i="23"/>
  <c r="G107" i="21"/>
  <c r="M43" i="21"/>
  <c r="E40" i="17"/>
  <c r="G41" i="16"/>
  <c r="N41" i="15"/>
  <c r="N43" i="14"/>
  <c r="G47" i="24"/>
  <c r="F141" i="23"/>
  <c r="N107" i="21"/>
  <c r="E43" i="21"/>
  <c r="N40" i="17"/>
  <c r="E97" i="15"/>
  <c r="N97" i="15"/>
  <c r="N38" i="13"/>
  <c r="G81" i="2"/>
  <c r="M38" i="13"/>
  <c r="F44" i="20"/>
  <c r="N47" i="24"/>
  <c r="F49" i="23"/>
  <c r="F107" i="21"/>
  <c r="M44" i="20"/>
  <c r="G40" i="17"/>
  <c r="M97" i="15"/>
  <c r="F41" i="15"/>
  <c r="M43" i="14"/>
  <c r="N43" i="21"/>
  <c r="E43" i="14"/>
  <c r="E49" i="23"/>
  <c r="E38" i="13"/>
  <c r="F47" i="24"/>
  <c r="M141" i="23"/>
  <c r="M107" i="21"/>
  <c r="E44" i="20"/>
  <c r="F40" i="17"/>
  <c r="E41" i="15"/>
  <c r="F38" i="13"/>
  <c r="M81" i="2"/>
  <c r="E47" i="24"/>
  <c r="M41" i="16"/>
  <c r="F41" i="16"/>
  <c r="M47" i="24"/>
  <c r="E141" i="23"/>
  <c r="E107" i="21"/>
  <c r="N44" i="20"/>
  <c r="E41" i="16"/>
  <c r="G97" i="15"/>
  <c r="E81" i="2"/>
  <c r="G38" i="13"/>
  <c r="M49" i="23"/>
  <c r="F97" i="15"/>
  <c r="F43" i="21"/>
  <c r="N81" i="2"/>
  <c r="K49" i="30" l="1"/>
  <c r="L47" i="31"/>
  <c r="H48" i="31"/>
  <c r="J48" i="31"/>
  <c r="I48" i="31"/>
  <c r="B51" i="31"/>
  <c r="C53" i="31"/>
  <c r="K47" i="31"/>
  <c r="K153" i="30"/>
  <c r="J50" i="30"/>
  <c r="I154" i="30"/>
  <c r="H50" i="30"/>
  <c r="I50" i="30"/>
  <c r="J154" i="30"/>
  <c r="H154" i="30"/>
  <c r="B157" i="30"/>
  <c r="L153" i="30"/>
  <c r="C53" i="30"/>
  <c r="C162" i="30"/>
  <c r="L49" i="30"/>
  <c r="L48" i="29"/>
  <c r="H49" i="29"/>
  <c r="I49" i="29"/>
  <c r="J49" i="29"/>
  <c r="K48" i="29"/>
  <c r="C52" i="29"/>
  <c r="K50" i="28"/>
  <c r="I51" i="28"/>
  <c r="H51" i="28"/>
  <c r="J51" i="28"/>
  <c r="L50" i="28"/>
  <c r="C54" i="28"/>
  <c r="K47" i="27"/>
  <c r="I48" i="27"/>
  <c r="H48" i="27"/>
  <c r="J48" i="27"/>
  <c r="C53" i="27"/>
  <c r="B51" i="27"/>
  <c r="L47" i="27"/>
  <c r="L48" i="26"/>
  <c r="J49" i="26"/>
  <c r="H49" i="26"/>
  <c r="I49" i="26"/>
  <c r="C52" i="26"/>
  <c r="K48" i="26"/>
  <c r="L50" i="25"/>
  <c r="H51" i="25"/>
  <c r="J51" i="25"/>
  <c r="I51" i="25"/>
  <c r="C54" i="25"/>
  <c r="K50" i="25"/>
  <c r="L45" i="24"/>
  <c r="H46" i="24"/>
  <c r="I46" i="24"/>
  <c r="J46" i="24"/>
  <c r="C53" i="24"/>
  <c r="B49" i="24"/>
  <c r="K45" i="24"/>
  <c r="L47" i="23"/>
  <c r="K139" i="23"/>
  <c r="H48" i="23"/>
  <c r="H140" i="23"/>
  <c r="I48" i="23"/>
  <c r="I140" i="23"/>
  <c r="J48" i="23"/>
  <c r="J140" i="23"/>
  <c r="K47" i="23"/>
  <c r="C148" i="23"/>
  <c r="B143" i="23"/>
  <c r="L139" i="23"/>
  <c r="C51" i="23"/>
  <c r="K105" i="21"/>
  <c r="H106" i="21"/>
  <c r="I106" i="21"/>
  <c r="J106" i="21"/>
  <c r="L105" i="21"/>
  <c r="K41" i="21"/>
  <c r="H42" i="21"/>
  <c r="J42" i="21"/>
  <c r="I42" i="21"/>
  <c r="C48" i="21"/>
  <c r="B45" i="21"/>
  <c r="L41" i="21"/>
  <c r="C108" i="21"/>
  <c r="K42" i="20"/>
  <c r="I43" i="20"/>
  <c r="J43" i="20"/>
  <c r="H43" i="20"/>
  <c r="B46" i="20"/>
  <c r="C48" i="20"/>
  <c r="L42" i="20"/>
  <c r="C90" i="19"/>
  <c r="B45" i="19"/>
  <c r="B44" i="18"/>
  <c r="C143" i="18"/>
  <c r="C88" i="18"/>
  <c r="C46" i="18"/>
  <c r="K38" i="17"/>
  <c r="I39" i="17"/>
  <c r="J39" i="17"/>
  <c r="H39" i="17"/>
  <c r="C48" i="17"/>
  <c r="B42" i="17"/>
  <c r="L38" i="17"/>
  <c r="K39" i="16"/>
  <c r="J40" i="16"/>
  <c r="I40" i="16"/>
  <c r="H40" i="16"/>
  <c r="B42" i="16"/>
  <c r="L39" i="16"/>
  <c r="C46" i="16"/>
  <c r="K95" i="15"/>
  <c r="K39" i="15"/>
  <c r="I40" i="15"/>
  <c r="J40" i="15"/>
  <c r="I96" i="15"/>
  <c r="J96" i="15"/>
  <c r="H40" i="15"/>
  <c r="H96" i="15"/>
  <c r="B99" i="15"/>
  <c r="L95" i="15"/>
  <c r="C43" i="15"/>
  <c r="L39" i="15"/>
  <c r="C104" i="15"/>
  <c r="L41" i="14"/>
  <c r="J42" i="14"/>
  <c r="H42" i="14"/>
  <c r="I42" i="14"/>
  <c r="C45" i="14"/>
  <c r="B159" i="14"/>
  <c r="K41" i="14"/>
  <c r="K36" i="13"/>
  <c r="H37" i="13"/>
  <c r="I37" i="13"/>
  <c r="J37" i="13"/>
  <c r="C43" i="13"/>
  <c r="L36" i="13"/>
  <c r="B40" i="13"/>
  <c r="L79" i="2"/>
  <c r="K79" i="2"/>
  <c r="B82" i="2"/>
  <c r="H80" i="2"/>
  <c r="J80" i="2"/>
  <c r="I80" i="2"/>
  <c r="M50" i="31"/>
  <c r="E50" i="31"/>
  <c r="G50" i="31"/>
  <c r="N50" i="31"/>
  <c r="F50" i="31"/>
  <c r="E156" i="30"/>
  <c r="E52" i="30"/>
  <c r="G156" i="30"/>
  <c r="G52" i="30"/>
  <c r="N156" i="30"/>
  <c r="F156" i="30"/>
  <c r="N52" i="30"/>
  <c r="F52" i="30"/>
  <c r="M156" i="30"/>
  <c r="M52" i="30"/>
  <c r="G51" i="29"/>
  <c r="N51" i="29"/>
  <c r="F51" i="29"/>
  <c r="M51" i="29"/>
  <c r="E51" i="29"/>
  <c r="N53" i="28"/>
  <c r="F53" i="28"/>
  <c r="M53" i="28"/>
  <c r="E53" i="28"/>
  <c r="G53" i="28"/>
  <c r="N50" i="27"/>
  <c r="M50" i="27"/>
  <c r="F50" i="27"/>
  <c r="E50" i="27"/>
  <c r="G50" i="27"/>
  <c r="M51" i="26"/>
  <c r="E51" i="26"/>
  <c r="G51" i="26"/>
  <c r="N51" i="26"/>
  <c r="F51" i="26"/>
  <c r="F53" i="25"/>
  <c r="M53" i="25"/>
  <c r="E53" i="25"/>
  <c r="G53" i="25"/>
  <c r="N53" i="25"/>
  <c r="M48" i="24"/>
  <c r="G50" i="23"/>
  <c r="G44" i="21"/>
  <c r="N41" i="17"/>
  <c r="E98" i="15"/>
  <c r="M42" i="15"/>
  <c r="G39" i="13"/>
  <c r="M82" i="2"/>
  <c r="G48" i="24"/>
  <c r="E82" i="2"/>
  <c r="E44" i="21"/>
  <c r="E48" i="24"/>
  <c r="M142" i="23"/>
  <c r="E45" i="20"/>
  <c r="M41" i="17"/>
  <c r="F42" i="15"/>
  <c r="G98" i="15"/>
  <c r="G44" i="14"/>
  <c r="N82" i="2"/>
  <c r="G41" i="17"/>
  <c r="E142" i="23"/>
  <c r="N50" i="23"/>
  <c r="M45" i="20"/>
  <c r="E41" i="17"/>
  <c r="N98" i="15"/>
  <c r="E39" i="13"/>
  <c r="M44" i="14"/>
  <c r="G142" i="23"/>
  <c r="G42" i="16"/>
  <c r="N48" i="24"/>
  <c r="E44" i="14"/>
  <c r="M50" i="23"/>
  <c r="F142" i="23"/>
  <c r="G45" i="20"/>
  <c r="F42" i="16"/>
  <c r="E42" i="15"/>
  <c r="G82" i="2"/>
  <c r="M39" i="13"/>
  <c r="F44" i="21"/>
  <c r="N42" i="15"/>
  <c r="N142" i="23"/>
  <c r="F82" i="2"/>
  <c r="E50" i="23"/>
  <c r="N44" i="21"/>
  <c r="F45" i="20"/>
  <c r="N42" i="16"/>
  <c r="F98" i="15"/>
  <c r="F39" i="13"/>
  <c r="F44" i="14"/>
  <c r="N45" i="20"/>
  <c r="M42" i="16"/>
  <c r="F48" i="24"/>
  <c r="F50" i="23"/>
  <c r="M44" i="21"/>
  <c r="F41" i="17"/>
  <c r="E42" i="16"/>
  <c r="G42" i="15"/>
  <c r="N39" i="13"/>
  <c r="N44" i="14"/>
  <c r="M98" i="15"/>
  <c r="K154" i="30" l="1"/>
  <c r="L48" i="31"/>
  <c r="I49" i="31"/>
  <c r="J49" i="31"/>
  <c r="H49" i="31"/>
  <c r="C54" i="31"/>
  <c r="B52" i="31"/>
  <c r="K48" i="31"/>
  <c r="L49" i="29"/>
  <c r="L50" i="30"/>
  <c r="L154" i="30"/>
  <c r="K50" i="30"/>
  <c r="I51" i="30"/>
  <c r="I155" i="30"/>
  <c r="J51" i="30"/>
  <c r="J155" i="30"/>
  <c r="H51" i="30"/>
  <c r="H155" i="30"/>
  <c r="C163" i="30"/>
  <c r="B158" i="30"/>
  <c r="C54" i="30"/>
  <c r="K51" i="28"/>
  <c r="H50" i="29"/>
  <c r="I50" i="29"/>
  <c r="J50" i="29"/>
  <c r="K49" i="29"/>
  <c r="C53" i="29"/>
  <c r="J52" i="28"/>
  <c r="H52" i="28"/>
  <c r="I52" i="28"/>
  <c r="C55" i="28"/>
  <c r="L51" i="28"/>
  <c r="K48" i="27"/>
  <c r="J49" i="27"/>
  <c r="H49" i="27"/>
  <c r="I49" i="27"/>
  <c r="B52" i="27"/>
  <c r="C54" i="27"/>
  <c r="L48" i="27"/>
  <c r="L49" i="26"/>
  <c r="I50" i="26"/>
  <c r="J50" i="26"/>
  <c r="H50" i="26"/>
  <c r="K49" i="26"/>
  <c r="C53" i="26"/>
  <c r="K51" i="25"/>
  <c r="J52" i="25"/>
  <c r="H52" i="25"/>
  <c r="I52" i="25"/>
  <c r="C55" i="25"/>
  <c r="L51" i="25"/>
  <c r="L46" i="24"/>
  <c r="H47" i="24"/>
  <c r="I47" i="24"/>
  <c r="J47" i="24"/>
  <c r="B50" i="24"/>
  <c r="K46" i="24"/>
  <c r="C54" i="24"/>
  <c r="K48" i="23"/>
  <c r="K140" i="23"/>
  <c r="I141" i="23"/>
  <c r="J49" i="23"/>
  <c r="I49" i="23"/>
  <c r="J141" i="23"/>
  <c r="H49" i="23"/>
  <c r="H141" i="23"/>
  <c r="C149" i="23"/>
  <c r="C52" i="23"/>
  <c r="B144" i="23"/>
  <c r="L140" i="23"/>
  <c r="L48" i="23"/>
  <c r="K106" i="21"/>
  <c r="L106" i="21"/>
  <c r="K42" i="21"/>
  <c r="J43" i="21"/>
  <c r="H43" i="21"/>
  <c r="I43" i="21"/>
  <c r="C49" i="21"/>
  <c r="B46" i="21"/>
  <c r="C109" i="21"/>
  <c r="L42" i="21"/>
  <c r="L43" i="20"/>
  <c r="K43" i="20"/>
  <c r="I44" i="20"/>
  <c r="J44" i="20"/>
  <c r="H44" i="20"/>
  <c r="B47" i="20"/>
  <c r="C49" i="20"/>
  <c r="C91" i="19"/>
  <c r="B46" i="19"/>
  <c r="B45" i="18"/>
  <c r="C89" i="18"/>
  <c r="C47" i="18"/>
  <c r="C144" i="18"/>
  <c r="L39" i="17"/>
  <c r="H40" i="17"/>
  <c r="J40" i="17"/>
  <c r="I40" i="17"/>
  <c r="B43" i="17"/>
  <c r="K39" i="17"/>
  <c r="K40" i="16"/>
  <c r="H41" i="16"/>
  <c r="J41" i="16"/>
  <c r="I41" i="16"/>
  <c r="B43" i="16"/>
  <c r="L40" i="16"/>
  <c r="C47" i="16"/>
  <c r="K96" i="15"/>
  <c r="K40" i="15"/>
  <c r="J97" i="15"/>
  <c r="J41" i="15"/>
  <c r="I97" i="15"/>
  <c r="H41" i="15"/>
  <c r="I41" i="15"/>
  <c r="H97" i="15"/>
  <c r="B100" i="15"/>
  <c r="C44" i="15"/>
  <c r="C105" i="15"/>
  <c r="L96" i="15"/>
  <c r="L40" i="15"/>
  <c r="L42" i="14"/>
  <c r="H43" i="14"/>
  <c r="I43" i="14"/>
  <c r="J43" i="14"/>
  <c r="C46" i="14"/>
  <c r="B160" i="14"/>
  <c r="K42" i="14"/>
  <c r="K37" i="13"/>
  <c r="J38" i="13"/>
  <c r="I38" i="13"/>
  <c r="H38" i="13"/>
  <c r="C44" i="13"/>
  <c r="B41" i="13"/>
  <c r="L37" i="13"/>
  <c r="L80" i="2"/>
  <c r="K80" i="2"/>
  <c r="B83" i="2"/>
  <c r="H81" i="2"/>
  <c r="J81" i="2"/>
  <c r="I81" i="2"/>
  <c r="F51" i="31"/>
  <c r="G51" i="31"/>
  <c r="N51" i="31"/>
  <c r="M51" i="31"/>
  <c r="E51" i="31"/>
  <c r="M157" i="30"/>
  <c r="E157" i="30"/>
  <c r="G53" i="30"/>
  <c r="N53" i="30"/>
  <c r="F53" i="30"/>
  <c r="N157" i="30"/>
  <c r="M53" i="30"/>
  <c r="G157" i="30"/>
  <c r="E53" i="30"/>
  <c r="F157" i="30"/>
  <c r="G52" i="29"/>
  <c r="N52" i="29"/>
  <c r="F52" i="29"/>
  <c r="M52" i="29"/>
  <c r="E52" i="29"/>
  <c r="G54" i="28"/>
  <c r="N54" i="28"/>
  <c r="F54" i="28"/>
  <c r="M54" i="28"/>
  <c r="E54" i="28"/>
  <c r="N51" i="27"/>
  <c r="M51" i="27"/>
  <c r="E51" i="27"/>
  <c r="F51" i="27"/>
  <c r="G51" i="27"/>
  <c r="M52" i="26"/>
  <c r="E52" i="26"/>
  <c r="G52" i="26"/>
  <c r="N52" i="26"/>
  <c r="F52" i="26"/>
  <c r="M54" i="25"/>
  <c r="G54" i="25"/>
  <c r="N54" i="25"/>
  <c r="F54" i="25"/>
  <c r="E54" i="25"/>
  <c r="E143" i="23"/>
  <c r="M45" i="21"/>
  <c r="N46" i="20"/>
  <c r="M45" i="18"/>
  <c r="E42" i="17"/>
  <c r="G99" i="15"/>
  <c r="N40" i="13"/>
  <c r="G45" i="14"/>
  <c r="G45" i="18"/>
  <c r="G83" i="2"/>
  <c r="M42" i="17"/>
  <c r="G49" i="24"/>
  <c r="N51" i="23"/>
  <c r="E45" i="21"/>
  <c r="E46" i="20"/>
  <c r="F45" i="18"/>
  <c r="E43" i="16"/>
  <c r="N43" i="15"/>
  <c r="F83" i="2"/>
  <c r="N83" i="2"/>
  <c r="F45" i="19"/>
  <c r="E83" i="2"/>
  <c r="M43" i="15"/>
  <c r="N49" i="24"/>
  <c r="F143" i="23"/>
  <c r="F45" i="21"/>
  <c r="M45" i="19"/>
  <c r="E45" i="18"/>
  <c r="F43" i="16"/>
  <c r="N99" i="15"/>
  <c r="F40" i="13"/>
  <c r="M83" i="2"/>
  <c r="F51" i="23"/>
  <c r="N43" i="16"/>
  <c r="M46" i="20"/>
  <c r="M49" i="24"/>
  <c r="M40" i="13"/>
  <c r="F49" i="24"/>
  <c r="M143" i="23"/>
  <c r="N45" i="21"/>
  <c r="G45" i="19"/>
  <c r="G42" i="17"/>
  <c r="M43" i="16"/>
  <c r="F99" i="15"/>
  <c r="M45" i="14"/>
  <c r="N45" i="14"/>
  <c r="E49" i="24"/>
  <c r="E40" i="13"/>
  <c r="N143" i="23"/>
  <c r="G143" i="23"/>
  <c r="G46" i="20"/>
  <c r="E45" i="19"/>
  <c r="N42" i="17"/>
  <c r="E99" i="15"/>
  <c r="E43" i="15"/>
  <c r="E45" i="14"/>
  <c r="F45" i="14"/>
  <c r="N45" i="19"/>
  <c r="G51" i="23"/>
  <c r="M51" i="23"/>
  <c r="F46" i="20"/>
  <c r="N45" i="18"/>
  <c r="F42" i="17"/>
  <c r="F43" i="15"/>
  <c r="M99" i="15"/>
  <c r="G40" i="13"/>
  <c r="G45" i="21"/>
  <c r="G43" i="15"/>
  <c r="E51" i="23"/>
  <c r="G43" i="16"/>
  <c r="K49" i="31" l="1"/>
  <c r="H50" i="31"/>
  <c r="J50" i="31"/>
  <c r="I50" i="31"/>
  <c r="C55" i="31"/>
  <c r="B53" i="31"/>
  <c r="K51" i="30"/>
  <c r="L49" i="31"/>
  <c r="L155" i="30"/>
  <c r="I156" i="30"/>
  <c r="H52" i="30"/>
  <c r="J156" i="30"/>
  <c r="I52" i="30"/>
  <c r="J52" i="30"/>
  <c r="H156" i="30"/>
  <c r="C55" i="30"/>
  <c r="K155" i="30"/>
  <c r="B159" i="30"/>
  <c r="L50" i="29"/>
  <c r="C164" i="30"/>
  <c r="L51" i="30"/>
  <c r="H51" i="29"/>
  <c r="I51" i="29"/>
  <c r="J51" i="29"/>
  <c r="K50" i="29"/>
  <c r="C54" i="29"/>
  <c r="L52" i="28"/>
  <c r="H53" i="28"/>
  <c r="I53" i="28"/>
  <c r="J53" i="28"/>
  <c r="K52" i="28"/>
  <c r="C56" i="28"/>
  <c r="L49" i="27"/>
  <c r="J50" i="27"/>
  <c r="I50" i="27"/>
  <c r="H50" i="27"/>
  <c r="B53" i="27"/>
  <c r="C55" i="27"/>
  <c r="K49" i="27"/>
  <c r="L50" i="26"/>
  <c r="I51" i="26"/>
  <c r="J51" i="26"/>
  <c r="H51" i="26"/>
  <c r="C54" i="26"/>
  <c r="K50" i="26"/>
  <c r="K52" i="25"/>
  <c r="L52" i="25"/>
  <c r="H53" i="25"/>
  <c r="I53" i="25"/>
  <c r="J53" i="25"/>
  <c r="C56" i="25"/>
  <c r="L47" i="24"/>
  <c r="H48" i="24"/>
  <c r="I48" i="24"/>
  <c r="J48" i="24"/>
  <c r="K47" i="24"/>
  <c r="B51" i="24"/>
  <c r="C55" i="24"/>
  <c r="K49" i="23"/>
  <c r="K141" i="23"/>
  <c r="J142" i="23"/>
  <c r="H50" i="23"/>
  <c r="I50" i="23"/>
  <c r="I142" i="23"/>
  <c r="H142" i="23"/>
  <c r="J50" i="23"/>
  <c r="C53" i="23"/>
  <c r="L141" i="23"/>
  <c r="C150" i="23"/>
  <c r="B145" i="23"/>
  <c r="L49" i="23"/>
  <c r="K43" i="21"/>
  <c r="J44" i="21"/>
  <c r="I44" i="21"/>
  <c r="H44" i="21"/>
  <c r="B47" i="21"/>
  <c r="C50" i="21"/>
  <c r="C110" i="21"/>
  <c r="L43" i="21"/>
  <c r="L44" i="20"/>
  <c r="K44" i="20"/>
  <c r="H45" i="20"/>
  <c r="I45" i="20"/>
  <c r="J45" i="20"/>
  <c r="C50" i="20"/>
  <c r="B48" i="20"/>
  <c r="H44" i="19"/>
  <c r="J44" i="19"/>
  <c r="I44" i="19"/>
  <c r="I40" i="19"/>
  <c r="H40" i="19"/>
  <c r="B47" i="19"/>
  <c r="C92" i="19"/>
  <c r="J44" i="18"/>
  <c r="B46" i="18"/>
  <c r="C145" i="18"/>
  <c r="C90" i="18"/>
  <c r="C48" i="18"/>
  <c r="L40" i="17"/>
  <c r="H41" i="17"/>
  <c r="I41" i="17"/>
  <c r="J41" i="17"/>
  <c r="B44" i="17"/>
  <c r="C50" i="17"/>
  <c r="K40" i="17"/>
  <c r="L41" i="16"/>
  <c r="J42" i="16"/>
  <c r="I42" i="16"/>
  <c r="H42" i="16"/>
  <c r="B44" i="16"/>
  <c r="K41" i="16"/>
  <c r="C48" i="16"/>
  <c r="K97" i="15"/>
  <c r="L41" i="15"/>
  <c r="H42" i="15"/>
  <c r="I98" i="15"/>
  <c r="J42" i="15"/>
  <c r="J98" i="15"/>
  <c r="I42" i="15"/>
  <c r="H98" i="15"/>
  <c r="C45" i="15"/>
  <c r="B101" i="15"/>
  <c r="K41" i="15"/>
  <c r="C106" i="15"/>
  <c r="L97" i="15"/>
  <c r="L43" i="14"/>
  <c r="I44" i="14"/>
  <c r="J44" i="14"/>
  <c r="H44" i="14"/>
  <c r="K43" i="14"/>
  <c r="C47" i="14"/>
  <c r="B161" i="14"/>
  <c r="K38" i="13"/>
  <c r="H39" i="13"/>
  <c r="J39" i="13"/>
  <c r="I39" i="13"/>
  <c r="C45" i="13"/>
  <c r="B42" i="13"/>
  <c r="L38" i="13"/>
  <c r="K81" i="2"/>
  <c r="L81" i="2"/>
  <c r="B84" i="2"/>
  <c r="H82" i="2"/>
  <c r="J82" i="2"/>
  <c r="I82" i="2"/>
  <c r="M52" i="31"/>
  <c r="E52" i="31"/>
  <c r="F52" i="31"/>
  <c r="G52" i="31"/>
  <c r="N52" i="31"/>
  <c r="N54" i="30"/>
  <c r="F158" i="30"/>
  <c r="F54" i="30"/>
  <c r="G158" i="30"/>
  <c r="M54" i="30"/>
  <c r="N158" i="30"/>
  <c r="E54" i="30"/>
  <c r="E158" i="30"/>
  <c r="M158" i="30"/>
  <c r="G54" i="30"/>
  <c r="N53" i="29"/>
  <c r="F53" i="29"/>
  <c r="M53" i="29"/>
  <c r="E53" i="29"/>
  <c r="G53" i="29"/>
  <c r="G55" i="28"/>
  <c r="M55" i="28"/>
  <c r="F55" i="28"/>
  <c r="E55" i="28"/>
  <c r="N55" i="28"/>
  <c r="F52" i="27"/>
  <c r="E52" i="27"/>
  <c r="G52" i="27"/>
  <c r="M52" i="27"/>
  <c r="N52" i="27"/>
  <c r="G53" i="26"/>
  <c r="M53" i="26"/>
  <c r="N53" i="26"/>
  <c r="F53" i="26"/>
  <c r="E53" i="26"/>
  <c r="N55" i="25"/>
  <c r="F55" i="25"/>
  <c r="M55" i="25"/>
  <c r="E55" i="25"/>
  <c r="G55" i="25"/>
  <c r="N50" i="24"/>
  <c r="E144" i="23"/>
  <c r="F46" i="21"/>
  <c r="G46" i="19"/>
  <c r="M42" i="18"/>
  <c r="G46" i="18"/>
  <c r="N43" i="17"/>
  <c r="E44" i="15"/>
  <c r="F100" i="15"/>
  <c r="G84" i="2"/>
  <c r="M84" i="2"/>
  <c r="G100" i="15"/>
  <c r="F52" i="23"/>
  <c r="N46" i="14"/>
  <c r="G50" i="24"/>
  <c r="G52" i="23"/>
  <c r="N46" i="21"/>
  <c r="M46" i="19"/>
  <c r="E43" i="18"/>
  <c r="M46" i="18"/>
  <c r="G43" i="17"/>
  <c r="M100" i="15"/>
  <c r="G44" i="15"/>
  <c r="E84" i="2"/>
  <c r="M44" i="18"/>
  <c r="E50" i="24"/>
  <c r="N44" i="16"/>
  <c r="F50" i="24"/>
  <c r="M144" i="23"/>
  <c r="G47" i="20"/>
  <c r="N46" i="19"/>
  <c r="M43" i="18"/>
  <c r="E46" i="18"/>
  <c r="M43" i="17"/>
  <c r="F44" i="15"/>
  <c r="F46" i="14"/>
  <c r="N41" i="13"/>
  <c r="E47" i="20"/>
  <c r="G41" i="13"/>
  <c r="N44" i="18"/>
  <c r="M52" i="23"/>
  <c r="N52" i="23"/>
  <c r="F47" i="20"/>
  <c r="E46" i="19"/>
  <c r="N43" i="18"/>
  <c r="F46" i="18"/>
  <c r="G44" i="16"/>
  <c r="N100" i="15"/>
  <c r="M41" i="13"/>
  <c r="M46" i="14"/>
  <c r="N42" i="18"/>
  <c r="M46" i="21"/>
  <c r="E43" i="17"/>
  <c r="E52" i="23"/>
  <c r="G144" i="23"/>
  <c r="M47" i="20"/>
  <c r="E42" i="18"/>
  <c r="F42" i="18"/>
  <c r="N46" i="18"/>
  <c r="M44" i="16"/>
  <c r="N44" i="15"/>
  <c r="F84" i="2"/>
  <c r="G46" i="14"/>
  <c r="E44" i="16"/>
  <c r="E41" i="13"/>
  <c r="F46" i="19"/>
  <c r="N84" i="2"/>
  <c r="N144" i="23"/>
  <c r="G46" i="21"/>
  <c r="G50" i="17"/>
  <c r="M44" i="15"/>
  <c r="M50" i="24"/>
  <c r="F144" i="23"/>
  <c r="E46" i="21"/>
  <c r="N47" i="20"/>
  <c r="E44" i="18"/>
  <c r="F43" i="18"/>
  <c r="F43" i="17"/>
  <c r="F44" i="16"/>
  <c r="E100" i="15"/>
  <c r="F41" i="13"/>
  <c r="E46" i="14"/>
  <c r="F44" i="18"/>
  <c r="L50" i="31" l="1"/>
  <c r="J51" i="31"/>
  <c r="I51" i="31"/>
  <c r="H51" i="31"/>
  <c r="C56" i="31"/>
  <c r="B54" i="31"/>
  <c r="K50" i="31"/>
  <c r="L156" i="30"/>
  <c r="L52" i="30"/>
  <c r="J53" i="30"/>
  <c r="H157" i="30"/>
  <c r="H53" i="30"/>
  <c r="J157" i="30"/>
  <c r="I53" i="30"/>
  <c r="I157" i="30"/>
  <c r="C56" i="30"/>
  <c r="B160" i="30"/>
  <c r="K156" i="30"/>
  <c r="L51" i="29"/>
  <c r="C165" i="30"/>
  <c r="K52" i="30"/>
  <c r="J52" i="29"/>
  <c r="H52" i="29"/>
  <c r="I52" i="29"/>
  <c r="C55" i="29"/>
  <c r="K51" i="29"/>
  <c r="L53" i="28"/>
  <c r="H54" i="28"/>
  <c r="I54" i="28"/>
  <c r="J54" i="28"/>
  <c r="K53" i="28"/>
  <c r="C57" i="28"/>
  <c r="K50" i="27"/>
  <c r="J51" i="27"/>
  <c r="H51" i="27"/>
  <c r="I51" i="27"/>
  <c r="B54" i="27"/>
  <c r="C56" i="27"/>
  <c r="L50" i="27"/>
  <c r="L51" i="26"/>
  <c r="H52" i="26"/>
  <c r="I52" i="26"/>
  <c r="J52" i="26"/>
  <c r="C55" i="26"/>
  <c r="K51" i="26"/>
  <c r="L53" i="25"/>
  <c r="J54" i="25"/>
  <c r="H54" i="25"/>
  <c r="I54" i="25"/>
  <c r="C57" i="25"/>
  <c r="K53" i="25"/>
  <c r="L48" i="24"/>
  <c r="I49" i="24"/>
  <c r="J49" i="24"/>
  <c r="H49" i="24"/>
  <c r="K48" i="24"/>
  <c r="C56" i="24"/>
  <c r="B52" i="24"/>
  <c r="K142" i="23"/>
  <c r="K50" i="23"/>
  <c r="J143" i="23"/>
  <c r="J51" i="23"/>
  <c r="H143" i="23"/>
  <c r="I51" i="23"/>
  <c r="I143" i="23"/>
  <c r="H51" i="23"/>
  <c r="C54" i="23"/>
  <c r="B146" i="23"/>
  <c r="L142" i="23"/>
  <c r="C151" i="23"/>
  <c r="L50" i="23"/>
  <c r="L44" i="21"/>
  <c r="I45" i="21"/>
  <c r="H45" i="21"/>
  <c r="J45" i="21"/>
  <c r="C111" i="21"/>
  <c r="C51" i="21"/>
  <c r="B48" i="21"/>
  <c r="K44" i="21"/>
  <c r="L45" i="20"/>
  <c r="H46" i="20"/>
  <c r="I46" i="20"/>
  <c r="J46" i="20"/>
  <c r="B49" i="20"/>
  <c r="C51" i="20"/>
  <c r="K45" i="20"/>
  <c r="K44" i="19"/>
  <c r="L44" i="19"/>
  <c r="K40" i="19"/>
  <c r="H45" i="19"/>
  <c r="J45" i="19"/>
  <c r="I45" i="19"/>
  <c r="C93" i="19"/>
  <c r="L40" i="19"/>
  <c r="B48" i="19"/>
  <c r="I43" i="18"/>
  <c r="I44" i="18"/>
  <c r="I42" i="18"/>
  <c r="I41" i="18"/>
  <c r="H42" i="18"/>
  <c r="H43" i="18"/>
  <c r="H44" i="18"/>
  <c r="H41" i="18"/>
  <c r="I45" i="18"/>
  <c r="H45" i="18"/>
  <c r="J45" i="18"/>
  <c r="B47" i="18"/>
  <c r="C146" i="18"/>
  <c r="C91" i="18"/>
  <c r="J49" i="17"/>
  <c r="K42" i="16"/>
  <c r="L41" i="17"/>
  <c r="J42" i="17"/>
  <c r="H42" i="17"/>
  <c r="I42" i="17"/>
  <c r="B45" i="17"/>
  <c r="C51" i="17"/>
  <c r="K41" i="17"/>
  <c r="I43" i="16"/>
  <c r="H43" i="16"/>
  <c r="J43" i="16"/>
  <c r="B45" i="16"/>
  <c r="L42" i="16"/>
  <c r="K98" i="15"/>
  <c r="K44" i="14"/>
  <c r="L42" i="15"/>
  <c r="J43" i="15"/>
  <c r="I99" i="15"/>
  <c r="H99" i="15"/>
  <c r="J99" i="15"/>
  <c r="I43" i="15"/>
  <c r="H43" i="15"/>
  <c r="B102" i="15"/>
  <c r="C46" i="15"/>
  <c r="L98" i="15"/>
  <c r="C107" i="15"/>
  <c r="K42" i="15"/>
  <c r="I45" i="14"/>
  <c r="H45" i="14"/>
  <c r="J45" i="14"/>
  <c r="B162" i="14"/>
  <c r="C48" i="14"/>
  <c r="L44" i="14"/>
  <c r="K39" i="13"/>
  <c r="H40" i="13"/>
  <c r="I40" i="13"/>
  <c r="J40" i="13"/>
  <c r="B43" i="13"/>
  <c r="C46" i="13"/>
  <c r="L39" i="13"/>
  <c r="L82" i="2"/>
  <c r="K82" i="2"/>
  <c r="B85" i="2"/>
  <c r="H83" i="2"/>
  <c r="J83" i="2"/>
  <c r="I83" i="2"/>
  <c r="M53" i="31"/>
  <c r="G53" i="31"/>
  <c r="F53" i="31"/>
  <c r="N53" i="31"/>
  <c r="E53" i="31"/>
  <c r="F55" i="30"/>
  <c r="M159" i="30"/>
  <c r="M55" i="30"/>
  <c r="E159" i="30"/>
  <c r="E55" i="30"/>
  <c r="G159" i="30"/>
  <c r="G55" i="30"/>
  <c r="N55" i="30"/>
  <c r="F159" i="30"/>
  <c r="N159" i="30"/>
  <c r="G54" i="29"/>
  <c r="N54" i="29"/>
  <c r="F54" i="29"/>
  <c r="M54" i="29"/>
  <c r="E54" i="29"/>
  <c r="F56" i="28"/>
  <c r="E56" i="28"/>
  <c r="M56" i="28"/>
  <c r="G56" i="28"/>
  <c r="N56" i="28"/>
  <c r="E53" i="27"/>
  <c r="G53" i="27"/>
  <c r="N53" i="27"/>
  <c r="F53" i="27"/>
  <c r="M53" i="27"/>
  <c r="G54" i="26"/>
  <c r="N54" i="26"/>
  <c r="F54" i="26"/>
  <c r="M54" i="26"/>
  <c r="E54" i="26"/>
  <c r="M56" i="25"/>
  <c r="G56" i="25"/>
  <c r="F56" i="25"/>
  <c r="E56" i="25"/>
  <c r="N56" i="25"/>
  <c r="F53" i="23"/>
  <c r="M47" i="21"/>
  <c r="E48" i="20"/>
  <c r="F47" i="18"/>
  <c r="G44" i="17"/>
  <c r="G45" i="15"/>
  <c r="M42" i="13"/>
  <c r="F47" i="14"/>
  <c r="G47" i="14"/>
  <c r="E47" i="19"/>
  <c r="M47" i="14"/>
  <c r="N145" i="23"/>
  <c r="E45" i="15"/>
  <c r="M51" i="24"/>
  <c r="E145" i="23"/>
  <c r="G47" i="21"/>
  <c r="G48" i="20"/>
  <c r="M47" i="18"/>
  <c r="M45" i="16"/>
  <c r="N45" i="15"/>
  <c r="E85" i="2"/>
  <c r="M85" i="2"/>
  <c r="E53" i="23"/>
  <c r="F45" i="15"/>
  <c r="G47" i="19"/>
  <c r="F51" i="24"/>
  <c r="M53" i="23"/>
  <c r="F47" i="21"/>
  <c r="M47" i="19"/>
  <c r="N47" i="18"/>
  <c r="F45" i="16"/>
  <c r="M101" i="15"/>
  <c r="N42" i="13"/>
  <c r="G51" i="24"/>
  <c r="G47" i="18"/>
  <c r="E42" i="13"/>
  <c r="E44" i="17"/>
  <c r="E47" i="21"/>
  <c r="G42" i="13"/>
  <c r="N51" i="24"/>
  <c r="G145" i="23"/>
  <c r="N47" i="21"/>
  <c r="N47" i="19"/>
  <c r="N44" i="17"/>
  <c r="G45" i="16"/>
  <c r="G101" i="15"/>
  <c r="N47" i="14"/>
  <c r="F85" i="2"/>
  <c r="E51" i="24"/>
  <c r="F42" i="13"/>
  <c r="N53" i="23"/>
  <c r="G53" i="23"/>
  <c r="F48" i="20"/>
  <c r="F47" i="19"/>
  <c r="F44" i="17"/>
  <c r="E101" i="15"/>
  <c r="F101" i="15"/>
  <c r="E47" i="14"/>
  <c r="G85" i="2"/>
  <c r="N45" i="16"/>
  <c r="E45" i="16"/>
  <c r="M145" i="23"/>
  <c r="F145" i="23"/>
  <c r="M48" i="20"/>
  <c r="E47" i="18"/>
  <c r="M44" i="17"/>
  <c r="N101" i="15"/>
  <c r="M45" i="15"/>
  <c r="N85" i="2"/>
  <c r="N48" i="20"/>
  <c r="K51" i="31" l="1"/>
  <c r="H52" i="31"/>
  <c r="I52" i="31"/>
  <c r="J52" i="31"/>
  <c r="C57" i="31"/>
  <c r="B55" i="31"/>
  <c r="L51" i="31"/>
  <c r="L157" i="30"/>
  <c r="L53" i="30"/>
  <c r="I158" i="30"/>
  <c r="J54" i="30"/>
  <c r="J158" i="30"/>
  <c r="H54" i="30"/>
  <c r="H158" i="30"/>
  <c r="I54" i="30"/>
  <c r="C57" i="30"/>
  <c r="C166" i="30"/>
  <c r="B161" i="30"/>
  <c r="K53" i="30"/>
  <c r="K157" i="30"/>
  <c r="L52" i="29"/>
  <c r="H53" i="29"/>
  <c r="I53" i="29"/>
  <c r="J53" i="29"/>
  <c r="K52" i="29"/>
  <c r="C56" i="29"/>
  <c r="L54" i="28"/>
  <c r="J55" i="28"/>
  <c r="H55" i="28"/>
  <c r="I55" i="28"/>
  <c r="C58" i="28"/>
  <c r="K54" i="28"/>
  <c r="K51" i="27"/>
  <c r="I52" i="27"/>
  <c r="J52" i="27"/>
  <c r="H52" i="27"/>
  <c r="C57" i="27"/>
  <c r="B55" i="27"/>
  <c r="L52" i="26"/>
  <c r="L51" i="27"/>
  <c r="K52" i="26"/>
  <c r="H53" i="26"/>
  <c r="I53" i="26"/>
  <c r="J53" i="26"/>
  <c r="C56" i="26"/>
  <c r="L54" i="25"/>
  <c r="H55" i="25"/>
  <c r="I55" i="25"/>
  <c r="J55" i="25"/>
  <c r="C58" i="25"/>
  <c r="K54" i="25"/>
  <c r="L49" i="24"/>
  <c r="H50" i="24"/>
  <c r="J50" i="24"/>
  <c r="I50" i="24"/>
  <c r="B53" i="24"/>
  <c r="K49" i="24"/>
  <c r="C57" i="24"/>
  <c r="L143" i="23"/>
  <c r="L51" i="23"/>
  <c r="I144" i="23"/>
  <c r="J52" i="23"/>
  <c r="J144" i="23"/>
  <c r="H52" i="23"/>
  <c r="H144" i="23"/>
  <c r="I52" i="23"/>
  <c r="C55" i="23"/>
  <c r="K51" i="23"/>
  <c r="B147" i="23"/>
  <c r="C152" i="23"/>
  <c r="K143" i="23"/>
  <c r="K45" i="21"/>
  <c r="H46" i="21"/>
  <c r="I46" i="21"/>
  <c r="J46" i="21"/>
  <c r="C52" i="21"/>
  <c r="L45" i="21"/>
  <c r="B49" i="21"/>
  <c r="C112" i="21"/>
  <c r="L46" i="20"/>
  <c r="J47" i="20"/>
  <c r="H47" i="20"/>
  <c r="I47" i="20"/>
  <c r="C52" i="20"/>
  <c r="K46" i="20"/>
  <c r="B50" i="20"/>
  <c r="L45" i="19"/>
  <c r="I46" i="19"/>
  <c r="J46" i="19"/>
  <c r="H46" i="19"/>
  <c r="B49" i="19"/>
  <c r="C94" i="19"/>
  <c r="K45" i="19"/>
  <c r="K42" i="18"/>
  <c r="L44" i="18"/>
  <c r="L43" i="18"/>
  <c r="K41" i="18"/>
  <c r="K44" i="18"/>
  <c r="L41" i="18"/>
  <c r="K43" i="18"/>
  <c r="L42" i="18"/>
  <c r="L45" i="18"/>
  <c r="K45" i="18"/>
  <c r="J46" i="18"/>
  <c r="I46" i="18"/>
  <c r="H46" i="18"/>
  <c r="B48" i="18"/>
  <c r="C147" i="18"/>
  <c r="C92" i="18"/>
  <c r="L42" i="17"/>
  <c r="J43" i="17"/>
  <c r="I43" i="17"/>
  <c r="H43" i="17"/>
  <c r="K43" i="16"/>
  <c r="B46" i="17"/>
  <c r="C52" i="17"/>
  <c r="K42" i="17"/>
  <c r="H44" i="16"/>
  <c r="J44" i="16"/>
  <c r="I44" i="16"/>
  <c r="B46" i="16"/>
  <c r="L43" i="16"/>
  <c r="C50" i="16"/>
  <c r="K43" i="15"/>
  <c r="L99" i="15"/>
  <c r="I100" i="15"/>
  <c r="H44" i="15"/>
  <c r="J100" i="15"/>
  <c r="I44" i="15"/>
  <c r="J44" i="15"/>
  <c r="H100" i="15"/>
  <c r="C108" i="15"/>
  <c r="B103" i="15"/>
  <c r="C47" i="15"/>
  <c r="L43" i="15"/>
  <c r="K99" i="15"/>
  <c r="K45" i="14"/>
  <c r="J46" i="14"/>
  <c r="H46" i="14"/>
  <c r="I46" i="14"/>
  <c r="B163" i="14"/>
  <c r="C49" i="14"/>
  <c r="L45" i="14"/>
  <c r="K40" i="13"/>
  <c r="I41" i="13"/>
  <c r="H41" i="13"/>
  <c r="J41" i="13"/>
  <c r="B44" i="13"/>
  <c r="C47" i="13"/>
  <c r="L40" i="13"/>
  <c r="L83" i="2"/>
  <c r="K83" i="2"/>
  <c r="B86" i="2"/>
  <c r="H84" i="2"/>
  <c r="J84" i="2"/>
  <c r="I84" i="2"/>
  <c r="G54" i="31"/>
  <c r="F54" i="31"/>
  <c r="E54" i="31"/>
  <c r="N54" i="31"/>
  <c r="M54" i="31"/>
  <c r="M56" i="30"/>
  <c r="E56" i="30"/>
  <c r="M160" i="30"/>
  <c r="G56" i="30"/>
  <c r="G160" i="30"/>
  <c r="N56" i="30"/>
  <c r="F160" i="30"/>
  <c r="F56" i="30"/>
  <c r="E160" i="30"/>
  <c r="N160" i="30"/>
  <c r="G55" i="29"/>
  <c r="N55" i="29"/>
  <c r="M55" i="29"/>
  <c r="E55" i="29"/>
  <c r="F55" i="29"/>
  <c r="G57" i="28"/>
  <c r="N57" i="28"/>
  <c r="F57" i="28"/>
  <c r="M57" i="28"/>
  <c r="E57" i="28"/>
  <c r="G54" i="27"/>
  <c r="F54" i="27"/>
  <c r="N54" i="27"/>
  <c r="M54" i="27"/>
  <c r="E54" i="27"/>
  <c r="N55" i="26"/>
  <c r="M55" i="26"/>
  <c r="E55" i="26"/>
  <c r="G55" i="26"/>
  <c r="F55" i="26"/>
  <c r="G57" i="25"/>
  <c r="N57" i="25"/>
  <c r="M57" i="25"/>
  <c r="E57" i="25"/>
  <c r="F57" i="25"/>
  <c r="G54" i="23"/>
  <c r="N48" i="21"/>
  <c r="M49" i="20"/>
  <c r="E45" i="17"/>
  <c r="N46" i="16"/>
  <c r="M102" i="15"/>
  <c r="G43" i="13"/>
  <c r="F48" i="14"/>
  <c r="M48" i="14"/>
  <c r="N45" i="17"/>
  <c r="G49" i="20"/>
  <c r="E52" i="24"/>
  <c r="G146" i="23"/>
  <c r="F48" i="21"/>
  <c r="E49" i="20"/>
  <c r="F45" i="17"/>
  <c r="G46" i="16"/>
  <c r="M46" i="15"/>
  <c r="G48" i="14"/>
  <c r="M86" i="2"/>
  <c r="N52" i="24"/>
  <c r="N54" i="23"/>
  <c r="M48" i="21"/>
  <c r="N48" i="19"/>
  <c r="G45" i="17"/>
  <c r="G46" i="15"/>
  <c r="N102" i="15"/>
  <c r="G52" i="24"/>
  <c r="E48" i="21"/>
  <c r="F102" i="15"/>
  <c r="F54" i="23"/>
  <c r="E86" i="2"/>
  <c r="M52" i="24"/>
  <c r="N146" i="23"/>
  <c r="G48" i="21"/>
  <c r="M48" i="19"/>
  <c r="M45" i="17"/>
  <c r="E102" i="15"/>
  <c r="M43" i="13"/>
  <c r="F86" i="2"/>
  <c r="E48" i="19"/>
  <c r="E43" i="13"/>
  <c r="E146" i="23"/>
  <c r="E54" i="23"/>
  <c r="N49" i="20"/>
  <c r="G48" i="19"/>
  <c r="E46" i="16"/>
  <c r="G102" i="15"/>
  <c r="N43" i="13"/>
  <c r="E48" i="14"/>
  <c r="F48" i="19"/>
  <c r="F43" i="13"/>
  <c r="F52" i="24"/>
  <c r="E46" i="15"/>
  <c r="M54" i="23"/>
  <c r="M146" i="23"/>
  <c r="F49" i="20"/>
  <c r="G50" i="16"/>
  <c r="F46" i="16"/>
  <c r="N46" i="15"/>
  <c r="N48" i="14"/>
  <c r="N86" i="2"/>
  <c r="G86" i="2"/>
  <c r="F146" i="23"/>
  <c r="F46" i="15"/>
  <c r="M46" i="16"/>
  <c r="L52" i="31" l="1"/>
  <c r="K158" i="30"/>
  <c r="H53" i="31"/>
  <c r="I53" i="31"/>
  <c r="J53" i="31"/>
  <c r="C58" i="31"/>
  <c r="B56" i="31"/>
  <c r="K52" i="31"/>
  <c r="L54" i="30"/>
  <c r="H159" i="30"/>
  <c r="I55" i="30"/>
  <c r="I159" i="30"/>
  <c r="J159" i="30"/>
  <c r="J55" i="30"/>
  <c r="H55" i="30"/>
  <c r="C58" i="30"/>
  <c r="K54" i="30"/>
  <c r="B162" i="30"/>
  <c r="C167" i="30"/>
  <c r="L158" i="30"/>
  <c r="L53" i="29"/>
  <c r="I54" i="29"/>
  <c r="H54" i="29"/>
  <c r="J54" i="29"/>
  <c r="K53" i="29"/>
  <c r="C57" i="29"/>
  <c r="K55" i="28"/>
  <c r="H56" i="28"/>
  <c r="I56" i="28"/>
  <c r="J56" i="28"/>
  <c r="C59" i="28"/>
  <c r="L55" i="28"/>
  <c r="K52" i="27"/>
  <c r="H53" i="27"/>
  <c r="I53" i="27"/>
  <c r="J53" i="27"/>
  <c r="B56" i="27"/>
  <c r="C58" i="27"/>
  <c r="L52" i="27"/>
  <c r="K53" i="26"/>
  <c r="I54" i="26"/>
  <c r="J54" i="26"/>
  <c r="H54" i="26"/>
  <c r="C57" i="26"/>
  <c r="L53" i="26"/>
  <c r="K55" i="25"/>
  <c r="I56" i="25"/>
  <c r="H56" i="25"/>
  <c r="J56" i="25"/>
  <c r="C59" i="25"/>
  <c r="L55" i="25"/>
  <c r="K50" i="24"/>
  <c r="I51" i="24"/>
  <c r="J51" i="24"/>
  <c r="H51" i="24"/>
  <c r="B54" i="24"/>
  <c r="C58" i="24"/>
  <c r="L50" i="24"/>
  <c r="K144" i="23"/>
  <c r="L52" i="23"/>
  <c r="L144" i="23"/>
  <c r="H53" i="23"/>
  <c r="I53" i="23"/>
  <c r="I145" i="23"/>
  <c r="J145" i="23"/>
  <c r="J53" i="23"/>
  <c r="H145" i="23"/>
  <c r="B148" i="23"/>
  <c r="C153" i="23"/>
  <c r="K52" i="23"/>
  <c r="C56" i="23"/>
  <c r="L46" i="21"/>
  <c r="J47" i="21"/>
  <c r="H47" i="21"/>
  <c r="I47" i="21"/>
  <c r="C53" i="21"/>
  <c r="C113" i="21"/>
  <c r="B50" i="21"/>
  <c r="K46" i="21"/>
  <c r="K47" i="20"/>
  <c r="H48" i="20"/>
  <c r="I48" i="20"/>
  <c r="J48" i="20"/>
  <c r="C53" i="20"/>
  <c r="B51" i="20"/>
  <c r="L47" i="20"/>
  <c r="K46" i="19"/>
  <c r="J47" i="19"/>
  <c r="H47" i="19"/>
  <c r="I47" i="19"/>
  <c r="B50" i="19"/>
  <c r="C95" i="19"/>
  <c r="L46" i="19"/>
  <c r="L46" i="18"/>
  <c r="K46" i="18"/>
  <c r="J47" i="18"/>
  <c r="B49" i="18"/>
  <c r="C148" i="18"/>
  <c r="C93" i="18"/>
  <c r="J49" i="16"/>
  <c r="K43" i="17"/>
  <c r="J44" i="17"/>
  <c r="I44" i="17"/>
  <c r="H44" i="17"/>
  <c r="C53" i="17"/>
  <c r="C54" i="17" s="1"/>
  <c r="C55" i="17" s="1"/>
  <c r="C56" i="17" s="1"/>
  <c r="C57" i="17" s="1"/>
  <c r="C58" i="17" s="1"/>
  <c r="C59" i="17" s="1"/>
  <c r="C60" i="17" s="1"/>
  <c r="C61" i="17" s="1"/>
  <c r="C62" i="17" s="1"/>
  <c r="C63" i="17" s="1"/>
  <c r="C64" i="17" s="1"/>
  <c r="C65" i="17" s="1"/>
  <c r="C66" i="17" s="1"/>
  <c r="C67" i="17" s="1"/>
  <c r="C68" i="17" s="1"/>
  <c r="C69" i="17" s="1"/>
  <c r="C70" i="17" s="1"/>
  <c r="C71" i="17" s="1"/>
  <c r="C72" i="17" s="1"/>
  <c r="C73" i="17" s="1"/>
  <c r="C74" i="17" s="1"/>
  <c r="C75" i="17" s="1"/>
  <c r="C76" i="17" s="1"/>
  <c r="C77" i="17" s="1"/>
  <c r="C78" i="17" s="1"/>
  <c r="C79" i="17" s="1"/>
  <c r="C80" i="17" s="1"/>
  <c r="C81" i="17" s="1"/>
  <c r="C82" i="17" s="1"/>
  <c r="C83" i="17" s="1"/>
  <c r="C84" i="17" s="1"/>
  <c r="C85" i="17" s="1"/>
  <c r="C86" i="17" s="1"/>
  <c r="C87" i="17" s="1"/>
  <c r="C88" i="17" s="1"/>
  <c r="C89" i="17" s="1"/>
  <c r="C90" i="17" s="1"/>
  <c r="C91" i="17" s="1"/>
  <c r="C92" i="17" s="1"/>
  <c r="C93" i="17" s="1"/>
  <c r="C94" i="17" s="1"/>
  <c r="C95" i="17" s="1"/>
  <c r="C96" i="17" s="1"/>
  <c r="B47" i="17"/>
  <c r="L43" i="17"/>
  <c r="L44" i="16"/>
  <c r="J45" i="16"/>
  <c r="I45" i="16"/>
  <c r="H45" i="16"/>
  <c r="B47" i="16"/>
  <c r="K44" i="16"/>
  <c r="C51" i="16"/>
  <c r="K44" i="15"/>
  <c r="L100" i="15"/>
  <c r="I101" i="15"/>
  <c r="J101" i="15"/>
  <c r="H45" i="15"/>
  <c r="H101" i="15"/>
  <c r="I45" i="15"/>
  <c r="J45" i="15"/>
  <c r="K100" i="15"/>
  <c r="B104" i="15"/>
  <c r="L44" i="15"/>
  <c r="C48" i="15"/>
  <c r="C109" i="15"/>
  <c r="L46" i="14"/>
  <c r="J47" i="14"/>
  <c r="I47" i="14"/>
  <c r="H47" i="14"/>
  <c r="B164" i="14"/>
  <c r="K46" i="14"/>
  <c r="C50" i="14"/>
  <c r="L41" i="13"/>
  <c r="J42" i="13"/>
  <c r="I42" i="13"/>
  <c r="H42" i="13"/>
  <c r="B45" i="13"/>
  <c r="C48" i="13"/>
  <c r="K41" i="13"/>
  <c r="L84" i="2"/>
  <c r="B87" i="2"/>
  <c r="H85" i="2"/>
  <c r="J85" i="2"/>
  <c r="I85" i="2"/>
  <c r="K84" i="2"/>
  <c r="F55" i="31"/>
  <c r="G55" i="31"/>
  <c r="E55" i="31"/>
  <c r="N55" i="31"/>
  <c r="M55" i="31"/>
  <c r="F57" i="30"/>
  <c r="N161" i="30"/>
  <c r="M57" i="30"/>
  <c r="F161" i="30"/>
  <c r="E57" i="30"/>
  <c r="E161" i="30"/>
  <c r="M161" i="30"/>
  <c r="G57" i="30"/>
  <c r="G161" i="30"/>
  <c r="N57" i="30"/>
  <c r="G56" i="29"/>
  <c r="N56" i="29"/>
  <c r="F56" i="29"/>
  <c r="M56" i="29"/>
  <c r="E56" i="29"/>
  <c r="G58" i="28"/>
  <c r="N58" i="28"/>
  <c r="F58" i="28"/>
  <c r="M58" i="28"/>
  <c r="E58" i="28"/>
  <c r="N55" i="27"/>
  <c r="M55" i="27"/>
  <c r="E55" i="27"/>
  <c r="F55" i="27"/>
  <c r="G55" i="27"/>
  <c r="M56" i="26"/>
  <c r="F56" i="26"/>
  <c r="N56" i="26"/>
  <c r="G56" i="26"/>
  <c r="E56" i="26"/>
  <c r="E58" i="25"/>
  <c r="F58" i="25"/>
  <c r="G58" i="25"/>
  <c r="N58" i="25"/>
  <c r="M58" i="25"/>
  <c r="E53" i="24"/>
  <c r="G55" i="23"/>
  <c r="M49" i="21"/>
  <c r="E50" i="20"/>
  <c r="F46" i="17"/>
  <c r="G47" i="15"/>
  <c r="E47" i="15"/>
  <c r="E44" i="13"/>
  <c r="E49" i="14"/>
  <c r="F49" i="19"/>
  <c r="F103" i="15"/>
  <c r="N49" i="14"/>
  <c r="M53" i="24"/>
  <c r="F147" i="23"/>
  <c r="G49" i="21"/>
  <c r="M46" i="17"/>
  <c r="M103" i="15"/>
  <c r="N53" i="24"/>
  <c r="N55" i="23"/>
  <c r="E49" i="21"/>
  <c r="M49" i="19"/>
  <c r="E46" i="17"/>
  <c r="F47" i="15"/>
  <c r="G44" i="13"/>
  <c r="G87" i="2"/>
  <c r="G53" i="24"/>
  <c r="M55" i="23"/>
  <c r="N49" i="21"/>
  <c r="N49" i="19"/>
  <c r="F47" i="16"/>
  <c r="E103" i="15"/>
  <c r="E87" i="2"/>
  <c r="N44" i="13"/>
  <c r="F53" i="24"/>
  <c r="F55" i="23"/>
  <c r="G50" i="20"/>
  <c r="G49" i="19"/>
  <c r="N47" i="16"/>
  <c r="N103" i="15"/>
  <c r="F44" i="13"/>
  <c r="F49" i="14"/>
  <c r="E49" i="19"/>
  <c r="N47" i="15"/>
  <c r="N87" i="2"/>
  <c r="M147" i="23"/>
  <c r="E147" i="23"/>
  <c r="N50" i="20"/>
  <c r="G47" i="16"/>
  <c r="M44" i="13"/>
  <c r="G147" i="23"/>
  <c r="E55" i="23"/>
  <c r="F50" i="20"/>
  <c r="G46" i="17"/>
  <c r="E47" i="16"/>
  <c r="G103" i="15"/>
  <c r="F87" i="2"/>
  <c r="M49" i="14"/>
  <c r="N147" i="23"/>
  <c r="F49" i="21"/>
  <c r="M50" i="20"/>
  <c r="N46" i="17"/>
  <c r="M47" i="16"/>
  <c r="M47" i="15"/>
  <c r="G49" i="14"/>
  <c r="M87" i="2"/>
  <c r="K53" i="31" l="1"/>
  <c r="H54" i="31"/>
  <c r="J54" i="31"/>
  <c r="I54" i="31"/>
  <c r="C59" i="31"/>
  <c r="B57" i="31"/>
  <c r="L53" i="31"/>
  <c r="K55" i="30"/>
  <c r="K159" i="30"/>
  <c r="J160" i="30"/>
  <c r="J56" i="30"/>
  <c r="H160" i="30"/>
  <c r="H56" i="30"/>
  <c r="I160" i="30"/>
  <c r="I56" i="30"/>
  <c r="B163" i="30"/>
  <c r="C59" i="30"/>
  <c r="L159" i="30"/>
  <c r="L55" i="30"/>
  <c r="C168" i="30"/>
  <c r="K54" i="29"/>
  <c r="L56" i="28"/>
  <c r="H55" i="29"/>
  <c r="I55" i="29"/>
  <c r="J55" i="29"/>
  <c r="L54" i="29"/>
  <c r="C58" i="29"/>
  <c r="H57" i="28"/>
  <c r="I57" i="28"/>
  <c r="J57" i="28"/>
  <c r="C60" i="28"/>
  <c r="K56" i="28"/>
  <c r="L53" i="27"/>
  <c r="J54" i="27"/>
  <c r="I54" i="27"/>
  <c r="H54" i="27"/>
  <c r="B57" i="27"/>
  <c r="C59" i="27"/>
  <c r="K53" i="27"/>
  <c r="K54" i="26"/>
  <c r="H55" i="26"/>
  <c r="J55" i="26"/>
  <c r="I55" i="26"/>
  <c r="C58" i="26"/>
  <c r="L54" i="26"/>
  <c r="L56" i="25"/>
  <c r="J57" i="25"/>
  <c r="I57" i="25"/>
  <c r="H57" i="25"/>
  <c r="C60" i="25"/>
  <c r="K56" i="25"/>
  <c r="K51" i="24"/>
  <c r="I52" i="24"/>
  <c r="J52" i="24"/>
  <c r="H52" i="24"/>
  <c r="B55" i="24"/>
  <c r="C59" i="24"/>
  <c r="L51" i="24"/>
  <c r="K145" i="23"/>
  <c r="K53" i="23"/>
  <c r="H54" i="23"/>
  <c r="H146" i="23"/>
  <c r="I54" i="23"/>
  <c r="I146" i="23"/>
  <c r="J54" i="23"/>
  <c r="J146" i="23"/>
  <c r="B149" i="23"/>
  <c r="C154" i="23"/>
  <c r="L145" i="23"/>
  <c r="L53" i="23"/>
  <c r="C57" i="23"/>
  <c r="L47" i="21"/>
  <c r="H48" i="21"/>
  <c r="J48" i="21"/>
  <c r="I48" i="21"/>
  <c r="B51" i="21"/>
  <c r="C114" i="21"/>
  <c r="C54" i="21"/>
  <c r="K47" i="21"/>
  <c r="L48" i="20"/>
  <c r="H49" i="20"/>
  <c r="I49" i="20"/>
  <c r="J49" i="20"/>
  <c r="B52" i="20"/>
  <c r="K48" i="20"/>
  <c r="C54" i="20"/>
  <c r="K47" i="19"/>
  <c r="H48" i="19"/>
  <c r="J48" i="19"/>
  <c r="I48" i="19"/>
  <c r="B51" i="19"/>
  <c r="L47" i="19"/>
  <c r="C96" i="19"/>
  <c r="B50" i="18"/>
  <c r="C94" i="18"/>
  <c r="C149" i="18"/>
  <c r="K44" i="17"/>
  <c r="K45" i="16"/>
  <c r="H45" i="17"/>
  <c r="I45" i="17"/>
  <c r="J45" i="17"/>
  <c r="L44" i="17"/>
  <c r="B48" i="17"/>
  <c r="C97" i="17"/>
  <c r="H46" i="16"/>
  <c r="J46" i="16"/>
  <c r="I46" i="16"/>
  <c r="B48" i="16"/>
  <c r="L45" i="16"/>
  <c r="C52" i="16"/>
  <c r="L45" i="15"/>
  <c r="L101" i="15"/>
  <c r="H46" i="15"/>
  <c r="J102" i="15"/>
  <c r="H102" i="15"/>
  <c r="I46" i="15"/>
  <c r="I102" i="15"/>
  <c r="J46" i="15"/>
  <c r="B105" i="15"/>
  <c r="K47" i="14"/>
  <c r="K101" i="15"/>
  <c r="K45" i="15"/>
  <c r="C110" i="15"/>
  <c r="C49" i="15"/>
  <c r="K42" i="13"/>
  <c r="H48" i="14"/>
  <c r="I48" i="14"/>
  <c r="J48" i="14"/>
  <c r="B165" i="14"/>
  <c r="C51" i="14"/>
  <c r="L47" i="14"/>
  <c r="H43" i="13"/>
  <c r="I43" i="13"/>
  <c r="J43" i="13"/>
  <c r="C49" i="13"/>
  <c r="B46" i="13"/>
  <c r="L42" i="13"/>
  <c r="L85" i="2"/>
  <c r="B88" i="2"/>
  <c r="H86" i="2"/>
  <c r="J86" i="2"/>
  <c r="I86" i="2"/>
  <c r="K85" i="2"/>
  <c r="N56" i="31"/>
  <c r="G56" i="31"/>
  <c r="M56" i="31"/>
  <c r="E56" i="31"/>
  <c r="F56" i="31"/>
  <c r="M162" i="30"/>
  <c r="M58" i="30"/>
  <c r="E162" i="30"/>
  <c r="E58" i="30"/>
  <c r="G162" i="30"/>
  <c r="F58" i="30"/>
  <c r="N162" i="30"/>
  <c r="G58" i="30"/>
  <c r="N58" i="30"/>
  <c r="F162" i="30"/>
  <c r="G57" i="29"/>
  <c r="N57" i="29"/>
  <c r="F57" i="29"/>
  <c r="M57" i="29"/>
  <c r="E57" i="29"/>
  <c r="G59" i="28"/>
  <c r="N59" i="28"/>
  <c r="F59" i="28"/>
  <c r="E59" i="28"/>
  <c r="M59" i="28"/>
  <c r="E56" i="27"/>
  <c r="G56" i="27"/>
  <c r="N56" i="27"/>
  <c r="F56" i="27"/>
  <c r="M56" i="27"/>
  <c r="G57" i="26"/>
  <c r="F57" i="26"/>
  <c r="M57" i="26"/>
  <c r="E57" i="26"/>
  <c r="N57" i="26"/>
  <c r="M59" i="25"/>
  <c r="F59" i="25"/>
  <c r="E59" i="25"/>
  <c r="N59" i="25"/>
  <c r="G59" i="25"/>
  <c r="F54" i="24"/>
  <c r="G56" i="23"/>
  <c r="E51" i="20"/>
  <c r="M50" i="19"/>
  <c r="M104" i="15"/>
  <c r="F48" i="15"/>
  <c r="G50" i="14"/>
  <c r="G50" i="19"/>
  <c r="M56" i="23"/>
  <c r="F56" i="23"/>
  <c r="M51" i="20"/>
  <c r="E50" i="19"/>
  <c r="N104" i="15"/>
  <c r="E45" i="13"/>
  <c r="E50" i="14"/>
  <c r="F50" i="14"/>
  <c r="E148" i="23"/>
  <c r="N88" i="2"/>
  <c r="G45" i="13"/>
  <c r="M148" i="23"/>
  <c r="N148" i="23"/>
  <c r="G51" i="20"/>
  <c r="M47" i="17"/>
  <c r="N48" i="15"/>
  <c r="N50" i="14"/>
  <c r="E47" i="17"/>
  <c r="E48" i="15"/>
  <c r="E56" i="23"/>
  <c r="E50" i="21"/>
  <c r="F51" i="20"/>
  <c r="N47" i="17"/>
  <c r="G48" i="15"/>
  <c r="M45" i="13"/>
  <c r="M88" i="2"/>
  <c r="M48" i="15"/>
  <c r="M50" i="14"/>
  <c r="F50" i="19"/>
  <c r="F45" i="13"/>
  <c r="N54" i="24"/>
  <c r="F148" i="23"/>
  <c r="G50" i="21"/>
  <c r="N51" i="20"/>
  <c r="G47" i="17"/>
  <c r="N45" i="13"/>
  <c r="E104" i="15"/>
  <c r="F88" i="2"/>
  <c r="M54" i="24"/>
  <c r="M50" i="21"/>
  <c r="G88" i="2"/>
  <c r="G54" i="24"/>
  <c r="N56" i="23"/>
  <c r="N50" i="21"/>
  <c r="F47" i="17"/>
  <c r="E54" i="24"/>
  <c r="G148" i="23"/>
  <c r="F50" i="21"/>
  <c r="N50" i="19"/>
  <c r="G104" i="15"/>
  <c r="F104" i="15"/>
  <c r="E88" i="2"/>
  <c r="L54" i="31" l="1"/>
  <c r="I55" i="31"/>
  <c r="H55" i="31"/>
  <c r="J55" i="31"/>
  <c r="C60" i="31"/>
  <c r="B58" i="31"/>
  <c r="K54" i="31"/>
  <c r="L56" i="30"/>
  <c r="L160" i="30"/>
  <c r="I161" i="30"/>
  <c r="J57" i="30"/>
  <c r="I57" i="30"/>
  <c r="J161" i="30"/>
  <c r="H57" i="30"/>
  <c r="H161" i="30"/>
  <c r="B164" i="30"/>
  <c r="C169" i="30"/>
  <c r="C60" i="30"/>
  <c r="K56" i="30"/>
  <c r="K160" i="30"/>
  <c r="K55" i="29"/>
  <c r="L57" i="28"/>
  <c r="H56" i="29"/>
  <c r="I56" i="29"/>
  <c r="J56" i="29"/>
  <c r="C59" i="29"/>
  <c r="L55" i="29"/>
  <c r="H58" i="28"/>
  <c r="I58" i="28"/>
  <c r="J58" i="28"/>
  <c r="K57" i="28"/>
  <c r="C61" i="28"/>
  <c r="L54" i="27"/>
  <c r="I55" i="27"/>
  <c r="J55" i="27"/>
  <c r="H55" i="27"/>
  <c r="B58" i="27"/>
  <c r="K54" i="27"/>
  <c r="C60" i="27"/>
  <c r="K55" i="26"/>
  <c r="H56" i="26"/>
  <c r="I56" i="26"/>
  <c r="J56" i="26"/>
  <c r="C59" i="26"/>
  <c r="L55" i="26"/>
  <c r="L57" i="25"/>
  <c r="J58" i="25"/>
  <c r="H58" i="25"/>
  <c r="I58" i="25"/>
  <c r="C61" i="25"/>
  <c r="K57" i="25"/>
  <c r="K52" i="24"/>
  <c r="I53" i="24"/>
  <c r="H53" i="24"/>
  <c r="J53" i="24"/>
  <c r="C60" i="24"/>
  <c r="B56" i="24"/>
  <c r="L52" i="24"/>
  <c r="L146" i="23"/>
  <c r="K54" i="23"/>
  <c r="I55" i="23"/>
  <c r="J55" i="23"/>
  <c r="J147" i="23"/>
  <c r="H147" i="23"/>
  <c r="I147" i="23"/>
  <c r="H55" i="23"/>
  <c r="B150" i="23"/>
  <c r="C155" i="23"/>
  <c r="C58" i="23"/>
  <c r="L54" i="23"/>
  <c r="K146" i="23"/>
  <c r="K48" i="21"/>
  <c r="L48" i="21"/>
  <c r="I49" i="21"/>
  <c r="J49" i="21"/>
  <c r="H49" i="21"/>
  <c r="C55" i="21"/>
  <c r="B52" i="21"/>
  <c r="C115" i="21"/>
  <c r="L49" i="20"/>
  <c r="I50" i="20"/>
  <c r="J50" i="20"/>
  <c r="H50" i="20"/>
  <c r="K49" i="20"/>
  <c r="B53" i="20"/>
  <c r="C55" i="20"/>
  <c r="K48" i="19"/>
  <c r="H49" i="19"/>
  <c r="J49" i="19"/>
  <c r="I49" i="19"/>
  <c r="L48" i="19"/>
  <c r="B52" i="19"/>
  <c r="C97" i="19"/>
  <c r="B51" i="18"/>
  <c r="C150" i="18"/>
  <c r="C95" i="18"/>
  <c r="L45" i="17"/>
  <c r="I46" i="17"/>
  <c r="H46" i="17"/>
  <c r="J46" i="17"/>
  <c r="B49" i="17"/>
  <c r="C98" i="17"/>
  <c r="K45" i="17"/>
  <c r="L46" i="16"/>
  <c r="J47" i="16"/>
  <c r="B49" i="16"/>
  <c r="K46" i="16"/>
  <c r="C53" i="16"/>
  <c r="C54" i="16" s="1"/>
  <c r="L102" i="15"/>
  <c r="L46" i="15"/>
  <c r="K46" i="15"/>
  <c r="I47" i="15"/>
  <c r="I103" i="15"/>
  <c r="H47" i="15"/>
  <c r="H103" i="15"/>
  <c r="J47" i="15"/>
  <c r="J103" i="15"/>
  <c r="B106" i="15"/>
  <c r="K102" i="15"/>
  <c r="C111" i="15"/>
  <c r="C50" i="15"/>
  <c r="L48" i="14"/>
  <c r="H49" i="14"/>
  <c r="J49" i="14"/>
  <c r="I49" i="14"/>
  <c r="B166" i="14"/>
  <c r="C52" i="14"/>
  <c r="K48" i="14"/>
  <c r="K43" i="13"/>
  <c r="H44" i="13"/>
  <c r="J44" i="13"/>
  <c r="I44" i="13"/>
  <c r="C50" i="13"/>
  <c r="B47" i="13"/>
  <c r="L43" i="13"/>
  <c r="L86" i="2"/>
  <c r="B89" i="2"/>
  <c r="H87" i="2"/>
  <c r="J87" i="2"/>
  <c r="I87" i="2"/>
  <c r="K86" i="2"/>
  <c r="M57" i="31"/>
  <c r="G57" i="31"/>
  <c r="F57" i="31"/>
  <c r="N57" i="31"/>
  <c r="E57" i="31"/>
  <c r="M163" i="30"/>
  <c r="E163" i="30"/>
  <c r="G163" i="30"/>
  <c r="N59" i="30"/>
  <c r="F59" i="30"/>
  <c r="M59" i="30"/>
  <c r="N163" i="30"/>
  <c r="E59" i="30"/>
  <c r="F163" i="30"/>
  <c r="G59" i="30"/>
  <c r="F58" i="29"/>
  <c r="G58" i="29"/>
  <c r="N58" i="29"/>
  <c r="M58" i="29"/>
  <c r="E58" i="29"/>
  <c r="E60" i="28"/>
  <c r="N60" i="28"/>
  <c r="F60" i="28"/>
  <c r="G60" i="28"/>
  <c r="M60" i="28"/>
  <c r="E57" i="27"/>
  <c r="N57" i="27"/>
  <c r="G57" i="27"/>
  <c r="F57" i="27"/>
  <c r="M57" i="27"/>
  <c r="F58" i="26"/>
  <c r="M58" i="26"/>
  <c r="N58" i="26"/>
  <c r="E58" i="26"/>
  <c r="G58" i="26"/>
  <c r="E60" i="25"/>
  <c r="G60" i="25"/>
  <c r="N60" i="25"/>
  <c r="M60" i="25"/>
  <c r="F60" i="25"/>
  <c r="E57" i="23"/>
  <c r="M57" i="23"/>
  <c r="G52" i="20"/>
  <c r="G54" i="16"/>
  <c r="M105" i="15"/>
  <c r="E89" i="2"/>
  <c r="E51" i="14"/>
  <c r="N51" i="21"/>
  <c r="M149" i="23"/>
  <c r="F51" i="21"/>
  <c r="F52" i="20"/>
  <c r="N54" i="16"/>
  <c r="G49" i="15"/>
  <c r="M46" i="13"/>
  <c r="N89" i="2"/>
  <c r="M54" i="16"/>
  <c r="E55" i="24"/>
  <c r="F149" i="23"/>
  <c r="M51" i="21"/>
  <c r="E52" i="20"/>
  <c r="F54" i="16"/>
  <c r="N49" i="15"/>
  <c r="F51" i="14"/>
  <c r="G51" i="14"/>
  <c r="N55" i="24"/>
  <c r="F46" i="13"/>
  <c r="G55" i="24"/>
  <c r="G57" i="23"/>
  <c r="E51" i="21"/>
  <c r="E51" i="19"/>
  <c r="E54" i="16"/>
  <c r="F105" i="15"/>
  <c r="N51" i="14"/>
  <c r="M51" i="14"/>
  <c r="M55" i="24"/>
  <c r="G149" i="23"/>
  <c r="G51" i="21"/>
  <c r="N51" i="19"/>
  <c r="E105" i="15"/>
  <c r="M49" i="15"/>
  <c r="E46" i="13"/>
  <c r="F89" i="2"/>
  <c r="N52" i="20"/>
  <c r="G105" i="15"/>
  <c r="G89" i="2"/>
  <c r="G51" i="19"/>
  <c r="F55" i="24"/>
  <c r="N57" i="23"/>
  <c r="M51" i="19"/>
  <c r="E49" i="15"/>
  <c r="G46" i="13"/>
  <c r="F49" i="15"/>
  <c r="N149" i="23"/>
  <c r="F57" i="23"/>
  <c r="M52" i="20"/>
  <c r="F51" i="19"/>
  <c r="N105" i="15"/>
  <c r="N46" i="13"/>
  <c r="E149" i="23"/>
  <c r="M89" i="2"/>
  <c r="L55" i="31" l="1"/>
  <c r="H56" i="31"/>
  <c r="I56" i="31"/>
  <c r="J56" i="31"/>
  <c r="B59" i="31"/>
  <c r="K55" i="31"/>
  <c r="C61" i="31"/>
  <c r="L161" i="30"/>
  <c r="K57" i="30"/>
  <c r="J58" i="30"/>
  <c r="I162" i="30"/>
  <c r="H58" i="30"/>
  <c r="I58" i="30"/>
  <c r="J162" i="30"/>
  <c r="H162" i="30"/>
  <c r="B165" i="30"/>
  <c r="K161" i="30"/>
  <c r="C170" i="30"/>
  <c r="C61" i="30"/>
  <c r="L57" i="30"/>
  <c r="L58" i="28"/>
  <c r="L56" i="29"/>
  <c r="H57" i="29"/>
  <c r="J57" i="29"/>
  <c r="I57" i="29"/>
  <c r="K56" i="29"/>
  <c r="C60" i="29"/>
  <c r="J59" i="28"/>
  <c r="I59" i="28"/>
  <c r="H59" i="28"/>
  <c r="K58" i="28"/>
  <c r="C62" i="28"/>
  <c r="K55" i="27"/>
  <c r="I56" i="27"/>
  <c r="J56" i="27"/>
  <c r="H56" i="27"/>
  <c r="C61" i="27"/>
  <c r="B59" i="27"/>
  <c r="L55" i="27"/>
  <c r="L56" i="26"/>
  <c r="J57" i="26"/>
  <c r="H57" i="26"/>
  <c r="I57" i="26"/>
  <c r="K56" i="26"/>
  <c r="C60" i="26"/>
  <c r="L58" i="25"/>
  <c r="I59" i="25"/>
  <c r="J59" i="25"/>
  <c r="H59" i="25"/>
  <c r="C62" i="25"/>
  <c r="K58" i="25"/>
  <c r="K53" i="24"/>
  <c r="I54" i="24"/>
  <c r="J54" i="24"/>
  <c r="H54" i="24"/>
  <c r="B57" i="24"/>
  <c r="C61" i="24"/>
  <c r="L53" i="24"/>
  <c r="K55" i="23"/>
  <c r="K147" i="23"/>
  <c r="I56" i="23"/>
  <c r="J148" i="23"/>
  <c r="J56" i="23"/>
  <c r="H148" i="23"/>
  <c r="I148" i="23"/>
  <c r="H56" i="23"/>
  <c r="B151" i="23"/>
  <c r="L147" i="23"/>
  <c r="C59" i="23"/>
  <c r="C156" i="23"/>
  <c r="L55" i="23"/>
  <c r="L49" i="21"/>
  <c r="J50" i="21"/>
  <c r="H50" i="21"/>
  <c r="I50" i="21"/>
  <c r="C56" i="21"/>
  <c r="C116" i="21"/>
  <c r="K49" i="21"/>
  <c r="B53" i="21"/>
  <c r="L50" i="20"/>
  <c r="H51" i="20"/>
  <c r="I51" i="20"/>
  <c r="J51" i="20"/>
  <c r="B54" i="20"/>
  <c r="K50" i="20"/>
  <c r="C56" i="20"/>
  <c r="K49" i="19"/>
  <c r="I50" i="19"/>
  <c r="H50" i="19"/>
  <c r="J50" i="19"/>
  <c r="C98" i="19"/>
  <c r="B53" i="19"/>
  <c r="L49" i="19"/>
  <c r="B52" i="18"/>
  <c r="C151" i="18"/>
  <c r="C96" i="18"/>
  <c r="H54" i="16"/>
  <c r="I54" i="16"/>
  <c r="J54" i="16"/>
  <c r="K46" i="17"/>
  <c r="J47" i="17"/>
  <c r="B50" i="17"/>
  <c r="C99" i="17"/>
  <c r="L46" i="17"/>
  <c r="B50" i="16"/>
  <c r="K103" i="15"/>
  <c r="L47" i="15"/>
  <c r="H48" i="15"/>
  <c r="I104" i="15"/>
  <c r="I48" i="15"/>
  <c r="J48" i="15"/>
  <c r="J104" i="15"/>
  <c r="H104" i="15"/>
  <c r="B107" i="15"/>
  <c r="C51" i="15"/>
  <c r="K47" i="15"/>
  <c r="C112" i="15"/>
  <c r="L103" i="15"/>
  <c r="L49" i="14"/>
  <c r="J50" i="14"/>
  <c r="H50" i="14"/>
  <c r="I50" i="14"/>
  <c r="B167" i="14"/>
  <c r="C53" i="14"/>
  <c r="K49" i="14"/>
  <c r="K44" i="13"/>
  <c r="I45" i="13"/>
  <c r="H45" i="13"/>
  <c r="J45" i="13"/>
  <c r="C51" i="13"/>
  <c r="L44" i="13"/>
  <c r="B48" i="13"/>
  <c r="L87" i="2"/>
  <c r="B90" i="2"/>
  <c r="H88" i="2"/>
  <c r="J88" i="2"/>
  <c r="I88" i="2"/>
  <c r="K87" i="2"/>
  <c r="E58" i="31"/>
  <c r="G58" i="31"/>
  <c r="N58" i="31"/>
  <c r="M58" i="31"/>
  <c r="F58" i="31"/>
  <c r="E164" i="30"/>
  <c r="F164" i="30"/>
  <c r="G164" i="30"/>
  <c r="N164" i="30"/>
  <c r="N60" i="30"/>
  <c r="F60" i="30"/>
  <c r="M60" i="30"/>
  <c r="E60" i="30"/>
  <c r="M164" i="30"/>
  <c r="G60" i="30"/>
  <c r="G59" i="29"/>
  <c r="F59" i="29"/>
  <c r="N59" i="29"/>
  <c r="E59" i="29"/>
  <c r="M59" i="29"/>
  <c r="N61" i="28"/>
  <c r="F61" i="28"/>
  <c r="M61" i="28"/>
  <c r="E61" i="28"/>
  <c r="G61" i="28"/>
  <c r="G58" i="27"/>
  <c r="M58" i="27"/>
  <c r="N58" i="27"/>
  <c r="F58" i="27"/>
  <c r="E58" i="27"/>
  <c r="M59" i="26"/>
  <c r="E59" i="26"/>
  <c r="G59" i="26"/>
  <c r="N59" i="26"/>
  <c r="F59" i="26"/>
  <c r="F61" i="25"/>
  <c r="M61" i="25"/>
  <c r="N61" i="25"/>
  <c r="E61" i="25"/>
  <c r="G61" i="25"/>
  <c r="M56" i="24"/>
  <c r="E58" i="23"/>
  <c r="F52" i="21"/>
  <c r="E52" i="19"/>
  <c r="F52" i="18"/>
  <c r="M50" i="15"/>
  <c r="E52" i="14"/>
  <c r="F90" i="2"/>
  <c r="N90" i="2"/>
  <c r="G90" i="2"/>
  <c r="G56" i="24"/>
  <c r="G58" i="23"/>
  <c r="E52" i="21"/>
  <c r="G52" i="19"/>
  <c r="M52" i="18"/>
  <c r="N106" i="15"/>
  <c r="M47" i="13"/>
  <c r="E47" i="13"/>
  <c r="M106" i="15"/>
  <c r="G52" i="14"/>
  <c r="N56" i="24"/>
  <c r="N58" i="23"/>
  <c r="M52" i="21"/>
  <c r="N52" i="19"/>
  <c r="F106" i="15"/>
  <c r="G50" i="15"/>
  <c r="N47" i="13"/>
  <c r="E50" i="15"/>
  <c r="E90" i="2"/>
  <c r="F56" i="24"/>
  <c r="E150" i="23"/>
  <c r="E53" i="20"/>
  <c r="F52" i="19"/>
  <c r="F47" i="13"/>
  <c r="M150" i="23"/>
  <c r="G150" i="23"/>
  <c r="N53" i="20"/>
  <c r="M52" i="19"/>
  <c r="F50" i="15"/>
  <c r="F52" i="14"/>
  <c r="N52" i="14"/>
  <c r="E106" i="15"/>
  <c r="F58" i="23"/>
  <c r="N150" i="23"/>
  <c r="M53" i="20"/>
  <c r="N52" i="18"/>
  <c r="G106" i="15"/>
  <c r="G47" i="13"/>
  <c r="M52" i="14"/>
  <c r="M90" i="2"/>
  <c r="F150" i="23"/>
  <c r="N52" i="21"/>
  <c r="G53" i="20"/>
  <c r="G52" i="18"/>
  <c r="E56" i="24"/>
  <c r="M58" i="23"/>
  <c r="G52" i="21"/>
  <c r="F53" i="20"/>
  <c r="E52" i="18"/>
  <c r="N50" i="15"/>
  <c r="K56" i="31" l="1"/>
  <c r="I57" i="31"/>
  <c r="J57" i="31"/>
  <c r="H57" i="31"/>
  <c r="B60" i="31"/>
  <c r="C62" i="31"/>
  <c r="L56" i="31"/>
  <c r="K58" i="30"/>
  <c r="L162" i="30"/>
  <c r="J59" i="30"/>
  <c r="H59" i="30"/>
  <c r="I59" i="30"/>
  <c r="J163" i="30"/>
  <c r="I163" i="30"/>
  <c r="H163" i="30"/>
  <c r="B166" i="30"/>
  <c r="K162" i="30"/>
  <c r="L58" i="30"/>
  <c r="C171" i="30"/>
  <c r="C62" i="30"/>
  <c r="L57" i="29"/>
  <c r="H58" i="29"/>
  <c r="I58" i="29"/>
  <c r="J58" i="29"/>
  <c r="K57" i="29"/>
  <c r="C61" i="29"/>
  <c r="K59" i="28"/>
  <c r="J60" i="28"/>
  <c r="H60" i="28"/>
  <c r="I60" i="28"/>
  <c r="C63" i="28"/>
  <c r="L59" i="28"/>
  <c r="K56" i="27"/>
  <c r="H57" i="27"/>
  <c r="I57" i="27"/>
  <c r="J57" i="27"/>
  <c r="B60" i="27"/>
  <c r="C62" i="27"/>
  <c r="L56" i="27"/>
  <c r="K57" i="26"/>
  <c r="I58" i="26"/>
  <c r="J58" i="26"/>
  <c r="H58" i="26"/>
  <c r="C61" i="26"/>
  <c r="L57" i="26"/>
  <c r="K59" i="25"/>
  <c r="J60" i="25"/>
  <c r="H60" i="25"/>
  <c r="I60" i="25"/>
  <c r="C63" i="25"/>
  <c r="L59" i="25"/>
  <c r="K54" i="24"/>
  <c r="I55" i="24"/>
  <c r="J55" i="24"/>
  <c r="H55" i="24"/>
  <c r="B58" i="24"/>
  <c r="C62" i="24"/>
  <c r="L54" i="24"/>
  <c r="L56" i="23"/>
  <c r="L148" i="23"/>
  <c r="J149" i="23"/>
  <c r="H149" i="23"/>
  <c r="J57" i="23"/>
  <c r="H57" i="23"/>
  <c r="I149" i="23"/>
  <c r="I57" i="23"/>
  <c r="C60" i="23"/>
  <c r="B152" i="23"/>
  <c r="K56" i="23"/>
  <c r="C157" i="23"/>
  <c r="K148" i="23"/>
  <c r="L50" i="21"/>
  <c r="H51" i="21"/>
  <c r="I51" i="21"/>
  <c r="J51" i="21"/>
  <c r="C57" i="21"/>
  <c r="C117" i="21"/>
  <c r="K50" i="21"/>
  <c r="B54" i="21"/>
  <c r="K51" i="20"/>
  <c r="I52" i="20"/>
  <c r="J52" i="20"/>
  <c r="H52" i="20"/>
  <c r="C57" i="20"/>
  <c r="B55" i="20"/>
  <c r="L51" i="20"/>
  <c r="L50" i="19"/>
  <c r="I51" i="19"/>
  <c r="J51" i="19"/>
  <c r="H51" i="19"/>
  <c r="B54" i="19"/>
  <c r="K50" i="19"/>
  <c r="C99" i="19"/>
  <c r="I51" i="18"/>
  <c r="H51" i="18"/>
  <c r="J51" i="18"/>
  <c r="I47" i="18"/>
  <c r="H47" i="18"/>
  <c r="B53" i="18"/>
  <c r="C152" i="18"/>
  <c r="C97" i="18"/>
  <c r="L54" i="16"/>
  <c r="K54" i="16"/>
  <c r="B51" i="17"/>
  <c r="C100" i="17"/>
  <c r="B51" i="16"/>
  <c r="K104" i="15"/>
  <c r="L48" i="15"/>
  <c r="K48" i="15"/>
  <c r="H49" i="15"/>
  <c r="J49" i="15"/>
  <c r="H105" i="15"/>
  <c r="J105" i="15"/>
  <c r="I49" i="15"/>
  <c r="I105" i="15"/>
  <c r="B108" i="15"/>
  <c r="C52" i="15"/>
  <c r="C113" i="15"/>
  <c r="L104" i="15"/>
  <c r="L50" i="14"/>
  <c r="I51" i="14"/>
  <c r="J51" i="14"/>
  <c r="H51" i="14"/>
  <c r="B168" i="14"/>
  <c r="K50" i="14"/>
  <c r="C54" i="14"/>
  <c r="L45" i="13"/>
  <c r="H46" i="13"/>
  <c r="I46" i="13"/>
  <c r="J46" i="13"/>
  <c r="B49" i="13"/>
  <c r="C52" i="13"/>
  <c r="K45" i="13"/>
  <c r="L88" i="2"/>
  <c r="B91" i="2"/>
  <c r="H89" i="2"/>
  <c r="J89" i="2"/>
  <c r="I89" i="2"/>
  <c r="K88" i="2"/>
  <c r="E59" i="31"/>
  <c r="G59" i="31"/>
  <c r="N59" i="31"/>
  <c r="F59" i="31"/>
  <c r="M59" i="31"/>
  <c r="N165" i="30"/>
  <c r="E61" i="30"/>
  <c r="F165" i="30"/>
  <c r="M165" i="30"/>
  <c r="G61" i="30"/>
  <c r="E165" i="30"/>
  <c r="N61" i="30"/>
  <c r="F61" i="30"/>
  <c r="G165" i="30"/>
  <c r="M61" i="30"/>
  <c r="M60" i="29"/>
  <c r="E60" i="29"/>
  <c r="G60" i="29"/>
  <c r="F60" i="29"/>
  <c r="N60" i="29"/>
  <c r="G62" i="28"/>
  <c r="N62" i="28"/>
  <c r="F62" i="28"/>
  <c r="M62" i="28"/>
  <c r="E62" i="28"/>
  <c r="G59" i="27"/>
  <c r="M59" i="27"/>
  <c r="E59" i="27"/>
  <c r="F59" i="27"/>
  <c r="N59" i="27"/>
  <c r="F60" i="26"/>
  <c r="G60" i="26"/>
  <c r="N60" i="26"/>
  <c r="M60" i="26"/>
  <c r="E60" i="26"/>
  <c r="M62" i="25"/>
  <c r="G62" i="25"/>
  <c r="N62" i="25"/>
  <c r="F62" i="25"/>
  <c r="E62" i="25"/>
  <c r="N57" i="24"/>
  <c r="M151" i="23"/>
  <c r="E53" i="21"/>
  <c r="N54" i="20"/>
  <c r="G53" i="18"/>
  <c r="F107" i="15"/>
  <c r="N51" i="15"/>
  <c r="E48" i="13"/>
  <c r="M48" i="13"/>
  <c r="N53" i="19"/>
  <c r="E53" i="14"/>
  <c r="M91" i="2"/>
  <c r="E51" i="16"/>
  <c r="G54" i="20"/>
  <c r="N107" i="15"/>
  <c r="M57" i="24"/>
  <c r="N151" i="23"/>
  <c r="F53" i="21"/>
  <c r="E53" i="19"/>
  <c r="E53" i="18"/>
  <c r="F51" i="15"/>
  <c r="M107" i="15"/>
  <c r="N53" i="14"/>
  <c r="E151" i="23"/>
  <c r="M53" i="18"/>
  <c r="N91" i="2"/>
  <c r="M54" i="20"/>
  <c r="E91" i="2"/>
  <c r="F51" i="16"/>
  <c r="F53" i="18"/>
  <c r="G57" i="24"/>
  <c r="M53" i="21"/>
  <c r="E107" i="15"/>
  <c r="G151" i="23"/>
  <c r="M51" i="15"/>
  <c r="N53" i="18"/>
  <c r="G53" i="21"/>
  <c r="F57" i="24"/>
  <c r="N59" i="23"/>
  <c r="N53" i="21"/>
  <c r="G53" i="19"/>
  <c r="G51" i="16"/>
  <c r="G107" i="15"/>
  <c r="F91" i="2"/>
  <c r="M53" i="19"/>
  <c r="F48" i="13"/>
  <c r="G48" i="13"/>
  <c r="G91" i="2"/>
  <c r="E57" i="24"/>
  <c r="F53" i="14"/>
  <c r="N51" i="16"/>
  <c r="M59" i="23"/>
  <c r="F59" i="23"/>
  <c r="E54" i="20"/>
  <c r="F53" i="19"/>
  <c r="M51" i="16"/>
  <c r="E51" i="15"/>
  <c r="M53" i="14"/>
  <c r="N48" i="13"/>
  <c r="G59" i="23"/>
  <c r="G53" i="14"/>
  <c r="F151" i="23"/>
  <c r="E59" i="23"/>
  <c r="G51" i="15"/>
  <c r="F54" i="20"/>
  <c r="K57" i="31" l="1"/>
  <c r="I58" i="31"/>
  <c r="J58" i="31"/>
  <c r="H58" i="31"/>
  <c r="L59" i="30"/>
  <c r="C63" i="31"/>
  <c r="B61" i="31"/>
  <c r="L57" i="31"/>
  <c r="K163" i="30"/>
  <c r="J164" i="30"/>
  <c r="I60" i="30"/>
  <c r="H164" i="30"/>
  <c r="J60" i="30"/>
  <c r="I164" i="30"/>
  <c r="H60" i="30"/>
  <c r="B167" i="30"/>
  <c r="C172" i="30"/>
  <c r="C63" i="30"/>
  <c r="K59" i="30"/>
  <c r="L163" i="30"/>
  <c r="L58" i="29"/>
  <c r="I59" i="29"/>
  <c r="J59" i="29"/>
  <c r="H59" i="29"/>
  <c r="K58" i="29"/>
  <c r="C62" i="29"/>
  <c r="L60" i="28"/>
  <c r="H61" i="28"/>
  <c r="I61" i="28"/>
  <c r="J61" i="28"/>
  <c r="K60" i="28"/>
  <c r="C64" i="28"/>
  <c r="K57" i="27"/>
  <c r="I58" i="27"/>
  <c r="H58" i="27"/>
  <c r="J58" i="27"/>
  <c r="B61" i="27"/>
  <c r="C63" i="27"/>
  <c r="L57" i="27"/>
  <c r="L58" i="26"/>
  <c r="H59" i="26"/>
  <c r="J59" i="26"/>
  <c r="I59" i="26"/>
  <c r="C62" i="26"/>
  <c r="K58" i="26"/>
  <c r="L60" i="25"/>
  <c r="H61" i="25"/>
  <c r="I61" i="25"/>
  <c r="J61" i="25"/>
  <c r="C64" i="25"/>
  <c r="K60" i="25"/>
  <c r="K55" i="24"/>
  <c r="L55" i="24"/>
  <c r="H56" i="24"/>
  <c r="I56" i="24"/>
  <c r="J56" i="24"/>
  <c r="B59" i="24"/>
  <c r="C63" i="24"/>
  <c r="L57" i="23"/>
  <c r="K149" i="23"/>
  <c r="H58" i="23"/>
  <c r="I58" i="23"/>
  <c r="J150" i="23"/>
  <c r="H150" i="23"/>
  <c r="J58" i="23"/>
  <c r="I150" i="23"/>
  <c r="B153" i="23"/>
  <c r="L149" i="23"/>
  <c r="C158" i="23"/>
  <c r="C61" i="23"/>
  <c r="K57" i="23"/>
  <c r="L51" i="21"/>
  <c r="I52" i="21"/>
  <c r="H52" i="21"/>
  <c r="J52" i="21"/>
  <c r="K51" i="21"/>
  <c r="B55" i="21"/>
  <c r="C58" i="21"/>
  <c r="C118" i="21"/>
  <c r="L52" i="20"/>
  <c r="I53" i="20"/>
  <c r="J53" i="20"/>
  <c r="H53" i="20"/>
  <c r="B56" i="20"/>
  <c r="C58" i="20"/>
  <c r="K52" i="20"/>
  <c r="K51" i="19"/>
  <c r="I52" i="19"/>
  <c r="J52" i="19"/>
  <c r="H52" i="19"/>
  <c r="L51" i="19"/>
  <c r="B55" i="19"/>
  <c r="C100" i="19"/>
  <c r="K51" i="18"/>
  <c r="L51" i="18"/>
  <c r="K47" i="18"/>
  <c r="H52" i="18"/>
  <c r="J52" i="18"/>
  <c r="I52" i="18"/>
  <c r="L47" i="18"/>
  <c r="B54" i="18"/>
  <c r="C98" i="18"/>
  <c r="C153" i="18"/>
  <c r="J50" i="16"/>
  <c r="C101" i="17"/>
  <c r="B52" i="17"/>
  <c r="B52" i="16"/>
  <c r="C56" i="16"/>
  <c r="L105" i="15"/>
  <c r="K49" i="15"/>
  <c r="J50" i="15"/>
  <c r="H50" i="15"/>
  <c r="J106" i="15"/>
  <c r="H106" i="15"/>
  <c r="I50" i="15"/>
  <c r="I106" i="15"/>
  <c r="C53" i="15"/>
  <c r="B109" i="15"/>
  <c r="C114" i="15"/>
  <c r="L49" i="15"/>
  <c r="K105" i="15"/>
  <c r="K51" i="14"/>
  <c r="H52" i="14"/>
  <c r="I52" i="14"/>
  <c r="J52" i="14"/>
  <c r="B169" i="14"/>
  <c r="C55" i="14"/>
  <c r="L51" i="14"/>
  <c r="K46" i="13"/>
  <c r="I47" i="13"/>
  <c r="H47" i="13"/>
  <c r="J47" i="13"/>
  <c r="C53" i="13"/>
  <c r="B50" i="13"/>
  <c r="L46" i="13"/>
  <c r="L89" i="2"/>
  <c r="K89" i="2"/>
  <c r="B92" i="2"/>
  <c r="H90" i="2"/>
  <c r="J90" i="2"/>
  <c r="I90" i="2"/>
  <c r="M60" i="31"/>
  <c r="E60" i="31"/>
  <c r="G60" i="31"/>
  <c r="N60" i="31"/>
  <c r="F60" i="31"/>
  <c r="G166" i="30"/>
  <c r="N166" i="30"/>
  <c r="F166" i="30"/>
  <c r="M166" i="30"/>
  <c r="G62" i="30"/>
  <c r="N62" i="30"/>
  <c r="F62" i="30"/>
  <c r="E62" i="30"/>
  <c r="E166" i="30"/>
  <c r="M62" i="30"/>
  <c r="N61" i="29"/>
  <c r="G61" i="29"/>
  <c r="F61" i="29"/>
  <c r="M61" i="29"/>
  <c r="E61" i="29"/>
  <c r="G63" i="28"/>
  <c r="N63" i="28"/>
  <c r="F63" i="28"/>
  <c r="M63" i="28"/>
  <c r="E63" i="28"/>
  <c r="M60" i="27"/>
  <c r="E60" i="27"/>
  <c r="N60" i="27"/>
  <c r="G60" i="27"/>
  <c r="F60" i="27"/>
  <c r="E61" i="26"/>
  <c r="N61" i="26"/>
  <c r="M61" i="26"/>
  <c r="F61" i="26"/>
  <c r="G61" i="26"/>
  <c r="N63" i="25"/>
  <c r="M63" i="25"/>
  <c r="E63" i="25"/>
  <c r="G63" i="25"/>
  <c r="F63" i="25"/>
  <c r="N60" i="23"/>
  <c r="M152" i="23"/>
  <c r="E55" i="20"/>
  <c r="E54" i="18"/>
  <c r="N49" i="16"/>
  <c r="M48" i="16"/>
  <c r="M52" i="16"/>
  <c r="G52" i="15"/>
  <c r="N92" i="2"/>
  <c r="M49" i="13"/>
  <c r="F51" i="17"/>
  <c r="M108" i="15"/>
  <c r="G49" i="13"/>
  <c r="E52" i="16"/>
  <c r="F60" i="23"/>
  <c r="G54" i="21"/>
  <c r="F55" i="20"/>
  <c r="G54" i="18"/>
  <c r="N48" i="16"/>
  <c r="N51" i="17"/>
  <c r="G52" i="16"/>
  <c r="G108" i="15"/>
  <c r="G92" i="2"/>
  <c r="F54" i="14"/>
  <c r="N49" i="13"/>
  <c r="G54" i="14"/>
  <c r="M54" i="14"/>
  <c r="F52" i="15"/>
  <c r="M55" i="20"/>
  <c r="E49" i="13"/>
  <c r="G58" i="24"/>
  <c r="G152" i="23"/>
  <c r="E54" i="21"/>
  <c r="N55" i="20"/>
  <c r="M54" i="18"/>
  <c r="E50" i="16"/>
  <c r="M51" i="17"/>
  <c r="F52" i="16"/>
  <c r="M52" i="15"/>
  <c r="M92" i="2"/>
  <c r="N50" i="16"/>
  <c r="F48" i="16"/>
  <c r="F58" i="24"/>
  <c r="G60" i="23"/>
  <c r="N54" i="21"/>
  <c r="F54" i="19"/>
  <c r="N54" i="18"/>
  <c r="E49" i="16"/>
  <c r="G51" i="17"/>
  <c r="E52" i="15"/>
  <c r="F108" i="15"/>
  <c r="E92" i="2"/>
  <c r="N54" i="14"/>
  <c r="E108" i="15"/>
  <c r="E48" i="16"/>
  <c r="N152" i="23"/>
  <c r="N108" i="15"/>
  <c r="E58" i="24"/>
  <c r="F152" i="23"/>
  <c r="F54" i="21"/>
  <c r="M54" i="19"/>
  <c r="F54" i="18"/>
  <c r="F49" i="16"/>
  <c r="N52" i="15"/>
  <c r="E51" i="17"/>
  <c r="F92" i="2"/>
  <c r="N54" i="19"/>
  <c r="M58" i="24"/>
  <c r="M60" i="23"/>
  <c r="M54" i="21"/>
  <c r="G54" i="19"/>
  <c r="F49" i="13"/>
  <c r="E60" i="23"/>
  <c r="E54" i="14"/>
  <c r="N58" i="24"/>
  <c r="E152" i="23"/>
  <c r="G55" i="20"/>
  <c r="E54" i="19"/>
  <c r="M49" i="16"/>
  <c r="F50" i="16"/>
  <c r="N52" i="16"/>
  <c r="M50" i="16"/>
  <c r="L164" i="30" l="1"/>
  <c r="K58" i="31"/>
  <c r="I59" i="31"/>
  <c r="J59" i="31"/>
  <c r="H59" i="31"/>
  <c r="C64" i="31"/>
  <c r="B62" i="31"/>
  <c r="L58" i="31"/>
  <c r="L60" i="30"/>
  <c r="H165" i="30"/>
  <c r="H61" i="30"/>
  <c r="I61" i="30"/>
  <c r="J61" i="30"/>
  <c r="I165" i="30"/>
  <c r="J165" i="30"/>
  <c r="B168" i="30"/>
  <c r="K60" i="30"/>
  <c r="C173" i="30"/>
  <c r="C64" i="30"/>
  <c r="K164" i="30"/>
  <c r="L59" i="29"/>
  <c r="H60" i="29"/>
  <c r="I60" i="29"/>
  <c r="J60" i="29"/>
  <c r="C63" i="29"/>
  <c r="K59" i="29"/>
  <c r="L61" i="28"/>
  <c r="H62" i="28"/>
  <c r="I62" i="28"/>
  <c r="J62" i="28"/>
  <c r="K61" i="28"/>
  <c r="C65" i="28"/>
  <c r="K58" i="27"/>
  <c r="I59" i="27"/>
  <c r="J59" i="27"/>
  <c r="H59" i="27"/>
  <c r="B62" i="27"/>
  <c r="C64" i="27"/>
  <c r="L58" i="27"/>
  <c r="K59" i="26"/>
  <c r="J60" i="26"/>
  <c r="I60" i="26"/>
  <c r="H60" i="26"/>
  <c r="C63" i="26"/>
  <c r="L59" i="26"/>
  <c r="L61" i="25"/>
  <c r="I62" i="25"/>
  <c r="J62" i="25"/>
  <c r="H62" i="25"/>
  <c r="C65" i="25"/>
  <c r="K61" i="25"/>
  <c r="L56" i="24"/>
  <c r="H57" i="24"/>
  <c r="I57" i="24"/>
  <c r="J57" i="24"/>
  <c r="C64" i="24"/>
  <c r="B60" i="24"/>
  <c r="K56" i="24"/>
  <c r="L58" i="23"/>
  <c r="L150" i="23"/>
  <c r="H59" i="23"/>
  <c r="H151" i="23"/>
  <c r="I151" i="23"/>
  <c r="J59" i="23"/>
  <c r="J151" i="23"/>
  <c r="I59" i="23"/>
  <c r="C159" i="23"/>
  <c r="K58" i="23"/>
  <c r="B154" i="23"/>
  <c r="C62" i="23"/>
  <c r="K150" i="23"/>
  <c r="K52" i="21"/>
  <c r="I53" i="21"/>
  <c r="H53" i="21"/>
  <c r="J53" i="21"/>
  <c r="C119" i="21"/>
  <c r="L52" i="21"/>
  <c r="B56" i="21"/>
  <c r="C59" i="21"/>
  <c r="L53" i="20"/>
  <c r="I54" i="20"/>
  <c r="H54" i="20"/>
  <c r="J54" i="20"/>
  <c r="C59" i="20"/>
  <c r="B57" i="20"/>
  <c r="K53" i="20"/>
  <c r="L52" i="19"/>
  <c r="H53" i="19"/>
  <c r="J53" i="19"/>
  <c r="I53" i="19"/>
  <c r="C101" i="19"/>
  <c r="B56" i="19"/>
  <c r="K52" i="19"/>
  <c r="L52" i="18"/>
  <c r="I53" i="18"/>
  <c r="J53" i="18"/>
  <c r="H53" i="18"/>
  <c r="B55" i="18"/>
  <c r="K52" i="18"/>
  <c r="C99" i="18"/>
  <c r="C154" i="18"/>
  <c r="J50" i="17"/>
  <c r="I47" i="16"/>
  <c r="I49" i="16"/>
  <c r="I50" i="16"/>
  <c r="H47" i="16"/>
  <c r="I48" i="16"/>
  <c r="H48" i="16"/>
  <c r="H49" i="16"/>
  <c r="H50" i="16"/>
  <c r="C102" i="17"/>
  <c r="B53" i="17"/>
  <c r="I51" i="16"/>
  <c r="J51" i="16"/>
  <c r="H51" i="16"/>
  <c r="B53" i="16"/>
  <c r="C57" i="16"/>
  <c r="L50" i="15"/>
  <c r="L106" i="15"/>
  <c r="H107" i="15"/>
  <c r="I107" i="15"/>
  <c r="J107" i="15"/>
  <c r="J51" i="15"/>
  <c r="I51" i="15"/>
  <c r="H51" i="15"/>
  <c r="C115" i="15"/>
  <c r="B110" i="15"/>
  <c r="C54" i="15"/>
  <c r="K106" i="15"/>
  <c r="K50" i="15"/>
  <c r="L52" i="14"/>
  <c r="I53" i="14"/>
  <c r="J53" i="14"/>
  <c r="H53" i="14"/>
  <c r="B170" i="14"/>
  <c r="C56" i="14"/>
  <c r="K52" i="14"/>
  <c r="L47" i="13"/>
  <c r="J48" i="13"/>
  <c r="I48" i="13"/>
  <c r="H48" i="13"/>
  <c r="C54" i="13"/>
  <c r="B51" i="13"/>
  <c r="K47" i="13"/>
  <c r="L90" i="2"/>
  <c r="B93" i="2"/>
  <c r="H91" i="2"/>
  <c r="J91" i="2"/>
  <c r="I91" i="2"/>
  <c r="K90" i="2"/>
  <c r="G61" i="31"/>
  <c r="N61" i="31"/>
  <c r="F61" i="31"/>
  <c r="E61" i="31"/>
  <c r="M61" i="31"/>
  <c r="G63" i="30"/>
  <c r="F167" i="30"/>
  <c r="G167" i="30"/>
  <c r="N167" i="30"/>
  <c r="N63" i="30"/>
  <c r="F63" i="30"/>
  <c r="M63" i="30"/>
  <c r="M167" i="30"/>
  <c r="E63" i="30"/>
  <c r="E167" i="30"/>
  <c r="M62" i="29"/>
  <c r="E62" i="29"/>
  <c r="F62" i="29"/>
  <c r="N62" i="29"/>
  <c r="G62" i="29"/>
  <c r="N64" i="28"/>
  <c r="G64" i="28"/>
  <c r="M64" i="28"/>
  <c r="F64" i="28"/>
  <c r="E64" i="28"/>
  <c r="E61" i="27"/>
  <c r="F61" i="27"/>
  <c r="G61" i="27"/>
  <c r="M61" i="27"/>
  <c r="N61" i="27"/>
  <c r="F62" i="26"/>
  <c r="G62" i="26"/>
  <c r="M62" i="26"/>
  <c r="N62" i="26"/>
  <c r="E62" i="26"/>
  <c r="M64" i="25"/>
  <c r="G64" i="25"/>
  <c r="F64" i="25"/>
  <c r="E64" i="25"/>
  <c r="N64" i="25"/>
  <c r="F153" i="23"/>
  <c r="E61" i="23"/>
  <c r="M56" i="20"/>
  <c r="E55" i="19"/>
  <c r="N50" i="17"/>
  <c r="F48" i="17"/>
  <c r="G53" i="16"/>
  <c r="F53" i="15"/>
  <c r="F93" i="2"/>
  <c r="N50" i="13"/>
  <c r="N93" i="2"/>
  <c r="G109" i="15"/>
  <c r="E55" i="14"/>
  <c r="E153" i="23"/>
  <c r="G93" i="2"/>
  <c r="N61" i="23"/>
  <c r="N153" i="23"/>
  <c r="N56" i="20"/>
  <c r="F55" i="18"/>
  <c r="E49" i="17"/>
  <c r="F50" i="17"/>
  <c r="E53" i="16"/>
  <c r="G53" i="15"/>
  <c r="M55" i="14"/>
  <c r="E50" i="13"/>
  <c r="M50" i="13"/>
  <c r="E55" i="18"/>
  <c r="G50" i="13"/>
  <c r="N55" i="19"/>
  <c r="G61" i="23"/>
  <c r="G55" i="21"/>
  <c r="F56" i="20"/>
  <c r="G55" i="18"/>
  <c r="M49" i="17"/>
  <c r="N52" i="17"/>
  <c r="M53" i="16"/>
  <c r="M53" i="15"/>
  <c r="M48" i="17"/>
  <c r="N59" i="24"/>
  <c r="N49" i="17"/>
  <c r="F59" i="24"/>
  <c r="G153" i="23"/>
  <c r="M55" i="21"/>
  <c r="E56" i="20"/>
  <c r="M55" i="18"/>
  <c r="F49" i="17"/>
  <c r="F52" i="17"/>
  <c r="F53" i="16"/>
  <c r="E109" i="15"/>
  <c r="F50" i="13"/>
  <c r="F55" i="14"/>
  <c r="F55" i="21"/>
  <c r="M109" i="15"/>
  <c r="G55" i="14"/>
  <c r="N53" i="16"/>
  <c r="M59" i="24"/>
  <c r="F61" i="23"/>
  <c r="E55" i="21"/>
  <c r="F55" i="19"/>
  <c r="N55" i="18"/>
  <c r="E50" i="17"/>
  <c r="M52" i="17"/>
  <c r="N109" i="15"/>
  <c r="N53" i="15"/>
  <c r="E93" i="2"/>
  <c r="M93" i="2"/>
  <c r="G55" i="19"/>
  <c r="E53" i="15"/>
  <c r="G56" i="20"/>
  <c r="F109" i="15"/>
  <c r="E59" i="24"/>
  <c r="M153" i="23"/>
  <c r="E52" i="17"/>
  <c r="N55" i="14"/>
  <c r="G59" i="24"/>
  <c r="M61" i="23"/>
  <c r="N55" i="21"/>
  <c r="M55" i="19"/>
  <c r="E48" i="17"/>
  <c r="N48" i="17"/>
  <c r="G52" i="17"/>
  <c r="M50" i="17"/>
  <c r="K59" i="31" l="1"/>
  <c r="H60" i="31"/>
  <c r="I60" i="31"/>
  <c r="J60" i="31"/>
  <c r="B63" i="31"/>
  <c r="C65" i="31"/>
  <c r="L59" i="31"/>
  <c r="L165" i="30"/>
  <c r="K165" i="30"/>
  <c r="K61" i="30"/>
  <c r="H166" i="30"/>
  <c r="H62" i="30"/>
  <c r="I62" i="30"/>
  <c r="J166" i="30"/>
  <c r="I166" i="30"/>
  <c r="J62" i="30"/>
  <c r="B169" i="30"/>
  <c r="C174" i="30"/>
  <c r="C65" i="30"/>
  <c r="L61" i="30"/>
  <c r="L60" i="29"/>
  <c r="J61" i="29"/>
  <c r="I61" i="29"/>
  <c r="H61" i="29"/>
  <c r="K60" i="29"/>
  <c r="C64" i="29"/>
  <c r="L62" i="28"/>
  <c r="H63" i="28"/>
  <c r="I63" i="28"/>
  <c r="J63" i="28"/>
  <c r="C66" i="28"/>
  <c r="K62" i="28"/>
  <c r="K59" i="27"/>
  <c r="J60" i="27"/>
  <c r="I60" i="27"/>
  <c r="H60" i="27"/>
  <c r="C65" i="27"/>
  <c r="B63" i="27"/>
  <c r="L59" i="27"/>
  <c r="L60" i="26"/>
  <c r="H61" i="26"/>
  <c r="J61" i="26"/>
  <c r="I61" i="26"/>
  <c r="C64" i="26"/>
  <c r="K60" i="26"/>
  <c r="K62" i="25"/>
  <c r="H63" i="25"/>
  <c r="I63" i="25"/>
  <c r="J63" i="25"/>
  <c r="C66" i="25"/>
  <c r="L62" i="25"/>
  <c r="L57" i="24"/>
  <c r="J58" i="24"/>
  <c r="H58" i="24"/>
  <c r="I58" i="24"/>
  <c r="B61" i="24"/>
  <c r="C65" i="24"/>
  <c r="K57" i="24"/>
  <c r="L59" i="23"/>
  <c r="K151" i="23"/>
  <c r="H60" i="23"/>
  <c r="H152" i="23"/>
  <c r="I60" i="23"/>
  <c r="J152" i="23"/>
  <c r="J60" i="23"/>
  <c r="I152" i="23"/>
  <c r="K59" i="23"/>
  <c r="C63" i="23"/>
  <c r="C160" i="23"/>
  <c r="B155" i="23"/>
  <c r="L151" i="23"/>
  <c r="K53" i="21"/>
  <c r="I54" i="21"/>
  <c r="H54" i="21"/>
  <c r="J54" i="21"/>
  <c r="L53" i="21"/>
  <c r="C120" i="21"/>
  <c r="C60" i="21"/>
  <c r="B57" i="21"/>
  <c r="K54" i="20"/>
  <c r="H55" i="20"/>
  <c r="I55" i="20"/>
  <c r="J55" i="20"/>
  <c r="L54" i="20"/>
  <c r="B58" i="20"/>
  <c r="C60" i="20"/>
  <c r="K53" i="19"/>
  <c r="H54" i="19"/>
  <c r="J54" i="19"/>
  <c r="I54" i="19"/>
  <c r="C102" i="19"/>
  <c r="L53" i="19"/>
  <c r="B57" i="19"/>
  <c r="K53" i="18"/>
  <c r="H54" i="18"/>
  <c r="J54" i="18"/>
  <c r="I54" i="18"/>
  <c r="B56" i="18"/>
  <c r="L53" i="18"/>
  <c r="C100" i="18"/>
  <c r="C155" i="18"/>
  <c r="I49" i="17"/>
  <c r="I50" i="17"/>
  <c r="I47" i="17"/>
  <c r="H49" i="17"/>
  <c r="H50" i="17"/>
  <c r="I48" i="17"/>
  <c r="H48" i="17"/>
  <c r="H47" i="17"/>
  <c r="K50" i="16"/>
  <c r="K48" i="16"/>
  <c r="K49" i="16"/>
  <c r="L48" i="16"/>
  <c r="L47" i="16"/>
  <c r="K47" i="16"/>
  <c r="L50" i="16"/>
  <c r="L49" i="16"/>
  <c r="J51" i="17"/>
  <c r="H51" i="17"/>
  <c r="I51" i="17"/>
  <c r="B54" i="17"/>
  <c r="K51" i="16"/>
  <c r="I52" i="16"/>
  <c r="H52" i="16"/>
  <c r="J52" i="16"/>
  <c r="B54" i="16"/>
  <c r="L51" i="16"/>
  <c r="C58" i="16"/>
  <c r="L107" i="15"/>
  <c r="K51" i="15"/>
  <c r="J108" i="15"/>
  <c r="H108" i="15"/>
  <c r="J52" i="15"/>
  <c r="I52" i="15"/>
  <c r="I108" i="15"/>
  <c r="H52" i="15"/>
  <c r="K48" i="13"/>
  <c r="B111" i="15"/>
  <c r="L51" i="15"/>
  <c r="C116" i="15"/>
  <c r="C55" i="15"/>
  <c r="K107" i="15"/>
  <c r="K53" i="14"/>
  <c r="J54" i="14"/>
  <c r="I54" i="14"/>
  <c r="H54" i="14"/>
  <c r="C57" i="14"/>
  <c r="B171" i="14"/>
  <c r="L53" i="14"/>
  <c r="H49" i="13"/>
  <c r="J49" i="13"/>
  <c r="I49" i="13"/>
  <c r="B52" i="13"/>
  <c r="C55" i="13"/>
  <c r="L48" i="13"/>
  <c r="L91" i="2"/>
  <c r="K91" i="2"/>
  <c r="B94" i="2"/>
  <c r="H92" i="2"/>
  <c r="J92" i="2"/>
  <c r="I92" i="2"/>
  <c r="M62" i="31"/>
  <c r="E62" i="31"/>
  <c r="G62" i="31"/>
  <c r="N62" i="31"/>
  <c r="F62" i="31"/>
  <c r="G168" i="30"/>
  <c r="N168" i="30"/>
  <c r="F168" i="30"/>
  <c r="N64" i="30"/>
  <c r="E168" i="30"/>
  <c r="F64" i="30"/>
  <c r="M64" i="30"/>
  <c r="E64" i="30"/>
  <c r="G64" i="30"/>
  <c r="M168" i="30"/>
  <c r="G63" i="29"/>
  <c r="E63" i="29"/>
  <c r="N63" i="29"/>
  <c r="M63" i="29"/>
  <c r="F63" i="29"/>
  <c r="G65" i="28"/>
  <c r="N65" i="28"/>
  <c r="M65" i="28"/>
  <c r="F65" i="28"/>
  <c r="E65" i="28"/>
  <c r="M62" i="27"/>
  <c r="G62" i="27"/>
  <c r="N62" i="27"/>
  <c r="F62" i="27"/>
  <c r="E62" i="27"/>
  <c r="G63" i="26"/>
  <c r="F63" i="26"/>
  <c r="E63" i="26"/>
  <c r="N63" i="26"/>
  <c r="M63" i="26"/>
  <c r="F65" i="25"/>
  <c r="M65" i="25"/>
  <c r="N65" i="25"/>
  <c r="E65" i="25"/>
  <c r="G65" i="25"/>
  <c r="M60" i="24"/>
  <c r="N154" i="23"/>
  <c r="E56" i="21"/>
  <c r="M56" i="19"/>
  <c r="N56" i="18"/>
  <c r="N110" i="15"/>
  <c r="N51" i="13"/>
  <c r="E56" i="14"/>
  <c r="F56" i="14"/>
  <c r="E51" i="13"/>
  <c r="G56" i="18"/>
  <c r="E110" i="15"/>
  <c r="F51" i="13"/>
  <c r="F60" i="24"/>
  <c r="E62" i="23"/>
  <c r="N56" i="21"/>
  <c r="G56" i="19"/>
  <c r="N53" i="17"/>
  <c r="M54" i="15"/>
  <c r="G94" i="2"/>
  <c r="N56" i="14"/>
  <c r="G56" i="14"/>
  <c r="M94" i="2"/>
  <c r="E57" i="20"/>
  <c r="G51" i="13"/>
  <c r="G60" i="24"/>
  <c r="N60" i="24"/>
  <c r="F154" i="23"/>
  <c r="G57" i="20"/>
  <c r="E56" i="19"/>
  <c r="G53" i="17"/>
  <c r="M110" i="15"/>
  <c r="F94" i="2"/>
  <c r="E53" i="17"/>
  <c r="E54" i="15"/>
  <c r="F56" i="19"/>
  <c r="G62" i="23"/>
  <c r="G154" i="23"/>
  <c r="N57" i="20"/>
  <c r="N56" i="19"/>
  <c r="F53" i="17"/>
  <c r="F110" i="15"/>
  <c r="G56" i="21"/>
  <c r="M56" i="14"/>
  <c r="M56" i="21"/>
  <c r="N62" i="23"/>
  <c r="M62" i="23"/>
  <c r="F57" i="20"/>
  <c r="E56" i="18"/>
  <c r="M53" i="17"/>
  <c r="G110" i="15"/>
  <c r="M51" i="13"/>
  <c r="G54" i="15"/>
  <c r="N94" i="2"/>
  <c r="M154" i="23"/>
  <c r="F54" i="15"/>
  <c r="F62" i="23"/>
  <c r="N54" i="15"/>
  <c r="E60" i="24"/>
  <c r="E154" i="23"/>
  <c r="F56" i="21"/>
  <c r="M57" i="20"/>
  <c r="M56" i="18"/>
  <c r="E94" i="2"/>
  <c r="F56" i="18"/>
  <c r="L60" i="31" l="1"/>
  <c r="L166" i="30"/>
  <c r="I61" i="31"/>
  <c r="J61" i="31"/>
  <c r="H61" i="31"/>
  <c r="C66" i="31"/>
  <c r="B64" i="31"/>
  <c r="K60" i="31"/>
  <c r="K62" i="30"/>
  <c r="J63" i="30"/>
  <c r="H63" i="30"/>
  <c r="I63" i="30"/>
  <c r="H167" i="30"/>
  <c r="I167" i="30"/>
  <c r="J167" i="30"/>
  <c r="C66" i="30"/>
  <c r="B170" i="30"/>
  <c r="L62" i="30"/>
  <c r="C175" i="30"/>
  <c r="K166" i="30"/>
  <c r="K61" i="29"/>
  <c r="I62" i="29"/>
  <c r="H62" i="29"/>
  <c r="J62" i="29"/>
  <c r="L61" i="29"/>
  <c r="C65" i="29"/>
  <c r="K63" i="28"/>
  <c r="H64" i="28"/>
  <c r="I64" i="28"/>
  <c r="J64" i="28"/>
  <c r="C67" i="28"/>
  <c r="L63" i="28"/>
  <c r="K60" i="27"/>
  <c r="H61" i="27"/>
  <c r="I61" i="27"/>
  <c r="J61" i="27"/>
  <c r="B64" i="27"/>
  <c r="L60" i="27"/>
  <c r="C66" i="27"/>
  <c r="L61" i="26"/>
  <c r="H62" i="26"/>
  <c r="I62" i="26"/>
  <c r="J62" i="26"/>
  <c r="K61" i="26"/>
  <c r="C65" i="26"/>
  <c r="L63" i="25"/>
  <c r="J64" i="25"/>
  <c r="H64" i="25"/>
  <c r="I64" i="25"/>
  <c r="C67" i="25"/>
  <c r="K63" i="25"/>
  <c r="K58" i="24"/>
  <c r="I59" i="24"/>
  <c r="J59" i="24"/>
  <c r="H59" i="24"/>
  <c r="B62" i="24"/>
  <c r="L58" i="24"/>
  <c r="C66" i="24"/>
  <c r="K152" i="23"/>
  <c r="K60" i="23"/>
  <c r="J153" i="23"/>
  <c r="I153" i="23"/>
  <c r="H61" i="23"/>
  <c r="H153" i="23"/>
  <c r="I61" i="23"/>
  <c r="J61" i="23"/>
  <c r="C64" i="23"/>
  <c r="C161" i="23"/>
  <c r="L152" i="23"/>
  <c r="B156" i="23"/>
  <c r="L60" i="23"/>
  <c r="K54" i="21"/>
  <c r="H55" i="21"/>
  <c r="I55" i="21"/>
  <c r="J55" i="21"/>
  <c r="C121" i="21"/>
  <c r="B58" i="21"/>
  <c r="L54" i="21"/>
  <c r="C61" i="21"/>
  <c r="L55" i="20"/>
  <c r="H56" i="20"/>
  <c r="I56" i="20"/>
  <c r="J56" i="20"/>
  <c r="K55" i="20"/>
  <c r="C61" i="20"/>
  <c r="B59" i="20"/>
  <c r="K54" i="19"/>
  <c r="L54" i="19"/>
  <c r="H55" i="19"/>
  <c r="J55" i="19"/>
  <c r="I55" i="19"/>
  <c r="B58" i="19"/>
  <c r="C103" i="19"/>
  <c r="L54" i="18"/>
  <c r="I55" i="18"/>
  <c r="J55" i="18"/>
  <c r="H55" i="18"/>
  <c r="B57" i="18"/>
  <c r="K54" i="18"/>
  <c r="C101" i="18"/>
  <c r="C156" i="18"/>
  <c r="K47" i="17"/>
  <c r="K49" i="17"/>
  <c r="L48" i="17"/>
  <c r="K50" i="17"/>
  <c r="K48" i="17"/>
  <c r="L47" i="17"/>
  <c r="L50" i="17"/>
  <c r="L49" i="17"/>
  <c r="L51" i="17"/>
  <c r="H52" i="17"/>
  <c r="I52" i="17"/>
  <c r="J52" i="17"/>
  <c r="B55" i="17"/>
  <c r="C104" i="17"/>
  <c r="K51" i="17"/>
  <c r="K52" i="16"/>
  <c r="J53" i="16"/>
  <c r="B55" i="16"/>
  <c r="L52" i="16"/>
  <c r="C59" i="16"/>
  <c r="L108" i="15"/>
  <c r="K52" i="15"/>
  <c r="K54" i="14"/>
  <c r="I53" i="15"/>
  <c r="H53" i="15"/>
  <c r="J53" i="15"/>
  <c r="J109" i="15"/>
  <c r="I109" i="15"/>
  <c r="H109" i="15"/>
  <c r="B112" i="15"/>
  <c r="L52" i="15"/>
  <c r="C56" i="15"/>
  <c r="C117" i="15"/>
  <c r="K108" i="15"/>
  <c r="I55" i="14"/>
  <c r="H55" i="14"/>
  <c r="J55" i="14"/>
  <c r="B172" i="14"/>
  <c r="L54" i="14"/>
  <c r="C58" i="14"/>
  <c r="K49" i="13"/>
  <c r="I50" i="13"/>
  <c r="H50" i="13"/>
  <c r="J50" i="13"/>
  <c r="C56" i="13"/>
  <c r="L49" i="13"/>
  <c r="B53" i="13"/>
  <c r="K92" i="2"/>
  <c r="L92" i="2"/>
  <c r="B95" i="2"/>
  <c r="H93" i="2"/>
  <c r="I93" i="2"/>
  <c r="J93" i="2"/>
  <c r="G63" i="31"/>
  <c r="M63" i="31"/>
  <c r="N63" i="31"/>
  <c r="F63" i="31"/>
  <c r="E63" i="31"/>
  <c r="F65" i="30"/>
  <c r="F169" i="30"/>
  <c r="M169" i="30"/>
  <c r="E65" i="30"/>
  <c r="G169" i="30"/>
  <c r="G65" i="30"/>
  <c r="E169" i="30"/>
  <c r="N65" i="30"/>
  <c r="N169" i="30"/>
  <c r="M65" i="30"/>
  <c r="M64" i="29"/>
  <c r="E64" i="29"/>
  <c r="N64" i="29"/>
  <c r="G64" i="29"/>
  <c r="F64" i="29"/>
  <c r="N66" i="28"/>
  <c r="F66" i="28"/>
  <c r="M66" i="28"/>
  <c r="G66" i="28"/>
  <c r="E66" i="28"/>
  <c r="F63" i="27"/>
  <c r="M63" i="27"/>
  <c r="E63" i="27"/>
  <c r="G63" i="27"/>
  <c r="N63" i="27"/>
  <c r="M64" i="26"/>
  <c r="E64" i="26"/>
  <c r="F64" i="26"/>
  <c r="N64" i="26"/>
  <c r="G64" i="26"/>
  <c r="G66" i="25"/>
  <c r="M66" i="25"/>
  <c r="N66" i="25"/>
  <c r="F66" i="25"/>
  <c r="E66" i="25"/>
  <c r="N61" i="24"/>
  <c r="M63" i="23"/>
  <c r="N57" i="21"/>
  <c r="N57" i="19"/>
  <c r="F57" i="18"/>
  <c r="N55" i="15"/>
  <c r="N52" i="13"/>
  <c r="G57" i="14"/>
  <c r="G104" i="17"/>
  <c r="E63" i="23"/>
  <c r="N111" i="15"/>
  <c r="N58" i="20"/>
  <c r="G61" i="24"/>
  <c r="N155" i="23"/>
  <c r="G57" i="21"/>
  <c r="G57" i="19"/>
  <c r="G57" i="18"/>
  <c r="G111" i="15"/>
  <c r="N95" i="2"/>
  <c r="N57" i="14"/>
  <c r="F57" i="19"/>
  <c r="M95" i="2"/>
  <c r="F63" i="23"/>
  <c r="E52" i="13"/>
  <c r="F55" i="15"/>
  <c r="F57" i="21"/>
  <c r="E95" i="2"/>
  <c r="F61" i="24"/>
  <c r="N63" i="23"/>
  <c r="E57" i="21"/>
  <c r="G55" i="15"/>
  <c r="M52" i="13"/>
  <c r="M111" i="15"/>
  <c r="M155" i="23"/>
  <c r="G155" i="23"/>
  <c r="M61" i="24"/>
  <c r="E155" i="23"/>
  <c r="M58" i="20"/>
  <c r="M57" i="19"/>
  <c r="F111" i="15"/>
  <c r="M55" i="15"/>
  <c r="E57" i="14"/>
  <c r="M57" i="14"/>
  <c r="E58" i="20"/>
  <c r="F155" i="23"/>
  <c r="G52" i="13"/>
  <c r="E55" i="15"/>
  <c r="E57" i="19"/>
  <c r="N57" i="18"/>
  <c r="E61" i="24"/>
  <c r="G95" i="2"/>
  <c r="F52" i="13"/>
  <c r="M57" i="18"/>
  <c r="G63" i="23"/>
  <c r="M57" i="21"/>
  <c r="F58" i="20"/>
  <c r="E57" i="18"/>
  <c r="E111" i="15"/>
  <c r="F95" i="2"/>
  <c r="F57" i="14"/>
  <c r="G58" i="20"/>
  <c r="K61" i="31" l="1"/>
  <c r="H62" i="31"/>
  <c r="I62" i="31"/>
  <c r="J62" i="31"/>
  <c r="C67" i="31"/>
  <c r="B65" i="31"/>
  <c r="L61" i="31"/>
  <c r="L63" i="30"/>
  <c r="L167" i="30"/>
  <c r="H168" i="30"/>
  <c r="J64" i="30"/>
  <c r="J168" i="30"/>
  <c r="H64" i="30"/>
  <c r="I168" i="30"/>
  <c r="I64" i="30"/>
  <c r="B171" i="30"/>
  <c r="C67" i="30"/>
  <c r="K167" i="30"/>
  <c r="K63" i="30"/>
  <c r="C176" i="30"/>
  <c r="K62" i="29"/>
  <c r="I63" i="29"/>
  <c r="J63" i="29"/>
  <c r="H63" i="29"/>
  <c r="L62" i="29"/>
  <c r="C66" i="29"/>
  <c r="L64" i="28"/>
  <c r="H65" i="28"/>
  <c r="J65" i="28"/>
  <c r="I65" i="28"/>
  <c r="C68" i="28"/>
  <c r="K64" i="28"/>
  <c r="L61" i="27"/>
  <c r="J62" i="27"/>
  <c r="H62" i="27"/>
  <c r="I62" i="27"/>
  <c r="B65" i="27"/>
  <c r="L62" i="26"/>
  <c r="C67" i="27"/>
  <c r="K61" i="27"/>
  <c r="J63" i="26"/>
  <c r="I63" i="26"/>
  <c r="H63" i="26"/>
  <c r="K62" i="26"/>
  <c r="C66" i="26"/>
  <c r="L64" i="25"/>
  <c r="H65" i="25"/>
  <c r="I65" i="25"/>
  <c r="J65" i="25"/>
  <c r="K64" i="25"/>
  <c r="C68" i="25"/>
  <c r="L59" i="24"/>
  <c r="I60" i="24"/>
  <c r="J60" i="24"/>
  <c r="H60" i="24"/>
  <c r="B63" i="24"/>
  <c r="C67" i="24"/>
  <c r="K59" i="24"/>
  <c r="L153" i="23"/>
  <c r="L61" i="23"/>
  <c r="I62" i="23"/>
  <c r="H154" i="23"/>
  <c r="J154" i="23"/>
  <c r="J62" i="23"/>
  <c r="I154" i="23"/>
  <c r="H62" i="23"/>
  <c r="C162" i="23"/>
  <c r="B157" i="23"/>
  <c r="C65" i="23"/>
  <c r="K153" i="23"/>
  <c r="K61" i="23"/>
  <c r="L55" i="21"/>
  <c r="H56" i="21"/>
  <c r="J56" i="21"/>
  <c r="I56" i="21"/>
  <c r="B59" i="21"/>
  <c r="K55" i="21"/>
  <c r="C62" i="21"/>
  <c r="C122" i="21"/>
  <c r="L56" i="20"/>
  <c r="J57" i="20"/>
  <c r="I57" i="20"/>
  <c r="H57" i="20"/>
  <c r="K56" i="20"/>
  <c r="C62" i="20"/>
  <c r="B60" i="20"/>
  <c r="K55" i="19"/>
  <c r="H56" i="19"/>
  <c r="I56" i="19"/>
  <c r="J56" i="19"/>
  <c r="C104" i="19"/>
  <c r="B59" i="19"/>
  <c r="L55" i="19"/>
  <c r="K55" i="18"/>
  <c r="J56" i="18"/>
  <c r="I56" i="18"/>
  <c r="H56" i="18"/>
  <c r="B58" i="18"/>
  <c r="L55" i="18"/>
  <c r="C157" i="18"/>
  <c r="J103" i="17"/>
  <c r="L52" i="17"/>
  <c r="J53" i="17"/>
  <c r="C105" i="17"/>
  <c r="B56" i="17"/>
  <c r="K52" i="17"/>
  <c r="B56" i="16"/>
  <c r="C60" i="16"/>
  <c r="K109" i="15"/>
  <c r="L53" i="15"/>
  <c r="J54" i="15"/>
  <c r="J110" i="15"/>
  <c r="H54" i="15"/>
  <c r="H110" i="15"/>
  <c r="I54" i="15"/>
  <c r="I110" i="15"/>
  <c r="B113" i="15"/>
  <c r="L109" i="15"/>
  <c r="C118" i="15"/>
  <c r="C57" i="15"/>
  <c r="K53" i="15"/>
  <c r="L55" i="14"/>
  <c r="H56" i="14"/>
  <c r="I56" i="14"/>
  <c r="J56" i="14"/>
  <c r="C59" i="14"/>
  <c r="K55" i="14"/>
  <c r="B173" i="14"/>
  <c r="L50" i="13"/>
  <c r="J51" i="13"/>
  <c r="H51" i="13"/>
  <c r="I51" i="13"/>
  <c r="C57" i="13"/>
  <c r="B54" i="13"/>
  <c r="K50" i="13"/>
  <c r="L93" i="2"/>
  <c r="B96" i="2"/>
  <c r="H94" i="2"/>
  <c r="J94" i="2"/>
  <c r="I94" i="2"/>
  <c r="K93" i="2"/>
  <c r="M64" i="31"/>
  <c r="E64" i="31"/>
  <c r="N64" i="31"/>
  <c r="G64" i="31"/>
  <c r="F64" i="31"/>
  <c r="M170" i="30"/>
  <c r="M66" i="30"/>
  <c r="E170" i="30"/>
  <c r="E66" i="30"/>
  <c r="G170" i="30"/>
  <c r="N170" i="30"/>
  <c r="N66" i="30"/>
  <c r="G66" i="30"/>
  <c r="F170" i="30"/>
  <c r="F66" i="30"/>
  <c r="G65" i="29"/>
  <c r="N65" i="29"/>
  <c r="F65" i="29"/>
  <c r="M65" i="29"/>
  <c r="E65" i="29"/>
  <c r="N67" i="28"/>
  <c r="F67" i="28"/>
  <c r="M67" i="28"/>
  <c r="E67" i="28"/>
  <c r="G67" i="28"/>
  <c r="E64" i="27"/>
  <c r="G64" i="27"/>
  <c r="F64" i="27"/>
  <c r="N64" i="27"/>
  <c r="M64" i="27"/>
  <c r="E65" i="26"/>
  <c r="F65" i="26"/>
  <c r="N65" i="26"/>
  <c r="G65" i="26"/>
  <c r="M65" i="26"/>
  <c r="E67" i="25"/>
  <c r="G67" i="25"/>
  <c r="F67" i="25"/>
  <c r="N67" i="25"/>
  <c r="M67" i="25"/>
  <c r="G156" i="23"/>
  <c r="E64" i="23"/>
  <c r="E59" i="20"/>
  <c r="M58" i="18"/>
  <c r="M112" i="15"/>
  <c r="F96" i="2"/>
  <c r="G53" i="13"/>
  <c r="M58" i="14"/>
  <c r="G58" i="21"/>
  <c r="E58" i="14"/>
  <c r="G58" i="14"/>
  <c r="F64" i="23"/>
  <c r="E58" i="21"/>
  <c r="F59" i="20"/>
  <c r="N58" i="18"/>
  <c r="G112" i="15"/>
  <c r="E96" i="2"/>
  <c r="E53" i="13"/>
  <c r="E112" i="15"/>
  <c r="F58" i="14"/>
  <c r="N53" i="13"/>
  <c r="N112" i="15"/>
  <c r="E56" i="15"/>
  <c r="N62" i="24"/>
  <c r="N64" i="23"/>
  <c r="N58" i="21"/>
  <c r="G59" i="20"/>
  <c r="E58" i="18"/>
  <c r="N58" i="14"/>
  <c r="M56" i="15"/>
  <c r="N56" i="15"/>
  <c r="G62" i="24"/>
  <c r="F156" i="23"/>
  <c r="M58" i="21"/>
  <c r="F58" i="19"/>
  <c r="G58" i="18"/>
  <c r="G56" i="15"/>
  <c r="N96" i="2"/>
  <c r="F58" i="18"/>
  <c r="M96" i="2"/>
  <c r="G64" i="23"/>
  <c r="M62" i="24"/>
  <c r="M64" i="23"/>
  <c r="G58" i="19"/>
  <c r="N59" i="20"/>
  <c r="E156" i="23"/>
  <c r="E62" i="24"/>
  <c r="N156" i="23"/>
  <c r="F58" i="21"/>
  <c r="N58" i="19"/>
  <c r="F112" i="15"/>
  <c r="F56" i="15"/>
  <c r="G96" i="2"/>
  <c r="M53" i="13"/>
  <c r="E58" i="19"/>
  <c r="F62" i="24"/>
  <c r="M156" i="23"/>
  <c r="M58" i="19"/>
  <c r="M59" i="20"/>
  <c r="F53" i="13"/>
  <c r="L62" i="31" l="1"/>
  <c r="I63" i="31"/>
  <c r="J63" i="31"/>
  <c r="H63" i="31"/>
  <c r="C68" i="31"/>
  <c r="B66" i="31"/>
  <c r="K62" i="31"/>
  <c r="L64" i="30"/>
  <c r="L168" i="30"/>
  <c r="I65" i="30"/>
  <c r="I169" i="30"/>
  <c r="J65" i="30"/>
  <c r="J169" i="30"/>
  <c r="H65" i="30"/>
  <c r="H169" i="30"/>
  <c r="B172" i="30"/>
  <c r="C177" i="30"/>
  <c r="C68" i="30"/>
  <c r="K64" i="30"/>
  <c r="K168" i="30"/>
  <c r="K63" i="29"/>
  <c r="H64" i="29"/>
  <c r="I64" i="29"/>
  <c r="J64" i="29"/>
  <c r="C67" i="29"/>
  <c r="L63" i="29"/>
  <c r="L65" i="28"/>
  <c r="J66" i="28"/>
  <c r="H66" i="28"/>
  <c r="I66" i="28"/>
  <c r="K65" i="28"/>
  <c r="C69" i="28"/>
  <c r="K62" i="27"/>
  <c r="I63" i="27"/>
  <c r="J63" i="27"/>
  <c r="H63" i="27"/>
  <c r="B66" i="27"/>
  <c r="C68" i="27"/>
  <c r="L62" i="27"/>
  <c r="L63" i="26"/>
  <c r="J64" i="26"/>
  <c r="I64" i="26"/>
  <c r="H64" i="26"/>
  <c r="C67" i="26"/>
  <c r="K63" i="26"/>
  <c r="L65" i="25"/>
  <c r="I66" i="25"/>
  <c r="J66" i="25"/>
  <c r="H66" i="25"/>
  <c r="C69" i="25"/>
  <c r="K65" i="25"/>
  <c r="K60" i="24"/>
  <c r="I61" i="24"/>
  <c r="H61" i="24"/>
  <c r="J61" i="24"/>
  <c r="C68" i="24"/>
  <c r="B64" i="24"/>
  <c r="L60" i="24"/>
  <c r="K62" i="23"/>
  <c r="K154" i="23"/>
  <c r="H63" i="23"/>
  <c r="H155" i="23"/>
  <c r="I155" i="23"/>
  <c r="I63" i="23"/>
  <c r="J155" i="23"/>
  <c r="J63" i="23"/>
  <c r="L62" i="23"/>
  <c r="C163" i="23"/>
  <c r="B158" i="23"/>
  <c r="L154" i="23"/>
  <c r="C66" i="23"/>
  <c r="K56" i="21"/>
  <c r="I57" i="21"/>
  <c r="J57" i="21"/>
  <c r="H57" i="21"/>
  <c r="C123" i="21"/>
  <c r="B60" i="21"/>
  <c r="C63" i="21"/>
  <c r="L56" i="21"/>
  <c r="L57" i="20"/>
  <c r="J58" i="20"/>
  <c r="I58" i="20"/>
  <c r="H58" i="20"/>
  <c r="C63" i="20"/>
  <c r="B61" i="20"/>
  <c r="K57" i="20"/>
  <c r="K56" i="19"/>
  <c r="H57" i="19"/>
  <c r="J57" i="19"/>
  <c r="I57" i="19"/>
  <c r="C105" i="19"/>
  <c r="B60" i="19"/>
  <c r="L56" i="19"/>
  <c r="K56" i="18"/>
  <c r="I57" i="18"/>
  <c r="J57" i="18"/>
  <c r="H57" i="18"/>
  <c r="B59" i="18"/>
  <c r="L56" i="18"/>
  <c r="C158" i="18"/>
  <c r="B57" i="17"/>
  <c r="C106" i="17"/>
  <c r="B57" i="16"/>
  <c r="C61" i="16"/>
  <c r="L54" i="15"/>
  <c r="L110" i="15"/>
  <c r="I55" i="15"/>
  <c r="J55" i="15"/>
  <c r="H111" i="15"/>
  <c r="J111" i="15"/>
  <c r="H55" i="15"/>
  <c r="I111" i="15"/>
  <c r="K110" i="15"/>
  <c r="K54" i="15"/>
  <c r="C58" i="15"/>
  <c r="B114" i="15"/>
  <c r="C119" i="15"/>
  <c r="K56" i="14"/>
  <c r="J57" i="14"/>
  <c r="H57" i="14"/>
  <c r="I57" i="14"/>
  <c r="C60" i="14"/>
  <c r="B174" i="14"/>
  <c r="L56" i="14"/>
  <c r="K51" i="13"/>
  <c r="I52" i="13"/>
  <c r="H52" i="13"/>
  <c r="J52" i="13"/>
  <c r="C58" i="13"/>
  <c r="L51" i="13"/>
  <c r="B55" i="13"/>
  <c r="L94" i="2"/>
  <c r="B97" i="2"/>
  <c r="H95" i="2"/>
  <c r="J95" i="2"/>
  <c r="I95" i="2"/>
  <c r="K94" i="2"/>
  <c r="E65" i="31"/>
  <c r="G65" i="31"/>
  <c r="N65" i="31"/>
  <c r="F65" i="31"/>
  <c r="M65" i="31"/>
  <c r="G171" i="30"/>
  <c r="N171" i="30"/>
  <c r="F171" i="30"/>
  <c r="N67" i="30"/>
  <c r="F67" i="30"/>
  <c r="M67" i="30"/>
  <c r="E67" i="30"/>
  <c r="M171" i="30"/>
  <c r="G67" i="30"/>
  <c r="E171" i="30"/>
  <c r="F66" i="29"/>
  <c r="M66" i="29"/>
  <c r="E66" i="29"/>
  <c r="N66" i="29"/>
  <c r="G66" i="29"/>
  <c r="N68" i="28"/>
  <c r="M68" i="28"/>
  <c r="G68" i="28"/>
  <c r="F68" i="28"/>
  <c r="E68" i="28"/>
  <c r="F65" i="27"/>
  <c r="G65" i="27"/>
  <c r="N65" i="27"/>
  <c r="E65" i="27"/>
  <c r="M65" i="27"/>
  <c r="M66" i="26"/>
  <c r="E66" i="26"/>
  <c r="N66" i="26"/>
  <c r="G66" i="26"/>
  <c r="F66" i="26"/>
  <c r="E68" i="25"/>
  <c r="G68" i="25"/>
  <c r="N68" i="25"/>
  <c r="M68" i="25"/>
  <c r="F68" i="25"/>
  <c r="G63" i="24"/>
  <c r="E65" i="23"/>
  <c r="F59" i="21"/>
  <c r="N59" i="19"/>
  <c r="G59" i="18"/>
  <c r="E57" i="15"/>
  <c r="N54" i="13"/>
  <c r="N97" i="2"/>
  <c r="F65" i="23"/>
  <c r="N113" i="15"/>
  <c r="F59" i="14"/>
  <c r="F54" i="13"/>
  <c r="M59" i="14"/>
  <c r="G59" i="19"/>
  <c r="N63" i="24"/>
  <c r="M157" i="23"/>
  <c r="N59" i="21"/>
  <c r="E59" i="19"/>
  <c r="F113" i="15"/>
  <c r="M57" i="15"/>
  <c r="G59" i="14"/>
  <c r="M97" i="2"/>
  <c r="G60" i="20"/>
  <c r="G57" i="15"/>
  <c r="N59" i="14"/>
  <c r="E113" i="15"/>
  <c r="G97" i="2"/>
  <c r="G113" i="15"/>
  <c r="F63" i="24"/>
  <c r="M59" i="19"/>
  <c r="E97" i="2"/>
  <c r="M59" i="21"/>
  <c r="M54" i="13"/>
  <c r="G59" i="21"/>
  <c r="F157" i="23"/>
  <c r="E157" i="23"/>
  <c r="M60" i="20"/>
  <c r="F59" i="19"/>
  <c r="M113" i="15"/>
  <c r="E59" i="14"/>
  <c r="M65" i="23"/>
  <c r="N59" i="18"/>
  <c r="M59" i="18"/>
  <c r="G65" i="23"/>
  <c r="G157" i="23"/>
  <c r="F60" i="20"/>
  <c r="E59" i="18"/>
  <c r="N57" i="15"/>
  <c r="F97" i="2"/>
  <c r="F59" i="18"/>
  <c r="F57" i="15"/>
  <c r="E54" i="13"/>
  <c r="E60" i="20"/>
  <c r="E63" i="24"/>
  <c r="G54" i="13"/>
  <c r="M63" i="24"/>
  <c r="N157" i="23"/>
  <c r="E59" i="21"/>
  <c r="N60" i="20"/>
  <c r="N65" i="23"/>
  <c r="K63" i="31" l="1"/>
  <c r="I64" i="31"/>
  <c r="J64" i="31"/>
  <c r="H64" i="31"/>
  <c r="B67" i="31"/>
  <c r="C69" i="31"/>
  <c r="L63" i="31"/>
  <c r="L65" i="30"/>
  <c r="K169" i="30"/>
  <c r="H170" i="30"/>
  <c r="J66" i="30"/>
  <c r="H66" i="30"/>
  <c r="I66" i="30"/>
  <c r="I170" i="30"/>
  <c r="J170" i="30"/>
  <c r="B173" i="30"/>
  <c r="C178" i="30"/>
  <c r="K65" i="30"/>
  <c r="C69" i="30"/>
  <c r="L169" i="30"/>
  <c r="K64" i="29"/>
  <c r="J65" i="29"/>
  <c r="H65" i="29"/>
  <c r="I65" i="29"/>
  <c r="C68" i="29"/>
  <c r="L64" i="29"/>
  <c r="L66" i="28"/>
  <c r="H67" i="28"/>
  <c r="I67" i="28"/>
  <c r="J67" i="28"/>
  <c r="C70" i="28"/>
  <c r="K66" i="28"/>
  <c r="L63" i="27"/>
  <c r="H64" i="27"/>
  <c r="J64" i="27"/>
  <c r="I64" i="27"/>
  <c r="C69" i="27"/>
  <c r="B67" i="27"/>
  <c r="K63" i="27"/>
  <c r="K64" i="26"/>
  <c r="I65" i="26"/>
  <c r="J65" i="26"/>
  <c r="H65" i="26"/>
  <c r="L64" i="26"/>
  <c r="C68" i="26"/>
  <c r="K66" i="25"/>
  <c r="I67" i="25"/>
  <c r="J67" i="25"/>
  <c r="H67" i="25"/>
  <c r="C70" i="25"/>
  <c r="L66" i="25"/>
  <c r="K61" i="24"/>
  <c r="I62" i="24"/>
  <c r="J62" i="24"/>
  <c r="H62" i="24"/>
  <c r="B65" i="24"/>
  <c r="C69" i="24"/>
  <c r="L61" i="24"/>
  <c r="L63" i="23"/>
  <c r="K155" i="23"/>
  <c r="K63" i="23"/>
  <c r="J156" i="23"/>
  <c r="H156" i="23"/>
  <c r="I64" i="23"/>
  <c r="H64" i="23"/>
  <c r="J64" i="23"/>
  <c r="I156" i="23"/>
  <c r="C67" i="23"/>
  <c r="C164" i="23"/>
  <c r="B159" i="23"/>
  <c r="L155" i="23"/>
  <c r="L57" i="21"/>
  <c r="I58" i="21"/>
  <c r="J58" i="21"/>
  <c r="H58" i="21"/>
  <c r="B61" i="21"/>
  <c r="C64" i="21"/>
  <c r="C124" i="21"/>
  <c r="K57" i="21"/>
  <c r="L58" i="20"/>
  <c r="H59" i="20"/>
  <c r="I59" i="20"/>
  <c r="J59" i="20"/>
  <c r="B62" i="20"/>
  <c r="C64" i="20"/>
  <c r="K58" i="20"/>
  <c r="K57" i="19"/>
  <c r="I58" i="19"/>
  <c r="H58" i="19"/>
  <c r="J58" i="19"/>
  <c r="B61" i="19"/>
  <c r="C106" i="19"/>
  <c r="L57" i="19"/>
  <c r="K57" i="18"/>
  <c r="J58" i="18"/>
  <c r="I58" i="18"/>
  <c r="H58" i="18"/>
  <c r="B60" i="18"/>
  <c r="L57" i="18"/>
  <c r="C159" i="18"/>
  <c r="C107" i="17"/>
  <c r="B58" i="17"/>
  <c r="B58" i="16"/>
  <c r="L111" i="15"/>
  <c r="C62" i="16"/>
  <c r="L57" i="14"/>
  <c r="K55" i="15"/>
  <c r="H56" i="15"/>
  <c r="J112" i="15"/>
  <c r="I56" i="15"/>
  <c r="H112" i="15"/>
  <c r="J56" i="15"/>
  <c r="I112" i="15"/>
  <c r="B115" i="15"/>
  <c r="K111" i="15"/>
  <c r="C120" i="15"/>
  <c r="C59" i="15"/>
  <c r="L55" i="15"/>
  <c r="H58" i="14"/>
  <c r="J58" i="14"/>
  <c r="I58" i="14"/>
  <c r="C61" i="14"/>
  <c r="B175" i="14"/>
  <c r="K57" i="14"/>
  <c r="L52" i="13"/>
  <c r="J53" i="13"/>
  <c r="H53" i="13"/>
  <c r="I53" i="13"/>
  <c r="C59" i="13"/>
  <c r="B56" i="13"/>
  <c r="K52" i="13"/>
  <c r="L95" i="2"/>
  <c r="K95" i="2"/>
  <c r="B98" i="2"/>
  <c r="H96" i="2"/>
  <c r="J96" i="2"/>
  <c r="I96" i="2"/>
  <c r="E66" i="31"/>
  <c r="G66" i="31"/>
  <c r="N66" i="31"/>
  <c r="F66" i="31"/>
  <c r="M66" i="31"/>
  <c r="E172" i="30"/>
  <c r="F172" i="30"/>
  <c r="G172" i="30"/>
  <c r="N172" i="30"/>
  <c r="N68" i="30"/>
  <c r="F68" i="30"/>
  <c r="M68" i="30"/>
  <c r="E68" i="30"/>
  <c r="M172" i="30"/>
  <c r="G68" i="30"/>
  <c r="N67" i="29"/>
  <c r="F67" i="29"/>
  <c r="G67" i="29"/>
  <c r="M67" i="29"/>
  <c r="E67" i="29"/>
  <c r="F69" i="28"/>
  <c r="E69" i="28"/>
  <c r="N69" i="28"/>
  <c r="M69" i="28"/>
  <c r="G69" i="28"/>
  <c r="F66" i="27"/>
  <c r="E66" i="27"/>
  <c r="G66" i="27"/>
  <c r="N66" i="27"/>
  <c r="M66" i="27"/>
  <c r="M67" i="26"/>
  <c r="E67" i="26"/>
  <c r="G67" i="26"/>
  <c r="N67" i="26"/>
  <c r="F67" i="26"/>
  <c r="G69" i="25"/>
  <c r="M69" i="25"/>
  <c r="F69" i="25"/>
  <c r="E69" i="25"/>
  <c r="N69" i="25"/>
  <c r="M64" i="24"/>
  <c r="M66" i="23"/>
  <c r="G60" i="21"/>
  <c r="F60" i="19"/>
  <c r="N60" i="18"/>
  <c r="E114" i="15"/>
  <c r="M55" i="13"/>
  <c r="F60" i="14"/>
  <c r="G55" i="13"/>
  <c r="M60" i="19"/>
  <c r="G60" i="14"/>
  <c r="M60" i="18"/>
  <c r="M60" i="14"/>
  <c r="F60" i="18"/>
  <c r="N64" i="24"/>
  <c r="F158" i="23"/>
  <c r="N60" i="21"/>
  <c r="G60" i="19"/>
  <c r="M58" i="16"/>
  <c r="F58" i="15"/>
  <c r="F98" i="2"/>
  <c r="E60" i="14"/>
  <c r="N55" i="13"/>
  <c r="E61" i="20"/>
  <c r="F114" i="15"/>
  <c r="G61" i="20"/>
  <c r="G98" i="2"/>
  <c r="E60" i="19"/>
  <c r="F64" i="24"/>
  <c r="E66" i="23"/>
  <c r="M61" i="20"/>
  <c r="N60" i="19"/>
  <c r="F58" i="16"/>
  <c r="M58" i="15"/>
  <c r="M158" i="23"/>
  <c r="N58" i="16"/>
  <c r="G66" i="23"/>
  <c r="G114" i="15"/>
  <c r="G58" i="15"/>
  <c r="N66" i="23"/>
  <c r="F55" i="13"/>
  <c r="E58" i="16"/>
  <c r="G64" i="24"/>
  <c r="E55" i="13"/>
  <c r="F66" i="23"/>
  <c r="E60" i="21"/>
  <c r="E158" i="23"/>
  <c r="F60" i="21"/>
  <c r="N61" i="20"/>
  <c r="G60" i="18"/>
  <c r="G58" i="16"/>
  <c r="E58" i="15"/>
  <c r="E98" i="2"/>
  <c r="N98" i="2"/>
  <c r="N58" i="15"/>
  <c r="M98" i="2"/>
  <c r="M114" i="15"/>
  <c r="E64" i="24"/>
  <c r="G158" i="23"/>
  <c r="M60" i="21"/>
  <c r="F61" i="20"/>
  <c r="E60" i="18"/>
  <c r="N114" i="15"/>
  <c r="N60" i="14"/>
  <c r="N158" i="23"/>
  <c r="K64" i="31" l="1"/>
  <c r="L66" i="30"/>
  <c r="I65" i="31"/>
  <c r="J65" i="31"/>
  <c r="H65" i="31"/>
  <c r="C70" i="31"/>
  <c r="B68" i="31"/>
  <c r="L64" i="31"/>
  <c r="L170" i="30"/>
  <c r="J67" i="30"/>
  <c r="H67" i="30"/>
  <c r="I67" i="30"/>
  <c r="J171" i="30"/>
  <c r="I171" i="30"/>
  <c r="H171" i="30"/>
  <c r="B174" i="30"/>
  <c r="K66" i="30"/>
  <c r="C70" i="30"/>
  <c r="C179" i="30"/>
  <c r="K170" i="30"/>
  <c r="K65" i="29"/>
  <c r="H66" i="29"/>
  <c r="J66" i="29"/>
  <c r="I66" i="29"/>
  <c r="C69" i="29"/>
  <c r="L65" i="29"/>
  <c r="L67" i="28"/>
  <c r="J68" i="28"/>
  <c r="H68" i="28"/>
  <c r="I68" i="28"/>
  <c r="K67" i="28"/>
  <c r="C71" i="28"/>
  <c r="K64" i="27"/>
  <c r="J65" i="27"/>
  <c r="H65" i="27"/>
  <c r="I65" i="27"/>
  <c r="B68" i="27"/>
  <c r="C70" i="27"/>
  <c r="L64" i="27"/>
  <c r="K65" i="26"/>
  <c r="I66" i="26"/>
  <c r="J66" i="26"/>
  <c r="H66" i="26"/>
  <c r="C69" i="26"/>
  <c r="L65" i="26"/>
  <c r="K67" i="25"/>
  <c r="H68" i="25"/>
  <c r="I68" i="25"/>
  <c r="J68" i="25"/>
  <c r="C71" i="25"/>
  <c r="L67" i="25"/>
  <c r="L62" i="24"/>
  <c r="I63" i="24"/>
  <c r="J63" i="24"/>
  <c r="H63" i="24"/>
  <c r="C70" i="24"/>
  <c r="B66" i="24"/>
  <c r="K62" i="24"/>
  <c r="K64" i="23"/>
  <c r="K156" i="23"/>
  <c r="J65" i="23"/>
  <c r="H65" i="23"/>
  <c r="I157" i="23"/>
  <c r="J157" i="23"/>
  <c r="H157" i="23"/>
  <c r="I65" i="23"/>
  <c r="C68" i="23"/>
  <c r="L156" i="23"/>
  <c r="C165" i="23"/>
  <c r="B160" i="23"/>
  <c r="L64" i="23"/>
  <c r="L58" i="21"/>
  <c r="J59" i="21"/>
  <c r="H59" i="21"/>
  <c r="I59" i="21"/>
  <c r="B62" i="21"/>
  <c r="C125" i="21"/>
  <c r="K58" i="21"/>
  <c r="L59" i="20"/>
  <c r="I60" i="20"/>
  <c r="J60" i="20"/>
  <c r="H60" i="20"/>
  <c r="K59" i="20"/>
  <c r="C65" i="20"/>
  <c r="B63" i="20"/>
  <c r="K58" i="19"/>
  <c r="J59" i="19"/>
  <c r="I59" i="19"/>
  <c r="H59" i="19"/>
  <c r="B62" i="19"/>
  <c r="C107" i="19"/>
  <c r="L58" i="19"/>
  <c r="K58" i="18"/>
  <c r="I59" i="18"/>
  <c r="H59" i="18"/>
  <c r="J59" i="18"/>
  <c r="B61" i="18"/>
  <c r="L58" i="18"/>
  <c r="C160" i="18"/>
  <c r="J57" i="16"/>
  <c r="H57" i="16"/>
  <c r="I57" i="16"/>
  <c r="C108" i="17"/>
  <c r="B59" i="17"/>
  <c r="H53" i="16"/>
  <c r="I53" i="16"/>
  <c r="B59" i="16"/>
  <c r="C63" i="16"/>
  <c r="L56" i="15"/>
  <c r="K112" i="15"/>
  <c r="H57" i="15"/>
  <c r="J113" i="15"/>
  <c r="I113" i="15"/>
  <c r="I57" i="15"/>
  <c r="H113" i="15"/>
  <c r="J57" i="15"/>
  <c r="B116" i="15"/>
  <c r="L112" i="15"/>
  <c r="C60" i="15"/>
  <c r="C121" i="15"/>
  <c r="K56" i="15"/>
  <c r="L53" i="13"/>
  <c r="L58" i="14"/>
  <c r="J59" i="14"/>
  <c r="I59" i="14"/>
  <c r="H59" i="14"/>
  <c r="B176" i="14"/>
  <c r="C62" i="14"/>
  <c r="K58" i="14"/>
  <c r="K53" i="13"/>
  <c r="J54" i="13"/>
  <c r="I54" i="13"/>
  <c r="H54" i="13"/>
  <c r="C60" i="13"/>
  <c r="B57" i="13"/>
  <c r="L96" i="2"/>
  <c r="K96" i="2"/>
  <c r="B99" i="2"/>
  <c r="H97" i="2"/>
  <c r="J97" i="2"/>
  <c r="I97" i="2"/>
  <c r="G67" i="31"/>
  <c r="N67" i="31"/>
  <c r="M67" i="31"/>
  <c r="F67" i="31"/>
  <c r="E67" i="31"/>
  <c r="N173" i="30"/>
  <c r="M69" i="30"/>
  <c r="F173" i="30"/>
  <c r="E69" i="30"/>
  <c r="M173" i="30"/>
  <c r="E173" i="30"/>
  <c r="N69" i="30"/>
  <c r="G69" i="30"/>
  <c r="G173" i="30"/>
  <c r="F69" i="30"/>
  <c r="M68" i="29"/>
  <c r="E68" i="29"/>
  <c r="F68" i="29"/>
  <c r="N68" i="29"/>
  <c r="G68" i="29"/>
  <c r="G70" i="28"/>
  <c r="F70" i="28"/>
  <c r="M70" i="28"/>
  <c r="E70" i="28"/>
  <c r="N70" i="28"/>
  <c r="E67" i="27"/>
  <c r="M67" i="27"/>
  <c r="G67" i="27"/>
  <c r="F67" i="27"/>
  <c r="N67" i="27"/>
  <c r="G68" i="26"/>
  <c r="M68" i="26"/>
  <c r="E68" i="26"/>
  <c r="N68" i="26"/>
  <c r="F68" i="26"/>
  <c r="M70" i="25"/>
  <c r="G70" i="25"/>
  <c r="N70" i="25"/>
  <c r="F70" i="25"/>
  <c r="E70" i="25"/>
  <c r="E159" i="23"/>
  <c r="M67" i="23"/>
  <c r="N62" i="20"/>
  <c r="G61" i="18"/>
  <c r="N58" i="17"/>
  <c r="M115" i="15"/>
  <c r="E115" i="15"/>
  <c r="G56" i="13"/>
  <c r="N115" i="15"/>
  <c r="E61" i="19"/>
  <c r="M99" i="2"/>
  <c r="F115" i="15"/>
  <c r="N159" i="23"/>
  <c r="M61" i="21"/>
  <c r="E62" i="20"/>
  <c r="E61" i="18"/>
  <c r="F58" i="17"/>
  <c r="N59" i="15"/>
  <c r="G61" i="14"/>
  <c r="F61" i="14"/>
  <c r="F59" i="16"/>
  <c r="F56" i="13"/>
  <c r="N56" i="13"/>
  <c r="F62" i="20"/>
  <c r="N65" i="24"/>
  <c r="F159" i="23"/>
  <c r="N61" i="21"/>
  <c r="G62" i="20"/>
  <c r="M61" i="18"/>
  <c r="F99" i="2"/>
  <c r="M56" i="13"/>
  <c r="F67" i="23"/>
  <c r="E56" i="13"/>
  <c r="M65" i="24"/>
  <c r="G67" i="23"/>
  <c r="F61" i="21"/>
  <c r="G61" i="19"/>
  <c r="F61" i="18"/>
  <c r="N59" i="16"/>
  <c r="G59" i="15"/>
  <c r="G99" i="2"/>
  <c r="N61" i="14"/>
  <c r="N67" i="23"/>
  <c r="M59" i="16"/>
  <c r="E61" i="14"/>
  <c r="E58" i="17"/>
  <c r="G65" i="24"/>
  <c r="G159" i="23"/>
  <c r="G61" i="21"/>
  <c r="N61" i="19"/>
  <c r="N61" i="18"/>
  <c r="G59" i="16"/>
  <c r="G115" i="15"/>
  <c r="E99" i="2"/>
  <c r="N99" i="2"/>
  <c r="M58" i="17"/>
  <c r="E59" i="15"/>
  <c r="F59" i="15"/>
  <c r="E65" i="24"/>
  <c r="E61" i="21"/>
  <c r="M59" i="15"/>
  <c r="M61" i="19"/>
  <c r="F65" i="24"/>
  <c r="M159" i="23"/>
  <c r="M62" i="20"/>
  <c r="F61" i="19"/>
  <c r="G58" i="17"/>
  <c r="E59" i="16"/>
  <c r="E67" i="23"/>
  <c r="M61" i="14"/>
  <c r="K65" i="31" l="1"/>
  <c r="H66" i="31"/>
  <c r="I66" i="31"/>
  <c r="J66" i="31"/>
  <c r="K171" i="30"/>
  <c r="C71" i="31"/>
  <c r="B69" i="31"/>
  <c r="L65" i="31"/>
  <c r="L67" i="30"/>
  <c r="I68" i="30"/>
  <c r="J172" i="30"/>
  <c r="J68" i="30"/>
  <c r="H172" i="30"/>
  <c r="H68" i="30"/>
  <c r="I172" i="30"/>
  <c r="B175" i="30"/>
  <c r="L171" i="30"/>
  <c r="C71" i="30"/>
  <c r="K67" i="30"/>
  <c r="C180" i="30"/>
  <c r="L66" i="29"/>
  <c r="J67" i="29"/>
  <c r="I67" i="29"/>
  <c r="H67" i="29"/>
  <c r="K66" i="29"/>
  <c r="C70" i="29"/>
  <c r="L68" i="28"/>
  <c r="H69" i="28"/>
  <c r="I69" i="28"/>
  <c r="J69" i="28"/>
  <c r="K68" i="28"/>
  <c r="C72" i="28"/>
  <c r="K65" i="27"/>
  <c r="I66" i="27"/>
  <c r="J66" i="27"/>
  <c r="H66" i="27"/>
  <c r="B69" i="27"/>
  <c r="L65" i="27"/>
  <c r="C71" i="27"/>
  <c r="K66" i="26"/>
  <c r="I67" i="26"/>
  <c r="H67" i="26"/>
  <c r="J67" i="26"/>
  <c r="L66" i="26"/>
  <c r="C70" i="26"/>
  <c r="L68" i="25"/>
  <c r="H69" i="25"/>
  <c r="I69" i="25"/>
  <c r="J69" i="25"/>
  <c r="C72" i="25"/>
  <c r="K68" i="25"/>
  <c r="L63" i="24"/>
  <c r="I64" i="24"/>
  <c r="H64" i="24"/>
  <c r="J64" i="24"/>
  <c r="C71" i="24"/>
  <c r="B67" i="24"/>
  <c r="K63" i="24"/>
  <c r="L65" i="23"/>
  <c r="L157" i="23"/>
  <c r="I66" i="23"/>
  <c r="J158" i="23"/>
  <c r="J66" i="23"/>
  <c r="I158" i="23"/>
  <c r="H158" i="23"/>
  <c r="H66" i="23"/>
  <c r="K65" i="23"/>
  <c r="C69" i="23"/>
  <c r="C166" i="23"/>
  <c r="K157" i="23"/>
  <c r="B161" i="23"/>
  <c r="K59" i="21"/>
  <c r="H60" i="21"/>
  <c r="J60" i="21"/>
  <c r="I60" i="21"/>
  <c r="B63" i="21"/>
  <c r="C126" i="21"/>
  <c r="L59" i="21"/>
  <c r="L60" i="20"/>
  <c r="J61" i="20"/>
  <c r="H61" i="20"/>
  <c r="I61" i="20"/>
  <c r="C66" i="20"/>
  <c r="B64" i="20"/>
  <c r="K60" i="20"/>
  <c r="K59" i="19"/>
  <c r="I60" i="19"/>
  <c r="H60" i="19"/>
  <c r="J60" i="19"/>
  <c r="C108" i="19"/>
  <c r="B63" i="19"/>
  <c r="L59" i="19"/>
  <c r="L59" i="18"/>
  <c r="I60" i="18"/>
  <c r="H60" i="18"/>
  <c r="J60" i="18"/>
  <c r="B62" i="18"/>
  <c r="K59" i="18"/>
  <c r="C161" i="18"/>
  <c r="I57" i="17"/>
  <c r="H57" i="17"/>
  <c r="J57" i="17"/>
  <c r="L57" i="16"/>
  <c r="K57" i="16"/>
  <c r="H53" i="17"/>
  <c r="I53" i="17"/>
  <c r="B60" i="17"/>
  <c r="C109" i="17"/>
  <c r="K53" i="16"/>
  <c r="H58" i="16"/>
  <c r="J58" i="16"/>
  <c r="I58" i="16"/>
  <c r="B60" i="16"/>
  <c r="L53" i="16"/>
  <c r="C64" i="16"/>
  <c r="K113" i="15"/>
  <c r="L113" i="15"/>
  <c r="K57" i="15"/>
  <c r="K59" i="14"/>
  <c r="H114" i="15"/>
  <c r="I114" i="15"/>
  <c r="H58" i="15"/>
  <c r="J114" i="15"/>
  <c r="J58" i="15"/>
  <c r="I58" i="15"/>
  <c r="C61" i="15"/>
  <c r="B117" i="15"/>
  <c r="C122" i="15"/>
  <c r="L57" i="15"/>
  <c r="J60" i="14"/>
  <c r="I60" i="14"/>
  <c r="H60" i="14"/>
  <c r="C63" i="14"/>
  <c r="L59" i="14"/>
  <c r="B177" i="14"/>
  <c r="K54" i="13"/>
  <c r="L54" i="13"/>
  <c r="J55" i="13"/>
  <c r="I55" i="13"/>
  <c r="H55" i="13"/>
  <c r="C61" i="13"/>
  <c r="B58" i="13"/>
  <c r="L97" i="2"/>
  <c r="K97" i="2"/>
  <c r="B100" i="2"/>
  <c r="H98" i="2"/>
  <c r="J98" i="2"/>
  <c r="I98" i="2"/>
  <c r="M68" i="31"/>
  <c r="E68" i="31"/>
  <c r="F68" i="31"/>
  <c r="G68" i="31"/>
  <c r="N68" i="31"/>
  <c r="G174" i="30"/>
  <c r="F70" i="30"/>
  <c r="E70" i="30"/>
  <c r="N174" i="30"/>
  <c r="M70" i="30"/>
  <c r="F174" i="30"/>
  <c r="E174" i="30"/>
  <c r="G70" i="30"/>
  <c r="M174" i="30"/>
  <c r="N70" i="30"/>
  <c r="G69" i="29"/>
  <c r="N69" i="29"/>
  <c r="F69" i="29"/>
  <c r="E69" i="29"/>
  <c r="M69" i="29"/>
  <c r="G71" i="28"/>
  <c r="M71" i="28"/>
  <c r="E71" i="28"/>
  <c r="N71" i="28"/>
  <c r="F71" i="28"/>
  <c r="G68" i="27"/>
  <c r="F68" i="27"/>
  <c r="N68" i="27"/>
  <c r="E68" i="27"/>
  <c r="M68" i="27"/>
  <c r="G69" i="26"/>
  <c r="N69" i="26"/>
  <c r="F69" i="26"/>
  <c r="M69" i="26"/>
  <c r="E69" i="26"/>
  <c r="G71" i="25"/>
  <c r="M71" i="25"/>
  <c r="N71" i="25"/>
  <c r="F71" i="25"/>
  <c r="E71" i="25"/>
  <c r="N160" i="23"/>
  <c r="M62" i="21"/>
  <c r="M63" i="20"/>
  <c r="M62" i="18"/>
  <c r="M59" i="17"/>
  <c r="N116" i="15"/>
  <c r="E57" i="13"/>
  <c r="N57" i="13"/>
  <c r="E62" i="18"/>
  <c r="M100" i="2"/>
  <c r="G116" i="15"/>
  <c r="N62" i="14"/>
  <c r="F116" i="15"/>
  <c r="M66" i="24"/>
  <c r="M160" i="23"/>
  <c r="G62" i="21"/>
  <c r="E63" i="20"/>
  <c r="G62" i="18"/>
  <c r="E60" i="16"/>
  <c r="M60" i="15"/>
  <c r="E100" i="2"/>
  <c r="E62" i="14"/>
  <c r="F60" i="16"/>
  <c r="G57" i="13"/>
  <c r="G60" i="16"/>
  <c r="E60" i="15"/>
  <c r="G63" i="20"/>
  <c r="E66" i="24"/>
  <c r="G160" i="23"/>
  <c r="N62" i="21"/>
  <c r="N62" i="19"/>
  <c r="E116" i="15"/>
  <c r="G59" i="17"/>
  <c r="G60" i="15"/>
  <c r="M68" i="23"/>
  <c r="M62" i="14"/>
  <c r="N66" i="24"/>
  <c r="N68" i="23"/>
  <c r="E62" i="21"/>
  <c r="F62" i="19"/>
  <c r="N62" i="18"/>
  <c r="M60" i="16"/>
  <c r="N60" i="15"/>
  <c r="N100" i="2"/>
  <c r="G62" i="14"/>
  <c r="F62" i="14"/>
  <c r="M57" i="13"/>
  <c r="F59" i="17"/>
  <c r="F66" i="24"/>
  <c r="F160" i="23"/>
  <c r="F62" i="21"/>
  <c r="M62" i="19"/>
  <c r="E59" i="17"/>
  <c r="N60" i="16"/>
  <c r="F60" i="15"/>
  <c r="G100" i="2"/>
  <c r="F57" i="13"/>
  <c r="F62" i="18"/>
  <c r="G66" i="24"/>
  <c r="F68" i="23"/>
  <c r="N63" i="20"/>
  <c r="E62" i="19"/>
  <c r="F100" i="2"/>
  <c r="M116" i="15"/>
  <c r="G68" i="23"/>
  <c r="E160" i="23"/>
  <c r="F63" i="20"/>
  <c r="G62" i="19"/>
  <c r="N59" i="17"/>
  <c r="E68" i="23"/>
  <c r="L172" i="30" l="1"/>
  <c r="K66" i="31"/>
  <c r="J67" i="31"/>
  <c r="I67" i="31"/>
  <c r="H67" i="31"/>
  <c r="C72" i="31"/>
  <c r="B70" i="31"/>
  <c r="L66" i="31"/>
  <c r="K68" i="30"/>
  <c r="J69" i="30"/>
  <c r="H173" i="30"/>
  <c r="I173" i="30"/>
  <c r="H69" i="30"/>
  <c r="I69" i="30"/>
  <c r="J173" i="30"/>
  <c r="B176" i="30"/>
  <c r="C72" i="30"/>
  <c r="C181" i="30"/>
  <c r="K172" i="30"/>
  <c r="L68" i="30"/>
  <c r="K67" i="29"/>
  <c r="H68" i="29"/>
  <c r="I68" i="29"/>
  <c r="J68" i="29"/>
  <c r="L67" i="29"/>
  <c r="C71" i="29"/>
  <c r="L69" i="28"/>
  <c r="I70" i="28"/>
  <c r="H70" i="28"/>
  <c r="J70" i="28"/>
  <c r="C73" i="28"/>
  <c r="K69" i="28"/>
  <c r="L66" i="27"/>
  <c r="H67" i="27"/>
  <c r="I67" i="27"/>
  <c r="J67" i="27"/>
  <c r="C72" i="27"/>
  <c r="B70" i="27"/>
  <c r="K67" i="26"/>
  <c r="K66" i="27"/>
  <c r="H68" i="26"/>
  <c r="I68" i="26"/>
  <c r="J68" i="26"/>
  <c r="L67" i="26"/>
  <c r="C71" i="26"/>
  <c r="L69" i="25"/>
  <c r="H70" i="25"/>
  <c r="I70" i="25"/>
  <c r="J70" i="25"/>
  <c r="C73" i="25"/>
  <c r="K69" i="25"/>
  <c r="L64" i="24"/>
  <c r="J65" i="24"/>
  <c r="I65" i="24"/>
  <c r="H65" i="24"/>
  <c r="C72" i="24"/>
  <c r="B68" i="24"/>
  <c r="K64" i="24"/>
  <c r="K158" i="23"/>
  <c r="K66" i="23"/>
  <c r="H159" i="23"/>
  <c r="I67" i="23"/>
  <c r="I159" i="23"/>
  <c r="J159" i="23"/>
  <c r="H67" i="23"/>
  <c r="J67" i="23"/>
  <c r="C167" i="23"/>
  <c r="L66" i="23"/>
  <c r="C70" i="23"/>
  <c r="B162" i="23"/>
  <c r="L158" i="23"/>
  <c r="K60" i="21"/>
  <c r="I61" i="21"/>
  <c r="H61" i="21"/>
  <c r="J61" i="21"/>
  <c r="B64" i="21"/>
  <c r="C127" i="21"/>
  <c r="L60" i="21"/>
  <c r="L61" i="20"/>
  <c r="H62" i="20"/>
  <c r="J62" i="20"/>
  <c r="I62" i="20"/>
  <c r="C67" i="20"/>
  <c r="B65" i="20"/>
  <c r="K61" i="20"/>
  <c r="K60" i="19"/>
  <c r="J61" i="19"/>
  <c r="H61" i="19"/>
  <c r="I61" i="19"/>
  <c r="B64" i="19"/>
  <c r="C109" i="19"/>
  <c r="L60" i="19"/>
  <c r="K60" i="18"/>
  <c r="H61" i="18"/>
  <c r="J61" i="18"/>
  <c r="I61" i="18"/>
  <c r="B63" i="18"/>
  <c r="L60" i="18"/>
  <c r="C162" i="18"/>
  <c r="K57" i="17"/>
  <c r="L57" i="17"/>
  <c r="K53" i="17"/>
  <c r="I58" i="17"/>
  <c r="J58" i="17"/>
  <c r="H58" i="17"/>
  <c r="C110" i="17"/>
  <c r="B61" i="17"/>
  <c r="L53" i="17"/>
  <c r="L58" i="16"/>
  <c r="J59" i="16"/>
  <c r="I59" i="16"/>
  <c r="H59" i="16"/>
  <c r="B61" i="16"/>
  <c r="K58" i="16"/>
  <c r="L114" i="15"/>
  <c r="C65" i="16"/>
  <c r="L58" i="15"/>
  <c r="J59" i="15"/>
  <c r="J115" i="15"/>
  <c r="I59" i="15"/>
  <c r="H115" i="15"/>
  <c r="I115" i="15"/>
  <c r="H59" i="15"/>
  <c r="B118" i="15"/>
  <c r="C123" i="15"/>
  <c r="C62" i="15"/>
  <c r="K58" i="15"/>
  <c r="K114" i="15"/>
  <c r="L60" i="14"/>
  <c r="J61" i="14"/>
  <c r="H61" i="14"/>
  <c r="I61" i="14"/>
  <c r="K60" i="14"/>
  <c r="B178" i="14"/>
  <c r="C64" i="14"/>
  <c r="L55" i="13"/>
  <c r="J56" i="13"/>
  <c r="H56" i="13"/>
  <c r="I56" i="13"/>
  <c r="C62" i="13"/>
  <c r="K55" i="13"/>
  <c r="B59" i="13"/>
  <c r="L98" i="2"/>
  <c r="B101" i="2"/>
  <c r="H99" i="2"/>
  <c r="J99" i="2"/>
  <c r="I99" i="2"/>
  <c r="K98" i="2"/>
  <c r="E69" i="31"/>
  <c r="G69" i="31"/>
  <c r="N69" i="31"/>
  <c r="F69" i="31"/>
  <c r="M69" i="31"/>
  <c r="E175" i="30"/>
  <c r="E71" i="30"/>
  <c r="G175" i="30"/>
  <c r="G71" i="30"/>
  <c r="N175" i="30"/>
  <c r="F175" i="30"/>
  <c r="N71" i="30"/>
  <c r="F71" i="30"/>
  <c r="M175" i="30"/>
  <c r="M71" i="30"/>
  <c r="N70" i="29"/>
  <c r="F70" i="29"/>
  <c r="M70" i="29"/>
  <c r="E70" i="29"/>
  <c r="G70" i="29"/>
  <c r="G72" i="28"/>
  <c r="M72" i="28"/>
  <c r="E72" i="28"/>
  <c r="N72" i="28"/>
  <c r="F72" i="28"/>
  <c r="N69" i="27"/>
  <c r="F69" i="27"/>
  <c r="M69" i="27"/>
  <c r="G69" i="27"/>
  <c r="E69" i="27"/>
  <c r="M70" i="26"/>
  <c r="E70" i="26"/>
  <c r="N70" i="26"/>
  <c r="G70" i="26"/>
  <c r="F70" i="26"/>
  <c r="G72" i="25"/>
  <c r="N72" i="25"/>
  <c r="M72" i="25"/>
  <c r="F72" i="25"/>
  <c r="E72" i="25"/>
  <c r="F161" i="23"/>
  <c r="M63" i="21"/>
  <c r="M64" i="20"/>
  <c r="F63" i="18"/>
  <c r="E60" i="17"/>
  <c r="F117" i="15"/>
  <c r="E63" i="14"/>
  <c r="N58" i="13"/>
  <c r="F61" i="16"/>
  <c r="M63" i="14"/>
  <c r="F63" i="19"/>
  <c r="G63" i="14"/>
  <c r="N117" i="15"/>
  <c r="N67" i="24"/>
  <c r="F69" i="23"/>
  <c r="G63" i="21"/>
  <c r="E64" i="20"/>
  <c r="M63" i="18"/>
  <c r="M61" i="16"/>
  <c r="F61" i="15"/>
  <c r="F101" i="2"/>
  <c r="N101" i="2"/>
  <c r="E117" i="15"/>
  <c r="N63" i="21"/>
  <c r="E101" i="2"/>
  <c r="N63" i="18"/>
  <c r="F67" i="24"/>
  <c r="M161" i="23"/>
  <c r="E63" i="21"/>
  <c r="E63" i="19"/>
  <c r="E63" i="18"/>
  <c r="M58" i="13"/>
  <c r="N60" i="17"/>
  <c r="G60" i="17"/>
  <c r="F64" i="20"/>
  <c r="M67" i="24"/>
  <c r="M69" i="23"/>
  <c r="F63" i="21"/>
  <c r="M63" i="19"/>
  <c r="G63" i="18"/>
  <c r="N61" i="16"/>
  <c r="M117" i="15"/>
  <c r="G101" i="2"/>
  <c r="G58" i="13"/>
  <c r="N61" i="15"/>
  <c r="E61" i="15"/>
  <c r="G69" i="23"/>
  <c r="E67" i="24"/>
  <c r="N161" i="23"/>
  <c r="G61" i="16"/>
  <c r="N63" i="14"/>
  <c r="G61" i="15"/>
  <c r="G67" i="24"/>
  <c r="E69" i="23"/>
  <c r="G64" i="20"/>
  <c r="N63" i="19"/>
  <c r="M60" i="17"/>
  <c r="E61" i="16"/>
  <c r="M61" i="15"/>
  <c r="F63" i="14"/>
  <c r="M101" i="2"/>
  <c r="E58" i="13"/>
  <c r="F60" i="17"/>
  <c r="G161" i="23"/>
  <c r="E161" i="23"/>
  <c r="N64" i="20"/>
  <c r="G63" i="19"/>
  <c r="G117" i="15"/>
  <c r="N69" i="23"/>
  <c r="F58" i="13"/>
  <c r="K67" i="31" l="1"/>
  <c r="I68" i="31"/>
  <c r="J68" i="31"/>
  <c r="H68" i="31"/>
  <c r="C73" i="31"/>
  <c r="L69" i="30"/>
  <c r="B71" i="31"/>
  <c r="L67" i="31"/>
  <c r="K69" i="30"/>
  <c r="L173" i="30"/>
  <c r="I70" i="30"/>
  <c r="I174" i="30"/>
  <c r="J70" i="30"/>
  <c r="J174" i="30"/>
  <c r="H70" i="30"/>
  <c r="H174" i="30"/>
  <c r="B177" i="30"/>
  <c r="L68" i="29"/>
  <c r="C73" i="30"/>
  <c r="C182" i="30"/>
  <c r="K173" i="30"/>
  <c r="J69" i="29"/>
  <c r="H69" i="29"/>
  <c r="I69" i="29"/>
  <c r="K68" i="29"/>
  <c r="C72" i="29"/>
  <c r="K70" i="28"/>
  <c r="I71" i="28"/>
  <c r="H71" i="28"/>
  <c r="J71" i="28"/>
  <c r="L70" i="28"/>
  <c r="C74" i="28"/>
  <c r="K67" i="27"/>
  <c r="H68" i="27"/>
  <c r="J68" i="27"/>
  <c r="I68" i="27"/>
  <c r="C73" i="27"/>
  <c r="B71" i="27"/>
  <c r="L67" i="27"/>
  <c r="L68" i="26"/>
  <c r="I69" i="26"/>
  <c r="J69" i="26"/>
  <c r="H69" i="26"/>
  <c r="K68" i="26"/>
  <c r="C72" i="26"/>
  <c r="L70" i="25"/>
  <c r="H71" i="25"/>
  <c r="I71" i="25"/>
  <c r="J71" i="25"/>
  <c r="C74" i="25"/>
  <c r="K70" i="25"/>
  <c r="K65" i="24"/>
  <c r="J66" i="24"/>
  <c r="H66" i="24"/>
  <c r="I66" i="24"/>
  <c r="B69" i="24"/>
  <c r="L65" i="24"/>
  <c r="C73" i="24"/>
  <c r="L67" i="23"/>
  <c r="L159" i="23"/>
  <c r="J68" i="23"/>
  <c r="H160" i="23"/>
  <c r="H68" i="23"/>
  <c r="I68" i="23"/>
  <c r="I160" i="23"/>
  <c r="J160" i="23"/>
  <c r="C71" i="23"/>
  <c r="K159" i="23"/>
  <c r="K67" i="23"/>
  <c r="B163" i="23"/>
  <c r="C168" i="23"/>
  <c r="K61" i="21"/>
  <c r="I62" i="21"/>
  <c r="H62" i="21"/>
  <c r="J62" i="21"/>
  <c r="C128" i="21"/>
  <c r="L61" i="21"/>
  <c r="K62" i="20"/>
  <c r="H63" i="20"/>
  <c r="I63" i="20"/>
  <c r="J63" i="20"/>
  <c r="C68" i="20"/>
  <c r="L62" i="20"/>
  <c r="B66" i="20"/>
  <c r="L61" i="19"/>
  <c r="J62" i="19"/>
  <c r="I62" i="19"/>
  <c r="H62" i="19"/>
  <c r="C110" i="19"/>
  <c r="B65" i="19"/>
  <c r="K61" i="19"/>
  <c r="L61" i="18"/>
  <c r="J62" i="18"/>
  <c r="H62" i="18"/>
  <c r="I62" i="18"/>
  <c r="B64" i="18"/>
  <c r="K61" i="18"/>
  <c r="C163" i="18"/>
  <c r="K58" i="17"/>
  <c r="H59" i="17"/>
  <c r="I59" i="17"/>
  <c r="J59" i="17"/>
  <c r="B62" i="17"/>
  <c r="C111" i="17"/>
  <c r="L58" i="17"/>
  <c r="K59" i="16"/>
  <c r="H60" i="16"/>
  <c r="J60" i="16"/>
  <c r="I60" i="16"/>
  <c r="B62" i="16"/>
  <c r="L59" i="16"/>
  <c r="K59" i="15"/>
  <c r="C66" i="16"/>
  <c r="L61" i="14"/>
  <c r="K115" i="15"/>
  <c r="J60" i="15"/>
  <c r="H60" i="15"/>
  <c r="H116" i="15"/>
  <c r="I60" i="15"/>
  <c r="I116" i="15"/>
  <c r="J116" i="15"/>
  <c r="B119" i="15"/>
  <c r="C63" i="15"/>
  <c r="L115" i="15"/>
  <c r="L59" i="15"/>
  <c r="C124" i="15"/>
  <c r="H62" i="14"/>
  <c r="J62" i="14"/>
  <c r="I62" i="14"/>
  <c r="B179" i="14"/>
  <c r="C65" i="14"/>
  <c r="K61" i="14"/>
  <c r="L56" i="13"/>
  <c r="K56" i="13"/>
  <c r="J57" i="13"/>
  <c r="H57" i="13"/>
  <c r="I57" i="13"/>
  <c r="C63" i="13"/>
  <c r="B60" i="13"/>
  <c r="L99" i="2"/>
  <c r="B102" i="2"/>
  <c r="H100" i="2"/>
  <c r="J100" i="2"/>
  <c r="I100" i="2"/>
  <c r="K99" i="2"/>
  <c r="G70" i="31"/>
  <c r="E70" i="31"/>
  <c r="N70" i="31"/>
  <c r="F70" i="31"/>
  <c r="M70" i="31"/>
  <c r="E176" i="30"/>
  <c r="E72" i="30"/>
  <c r="N176" i="30"/>
  <c r="G176" i="30"/>
  <c r="G72" i="30"/>
  <c r="F176" i="30"/>
  <c r="F72" i="30"/>
  <c r="N72" i="30"/>
  <c r="M176" i="30"/>
  <c r="M72" i="30"/>
  <c r="M71" i="29"/>
  <c r="E71" i="29"/>
  <c r="G71" i="29"/>
  <c r="N71" i="29"/>
  <c r="F71" i="29"/>
  <c r="G73" i="28"/>
  <c r="M73" i="28"/>
  <c r="F73" i="28"/>
  <c r="E73" i="28"/>
  <c r="N73" i="28"/>
  <c r="G70" i="27"/>
  <c r="N70" i="27"/>
  <c r="E70" i="27"/>
  <c r="F70" i="27"/>
  <c r="M70" i="27"/>
  <c r="M71" i="26"/>
  <c r="E71" i="26"/>
  <c r="G71" i="26"/>
  <c r="F71" i="26"/>
  <c r="N71" i="26"/>
  <c r="G73" i="25"/>
  <c r="N73" i="25"/>
  <c r="F73" i="25"/>
  <c r="M73" i="25"/>
  <c r="E73" i="25"/>
  <c r="F68" i="24"/>
  <c r="E70" i="23"/>
  <c r="E64" i="21"/>
  <c r="M64" i="19"/>
  <c r="N64" i="18"/>
  <c r="M62" i="16"/>
  <c r="N62" i="15"/>
  <c r="M64" i="14"/>
  <c r="M102" i="2"/>
  <c r="E64" i="18"/>
  <c r="F64" i="21"/>
  <c r="M68" i="24"/>
  <c r="E162" i="23"/>
  <c r="M64" i="21"/>
  <c r="E64" i="19"/>
  <c r="N61" i="17"/>
  <c r="N62" i="16"/>
  <c r="F62" i="15"/>
  <c r="N59" i="13"/>
  <c r="N64" i="14"/>
  <c r="G59" i="13"/>
  <c r="M64" i="18"/>
  <c r="E68" i="24"/>
  <c r="N162" i="23"/>
  <c r="E65" i="20"/>
  <c r="G64" i="19"/>
  <c r="F61" i="17"/>
  <c r="E62" i="16"/>
  <c r="M62" i="15"/>
  <c r="M59" i="13"/>
  <c r="N102" i="2"/>
  <c r="G61" i="17"/>
  <c r="F64" i="19"/>
  <c r="F70" i="23"/>
  <c r="N70" i="23"/>
  <c r="M65" i="20"/>
  <c r="N64" i="19"/>
  <c r="M61" i="17"/>
  <c r="N118" i="15"/>
  <c r="E62" i="15"/>
  <c r="F64" i="14"/>
  <c r="G64" i="14"/>
  <c r="G62" i="15"/>
  <c r="F62" i="16"/>
  <c r="G162" i="23"/>
  <c r="F162" i="23"/>
  <c r="G65" i="20"/>
  <c r="F64" i="18"/>
  <c r="E61" i="17"/>
  <c r="F118" i="15"/>
  <c r="G118" i="15"/>
  <c r="F102" i="2"/>
  <c r="N65" i="20"/>
  <c r="M118" i="15"/>
  <c r="G70" i="23"/>
  <c r="G64" i="21"/>
  <c r="F59" i="13"/>
  <c r="N68" i="24"/>
  <c r="E102" i="2"/>
  <c r="G68" i="24"/>
  <c r="M70" i="23"/>
  <c r="N64" i="21"/>
  <c r="F65" i="20"/>
  <c r="G64" i="18"/>
  <c r="G62" i="16"/>
  <c r="E118" i="15"/>
  <c r="G102" i="2"/>
  <c r="E59" i="13"/>
  <c r="M162" i="23"/>
  <c r="E64" i="14"/>
  <c r="K174" i="30" l="1"/>
  <c r="K70" i="30"/>
  <c r="L68" i="31"/>
  <c r="I69" i="31"/>
  <c r="H69" i="31"/>
  <c r="J69" i="31"/>
  <c r="C74" i="31"/>
  <c r="B72" i="31"/>
  <c r="K68" i="31"/>
  <c r="I71" i="30"/>
  <c r="I175" i="30"/>
  <c r="J71" i="30"/>
  <c r="J175" i="30"/>
  <c r="H71" i="30"/>
  <c r="H175" i="30"/>
  <c r="C183" i="30"/>
  <c r="B178" i="30"/>
  <c r="L69" i="29"/>
  <c r="C74" i="30"/>
  <c r="L174" i="30"/>
  <c r="L70" i="30"/>
  <c r="I70" i="29"/>
  <c r="J70" i="29"/>
  <c r="H70" i="29"/>
  <c r="C73" i="29"/>
  <c r="K69" i="29"/>
  <c r="K71" i="28"/>
  <c r="H72" i="28"/>
  <c r="I72" i="28"/>
  <c r="J72" i="28"/>
  <c r="L71" i="28"/>
  <c r="C75" i="28"/>
  <c r="K68" i="27"/>
  <c r="I69" i="27"/>
  <c r="H69" i="27"/>
  <c r="J69" i="27"/>
  <c r="B72" i="27"/>
  <c r="C74" i="27"/>
  <c r="L68" i="27"/>
  <c r="K69" i="26"/>
  <c r="I70" i="26"/>
  <c r="J70" i="26"/>
  <c r="H70" i="26"/>
  <c r="C73" i="26"/>
  <c r="L69" i="26"/>
  <c r="L71" i="25"/>
  <c r="H72" i="25"/>
  <c r="I72" i="25"/>
  <c r="J72" i="25"/>
  <c r="C75" i="25"/>
  <c r="K71" i="25"/>
  <c r="L66" i="24"/>
  <c r="H67" i="24"/>
  <c r="I67" i="24"/>
  <c r="J67" i="24"/>
  <c r="C74" i="24"/>
  <c r="K66" i="24"/>
  <c r="B70" i="24"/>
  <c r="K68" i="23"/>
  <c r="K160" i="23"/>
  <c r="I161" i="23"/>
  <c r="H161" i="23"/>
  <c r="H69" i="23"/>
  <c r="J69" i="23"/>
  <c r="J161" i="23"/>
  <c r="I69" i="23"/>
  <c r="C72" i="23"/>
  <c r="B164" i="23"/>
  <c r="C169" i="23"/>
  <c r="L160" i="23"/>
  <c r="L68" i="23"/>
  <c r="K62" i="21"/>
  <c r="H63" i="21"/>
  <c r="I63" i="21"/>
  <c r="J63" i="21"/>
  <c r="L62" i="21"/>
  <c r="C129" i="21"/>
  <c r="K63" i="20"/>
  <c r="I64" i="20"/>
  <c r="J64" i="20"/>
  <c r="H64" i="20"/>
  <c r="B67" i="20"/>
  <c r="L63" i="20"/>
  <c r="C69" i="20"/>
  <c r="K62" i="19"/>
  <c r="J63" i="19"/>
  <c r="H63" i="19"/>
  <c r="I63" i="19"/>
  <c r="B66" i="19"/>
  <c r="C111" i="19"/>
  <c r="L62" i="19"/>
  <c r="L62" i="18"/>
  <c r="J63" i="18"/>
  <c r="H63" i="18"/>
  <c r="I63" i="18"/>
  <c r="B65" i="18"/>
  <c r="K62" i="18"/>
  <c r="C164" i="18"/>
  <c r="K59" i="17"/>
  <c r="J60" i="17"/>
  <c r="H60" i="17"/>
  <c r="I60" i="17"/>
  <c r="C112" i="17"/>
  <c r="B63" i="17"/>
  <c r="L60" i="16"/>
  <c r="L59" i="17"/>
  <c r="H61" i="16"/>
  <c r="I61" i="16"/>
  <c r="J61" i="16"/>
  <c r="B63" i="16"/>
  <c r="K60" i="16"/>
  <c r="C67" i="16"/>
  <c r="C68" i="16"/>
  <c r="L60" i="15"/>
  <c r="K116" i="15"/>
  <c r="J117" i="15"/>
  <c r="H61" i="15"/>
  <c r="I61" i="15"/>
  <c r="H117" i="15"/>
  <c r="J61" i="15"/>
  <c r="I117" i="15"/>
  <c r="B120" i="15"/>
  <c r="C64" i="15"/>
  <c r="L116" i="15"/>
  <c r="C125" i="15"/>
  <c r="K60" i="15"/>
  <c r="L62" i="14"/>
  <c r="J63" i="14"/>
  <c r="I63" i="14"/>
  <c r="H63" i="14"/>
  <c r="B180" i="14"/>
  <c r="K62" i="14"/>
  <c r="K57" i="13"/>
  <c r="H58" i="13"/>
  <c r="I58" i="13"/>
  <c r="J58" i="13"/>
  <c r="B61" i="13"/>
  <c r="C64" i="13"/>
  <c r="L57" i="13"/>
  <c r="L100" i="2"/>
  <c r="K100" i="2"/>
  <c r="B103" i="2"/>
  <c r="H101" i="2"/>
  <c r="J101" i="2"/>
  <c r="I101" i="2"/>
  <c r="G71" i="31"/>
  <c r="N71" i="31"/>
  <c r="F71" i="31"/>
  <c r="M71" i="31"/>
  <c r="E71" i="31"/>
  <c r="M177" i="30"/>
  <c r="E177" i="30"/>
  <c r="G73" i="30"/>
  <c r="N73" i="30"/>
  <c r="G177" i="30"/>
  <c r="F73" i="30"/>
  <c r="N177" i="30"/>
  <c r="M73" i="30"/>
  <c r="F177" i="30"/>
  <c r="E73" i="30"/>
  <c r="F72" i="29"/>
  <c r="N72" i="29"/>
  <c r="E72" i="29"/>
  <c r="M72" i="29"/>
  <c r="G72" i="29"/>
  <c r="M74" i="28"/>
  <c r="E74" i="28"/>
  <c r="G74" i="28"/>
  <c r="F74" i="28"/>
  <c r="N74" i="28"/>
  <c r="N71" i="27"/>
  <c r="F71" i="27"/>
  <c r="M71" i="27"/>
  <c r="E71" i="27"/>
  <c r="G71" i="27"/>
  <c r="G72" i="26"/>
  <c r="M72" i="26"/>
  <c r="E72" i="26"/>
  <c r="F72" i="26"/>
  <c r="N72" i="26"/>
  <c r="E74" i="25"/>
  <c r="N74" i="25"/>
  <c r="G74" i="25"/>
  <c r="F74" i="25"/>
  <c r="M74" i="25"/>
  <c r="F69" i="24"/>
  <c r="N71" i="23"/>
  <c r="G66" i="20"/>
  <c r="N65" i="18"/>
  <c r="G62" i="17"/>
  <c r="F63" i="15"/>
  <c r="N103" i="2"/>
  <c r="G60" i="13"/>
  <c r="E103" i="2"/>
  <c r="N63" i="15"/>
  <c r="N62" i="17"/>
  <c r="E69" i="24"/>
  <c r="F163" i="23"/>
  <c r="N66" i="20"/>
  <c r="E65" i="18"/>
  <c r="F63" i="16"/>
  <c r="E63" i="15"/>
  <c r="M60" i="13"/>
  <c r="E60" i="13"/>
  <c r="E63" i="16"/>
  <c r="F103" i="2"/>
  <c r="G65" i="18"/>
  <c r="N69" i="24"/>
  <c r="F71" i="23"/>
  <c r="E65" i="19"/>
  <c r="M65" i="18"/>
  <c r="E119" i="15"/>
  <c r="N60" i="13"/>
  <c r="M69" i="24"/>
  <c r="G63" i="15"/>
  <c r="E71" i="23"/>
  <c r="E163" i="23"/>
  <c r="G65" i="19"/>
  <c r="F65" i="18"/>
  <c r="M63" i="16"/>
  <c r="F119" i="15"/>
  <c r="M103" i="2"/>
  <c r="F62" i="17"/>
  <c r="G103" i="2"/>
  <c r="N163" i="23"/>
  <c r="F60" i="13"/>
  <c r="G163" i="23"/>
  <c r="M71" i="23"/>
  <c r="F65" i="19"/>
  <c r="N63" i="16"/>
  <c r="M63" i="15"/>
  <c r="M163" i="23"/>
  <c r="F66" i="20"/>
  <c r="N65" i="19"/>
  <c r="E62" i="17"/>
  <c r="G63" i="16"/>
  <c r="G119" i="15"/>
  <c r="G69" i="24"/>
  <c r="G71" i="23"/>
  <c r="M66" i="20"/>
  <c r="M65" i="19"/>
  <c r="M62" i="17"/>
  <c r="M119" i="15"/>
  <c r="N119" i="15"/>
  <c r="E66" i="20"/>
  <c r="K70" i="29" l="1"/>
  <c r="L69" i="31"/>
  <c r="K175" i="30"/>
  <c r="H70" i="31"/>
  <c r="I70" i="31"/>
  <c r="J70" i="31"/>
  <c r="C75" i="31"/>
  <c r="K71" i="30"/>
  <c r="B73" i="31"/>
  <c r="K69" i="31"/>
  <c r="H72" i="30"/>
  <c r="I176" i="30"/>
  <c r="I72" i="30"/>
  <c r="J176" i="30"/>
  <c r="J72" i="30"/>
  <c r="H176" i="30"/>
  <c r="B179" i="30"/>
  <c r="C184" i="30"/>
  <c r="L175" i="30"/>
  <c r="C75" i="30"/>
  <c r="L71" i="30"/>
  <c r="J71" i="29"/>
  <c r="H71" i="29"/>
  <c r="I71" i="29"/>
  <c r="C74" i="29"/>
  <c r="L70" i="29"/>
  <c r="L72" i="28"/>
  <c r="I73" i="28"/>
  <c r="J73" i="28"/>
  <c r="H73" i="28"/>
  <c r="K72" i="28"/>
  <c r="C76" i="28"/>
  <c r="K69" i="27"/>
  <c r="J70" i="27"/>
  <c r="H70" i="27"/>
  <c r="I70" i="27"/>
  <c r="L69" i="27"/>
  <c r="C75" i="27"/>
  <c r="B73" i="27"/>
  <c r="K70" i="26"/>
  <c r="L72" i="25"/>
  <c r="I71" i="26"/>
  <c r="H71" i="26"/>
  <c r="J71" i="26"/>
  <c r="L70" i="26"/>
  <c r="C74" i="26"/>
  <c r="I73" i="25"/>
  <c r="J73" i="25"/>
  <c r="H73" i="25"/>
  <c r="C76" i="25"/>
  <c r="K72" i="25"/>
  <c r="L67" i="24"/>
  <c r="H68" i="24"/>
  <c r="I68" i="24"/>
  <c r="J68" i="24"/>
  <c r="B71" i="24"/>
  <c r="K67" i="24"/>
  <c r="C75" i="24"/>
  <c r="K161" i="23"/>
  <c r="K69" i="23"/>
  <c r="H162" i="23"/>
  <c r="I70" i="23"/>
  <c r="I162" i="23"/>
  <c r="J70" i="23"/>
  <c r="J162" i="23"/>
  <c r="H70" i="23"/>
  <c r="C170" i="23"/>
  <c r="L161" i="23"/>
  <c r="C73" i="23"/>
  <c r="L69" i="23"/>
  <c r="B165" i="23"/>
  <c r="L63" i="21"/>
  <c r="J64" i="21"/>
  <c r="C130" i="21"/>
  <c r="K63" i="21"/>
  <c r="L64" i="20"/>
  <c r="J65" i="20"/>
  <c r="H65" i="20"/>
  <c r="I65" i="20"/>
  <c r="B68" i="20"/>
  <c r="C70" i="20"/>
  <c r="K64" i="20"/>
  <c r="L63" i="19"/>
  <c r="I64" i="19"/>
  <c r="J64" i="19"/>
  <c r="H64" i="19"/>
  <c r="B67" i="19"/>
  <c r="C112" i="19"/>
  <c r="C113" i="19" s="1"/>
  <c r="K63" i="19"/>
  <c r="L63" i="18"/>
  <c r="I64" i="18"/>
  <c r="H64" i="18"/>
  <c r="J64" i="18"/>
  <c r="B66" i="18"/>
  <c r="K63" i="18"/>
  <c r="C165" i="18"/>
  <c r="L60" i="17"/>
  <c r="J61" i="17"/>
  <c r="H61" i="17"/>
  <c r="I61" i="17"/>
  <c r="C113" i="17"/>
  <c r="B64" i="17"/>
  <c r="K60" i="17"/>
  <c r="L61" i="16"/>
  <c r="J62" i="16"/>
  <c r="H62" i="16"/>
  <c r="I62" i="16"/>
  <c r="B64" i="16"/>
  <c r="K61" i="16"/>
  <c r="C69" i="16"/>
  <c r="L117" i="15"/>
  <c r="K117" i="15"/>
  <c r="K61" i="15"/>
  <c r="J62" i="15"/>
  <c r="J118" i="15"/>
  <c r="I118" i="15"/>
  <c r="H118" i="15"/>
  <c r="H62" i="15"/>
  <c r="I62" i="15"/>
  <c r="B121" i="15"/>
  <c r="C65" i="15"/>
  <c r="L61" i="15"/>
  <c r="C126" i="15"/>
  <c r="K63" i="14"/>
  <c r="J64" i="14"/>
  <c r="C67" i="14"/>
  <c r="L63" i="14"/>
  <c r="B181" i="14"/>
  <c r="K58" i="13"/>
  <c r="I59" i="13"/>
  <c r="H59" i="13"/>
  <c r="J59" i="13"/>
  <c r="C65" i="13"/>
  <c r="B62" i="13"/>
  <c r="L58" i="13"/>
  <c r="L101" i="2"/>
  <c r="K101" i="2"/>
  <c r="B104" i="2"/>
  <c r="H102" i="2"/>
  <c r="J102" i="2"/>
  <c r="I102" i="2"/>
  <c r="E72" i="31"/>
  <c r="M72" i="31"/>
  <c r="F72" i="31"/>
  <c r="G72" i="31"/>
  <c r="N72" i="31"/>
  <c r="M178" i="30"/>
  <c r="N178" i="30"/>
  <c r="F178" i="30"/>
  <c r="E178" i="30"/>
  <c r="G74" i="30"/>
  <c r="N74" i="30"/>
  <c r="F74" i="30"/>
  <c r="G178" i="30"/>
  <c r="M74" i="30"/>
  <c r="E74" i="30"/>
  <c r="N73" i="29"/>
  <c r="G73" i="29"/>
  <c r="M73" i="29"/>
  <c r="E73" i="29"/>
  <c r="F73" i="29"/>
  <c r="G75" i="28"/>
  <c r="M75" i="28"/>
  <c r="E75" i="28"/>
  <c r="F75" i="28"/>
  <c r="N75" i="28"/>
  <c r="E72" i="27"/>
  <c r="F72" i="27"/>
  <c r="G72" i="27"/>
  <c r="M72" i="27"/>
  <c r="N72" i="27"/>
  <c r="G73" i="26"/>
  <c r="N73" i="26"/>
  <c r="F73" i="26"/>
  <c r="E73" i="26"/>
  <c r="M73" i="26"/>
  <c r="E75" i="25"/>
  <c r="G75" i="25"/>
  <c r="N75" i="25"/>
  <c r="F75" i="25"/>
  <c r="M75" i="25"/>
  <c r="G72" i="23"/>
  <c r="E72" i="23"/>
  <c r="N113" i="19"/>
  <c r="E66" i="18"/>
  <c r="G63" i="17"/>
  <c r="F120" i="15"/>
  <c r="E120" i="15"/>
  <c r="E61" i="13"/>
  <c r="M104" i="2"/>
  <c r="N64" i="16"/>
  <c r="G67" i="14"/>
  <c r="F113" i="19"/>
  <c r="F164" i="23"/>
  <c r="G67" i="20"/>
  <c r="E113" i="19"/>
  <c r="G66" i="18"/>
  <c r="E63" i="17"/>
  <c r="N64" i="15"/>
  <c r="N104" i="2"/>
  <c r="E104" i="2"/>
  <c r="G61" i="13"/>
  <c r="F66" i="19"/>
  <c r="M164" i="23"/>
  <c r="N70" i="24"/>
  <c r="N72" i="23"/>
  <c r="N67" i="20"/>
  <c r="G113" i="19"/>
  <c r="M66" i="18"/>
  <c r="E64" i="16"/>
  <c r="G64" i="15"/>
  <c r="M61" i="13"/>
  <c r="G120" i="15"/>
  <c r="N120" i="15"/>
  <c r="G70" i="24"/>
  <c r="E164" i="23"/>
  <c r="F67" i="20"/>
  <c r="G66" i="19"/>
  <c r="F66" i="18"/>
  <c r="M64" i="16"/>
  <c r="M120" i="15"/>
  <c r="G104" i="2"/>
  <c r="M63" i="17"/>
  <c r="F104" i="2"/>
  <c r="M70" i="24"/>
  <c r="F72" i="23"/>
  <c r="M67" i="20"/>
  <c r="N66" i="19"/>
  <c r="N66" i="18"/>
  <c r="F64" i="16"/>
  <c r="E64" i="15"/>
  <c r="F61" i="13"/>
  <c r="N164" i="23"/>
  <c r="E67" i="20"/>
  <c r="M64" i="15"/>
  <c r="E66" i="19"/>
  <c r="E70" i="24"/>
  <c r="N61" i="13"/>
  <c r="F63" i="17"/>
  <c r="F70" i="24"/>
  <c r="M72" i="23"/>
  <c r="M113" i="19"/>
  <c r="M66" i="19"/>
  <c r="N63" i="17"/>
  <c r="G64" i="16"/>
  <c r="G164" i="23"/>
  <c r="F64" i="15"/>
  <c r="K70" i="31" l="1"/>
  <c r="J71" i="31"/>
  <c r="I71" i="31"/>
  <c r="H71" i="31"/>
  <c r="C76" i="31"/>
  <c r="B74" i="31"/>
  <c r="L70" i="31"/>
  <c r="L176" i="30"/>
  <c r="K72" i="30"/>
  <c r="K176" i="30"/>
  <c r="H73" i="30"/>
  <c r="J177" i="30"/>
  <c r="I73" i="30"/>
  <c r="J73" i="30"/>
  <c r="H177" i="30"/>
  <c r="I177" i="30"/>
  <c r="B180" i="30"/>
  <c r="L71" i="29"/>
  <c r="C185" i="30"/>
  <c r="C76" i="30"/>
  <c r="L72" i="30"/>
  <c r="K71" i="29"/>
  <c r="I72" i="29"/>
  <c r="H72" i="29"/>
  <c r="J72" i="29"/>
  <c r="C75" i="29"/>
  <c r="K73" i="28"/>
  <c r="I74" i="28"/>
  <c r="H74" i="28"/>
  <c r="J74" i="28"/>
  <c r="C77" i="28"/>
  <c r="L73" i="28"/>
  <c r="K70" i="27"/>
  <c r="J71" i="27"/>
  <c r="I71" i="27"/>
  <c r="H71" i="27"/>
  <c r="C76" i="27"/>
  <c r="B74" i="27"/>
  <c r="L70" i="27"/>
  <c r="K71" i="26"/>
  <c r="H72" i="26"/>
  <c r="I72" i="26"/>
  <c r="J72" i="26"/>
  <c r="L71" i="26"/>
  <c r="C75" i="26"/>
  <c r="K73" i="25"/>
  <c r="I74" i="25"/>
  <c r="J74" i="25"/>
  <c r="H74" i="25"/>
  <c r="C77" i="25"/>
  <c r="L73" i="25"/>
  <c r="L68" i="24"/>
  <c r="I69" i="24"/>
  <c r="H69" i="24"/>
  <c r="J69" i="24"/>
  <c r="C76" i="24"/>
  <c r="B72" i="24"/>
  <c r="K68" i="24"/>
  <c r="K70" i="23"/>
  <c r="L162" i="23"/>
  <c r="H71" i="23"/>
  <c r="I71" i="23"/>
  <c r="H163" i="23"/>
  <c r="I163" i="23"/>
  <c r="J71" i="23"/>
  <c r="J163" i="23"/>
  <c r="L70" i="23"/>
  <c r="C171" i="23"/>
  <c r="K162" i="23"/>
  <c r="C74" i="23"/>
  <c r="B166" i="23"/>
  <c r="C131" i="21"/>
  <c r="B68" i="21"/>
  <c r="L65" i="20"/>
  <c r="H66" i="20"/>
  <c r="I66" i="20"/>
  <c r="J66" i="20"/>
  <c r="B69" i="20"/>
  <c r="C71" i="20"/>
  <c r="K65" i="20"/>
  <c r="C114" i="19"/>
  <c r="K64" i="19"/>
  <c r="H65" i="19"/>
  <c r="I65" i="19"/>
  <c r="J65" i="19"/>
  <c r="B68" i="19"/>
  <c r="L64" i="19"/>
  <c r="K64" i="18"/>
  <c r="I65" i="18"/>
  <c r="J65" i="18"/>
  <c r="H65" i="18"/>
  <c r="B67" i="18"/>
  <c r="L64" i="18"/>
  <c r="C166" i="18"/>
  <c r="L62" i="16"/>
  <c r="L61" i="17"/>
  <c r="H62" i="17"/>
  <c r="J62" i="17"/>
  <c r="I62" i="17"/>
  <c r="B65" i="17"/>
  <c r="C114" i="17"/>
  <c r="K61" i="17"/>
  <c r="J63" i="16"/>
  <c r="I63" i="16"/>
  <c r="H63" i="16"/>
  <c r="B65" i="16"/>
  <c r="K62" i="16"/>
  <c r="C70" i="16"/>
  <c r="K118" i="15"/>
  <c r="K62" i="15"/>
  <c r="H119" i="15"/>
  <c r="I63" i="15"/>
  <c r="J64" i="15"/>
  <c r="J119" i="15"/>
  <c r="H63" i="15"/>
  <c r="J63" i="15"/>
  <c r="I119" i="15"/>
  <c r="B122" i="15"/>
  <c r="L62" i="15"/>
  <c r="L118" i="15"/>
  <c r="C127" i="15"/>
  <c r="J66" i="14"/>
  <c r="B182" i="14"/>
  <c r="C68" i="14"/>
  <c r="K59" i="13"/>
  <c r="H60" i="13"/>
  <c r="J60" i="13"/>
  <c r="I60" i="13"/>
  <c r="B63" i="13"/>
  <c r="C66" i="13"/>
  <c r="L59" i="13"/>
  <c r="L102" i="2"/>
  <c r="K102" i="2"/>
  <c r="B105" i="2"/>
  <c r="H103" i="2"/>
  <c r="J103" i="2"/>
  <c r="I103" i="2"/>
  <c r="G73" i="31"/>
  <c r="F73" i="31"/>
  <c r="N73" i="31"/>
  <c r="M73" i="31"/>
  <c r="E73" i="31"/>
  <c r="E179" i="30"/>
  <c r="G75" i="30"/>
  <c r="G179" i="30"/>
  <c r="N179" i="30"/>
  <c r="F179" i="30"/>
  <c r="N75" i="30"/>
  <c r="F75" i="30"/>
  <c r="M75" i="30"/>
  <c r="M179" i="30"/>
  <c r="E75" i="30"/>
  <c r="E74" i="29"/>
  <c r="M74" i="29"/>
  <c r="G74" i="29"/>
  <c r="N74" i="29"/>
  <c r="F74" i="29"/>
  <c r="G76" i="28"/>
  <c r="M76" i="28"/>
  <c r="E76" i="28"/>
  <c r="F76" i="28"/>
  <c r="N76" i="28"/>
  <c r="M73" i="27"/>
  <c r="G73" i="27"/>
  <c r="F73" i="27"/>
  <c r="E73" i="27"/>
  <c r="N73" i="27"/>
  <c r="G74" i="26"/>
  <c r="M74" i="26"/>
  <c r="E74" i="26"/>
  <c r="N74" i="26"/>
  <c r="F74" i="26"/>
  <c r="F76" i="25"/>
  <c r="M76" i="25"/>
  <c r="E76" i="25"/>
  <c r="G76" i="25"/>
  <c r="N76" i="25"/>
  <c r="F71" i="24"/>
  <c r="G73" i="23"/>
  <c r="M68" i="20"/>
  <c r="E67" i="19"/>
  <c r="E67" i="18"/>
  <c r="F64" i="17"/>
  <c r="G121" i="15"/>
  <c r="G105" i="2"/>
  <c r="N67" i="19"/>
  <c r="E64" i="17"/>
  <c r="M62" i="13"/>
  <c r="E114" i="19"/>
  <c r="E105" i="2"/>
  <c r="M71" i="24"/>
  <c r="N73" i="23"/>
  <c r="F68" i="20"/>
  <c r="E114" i="17"/>
  <c r="E121" i="15"/>
  <c r="E62" i="13"/>
  <c r="N121" i="15"/>
  <c r="N64" i="17"/>
  <c r="E71" i="24"/>
  <c r="M165" i="23"/>
  <c r="N114" i="19"/>
  <c r="M67" i="19"/>
  <c r="M114" i="17"/>
  <c r="M64" i="17"/>
  <c r="M121" i="15"/>
  <c r="N62" i="13"/>
  <c r="F73" i="23"/>
  <c r="F67" i="19"/>
  <c r="G65" i="16"/>
  <c r="N67" i="18"/>
  <c r="G62" i="13"/>
  <c r="G67" i="19"/>
  <c r="M73" i="23"/>
  <c r="M114" i="19"/>
  <c r="F114" i="17"/>
  <c r="F121" i="15"/>
  <c r="M65" i="16"/>
  <c r="F105" i="2"/>
  <c r="G68" i="20"/>
  <c r="F165" i="23"/>
  <c r="G165" i="23"/>
  <c r="N114" i="17"/>
  <c r="N105" i="2"/>
  <c r="M67" i="18"/>
  <c r="E73" i="23"/>
  <c r="N68" i="20"/>
  <c r="F114" i="19"/>
  <c r="F67" i="18"/>
  <c r="G114" i="17"/>
  <c r="N65" i="16"/>
  <c r="M105" i="2"/>
  <c r="N71" i="24"/>
  <c r="E65" i="16"/>
  <c r="G71" i="24"/>
  <c r="N165" i="23"/>
  <c r="E68" i="20"/>
  <c r="G114" i="19"/>
  <c r="G67" i="18"/>
  <c r="G64" i="17"/>
  <c r="F65" i="16"/>
  <c r="E165" i="23"/>
  <c r="F62" i="13"/>
  <c r="K71" i="31" l="1"/>
  <c r="H72" i="31"/>
  <c r="I72" i="31"/>
  <c r="J72" i="31"/>
  <c r="C77" i="31"/>
  <c r="B75" i="31"/>
  <c r="L71" i="31"/>
  <c r="K177" i="30"/>
  <c r="L177" i="30"/>
  <c r="L73" i="30"/>
  <c r="H74" i="30"/>
  <c r="I74" i="30"/>
  <c r="I178" i="30"/>
  <c r="J178" i="30"/>
  <c r="J74" i="30"/>
  <c r="H178" i="30"/>
  <c r="B181" i="30"/>
  <c r="C186" i="30"/>
  <c r="C77" i="30"/>
  <c r="K73" i="30"/>
  <c r="K72" i="29"/>
  <c r="I73" i="29"/>
  <c r="J73" i="29"/>
  <c r="H73" i="29"/>
  <c r="C76" i="29"/>
  <c r="L72" i="29"/>
  <c r="K74" i="28"/>
  <c r="I75" i="28"/>
  <c r="H75" i="28"/>
  <c r="J75" i="28"/>
  <c r="L74" i="28"/>
  <c r="C78" i="28"/>
  <c r="L71" i="27"/>
  <c r="H72" i="27"/>
  <c r="I72" i="27"/>
  <c r="J72" i="27"/>
  <c r="B75" i="27"/>
  <c r="C77" i="27"/>
  <c r="K71" i="27"/>
  <c r="L72" i="26"/>
  <c r="I73" i="26"/>
  <c r="H73" i="26"/>
  <c r="J73" i="26"/>
  <c r="K72" i="26"/>
  <c r="C76" i="26"/>
  <c r="K74" i="25"/>
  <c r="J75" i="25"/>
  <c r="H75" i="25"/>
  <c r="I75" i="25"/>
  <c r="C78" i="25"/>
  <c r="L74" i="25"/>
  <c r="L69" i="24"/>
  <c r="H70" i="24"/>
  <c r="I70" i="24"/>
  <c r="J70" i="24"/>
  <c r="B73" i="24"/>
  <c r="K69" i="24"/>
  <c r="C77" i="24"/>
  <c r="K163" i="23"/>
  <c r="L71" i="23"/>
  <c r="J164" i="23"/>
  <c r="I72" i="23"/>
  <c r="J72" i="23"/>
  <c r="H164" i="23"/>
  <c r="H72" i="23"/>
  <c r="I164" i="23"/>
  <c r="B167" i="23"/>
  <c r="C172" i="23"/>
  <c r="L163" i="23"/>
  <c r="C75" i="23"/>
  <c r="K71" i="23"/>
  <c r="B69" i="21"/>
  <c r="C132" i="21"/>
  <c r="K66" i="20"/>
  <c r="I67" i="20"/>
  <c r="J67" i="20"/>
  <c r="H67" i="20"/>
  <c r="C72" i="20"/>
  <c r="B70" i="20"/>
  <c r="L66" i="20"/>
  <c r="J113" i="19"/>
  <c r="I113" i="19"/>
  <c r="H113" i="19"/>
  <c r="C115" i="19"/>
  <c r="K65" i="19"/>
  <c r="I66" i="19"/>
  <c r="H66" i="19"/>
  <c r="J66" i="19"/>
  <c r="B69" i="19"/>
  <c r="L65" i="19"/>
  <c r="K65" i="18"/>
  <c r="H66" i="18"/>
  <c r="J66" i="18"/>
  <c r="I66" i="18"/>
  <c r="B68" i="18"/>
  <c r="L65" i="18"/>
  <c r="C167" i="18"/>
  <c r="C115" i="17"/>
  <c r="L62" i="17"/>
  <c r="H63" i="17"/>
  <c r="I63" i="17"/>
  <c r="J63" i="17"/>
  <c r="B66" i="17"/>
  <c r="K62" i="17"/>
  <c r="K63" i="16"/>
  <c r="H64" i="16"/>
  <c r="I64" i="16"/>
  <c r="J64" i="16"/>
  <c r="B66" i="16"/>
  <c r="L63" i="16"/>
  <c r="C71" i="16"/>
  <c r="K63" i="15"/>
  <c r="L119" i="15"/>
  <c r="I120" i="15"/>
  <c r="H64" i="15"/>
  <c r="I64" i="15"/>
  <c r="H120" i="15"/>
  <c r="J120" i="15"/>
  <c r="C128" i="15"/>
  <c r="B123" i="15"/>
  <c r="L63" i="15"/>
  <c r="K119" i="15"/>
  <c r="B183" i="14"/>
  <c r="C69" i="14"/>
  <c r="K60" i="13"/>
  <c r="J61" i="13"/>
  <c r="H61" i="13"/>
  <c r="I61" i="13"/>
  <c r="B64" i="13"/>
  <c r="C67" i="13"/>
  <c r="L60" i="13"/>
  <c r="L103" i="2"/>
  <c r="K103" i="2"/>
  <c r="B106" i="2"/>
  <c r="H104" i="2"/>
  <c r="J104" i="2"/>
  <c r="I104" i="2"/>
  <c r="N74" i="31"/>
  <c r="F74" i="31"/>
  <c r="M74" i="31"/>
  <c r="E74" i="31"/>
  <c r="G74" i="31"/>
  <c r="G180" i="30"/>
  <c r="F180" i="30"/>
  <c r="N180" i="30"/>
  <c r="E180" i="30"/>
  <c r="F76" i="30"/>
  <c r="G76" i="30"/>
  <c r="M76" i="30"/>
  <c r="E76" i="30"/>
  <c r="M180" i="30"/>
  <c r="N76" i="30"/>
  <c r="G75" i="29"/>
  <c r="N75" i="29"/>
  <c r="E75" i="29"/>
  <c r="F75" i="29"/>
  <c r="M75" i="29"/>
  <c r="G77" i="28"/>
  <c r="F77" i="28"/>
  <c r="E77" i="28"/>
  <c r="N77" i="28"/>
  <c r="M77" i="28"/>
  <c r="G74" i="27"/>
  <c r="F74" i="27"/>
  <c r="E74" i="27"/>
  <c r="N74" i="27"/>
  <c r="M74" i="27"/>
  <c r="M75" i="26"/>
  <c r="E75" i="26"/>
  <c r="G75" i="26"/>
  <c r="N75" i="26"/>
  <c r="F75" i="26"/>
  <c r="G77" i="25"/>
  <c r="N77" i="25"/>
  <c r="F77" i="25"/>
  <c r="M77" i="25"/>
  <c r="E77" i="25"/>
  <c r="F72" i="24"/>
  <c r="E74" i="23"/>
  <c r="E68" i="21"/>
  <c r="F115" i="19"/>
  <c r="E68" i="19"/>
  <c r="F115" i="17"/>
  <c r="E66" i="16"/>
  <c r="F122" i="15"/>
  <c r="G106" i="2"/>
  <c r="N106" i="2"/>
  <c r="E122" i="15"/>
  <c r="M68" i="19"/>
  <c r="F68" i="14"/>
  <c r="G72" i="24"/>
  <c r="G166" i="23"/>
  <c r="M68" i="21"/>
  <c r="M115" i="19"/>
  <c r="M68" i="18"/>
  <c r="N115" i="17"/>
  <c r="M66" i="16"/>
  <c r="M122" i="15"/>
  <c r="N68" i="14"/>
  <c r="G63" i="13"/>
  <c r="E63" i="13"/>
  <c r="G115" i="19"/>
  <c r="M72" i="24"/>
  <c r="N166" i="23"/>
  <c r="G69" i="20"/>
  <c r="N115" i="19"/>
  <c r="F68" i="18"/>
  <c r="G115" i="17"/>
  <c r="F66" i="16"/>
  <c r="N63" i="13"/>
  <c r="E68" i="14"/>
  <c r="F74" i="23"/>
  <c r="M106" i="2"/>
  <c r="M166" i="23"/>
  <c r="N74" i="23"/>
  <c r="N69" i="20"/>
  <c r="E115" i="19"/>
  <c r="N68" i="18"/>
  <c r="N65" i="17"/>
  <c r="N66" i="16"/>
  <c r="F106" i="2"/>
  <c r="E106" i="2"/>
  <c r="F63" i="13"/>
  <c r="G65" i="17"/>
  <c r="M115" i="17"/>
  <c r="E166" i="23"/>
  <c r="F166" i="23"/>
  <c r="F69" i="20"/>
  <c r="G68" i="19"/>
  <c r="G68" i="18"/>
  <c r="F65" i="17"/>
  <c r="G66" i="16"/>
  <c r="G68" i="14"/>
  <c r="N68" i="19"/>
  <c r="M68" i="14"/>
  <c r="E65" i="17"/>
  <c r="G74" i="23"/>
  <c r="N68" i="21"/>
  <c r="M69" i="20"/>
  <c r="E68" i="18"/>
  <c r="F68" i="21"/>
  <c r="E72" i="24"/>
  <c r="M74" i="23"/>
  <c r="G68" i="21"/>
  <c r="E69" i="20"/>
  <c r="F68" i="19"/>
  <c r="E115" i="17"/>
  <c r="M65" i="17"/>
  <c r="G122" i="15"/>
  <c r="M63" i="13"/>
  <c r="N72" i="24"/>
  <c r="N122" i="15"/>
  <c r="K72" i="31" l="1"/>
  <c r="J73" i="31"/>
  <c r="H73" i="31"/>
  <c r="I73" i="31"/>
  <c r="C78" i="31"/>
  <c r="B76" i="31"/>
  <c r="L72" i="31"/>
  <c r="L74" i="30"/>
  <c r="L178" i="30"/>
  <c r="H75" i="30"/>
  <c r="J75" i="30"/>
  <c r="I75" i="30"/>
  <c r="H179" i="30"/>
  <c r="I179" i="30"/>
  <c r="J179" i="30"/>
  <c r="C78" i="30"/>
  <c r="K178" i="30"/>
  <c r="B182" i="30"/>
  <c r="C187" i="30"/>
  <c r="K74" i="30"/>
  <c r="L73" i="29"/>
  <c r="I74" i="29"/>
  <c r="H74" i="29"/>
  <c r="J74" i="29"/>
  <c r="C77" i="29"/>
  <c r="K73" i="29"/>
  <c r="K75" i="28"/>
  <c r="H76" i="28"/>
  <c r="I76" i="28"/>
  <c r="J76" i="28"/>
  <c r="L75" i="28"/>
  <c r="C79" i="28"/>
  <c r="K72" i="27"/>
  <c r="H73" i="27"/>
  <c r="I73" i="27"/>
  <c r="J73" i="27"/>
  <c r="B76" i="27"/>
  <c r="C78" i="27"/>
  <c r="L72" i="27"/>
  <c r="K73" i="26"/>
  <c r="I74" i="26"/>
  <c r="J74" i="26"/>
  <c r="H74" i="26"/>
  <c r="L73" i="26"/>
  <c r="C77" i="26"/>
  <c r="K75" i="25"/>
  <c r="H76" i="25"/>
  <c r="I76" i="25"/>
  <c r="J76" i="25"/>
  <c r="L75" i="25"/>
  <c r="C79" i="25"/>
  <c r="K70" i="24"/>
  <c r="J71" i="24"/>
  <c r="I71" i="24"/>
  <c r="H71" i="24"/>
  <c r="B74" i="24"/>
  <c r="C78" i="24"/>
  <c r="L70" i="24"/>
  <c r="K72" i="23"/>
  <c r="K164" i="23"/>
  <c r="L72" i="23"/>
  <c r="I165" i="23"/>
  <c r="J165" i="23"/>
  <c r="H73" i="23"/>
  <c r="I73" i="23"/>
  <c r="J73" i="23"/>
  <c r="H165" i="23"/>
  <c r="C76" i="23"/>
  <c r="B168" i="23"/>
  <c r="L164" i="23"/>
  <c r="C173" i="23"/>
  <c r="H67" i="21"/>
  <c r="I67" i="21"/>
  <c r="J67" i="21"/>
  <c r="B70" i="21"/>
  <c r="C133" i="21"/>
  <c r="L67" i="20"/>
  <c r="H68" i="20"/>
  <c r="I68" i="20"/>
  <c r="J68" i="20"/>
  <c r="C73" i="20"/>
  <c r="B71" i="20"/>
  <c r="K67" i="20"/>
  <c r="K113" i="19"/>
  <c r="H114" i="19"/>
  <c r="I114" i="19"/>
  <c r="J114" i="19"/>
  <c r="C116" i="19"/>
  <c r="L113" i="19"/>
  <c r="L66" i="19"/>
  <c r="H67" i="19"/>
  <c r="I67" i="19"/>
  <c r="J67" i="19"/>
  <c r="B70" i="19"/>
  <c r="K66" i="19"/>
  <c r="L66" i="18"/>
  <c r="H67" i="18"/>
  <c r="J67" i="18"/>
  <c r="I67" i="18"/>
  <c r="B69" i="18"/>
  <c r="K66" i="18"/>
  <c r="C168" i="18"/>
  <c r="J114" i="17"/>
  <c r="I114" i="17"/>
  <c r="H114" i="17"/>
  <c r="C116" i="17"/>
  <c r="L63" i="17"/>
  <c r="H64" i="17"/>
  <c r="J64" i="17"/>
  <c r="I64" i="17"/>
  <c r="B67" i="17"/>
  <c r="K63" i="17"/>
  <c r="L64" i="16"/>
  <c r="J65" i="16"/>
  <c r="I65" i="16"/>
  <c r="H65" i="16"/>
  <c r="B67" i="16"/>
  <c r="K64" i="16"/>
  <c r="C72" i="16"/>
  <c r="L64" i="15"/>
  <c r="L120" i="15"/>
  <c r="I121" i="15"/>
  <c r="J121" i="15"/>
  <c r="H121" i="15"/>
  <c r="C129" i="15"/>
  <c r="K64" i="15"/>
  <c r="B124" i="15"/>
  <c r="K120" i="15"/>
  <c r="J67" i="14"/>
  <c r="B184" i="14"/>
  <c r="C70" i="14"/>
  <c r="L61" i="13"/>
  <c r="J62" i="13"/>
  <c r="H62" i="13"/>
  <c r="I62" i="13"/>
  <c r="B65" i="13"/>
  <c r="C68" i="13"/>
  <c r="K61" i="13"/>
  <c r="L104" i="2"/>
  <c r="K104" i="2"/>
  <c r="B107" i="2"/>
  <c r="H105" i="2"/>
  <c r="J105" i="2"/>
  <c r="I105" i="2"/>
  <c r="N75" i="31"/>
  <c r="G75" i="31"/>
  <c r="F75" i="31"/>
  <c r="M75" i="31"/>
  <c r="E75" i="31"/>
  <c r="G77" i="30"/>
  <c r="E181" i="30"/>
  <c r="F77" i="30"/>
  <c r="F181" i="30"/>
  <c r="M77" i="30"/>
  <c r="M181" i="30"/>
  <c r="E77" i="30"/>
  <c r="N77" i="30"/>
  <c r="G181" i="30"/>
  <c r="N181" i="30"/>
  <c r="N76" i="29"/>
  <c r="F76" i="29"/>
  <c r="M76" i="29"/>
  <c r="G76" i="29"/>
  <c r="E76" i="29"/>
  <c r="M78" i="28"/>
  <c r="E78" i="28"/>
  <c r="G78" i="28"/>
  <c r="F78" i="28"/>
  <c r="N78" i="28"/>
  <c r="F75" i="27"/>
  <c r="N75" i="27"/>
  <c r="G75" i="27"/>
  <c r="M75" i="27"/>
  <c r="E75" i="27"/>
  <c r="G76" i="26"/>
  <c r="N76" i="26"/>
  <c r="F76" i="26"/>
  <c r="M76" i="26"/>
  <c r="E76" i="26"/>
  <c r="M78" i="25"/>
  <c r="E78" i="25"/>
  <c r="G78" i="25"/>
  <c r="N78" i="25"/>
  <c r="F78" i="25"/>
  <c r="N73" i="24"/>
  <c r="F167" i="23"/>
  <c r="F69" i="21"/>
  <c r="G116" i="19"/>
  <c r="M69" i="18"/>
  <c r="M116" i="17"/>
  <c r="M67" i="16"/>
  <c r="N123" i="15"/>
  <c r="F69" i="14"/>
  <c r="F66" i="14"/>
  <c r="F67" i="14"/>
  <c r="F107" i="2"/>
  <c r="E69" i="14"/>
  <c r="G73" i="24"/>
  <c r="N69" i="14"/>
  <c r="E73" i="24"/>
  <c r="E75" i="23"/>
  <c r="N70" i="20"/>
  <c r="M116" i="19"/>
  <c r="N69" i="18"/>
  <c r="E116" i="17"/>
  <c r="G67" i="16"/>
  <c r="N66" i="14"/>
  <c r="N107" i="2"/>
  <c r="M66" i="14"/>
  <c r="N67" i="14"/>
  <c r="E65" i="14"/>
  <c r="E69" i="19"/>
  <c r="N75" i="23"/>
  <c r="G167" i="23"/>
  <c r="M70" i="20"/>
  <c r="E116" i="19"/>
  <c r="F69" i="18"/>
  <c r="G66" i="17"/>
  <c r="F67" i="16"/>
  <c r="M69" i="14"/>
  <c r="G69" i="14"/>
  <c r="M66" i="17"/>
  <c r="G64" i="13"/>
  <c r="M75" i="23"/>
  <c r="E67" i="16"/>
  <c r="M167" i="23"/>
  <c r="N167" i="23"/>
  <c r="E70" i="20"/>
  <c r="G69" i="19"/>
  <c r="G69" i="18"/>
  <c r="E66" i="17"/>
  <c r="N67" i="16"/>
  <c r="M107" i="2"/>
  <c r="E107" i="2"/>
  <c r="M67" i="14"/>
  <c r="E66" i="14"/>
  <c r="G116" i="17"/>
  <c r="N65" i="14"/>
  <c r="G69" i="21"/>
  <c r="N64" i="13"/>
  <c r="E167" i="23"/>
  <c r="E69" i="21"/>
  <c r="F70" i="20"/>
  <c r="N69" i="19"/>
  <c r="E69" i="18"/>
  <c r="F66" i="17"/>
  <c r="E123" i="15"/>
  <c r="G107" i="2"/>
  <c r="E67" i="14"/>
  <c r="M65" i="14"/>
  <c r="M64" i="13"/>
  <c r="G123" i="15"/>
  <c r="F73" i="24"/>
  <c r="G75" i="23"/>
  <c r="N69" i="21"/>
  <c r="G70" i="20"/>
  <c r="F69" i="19"/>
  <c r="M123" i="15"/>
  <c r="F116" i="19"/>
  <c r="F64" i="13"/>
  <c r="M73" i="24"/>
  <c r="F75" i="23"/>
  <c r="M69" i="21"/>
  <c r="N116" i="19"/>
  <c r="M69" i="19"/>
  <c r="N116" i="17"/>
  <c r="N66" i="17"/>
  <c r="F123" i="15"/>
  <c r="F65" i="14"/>
  <c r="E64" i="13"/>
  <c r="F116" i="17"/>
  <c r="L73" i="31" l="1"/>
  <c r="H74" i="31"/>
  <c r="I74" i="31"/>
  <c r="J74" i="31"/>
  <c r="C79" i="31"/>
  <c r="B77" i="31"/>
  <c r="K73" i="31"/>
  <c r="K179" i="30"/>
  <c r="L75" i="30"/>
  <c r="J180" i="30"/>
  <c r="H76" i="30"/>
  <c r="I180" i="30"/>
  <c r="I76" i="30"/>
  <c r="H180" i="30"/>
  <c r="J76" i="30"/>
  <c r="C79" i="30"/>
  <c r="C188" i="30"/>
  <c r="B183" i="30"/>
  <c r="L179" i="30"/>
  <c r="K75" i="30"/>
  <c r="K74" i="29"/>
  <c r="H75" i="29"/>
  <c r="J75" i="29"/>
  <c r="I75" i="29"/>
  <c r="L74" i="29"/>
  <c r="C78" i="29"/>
  <c r="L76" i="28"/>
  <c r="I77" i="28"/>
  <c r="J77" i="28"/>
  <c r="H77" i="28"/>
  <c r="K76" i="28"/>
  <c r="C80" i="28"/>
  <c r="K73" i="27"/>
  <c r="H74" i="27"/>
  <c r="J74" i="27"/>
  <c r="I74" i="27"/>
  <c r="B77" i="27"/>
  <c r="C79" i="27"/>
  <c r="L73" i="27"/>
  <c r="K74" i="26"/>
  <c r="H75" i="26"/>
  <c r="I75" i="26"/>
  <c r="J75" i="26"/>
  <c r="C78" i="26"/>
  <c r="L74" i="26"/>
  <c r="L76" i="25"/>
  <c r="I77" i="25"/>
  <c r="J77" i="25"/>
  <c r="H77" i="25"/>
  <c r="C80" i="25"/>
  <c r="K76" i="25"/>
  <c r="K71" i="24"/>
  <c r="H72" i="24"/>
  <c r="J72" i="24"/>
  <c r="I72" i="24"/>
  <c r="B75" i="24"/>
  <c r="C79" i="24"/>
  <c r="L71" i="24"/>
  <c r="K165" i="23"/>
  <c r="L73" i="23"/>
  <c r="K73" i="23"/>
  <c r="J166" i="23"/>
  <c r="H74" i="23"/>
  <c r="I166" i="23"/>
  <c r="I74" i="23"/>
  <c r="J74" i="23"/>
  <c r="H166" i="23"/>
  <c r="C77" i="23"/>
  <c r="B169" i="23"/>
  <c r="C174" i="23"/>
  <c r="L165" i="23"/>
  <c r="L67" i="21"/>
  <c r="K67" i="21"/>
  <c r="H64" i="21"/>
  <c r="I68" i="21"/>
  <c r="J68" i="21"/>
  <c r="I64" i="21"/>
  <c r="H68" i="21"/>
  <c r="C134" i="21"/>
  <c r="B71" i="21"/>
  <c r="L68" i="20"/>
  <c r="J69" i="20"/>
  <c r="I69" i="20"/>
  <c r="H69" i="20"/>
  <c r="C74" i="20"/>
  <c r="B72" i="20"/>
  <c r="K68" i="20"/>
  <c r="L114" i="19"/>
  <c r="H115" i="19"/>
  <c r="J115" i="19"/>
  <c r="I115" i="19"/>
  <c r="C117" i="19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K114" i="19"/>
  <c r="K67" i="19"/>
  <c r="H68" i="19"/>
  <c r="I68" i="19"/>
  <c r="J68" i="19"/>
  <c r="B71" i="19"/>
  <c r="L67" i="19"/>
  <c r="L67" i="18"/>
  <c r="H68" i="18"/>
  <c r="J68" i="18"/>
  <c r="I68" i="18"/>
  <c r="B70" i="18"/>
  <c r="K67" i="18"/>
  <c r="C169" i="18"/>
  <c r="K114" i="17"/>
  <c r="H115" i="17"/>
  <c r="I115" i="17"/>
  <c r="J115" i="17"/>
  <c r="C117" i="17"/>
  <c r="L114" i="17"/>
  <c r="L64" i="17"/>
  <c r="I65" i="17"/>
  <c r="H65" i="17"/>
  <c r="J65" i="17"/>
  <c r="K65" i="16"/>
  <c r="B68" i="17"/>
  <c r="K64" i="17"/>
  <c r="I66" i="16"/>
  <c r="J66" i="16"/>
  <c r="H66" i="16"/>
  <c r="B68" i="16"/>
  <c r="L65" i="16"/>
  <c r="C73" i="16"/>
  <c r="K121" i="15"/>
  <c r="J122" i="15"/>
  <c r="I122" i="15"/>
  <c r="H122" i="15"/>
  <c r="B125" i="15"/>
  <c r="C130" i="15"/>
  <c r="L121" i="15"/>
  <c r="I64" i="14"/>
  <c r="H65" i="14"/>
  <c r="H64" i="14"/>
  <c r="I66" i="14"/>
  <c r="I67" i="14"/>
  <c r="I65" i="14"/>
  <c r="H66" i="14"/>
  <c r="H67" i="14"/>
  <c r="I68" i="14"/>
  <c r="H68" i="14"/>
  <c r="J68" i="14"/>
  <c r="C71" i="14"/>
  <c r="B185" i="14"/>
  <c r="L62" i="13"/>
  <c r="I63" i="13"/>
  <c r="J63" i="13"/>
  <c r="H63" i="13"/>
  <c r="B66" i="13"/>
  <c r="C69" i="13"/>
  <c r="K62" i="13"/>
  <c r="L105" i="2"/>
  <c r="K105" i="2"/>
  <c r="B108" i="2"/>
  <c r="H106" i="2"/>
  <c r="I106" i="2"/>
  <c r="J106" i="2"/>
  <c r="M76" i="31"/>
  <c r="E76" i="31"/>
  <c r="G76" i="31"/>
  <c r="N76" i="31"/>
  <c r="F76" i="31"/>
  <c r="E78" i="30"/>
  <c r="N78" i="30"/>
  <c r="F78" i="30"/>
  <c r="F182" i="30"/>
  <c r="M182" i="30"/>
  <c r="G182" i="30"/>
  <c r="E182" i="30"/>
  <c r="M78" i="30"/>
  <c r="G78" i="30"/>
  <c r="N182" i="30"/>
  <c r="E77" i="29"/>
  <c r="G77" i="29"/>
  <c r="N77" i="29"/>
  <c r="F77" i="29"/>
  <c r="M77" i="29"/>
  <c r="N79" i="28"/>
  <c r="G79" i="28"/>
  <c r="M79" i="28"/>
  <c r="E79" i="28"/>
  <c r="F79" i="28"/>
  <c r="G76" i="27"/>
  <c r="N76" i="27"/>
  <c r="M76" i="27"/>
  <c r="E76" i="27"/>
  <c r="F76" i="27"/>
  <c r="G77" i="26"/>
  <c r="N77" i="26"/>
  <c r="F77" i="26"/>
  <c r="M77" i="26"/>
  <c r="E77" i="26"/>
  <c r="E79" i="25"/>
  <c r="G79" i="25"/>
  <c r="N79" i="25"/>
  <c r="F79" i="25"/>
  <c r="M79" i="25"/>
  <c r="N76" i="23"/>
  <c r="G76" i="23"/>
  <c r="E71" i="20"/>
  <c r="F70" i="19"/>
  <c r="N117" i="17"/>
  <c r="E68" i="16"/>
  <c r="M124" i="15"/>
  <c r="F70" i="14"/>
  <c r="G108" i="2"/>
  <c r="E65" i="13"/>
  <c r="E117" i="17"/>
  <c r="F168" i="23"/>
  <c r="N168" i="23"/>
  <c r="N71" i="20"/>
  <c r="M70" i="18"/>
  <c r="F117" i="17"/>
  <c r="F68" i="16"/>
  <c r="G124" i="15"/>
  <c r="M70" i="14"/>
  <c r="N68" i="16"/>
  <c r="E70" i="14"/>
  <c r="F76" i="23"/>
  <c r="E70" i="21"/>
  <c r="F71" i="20"/>
  <c r="G70" i="18"/>
  <c r="G117" i="17"/>
  <c r="G68" i="16"/>
  <c r="G70" i="14"/>
  <c r="N70" i="14"/>
  <c r="E108" i="2"/>
  <c r="F67" i="17"/>
  <c r="M74" i="24"/>
  <c r="E168" i="23"/>
  <c r="M70" i="21"/>
  <c r="M71" i="20"/>
  <c r="F70" i="18"/>
  <c r="M67" i="17"/>
  <c r="M68" i="16"/>
  <c r="M65" i="13"/>
  <c r="G65" i="13"/>
  <c r="G67" i="17"/>
  <c r="F108" i="2"/>
  <c r="G71" i="20"/>
  <c r="E74" i="24"/>
  <c r="M168" i="23"/>
  <c r="N70" i="21"/>
  <c r="M70" i="19"/>
  <c r="N70" i="18"/>
  <c r="F65" i="13"/>
  <c r="M76" i="23"/>
  <c r="M108" i="2"/>
  <c r="G74" i="24"/>
  <c r="E76" i="23"/>
  <c r="G70" i="21"/>
  <c r="E70" i="19"/>
  <c r="E70" i="18"/>
  <c r="E67" i="17"/>
  <c r="N124" i="15"/>
  <c r="N65" i="13"/>
  <c r="N108" i="2"/>
  <c r="N74" i="24"/>
  <c r="F124" i="15"/>
  <c r="F74" i="24"/>
  <c r="G168" i="23"/>
  <c r="F70" i="21"/>
  <c r="G70" i="19"/>
  <c r="M117" i="17"/>
  <c r="N67" i="17"/>
  <c r="E124" i="15"/>
  <c r="N70" i="19"/>
  <c r="K74" i="31" l="1"/>
  <c r="L76" i="30"/>
  <c r="I75" i="31"/>
  <c r="J75" i="31"/>
  <c r="H75" i="31"/>
  <c r="C80" i="31"/>
  <c r="B78" i="31"/>
  <c r="L74" i="31"/>
  <c r="L180" i="30"/>
  <c r="J77" i="30"/>
  <c r="H181" i="30"/>
  <c r="J181" i="30"/>
  <c r="I181" i="30"/>
  <c r="I77" i="30"/>
  <c r="H77" i="30"/>
  <c r="K180" i="30"/>
  <c r="B184" i="30"/>
  <c r="C80" i="30"/>
  <c r="C189" i="30"/>
  <c r="K76" i="30"/>
  <c r="K75" i="29"/>
  <c r="I76" i="29"/>
  <c r="J76" i="29"/>
  <c r="H76" i="29"/>
  <c r="L75" i="29"/>
  <c r="C79" i="29"/>
  <c r="K77" i="28"/>
  <c r="I78" i="28"/>
  <c r="H78" i="28"/>
  <c r="J78" i="28"/>
  <c r="L77" i="28"/>
  <c r="C81" i="28"/>
  <c r="L75" i="26"/>
  <c r="K74" i="27"/>
  <c r="I75" i="27"/>
  <c r="H75" i="27"/>
  <c r="J75" i="27"/>
  <c r="C80" i="27"/>
  <c r="B78" i="27"/>
  <c r="L74" i="27"/>
  <c r="H76" i="26"/>
  <c r="I76" i="26"/>
  <c r="J76" i="26"/>
  <c r="K75" i="26"/>
  <c r="C79" i="26"/>
  <c r="K77" i="25"/>
  <c r="I78" i="25"/>
  <c r="J78" i="25"/>
  <c r="H78" i="25"/>
  <c r="C81" i="25"/>
  <c r="L77" i="25"/>
  <c r="K72" i="24"/>
  <c r="I73" i="24"/>
  <c r="J73" i="24"/>
  <c r="H73" i="24"/>
  <c r="C80" i="24"/>
  <c r="B76" i="24"/>
  <c r="L72" i="24"/>
  <c r="L74" i="23"/>
  <c r="L166" i="23"/>
  <c r="J75" i="23"/>
  <c r="J167" i="23"/>
  <c r="H75" i="23"/>
  <c r="H167" i="23"/>
  <c r="I75" i="23"/>
  <c r="I167" i="23"/>
  <c r="K166" i="23"/>
  <c r="C78" i="23"/>
  <c r="B170" i="23"/>
  <c r="C175" i="23"/>
  <c r="K74" i="23"/>
  <c r="L64" i="21"/>
  <c r="L68" i="21"/>
  <c r="I69" i="21"/>
  <c r="J69" i="21"/>
  <c r="H69" i="21"/>
  <c r="B72" i="21"/>
  <c r="K64" i="21"/>
  <c r="C135" i="21"/>
  <c r="K68" i="21"/>
  <c r="K69" i="20"/>
  <c r="I70" i="20"/>
  <c r="H70" i="20"/>
  <c r="J70" i="20"/>
  <c r="C75" i="20"/>
  <c r="B73" i="20"/>
  <c r="L69" i="20"/>
  <c r="L115" i="19"/>
  <c r="K115" i="19"/>
  <c r="K68" i="19"/>
  <c r="I69" i="19"/>
  <c r="J69" i="19"/>
  <c r="H69" i="19"/>
  <c r="C186" i="19"/>
  <c r="B72" i="19"/>
  <c r="L68" i="19"/>
  <c r="K68" i="18"/>
  <c r="H69" i="18"/>
  <c r="I69" i="18"/>
  <c r="J69" i="18"/>
  <c r="B71" i="18"/>
  <c r="L68" i="18"/>
  <c r="C170" i="18"/>
  <c r="L115" i="17"/>
  <c r="J116" i="17"/>
  <c r="I116" i="17"/>
  <c r="H116" i="17"/>
  <c r="C118" i="17"/>
  <c r="C119" i="17" s="1"/>
  <c r="C120" i="17" s="1"/>
  <c r="C121" i="17" s="1"/>
  <c r="C122" i="17" s="1"/>
  <c r="C123" i="17" s="1"/>
  <c r="C124" i="17" s="1"/>
  <c r="C125" i="17" s="1"/>
  <c r="C126" i="17" s="1"/>
  <c r="C127" i="17" s="1"/>
  <c r="C128" i="17" s="1"/>
  <c r="C129" i="17" s="1"/>
  <c r="C130" i="17" s="1"/>
  <c r="C131" i="17" s="1"/>
  <c r="C132" i="17" s="1"/>
  <c r="C133" i="17" s="1"/>
  <c r="C134" i="17" s="1"/>
  <c r="C135" i="17" s="1"/>
  <c r="C136" i="17" s="1"/>
  <c r="C137" i="17" s="1"/>
  <c r="C138" i="17" s="1"/>
  <c r="C139" i="17" s="1"/>
  <c r="C140" i="17" s="1"/>
  <c r="C141" i="17" s="1"/>
  <c r="C142" i="17" s="1"/>
  <c r="C143" i="17" s="1"/>
  <c r="C144" i="17" s="1"/>
  <c r="C145" i="17" s="1"/>
  <c r="C146" i="17" s="1"/>
  <c r="C147" i="17" s="1"/>
  <c r="C148" i="17" s="1"/>
  <c r="C149" i="17" s="1"/>
  <c r="C150" i="17" s="1"/>
  <c r="C151" i="17" s="1"/>
  <c r="C152" i="17" s="1"/>
  <c r="C153" i="17" s="1"/>
  <c r="C154" i="17" s="1"/>
  <c r="C155" i="17" s="1"/>
  <c r="C156" i="17" s="1"/>
  <c r="C157" i="17" s="1"/>
  <c r="C158" i="17" s="1"/>
  <c r="C159" i="17" s="1"/>
  <c r="C160" i="17" s="1"/>
  <c r="C161" i="17" s="1"/>
  <c r="C162" i="17" s="1"/>
  <c r="C163" i="17" s="1"/>
  <c r="C164" i="17" s="1"/>
  <c r="C165" i="17" s="1"/>
  <c r="C166" i="17" s="1"/>
  <c r="C167" i="17" s="1"/>
  <c r="C168" i="17" s="1"/>
  <c r="C169" i="17" s="1"/>
  <c r="C170" i="17" s="1"/>
  <c r="C171" i="17" s="1"/>
  <c r="C172" i="17" s="1"/>
  <c r="C173" i="17" s="1"/>
  <c r="C174" i="17" s="1"/>
  <c r="C175" i="17" s="1"/>
  <c r="C176" i="17" s="1"/>
  <c r="C177" i="17" s="1"/>
  <c r="C178" i="17" s="1"/>
  <c r="C179" i="17" s="1"/>
  <c r="C180" i="17" s="1"/>
  <c r="K115" i="17"/>
  <c r="K65" i="17"/>
  <c r="I66" i="17"/>
  <c r="H66" i="17"/>
  <c r="J66" i="17"/>
  <c r="B69" i="17"/>
  <c r="L65" i="17"/>
  <c r="K66" i="16"/>
  <c r="J67" i="16"/>
  <c r="I67" i="16"/>
  <c r="H67" i="16"/>
  <c r="B69" i="16"/>
  <c r="L66" i="16"/>
  <c r="C74" i="16"/>
  <c r="K122" i="15"/>
  <c r="L65" i="14"/>
  <c r="J123" i="15"/>
  <c r="I123" i="15"/>
  <c r="H123" i="15"/>
  <c r="B126" i="15"/>
  <c r="C131" i="15"/>
  <c r="L122" i="15"/>
  <c r="K66" i="14"/>
  <c r="K64" i="14"/>
  <c r="K67" i="14"/>
  <c r="L67" i="14"/>
  <c r="L66" i="14"/>
  <c r="K65" i="14"/>
  <c r="L64" i="14"/>
  <c r="K68" i="14"/>
  <c r="H69" i="14"/>
  <c r="J69" i="14"/>
  <c r="I69" i="14"/>
  <c r="B186" i="14"/>
  <c r="L68" i="14"/>
  <c r="C72" i="14"/>
  <c r="L63" i="13"/>
  <c r="H64" i="13"/>
  <c r="J64" i="13"/>
  <c r="I64" i="13"/>
  <c r="B67" i="13"/>
  <c r="K63" i="13"/>
  <c r="C70" i="13"/>
  <c r="K106" i="2"/>
  <c r="L106" i="2"/>
  <c r="B109" i="2"/>
  <c r="H107" i="2"/>
  <c r="J107" i="2"/>
  <c r="I107" i="2"/>
  <c r="F77" i="31"/>
  <c r="N77" i="31"/>
  <c r="M77" i="31"/>
  <c r="E77" i="31"/>
  <c r="G77" i="31"/>
  <c r="E183" i="30"/>
  <c r="G79" i="30"/>
  <c r="N183" i="30"/>
  <c r="G183" i="30"/>
  <c r="F79" i="30"/>
  <c r="N79" i="30"/>
  <c r="F183" i="30"/>
  <c r="M183" i="30"/>
  <c r="E79" i="30"/>
  <c r="M79" i="30"/>
  <c r="E78" i="29"/>
  <c r="M78" i="29"/>
  <c r="G78" i="29"/>
  <c r="N78" i="29"/>
  <c r="F78" i="29"/>
  <c r="E80" i="28"/>
  <c r="G80" i="28"/>
  <c r="N80" i="28"/>
  <c r="F80" i="28"/>
  <c r="M80" i="28"/>
  <c r="M77" i="27"/>
  <c r="E77" i="27"/>
  <c r="N77" i="27"/>
  <c r="G77" i="27"/>
  <c r="F77" i="27"/>
  <c r="G78" i="26"/>
  <c r="M78" i="26"/>
  <c r="E78" i="26"/>
  <c r="N78" i="26"/>
  <c r="F78" i="26"/>
  <c r="N80" i="25"/>
  <c r="M80" i="25"/>
  <c r="E80" i="25"/>
  <c r="G80" i="25"/>
  <c r="F80" i="25"/>
  <c r="E169" i="23"/>
  <c r="M169" i="23"/>
  <c r="N72" i="20"/>
  <c r="N71" i="18"/>
  <c r="N68" i="17"/>
  <c r="N125" i="15"/>
  <c r="G66" i="13"/>
  <c r="F71" i="14"/>
  <c r="N109" i="2"/>
  <c r="F109" i="2"/>
  <c r="E68" i="17"/>
  <c r="G77" i="23"/>
  <c r="E71" i="21"/>
  <c r="G72" i="20"/>
  <c r="E71" i="18"/>
  <c r="G68" i="17"/>
  <c r="F125" i="15"/>
  <c r="G109" i="2"/>
  <c r="N66" i="13"/>
  <c r="G69" i="16"/>
  <c r="E109" i="2"/>
  <c r="F69" i="16"/>
  <c r="F77" i="23"/>
  <c r="M71" i="14"/>
  <c r="M75" i="24"/>
  <c r="M77" i="23"/>
  <c r="G71" i="21"/>
  <c r="M72" i="20"/>
  <c r="M71" i="18"/>
  <c r="M125" i="15"/>
  <c r="M109" i="2"/>
  <c r="F72" i="20"/>
  <c r="G75" i="24"/>
  <c r="N169" i="23"/>
  <c r="N71" i="21"/>
  <c r="G71" i="19"/>
  <c r="G71" i="18"/>
  <c r="E69" i="16"/>
  <c r="E125" i="15"/>
  <c r="G71" i="14"/>
  <c r="M66" i="13"/>
  <c r="F71" i="21"/>
  <c r="F68" i="17"/>
  <c r="E66" i="13"/>
  <c r="E75" i="24"/>
  <c r="E77" i="23"/>
  <c r="M71" i="21"/>
  <c r="M71" i="19"/>
  <c r="F71" i="18"/>
  <c r="M69" i="16"/>
  <c r="F66" i="13"/>
  <c r="F169" i="23"/>
  <c r="F71" i="19"/>
  <c r="N71" i="14"/>
  <c r="N71" i="19"/>
  <c r="N75" i="24"/>
  <c r="E71" i="14"/>
  <c r="G125" i="15"/>
  <c r="F75" i="24"/>
  <c r="N77" i="23"/>
  <c r="E72" i="20"/>
  <c r="E71" i="19"/>
  <c r="M68" i="17"/>
  <c r="N69" i="16"/>
  <c r="G169" i="23"/>
  <c r="L75" i="31" l="1"/>
  <c r="J76" i="31"/>
  <c r="H76" i="31"/>
  <c r="I76" i="31"/>
  <c r="C81" i="31"/>
  <c r="K75" i="31"/>
  <c r="B79" i="31"/>
  <c r="K77" i="30"/>
  <c r="L181" i="30"/>
  <c r="H78" i="30"/>
  <c r="I182" i="30"/>
  <c r="I78" i="30"/>
  <c r="J182" i="30"/>
  <c r="J78" i="30"/>
  <c r="H182" i="30"/>
  <c r="C81" i="30"/>
  <c r="B185" i="30"/>
  <c r="L77" i="30"/>
  <c r="C190" i="30"/>
  <c r="K181" i="30"/>
  <c r="L76" i="29"/>
  <c r="I77" i="29"/>
  <c r="J77" i="29"/>
  <c r="H77" i="29"/>
  <c r="C80" i="29"/>
  <c r="K76" i="29"/>
  <c r="L78" i="28"/>
  <c r="K78" i="28"/>
  <c r="I79" i="28"/>
  <c r="J79" i="28"/>
  <c r="H79" i="28"/>
  <c r="C82" i="28"/>
  <c r="L75" i="27"/>
  <c r="I76" i="27"/>
  <c r="J76" i="27"/>
  <c r="H76" i="27"/>
  <c r="C81" i="27"/>
  <c r="B79" i="27"/>
  <c r="K75" i="27"/>
  <c r="L76" i="26"/>
  <c r="I77" i="26"/>
  <c r="H77" i="26"/>
  <c r="J77" i="26"/>
  <c r="K76" i="26"/>
  <c r="C80" i="26"/>
  <c r="K78" i="25"/>
  <c r="I79" i="25"/>
  <c r="J79" i="25"/>
  <c r="H79" i="25"/>
  <c r="C82" i="25"/>
  <c r="L78" i="25"/>
  <c r="L73" i="24"/>
  <c r="I74" i="24"/>
  <c r="H74" i="24"/>
  <c r="J74" i="24"/>
  <c r="K73" i="24"/>
  <c r="B77" i="24"/>
  <c r="C81" i="24"/>
  <c r="L75" i="23"/>
  <c r="L167" i="23"/>
  <c r="J168" i="23"/>
  <c r="I168" i="23"/>
  <c r="H76" i="23"/>
  <c r="J76" i="23"/>
  <c r="H168" i="23"/>
  <c r="I76" i="23"/>
  <c r="B171" i="23"/>
  <c r="C79" i="23"/>
  <c r="K167" i="23"/>
  <c r="K75" i="23"/>
  <c r="C176" i="23"/>
  <c r="L69" i="21"/>
  <c r="I70" i="21"/>
  <c r="J70" i="21"/>
  <c r="H70" i="21"/>
  <c r="C136" i="21"/>
  <c r="B73" i="21"/>
  <c r="K69" i="21"/>
  <c r="K70" i="20"/>
  <c r="J71" i="20"/>
  <c r="I71" i="20"/>
  <c r="H71" i="20"/>
  <c r="C76" i="20"/>
  <c r="B74" i="20"/>
  <c r="L70" i="20"/>
  <c r="L69" i="19"/>
  <c r="K69" i="19"/>
  <c r="H70" i="19"/>
  <c r="I70" i="19"/>
  <c r="J70" i="19"/>
  <c r="B73" i="19"/>
  <c r="C187" i="19"/>
  <c r="L69" i="18"/>
  <c r="I70" i="18"/>
  <c r="J70" i="18"/>
  <c r="H70" i="18"/>
  <c r="B72" i="18"/>
  <c r="K69" i="18"/>
  <c r="C171" i="18"/>
  <c r="K116" i="17"/>
  <c r="L116" i="17"/>
  <c r="K66" i="17"/>
  <c r="J67" i="17"/>
  <c r="H67" i="17"/>
  <c r="I67" i="17"/>
  <c r="C181" i="17"/>
  <c r="B70" i="17"/>
  <c r="L66" i="17"/>
  <c r="K67" i="16"/>
  <c r="I68" i="16"/>
  <c r="H68" i="16"/>
  <c r="J68" i="16"/>
  <c r="B70" i="16"/>
  <c r="L67" i="16"/>
  <c r="C75" i="16"/>
  <c r="L123" i="15"/>
  <c r="H124" i="15"/>
  <c r="I124" i="15"/>
  <c r="J124" i="15"/>
  <c r="C132" i="15"/>
  <c r="B127" i="15"/>
  <c r="K123" i="15"/>
  <c r="L69" i="14"/>
  <c r="I70" i="14"/>
  <c r="H70" i="14"/>
  <c r="J70" i="14"/>
  <c r="B187" i="14"/>
  <c r="K69" i="14"/>
  <c r="C73" i="14"/>
  <c r="K64" i="13"/>
  <c r="H65" i="13"/>
  <c r="J65" i="13"/>
  <c r="I65" i="13"/>
  <c r="C71" i="13"/>
  <c r="B68" i="13"/>
  <c r="L64" i="13"/>
  <c r="L107" i="2"/>
  <c r="K107" i="2"/>
  <c r="B110" i="2"/>
  <c r="H108" i="2"/>
  <c r="J108" i="2"/>
  <c r="I108" i="2"/>
  <c r="E78" i="31"/>
  <c r="G78" i="31"/>
  <c r="M78" i="31"/>
  <c r="N78" i="31"/>
  <c r="F78" i="31"/>
  <c r="F80" i="30"/>
  <c r="G184" i="30"/>
  <c r="E80" i="30"/>
  <c r="N184" i="30"/>
  <c r="N80" i="30"/>
  <c r="M80" i="30"/>
  <c r="F184" i="30"/>
  <c r="E184" i="30"/>
  <c r="M184" i="30"/>
  <c r="G80" i="30"/>
  <c r="N79" i="29"/>
  <c r="E79" i="29"/>
  <c r="G79" i="29"/>
  <c r="F79" i="29"/>
  <c r="M79" i="29"/>
  <c r="E81" i="28"/>
  <c r="G81" i="28"/>
  <c r="N81" i="28"/>
  <c r="M81" i="28"/>
  <c r="F81" i="28"/>
  <c r="G78" i="27"/>
  <c r="M78" i="27"/>
  <c r="N78" i="27"/>
  <c r="F78" i="27"/>
  <c r="E78" i="27"/>
  <c r="M79" i="26"/>
  <c r="E79" i="26"/>
  <c r="G79" i="26"/>
  <c r="F79" i="26"/>
  <c r="N79" i="26"/>
  <c r="F81" i="25"/>
  <c r="G81" i="25"/>
  <c r="N81" i="25"/>
  <c r="M81" i="25"/>
  <c r="E81" i="25"/>
  <c r="G170" i="23"/>
  <c r="M170" i="23"/>
  <c r="G73" i="20"/>
  <c r="F72" i="19"/>
  <c r="N69" i="17"/>
  <c r="G126" i="15"/>
  <c r="F72" i="14"/>
  <c r="F110" i="2"/>
  <c r="E72" i="14"/>
  <c r="F73" i="20"/>
  <c r="F126" i="15"/>
  <c r="F72" i="18"/>
  <c r="E110" i="2"/>
  <c r="G72" i="14"/>
  <c r="G78" i="23"/>
  <c r="E170" i="23"/>
  <c r="N73" i="20"/>
  <c r="E72" i="18"/>
  <c r="E69" i="17"/>
  <c r="N126" i="15"/>
  <c r="F67" i="13"/>
  <c r="G72" i="18"/>
  <c r="E67" i="13"/>
  <c r="F70" i="16"/>
  <c r="M70" i="16"/>
  <c r="M78" i="23"/>
  <c r="M72" i="21"/>
  <c r="F69" i="17"/>
  <c r="N72" i="14"/>
  <c r="G110" i="2"/>
  <c r="M73" i="20"/>
  <c r="E76" i="24"/>
  <c r="E78" i="23"/>
  <c r="E72" i="21"/>
  <c r="E73" i="20"/>
  <c r="M72" i="18"/>
  <c r="G70" i="16"/>
  <c r="M126" i="15"/>
  <c r="M67" i="13"/>
  <c r="M72" i="14"/>
  <c r="N170" i="23"/>
  <c r="N72" i="21"/>
  <c r="E126" i="15"/>
  <c r="M69" i="17"/>
  <c r="M76" i="24"/>
  <c r="M72" i="19"/>
  <c r="G76" i="24"/>
  <c r="M110" i="2"/>
  <c r="F76" i="24"/>
  <c r="N78" i="23"/>
  <c r="F72" i="21"/>
  <c r="G72" i="19"/>
  <c r="N72" i="18"/>
  <c r="N70" i="16"/>
  <c r="G67" i="13"/>
  <c r="N67" i="13"/>
  <c r="G69" i="17"/>
  <c r="N110" i="2"/>
  <c r="E72" i="19"/>
  <c r="N76" i="24"/>
  <c r="F170" i="23"/>
  <c r="G72" i="21"/>
  <c r="N72" i="19"/>
  <c r="E70" i="16"/>
  <c r="F78" i="23"/>
  <c r="L76" i="31" l="1"/>
  <c r="I77" i="31"/>
  <c r="J77" i="31"/>
  <c r="H77" i="31"/>
  <c r="C82" i="31"/>
  <c r="B80" i="31"/>
  <c r="K76" i="31"/>
  <c r="L78" i="30"/>
  <c r="L182" i="30"/>
  <c r="J79" i="30"/>
  <c r="H183" i="30"/>
  <c r="I183" i="30"/>
  <c r="H79" i="30"/>
  <c r="J183" i="30"/>
  <c r="I79" i="30"/>
  <c r="C82" i="30"/>
  <c r="K182" i="30"/>
  <c r="B186" i="30"/>
  <c r="C191" i="30"/>
  <c r="K78" i="30"/>
  <c r="L77" i="29"/>
  <c r="L79" i="28"/>
  <c r="I78" i="29"/>
  <c r="J78" i="29"/>
  <c r="H78" i="29"/>
  <c r="C81" i="29"/>
  <c r="K77" i="29"/>
  <c r="I80" i="28"/>
  <c r="J80" i="28"/>
  <c r="H80" i="28"/>
  <c r="C83" i="28"/>
  <c r="K79" i="28"/>
  <c r="K77" i="26"/>
  <c r="L76" i="27"/>
  <c r="H77" i="27"/>
  <c r="I77" i="27"/>
  <c r="J77" i="27"/>
  <c r="C82" i="27"/>
  <c r="K76" i="27"/>
  <c r="B80" i="27"/>
  <c r="I78" i="26"/>
  <c r="J78" i="26"/>
  <c r="H78" i="26"/>
  <c r="L77" i="26"/>
  <c r="C81" i="26"/>
  <c r="K79" i="25"/>
  <c r="H80" i="25"/>
  <c r="J80" i="25"/>
  <c r="I80" i="25"/>
  <c r="C83" i="25"/>
  <c r="L79" i="25"/>
  <c r="L74" i="24"/>
  <c r="J75" i="24"/>
  <c r="I75" i="24"/>
  <c r="H75" i="24"/>
  <c r="B78" i="24"/>
  <c r="C82" i="24"/>
  <c r="K74" i="24"/>
  <c r="L168" i="23"/>
  <c r="K76" i="23"/>
  <c r="H169" i="23"/>
  <c r="I77" i="23"/>
  <c r="I169" i="23"/>
  <c r="H77" i="23"/>
  <c r="J77" i="23"/>
  <c r="J169" i="23"/>
  <c r="C80" i="23"/>
  <c r="B172" i="23"/>
  <c r="L76" i="23"/>
  <c r="C177" i="23"/>
  <c r="K168" i="23"/>
  <c r="L70" i="21"/>
  <c r="J71" i="21"/>
  <c r="I71" i="21"/>
  <c r="H71" i="21"/>
  <c r="K70" i="21"/>
  <c r="C137" i="21"/>
  <c r="B74" i="21"/>
  <c r="K71" i="20"/>
  <c r="H72" i="20"/>
  <c r="I72" i="20"/>
  <c r="J72" i="20"/>
  <c r="B75" i="20"/>
  <c r="L71" i="20"/>
  <c r="C77" i="20"/>
  <c r="L70" i="19"/>
  <c r="I71" i="19"/>
  <c r="H71" i="19"/>
  <c r="J71" i="19"/>
  <c r="C188" i="19"/>
  <c r="B74" i="19"/>
  <c r="K70" i="19"/>
  <c r="K70" i="18"/>
  <c r="I71" i="18"/>
  <c r="J71" i="18"/>
  <c r="H71" i="18"/>
  <c r="B73" i="18"/>
  <c r="L70" i="18"/>
  <c r="C172" i="18"/>
  <c r="L67" i="17"/>
  <c r="I68" i="17"/>
  <c r="H68" i="17"/>
  <c r="J68" i="17"/>
  <c r="C182" i="17"/>
  <c r="B71" i="17"/>
  <c r="K67" i="17"/>
  <c r="K68" i="16"/>
  <c r="H69" i="16"/>
  <c r="I69" i="16"/>
  <c r="J69" i="16"/>
  <c r="B71" i="16"/>
  <c r="L68" i="16"/>
  <c r="C76" i="16"/>
  <c r="K124" i="15"/>
  <c r="H125" i="15"/>
  <c r="I125" i="15"/>
  <c r="J125" i="15"/>
  <c r="C133" i="15"/>
  <c r="B128" i="15"/>
  <c r="L124" i="15"/>
  <c r="K70" i="14"/>
  <c r="J71" i="14"/>
  <c r="H71" i="14"/>
  <c r="I71" i="14"/>
  <c r="B188" i="14"/>
  <c r="C74" i="14"/>
  <c r="L70" i="14"/>
  <c r="K65" i="13"/>
  <c r="I66" i="13"/>
  <c r="H66" i="13"/>
  <c r="J66" i="13"/>
  <c r="B69" i="13"/>
  <c r="C72" i="13"/>
  <c r="L65" i="13"/>
  <c r="K108" i="2"/>
  <c r="L108" i="2"/>
  <c r="B111" i="2"/>
  <c r="H109" i="2"/>
  <c r="J109" i="2"/>
  <c r="I109" i="2"/>
  <c r="N79" i="31"/>
  <c r="F79" i="31"/>
  <c r="G79" i="31"/>
  <c r="M79" i="31"/>
  <c r="E79" i="31"/>
  <c r="F81" i="30"/>
  <c r="F185" i="30"/>
  <c r="E81" i="30"/>
  <c r="M185" i="30"/>
  <c r="M81" i="30"/>
  <c r="E185" i="30"/>
  <c r="G81" i="30"/>
  <c r="N81" i="30"/>
  <c r="G185" i="30"/>
  <c r="N185" i="30"/>
  <c r="N80" i="29"/>
  <c r="F80" i="29"/>
  <c r="M80" i="29"/>
  <c r="G80" i="29"/>
  <c r="E80" i="29"/>
  <c r="G82" i="28"/>
  <c r="M82" i="28"/>
  <c r="E82" i="28"/>
  <c r="N82" i="28"/>
  <c r="F82" i="28"/>
  <c r="N79" i="27"/>
  <c r="F79" i="27"/>
  <c r="M79" i="27"/>
  <c r="G79" i="27"/>
  <c r="E79" i="27"/>
  <c r="G80" i="26"/>
  <c r="N80" i="26"/>
  <c r="F80" i="26"/>
  <c r="M80" i="26"/>
  <c r="E80" i="26"/>
  <c r="E82" i="25"/>
  <c r="N82" i="25"/>
  <c r="G82" i="25"/>
  <c r="F82" i="25"/>
  <c r="M82" i="25"/>
  <c r="E79" i="23"/>
  <c r="F73" i="21"/>
  <c r="M74" i="20"/>
  <c r="F73" i="18"/>
  <c r="M70" i="17"/>
  <c r="N127" i="15"/>
  <c r="G68" i="13"/>
  <c r="E111" i="2"/>
  <c r="F111" i="2"/>
  <c r="E70" i="17"/>
  <c r="G70" i="17"/>
  <c r="M77" i="24"/>
  <c r="G171" i="23"/>
  <c r="M73" i="21"/>
  <c r="G74" i="20"/>
  <c r="N73" i="18"/>
  <c r="F71" i="16"/>
  <c r="M127" i="15"/>
  <c r="F68" i="13"/>
  <c r="N73" i="14"/>
  <c r="G73" i="14"/>
  <c r="E74" i="20"/>
  <c r="E127" i="15"/>
  <c r="E77" i="24"/>
  <c r="N171" i="23"/>
  <c r="G73" i="21"/>
  <c r="E73" i="19"/>
  <c r="M73" i="18"/>
  <c r="M71" i="16"/>
  <c r="F127" i="15"/>
  <c r="E71" i="16"/>
  <c r="G111" i="2"/>
  <c r="F74" i="20"/>
  <c r="N77" i="24"/>
  <c r="G79" i="23"/>
  <c r="N73" i="21"/>
  <c r="N73" i="19"/>
  <c r="G73" i="18"/>
  <c r="N71" i="16"/>
  <c r="M68" i="13"/>
  <c r="N68" i="13"/>
  <c r="E68" i="13"/>
  <c r="E73" i="14"/>
  <c r="M171" i="23"/>
  <c r="M73" i="14"/>
  <c r="G77" i="24"/>
  <c r="N79" i="23"/>
  <c r="E73" i="21"/>
  <c r="M73" i="19"/>
  <c r="N70" i="17"/>
  <c r="G71" i="16"/>
  <c r="N111" i="2"/>
  <c r="F70" i="17"/>
  <c r="G127" i="15"/>
  <c r="E73" i="18"/>
  <c r="F77" i="24"/>
  <c r="E171" i="23"/>
  <c r="N74" i="20"/>
  <c r="G73" i="19"/>
  <c r="M111" i="2"/>
  <c r="F73" i="14"/>
  <c r="F79" i="23"/>
  <c r="M79" i="23"/>
  <c r="F73" i="19"/>
  <c r="F171" i="23"/>
  <c r="L77" i="31" l="1"/>
  <c r="H78" i="31"/>
  <c r="J78" i="31"/>
  <c r="I78" i="31"/>
  <c r="C83" i="31"/>
  <c r="K77" i="31"/>
  <c r="B81" i="31"/>
  <c r="K183" i="30"/>
  <c r="K79" i="30"/>
  <c r="J184" i="30"/>
  <c r="J80" i="30"/>
  <c r="H184" i="30"/>
  <c r="H80" i="30"/>
  <c r="I184" i="30"/>
  <c r="I80" i="30"/>
  <c r="C83" i="30"/>
  <c r="B187" i="30"/>
  <c r="L79" i="30"/>
  <c r="L183" i="30"/>
  <c r="C192" i="30"/>
  <c r="L78" i="29"/>
  <c r="H79" i="29"/>
  <c r="J79" i="29"/>
  <c r="I79" i="29"/>
  <c r="C82" i="29"/>
  <c r="K78" i="29"/>
  <c r="K80" i="28"/>
  <c r="I81" i="28"/>
  <c r="H81" i="28"/>
  <c r="J81" i="28"/>
  <c r="L80" i="28"/>
  <c r="C84" i="28"/>
  <c r="K77" i="27"/>
  <c r="H78" i="27"/>
  <c r="J78" i="27"/>
  <c r="I78" i="27"/>
  <c r="C83" i="27"/>
  <c r="B81" i="27"/>
  <c r="L77" i="27"/>
  <c r="K78" i="26"/>
  <c r="H79" i="26"/>
  <c r="I79" i="26"/>
  <c r="J79" i="26"/>
  <c r="C82" i="26"/>
  <c r="L78" i="26"/>
  <c r="L80" i="25"/>
  <c r="I81" i="25"/>
  <c r="J81" i="25"/>
  <c r="H81" i="25"/>
  <c r="C84" i="25"/>
  <c r="K80" i="25"/>
  <c r="K75" i="24"/>
  <c r="I76" i="24"/>
  <c r="J76" i="24"/>
  <c r="H76" i="24"/>
  <c r="B79" i="24"/>
  <c r="C83" i="24"/>
  <c r="L75" i="24"/>
  <c r="K169" i="23"/>
  <c r="K77" i="23"/>
  <c r="I170" i="23"/>
  <c r="H170" i="23"/>
  <c r="J78" i="23"/>
  <c r="J170" i="23"/>
  <c r="H78" i="23"/>
  <c r="I78" i="23"/>
  <c r="C178" i="23"/>
  <c r="L169" i="23"/>
  <c r="C81" i="23"/>
  <c r="B173" i="23"/>
  <c r="L77" i="23"/>
  <c r="L71" i="21"/>
  <c r="H72" i="21"/>
  <c r="J72" i="21"/>
  <c r="I72" i="21"/>
  <c r="C138" i="21"/>
  <c r="B75" i="21"/>
  <c r="K71" i="21"/>
  <c r="L72" i="20"/>
  <c r="J73" i="20"/>
  <c r="I73" i="20"/>
  <c r="H73" i="20"/>
  <c r="B76" i="20"/>
  <c r="C78" i="20"/>
  <c r="K72" i="20"/>
  <c r="K71" i="19"/>
  <c r="L71" i="19"/>
  <c r="I72" i="19"/>
  <c r="J72" i="19"/>
  <c r="H72" i="19"/>
  <c r="C189" i="19"/>
  <c r="B75" i="19"/>
  <c r="K71" i="18"/>
  <c r="J72" i="18"/>
  <c r="I72" i="18"/>
  <c r="H72" i="18"/>
  <c r="B74" i="18"/>
  <c r="L71" i="18"/>
  <c r="C173" i="18"/>
  <c r="K68" i="17"/>
  <c r="J69" i="17"/>
  <c r="H69" i="17"/>
  <c r="I69" i="17"/>
  <c r="B72" i="17"/>
  <c r="C183" i="17"/>
  <c r="L68" i="17"/>
  <c r="L69" i="16"/>
  <c r="H70" i="16"/>
  <c r="J70" i="16"/>
  <c r="I70" i="16"/>
  <c r="B72" i="16"/>
  <c r="K69" i="16"/>
  <c r="C77" i="16"/>
  <c r="K125" i="15"/>
  <c r="I126" i="15"/>
  <c r="H126" i="15"/>
  <c r="J126" i="15"/>
  <c r="C134" i="15"/>
  <c r="B129" i="15"/>
  <c r="L125" i="15"/>
  <c r="L71" i="14"/>
  <c r="K71" i="14"/>
  <c r="I72" i="14"/>
  <c r="J72" i="14"/>
  <c r="H72" i="14"/>
  <c r="B189" i="14"/>
  <c r="C75" i="14"/>
  <c r="K66" i="13"/>
  <c r="H67" i="13"/>
  <c r="I67" i="13"/>
  <c r="J67" i="13"/>
  <c r="B70" i="13"/>
  <c r="C73" i="13"/>
  <c r="L66" i="13"/>
  <c r="L109" i="2"/>
  <c r="B112" i="2"/>
  <c r="H110" i="2"/>
  <c r="J110" i="2"/>
  <c r="I110" i="2"/>
  <c r="K109" i="2"/>
  <c r="G80" i="31"/>
  <c r="E80" i="31"/>
  <c r="N80" i="31"/>
  <c r="F80" i="31"/>
  <c r="M80" i="31"/>
  <c r="F186" i="30"/>
  <c r="G186" i="30"/>
  <c r="N82" i="30"/>
  <c r="E186" i="30"/>
  <c r="G82" i="30"/>
  <c r="N186" i="30"/>
  <c r="F82" i="30"/>
  <c r="M82" i="30"/>
  <c r="M186" i="30"/>
  <c r="E82" i="30"/>
  <c r="N81" i="29"/>
  <c r="G81" i="29"/>
  <c r="F81" i="29"/>
  <c r="M81" i="29"/>
  <c r="E81" i="29"/>
  <c r="N83" i="28"/>
  <c r="F83" i="28"/>
  <c r="G83" i="28"/>
  <c r="M83" i="28"/>
  <c r="E83" i="28"/>
  <c r="N80" i="27"/>
  <c r="F80" i="27"/>
  <c r="G80" i="27"/>
  <c r="M80" i="27"/>
  <c r="E80" i="27"/>
  <c r="E81" i="26"/>
  <c r="G81" i="26"/>
  <c r="N81" i="26"/>
  <c r="F81" i="26"/>
  <c r="M81" i="26"/>
  <c r="E83" i="25"/>
  <c r="M83" i="25"/>
  <c r="N83" i="25"/>
  <c r="G83" i="25"/>
  <c r="F83" i="25"/>
  <c r="N80" i="23"/>
  <c r="G74" i="21"/>
  <c r="F75" i="20"/>
  <c r="M74" i="18"/>
  <c r="N71" i="17"/>
  <c r="G128" i="15"/>
  <c r="M69" i="13"/>
  <c r="N74" i="14"/>
  <c r="E72" i="16"/>
  <c r="F72" i="16"/>
  <c r="E74" i="19"/>
  <c r="G74" i="18"/>
  <c r="G78" i="24"/>
  <c r="M80" i="23"/>
  <c r="N74" i="21"/>
  <c r="E75" i="20"/>
  <c r="E74" i="18"/>
  <c r="N72" i="16"/>
  <c r="N128" i="15"/>
  <c r="G112" i="2"/>
  <c r="E74" i="14"/>
  <c r="F128" i="15"/>
  <c r="F71" i="17"/>
  <c r="G75" i="20"/>
  <c r="G74" i="14"/>
  <c r="N75" i="20"/>
  <c r="E78" i="24"/>
  <c r="E80" i="23"/>
  <c r="F74" i="21"/>
  <c r="N74" i="19"/>
  <c r="F74" i="18"/>
  <c r="F74" i="14"/>
  <c r="N172" i="23"/>
  <c r="E172" i="23"/>
  <c r="E112" i="2"/>
  <c r="F78" i="24"/>
  <c r="M172" i="23"/>
  <c r="M74" i="21"/>
  <c r="M74" i="19"/>
  <c r="N74" i="18"/>
  <c r="M72" i="16"/>
  <c r="F69" i="13"/>
  <c r="G69" i="13"/>
  <c r="F172" i="23"/>
  <c r="F74" i="19"/>
  <c r="F112" i="2"/>
  <c r="M74" i="14"/>
  <c r="G172" i="23"/>
  <c r="M78" i="24"/>
  <c r="E74" i="21"/>
  <c r="N112" i="2"/>
  <c r="N69" i="13"/>
  <c r="N78" i="24"/>
  <c r="G80" i="23"/>
  <c r="M75" i="20"/>
  <c r="G74" i="19"/>
  <c r="G71" i="17"/>
  <c r="G72" i="16"/>
  <c r="M112" i="2"/>
  <c r="E69" i="13"/>
  <c r="M128" i="15"/>
  <c r="E71" i="17"/>
  <c r="F80" i="23"/>
  <c r="M71" i="17"/>
  <c r="E128" i="15"/>
  <c r="K78" i="31" l="1"/>
  <c r="I79" i="31"/>
  <c r="H79" i="31"/>
  <c r="J79" i="31"/>
  <c r="C84" i="31"/>
  <c r="B82" i="31"/>
  <c r="L78" i="31"/>
  <c r="L184" i="30"/>
  <c r="L80" i="30"/>
  <c r="H81" i="30"/>
  <c r="I81" i="30"/>
  <c r="J81" i="30"/>
  <c r="H185" i="30"/>
  <c r="J185" i="30"/>
  <c r="I185" i="30"/>
  <c r="B188" i="30"/>
  <c r="K80" i="30"/>
  <c r="K184" i="30"/>
  <c r="C193" i="30"/>
  <c r="C84" i="30"/>
  <c r="L79" i="29"/>
  <c r="K81" i="28"/>
  <c r="H80" i="29"/>
  <c r="I80" i="29"/>
  <c r="J80" i="29"/>
  <c r="C83" i="29"/>
  <c r="K79" i="29"/>
  <c r="H82" i="28"/>
  <c r="J82" i="28"/>
  <c r="I82" i="28"/>
  <c r="L81" i="28"/>
  <c r="C85" i="28"/>
  <c r="L79" i="26"/>
  <c r="K78" i="27"/>
  <c r="H79" i="27"/>
  <c r="J79" i="27"/>
  <c r="I79" i="27"/>
  <c r="C84" i="27"/>
  <c r="L78" i="27"/>
  <c r="B82" i="27"/>
  <c r="I80" i="26"/>
  <c r="J80" i="26"/>
  <c r="H80" i="26"/>
  <c r="K79" i="26"/>
  <c r="C83" i="26"/>
  <c r="L81" i="25"/>
  <c r="I82" i="25"/>
  <c r="J82" i="25"/>
  <c r="H82" i="25"/>
  <c r="C85" i="25"/>
  <c r="K81" i="25"/>
  <c r="K76" i="24"/>
  <c r="I77" i="24"/>
  <c r="H77" i="24"/>
  <c r="J77" i="24"/>
  <c r="C84" i="24"/>
  <c r="B80" i="24"/>
  <c r="L76" i="24"/>
  <c r="L170" i="23"/>
  <c r="K78" i="23"/>
  <c r="J171" i="23"/>
  <c r="J79" i="23"/>
  <c r="I171" i="23"/>
  <c r="H79" i="23"/>
  <c r="H171" i="23"/>
  <c r="I79" i="23"/>
  <c r="C82" i="23"/>
  <c r="L78" i="23"/>
  <c r="B174" i="23"/>
  <c r="K170" i="23"/>
  <c r="C179" i="23"/>
  <c r="K72" i="21"/>
  <c r="H73" i="21"/>
  <c r="I73" i="21"/>
  <c r="J73" i="21"/>
  <c r="C139" i="21"/>
  <c r="L72" i="21"/>
  <c r="B76" i="21"/>
  <c r="L73" i="20"/>
  <c r="H74" i="20"/>
  <c r="I74" i="20"/>
  <c r="J74" i="20"/>
  <c r="C79" i="20"/>
  <c r="B77" i="20"/>
  <c r="K73" i="20"/>
  <c r="K72" i="19"/>
  <c r="H73" i="19"/>
  <c r="J73" i="19"/>
  <c r="I73" i="19"/>
  <c r="C190" i="19"/>
  <c r="B76" i="19"/>
  <c r="L72" i="19"/>
  <c r="L72" i="18"/>
  <c r="I73" i="18"/>
  <c r="H73" i="18"/>
  <c r="J73" i="18"/>
  <c r="B75" i="18"/>
  <c r="K72" i="18"/>
  <c r="C174" i="18"/>
  <c r="K69" i="17"/>
  <c r="H70" i="17"/>
  <c r="J70" i="17"/>
  <c r="I70" i="17"/>
  <c r="C184" i="17"/>
  <c r="B73" i="17"/>
  <c r="L69" i="17"/>
  <c r="L70" i="16"/>
  <c r="J71" i="16"/>
  <c r="I71" i="16"/>
  <c r="H71" i="16"/>
  <c r="B73" i="16"/>
  <c r="K70" i="16"/>
  <c r="C78" i="16"/>
  <c r="L126" i="15"/>
  <c r="I127" i="15"/>
  <c r="J127" i="15"/>
  <c r="H127" i="15"/>
  <c r="C135" i="15"/>
  <c r="B130" i="15"/>
  <c r="K126" i="15"/>
  <c r="K72" i="14"/>
  <c r="H73" i="14"/>
  <c r="I73" i="14"/>
  <c r="J73" i="14"/>
  <c r="B190" i="14"/>
  <c r="C76" i="14"/>
  <c r="L72" i="14"/>
  <c r="L67" i="13"/>
  <c r="H68" i="13"/>
  <c r="J68" i="13"/>
  <c r="I68" i="13"/>
  <c r="C74" i="13"/>
  <c r="B71" i="13"/>
  <c r="K67" i="13"/>
  <c r="L110" i="2"/>
  <c r="K110" i="2"/>
  <c r="B113" i="2"/>
  <c r="H111" i="2"/>
  <c r="J111" i="2"/>
  <c r="I111" i="2"/>
  <c r="N81" i="31"/>
  <c r="F81" i="31"/>
  <c r="M81" i="31"/>
  <c r="E81" i="31"/>
  <c r="G81" i="31"/>
  <c r="G187" i="30"/>
  <c r="N83" i="30"/>
  <c r="M83" i="30"/>
  <c r="E83" i="30"/>
  <c r="F187" i="30"/>
  <c r="F83" i="30"/>
  <c r="N187" i="30"/>
  <c r="M187" i="30"/>
  <c r="G83" i="30"/>
  <c r="E187" i="30"/>
  <c r="G82" i="29"/>
  <c r="N82" i="29"/>
  <c r="F82" i="29"/>
  <c r="E82" i="29"/>
  <c r="M82" i="29"/>
  <c r="M84" i="28"/>
  <c r="E84" i="28"/>
  <c r="G84" i="28"/>
  <c r="N84" i="28"/>
  <c r="F84" i="28"/>
  <c r="F81" i="27"/>
  <c r="M81" i="27"/>
  <c r="E81" i="27"/>
  <c r="N81" i="27"/>
  <c r="G81" i="27"/>
  <c r="N82" i="26"/>
  <c r="F82" i="26"/>
  <c r="G82" i="26"/>
  <c r="M82" i="26"/>
  <c r="E82" i="26"/>
  <c r="E84" i="25"/>
  <c r="M84" i="25"/>
  <c r="G84" i="25"/>
  <c r="N84" i="25"/>
  <c r="F84" i="25"/>
  <c r="F81" i="23"/>
  <c r="F75" i="21"/>
  <c r="F76" i="20"/>
  <c r="M75" i="18"/>
  <c r="M72" i="17"/>
  <c r="F129" i="15"/>
  <c r="G113" i="2"/>
  <c r="F70" i="13"/>
  <c r="M73" i="16"/>
  <c r="N72" i="17"/>
  <c r="N129" i="15"/>
  <c r="E70" i="13"/>
  <c r="E79" i="24"/>
  <c r="N173" i="23"/>
  <c r="E75" i="21"/>
  <c r="E76" i="20"/>
  <c r="E75" i="18"/>
  <c r="N73" i="16"/>
  <c r="M129" i="15"/>
  <c r="F113" i="2"/>
  <c r="N75" i="14"/>
  <c r="E129" i="15"/>
  <c r="E73" i="16"/>
  <c r="M113" i="2"/>
  <c r="N76" i="20"/>
  <c r="F79" i="24"/>
  <c r="G173" i="23"/>
  <c r="G75" i="21"/>
  <c r="E75" i="19"/>
  <c r="F75" i="18"/>
  <c r="E113" i="2"/>
  <c r="N113" i="2"/>
  <c r="F173" i="23"/>
  <c r="G79" i="24"/>
  <c r="G81" i="23"/>
  <c r="M75" i="21"/>
  <c r="M75" i="19"/>
  <c r="G75" i="18"/>
  <c r="F73" i="16"/>
  <c r="M70" i="13"/>
  <c r="M75" i="14"/>
  <c r="E173" i="23"/>
  <c r="N75" i="19"/>
  <c r="F72" i="17"/>
  <c r="G129" i="15"/>
  <c r="M79" i="24"/>
  <c r="N75" i="21"/>
  <c r="E75" i="14"/>
  <c r="E72" i="17"/>
  <c r="N79" i="24"/>
  <c r="N81" i="23"/>
  <c r="M76" i="20"/>
  <c r="G75" i="19"/>
  <c r="G72" i="17"/>
  <c r="G73" i="16"/>
  <c r="G70" i="13"/>
  <c r="N70" i="13"/>
  <c r="G76" i="20"/>
  <c r="G75" i="14"/>
  <c r="N75" i="18"/>
  <c r="E81" i="23"/>
  <c r="M173" i="23"/>
  <c r="F75" i="19"/>
  <c r="M81" i="23"/>
  <c r="F75" i="14"/>
  <c r="L79" i="31" l="1"/>
  <c r="J80" i="31"/>
  <c r="H80" i="31"/>
  <c r="I80" i="31"/>
  <c r="C85" i="31"/>
  <c r="B83" i="31"/>
  <c r="K79" i="31"/>
  <c r="L81" i="30"/>
  <c r="L185" i="30"/>
  <c r="H186" i="30"/>
  <c r="J82" i="30"/>
  <c r="I82" i="30"/>
  <c r="I186" i="30"/>
  <c r="H82" i="30"/>
  <c r="J186" i="30"/>
  <c r="C194" i="30"/>
  <c r="K185" i="30"/>
  <c r="B189" i="30"/>
  <c r="C85" i="30"/>
  <c r="K81" i="30"/>
  <c r="K80" i="29"/>
  <c r="L82" i="28"/>
  <c r="H81" i="29"/>
  <c r="I81" i="29"/>
  <c r="J81" i="29"/>
  <c r="C84" i="29"/>
  <c r="L80" i="29"/>
  <c r="I83" i="28"/>
  <c r="J83" i="28"/>
  <c r="H83" i="28"/>
  <c r="K82" i="28"/>
  <c r="C86" i="28"/>
  <c r="K79" i="27"/>
  <c r="J80" i="27"/>
  <c r="H80" i="27"/>
  <c r="I80" i="27"/>
  <c r="C85" i="27"/>
  <c r="B83" i="27"/>
  <c r="L79" i="27"/>
  <c r="K80" i="26"/>
  <c r="H81" i="26"/>
  <c r="J81" i="26"/>
  <c r="I81" i="26"/>
  <c r="L80" i="26"/>
  <c r="C84" i="26"/>
  <c r="L82" i="25"/>
  <c r="I83" i="25"/>
  <c r="J83" i="25"/>
  <c r="H83" i="25"/>
  <c r="C86" i="25"/>
  <c r="K82" i="25"/>
  <c r="L77" i="24"/>
  <c r="J78" i="24"/>
  <c r="I78" i="24"/>
  <c r="H78" i="24"/>
  <c r="B81" i="24"/>
  <c r="K77" i="24"/>
  <c r="C85" i="24"/>
  <c r="K171" i="23"/>
  <c r="L79" i="23"/>
  <c r="H172" i="23"/>
  <c r="J80" i="23"/>
  <c r="J172" i="23"/>
  <c r="I80" i="23"/>
  <c r="I172" i="23"/>
  <c r="H80" i="23"/>
  <c r="B175" i="23"/>
  <c r="K79" i="23"/>
  <c r="C83" i="23"/>
  <c r="L171" i="23"/>
  <c r="C180" i="23"/>
  <c r="L73" i="21"/>
  <c r="J74" i="21"/>
  <c r="H74" i="21"/>
  <c r="I74" i="21"/>
  <c r="C140" i="21"/>
  <c r="B77" i="21"/>
  <c r="K73" i="21"/>
  <c r="L74" i="20"/>
  <c r="H75" i="20"/>
  <c r="I75" i="20"/>
  <c r="J75" i="20"/>
  <c r="K74" i="20"/>
  <c r="C80" i="20"/>
  <c r="B78" i="20"/>
  <c r="K73" i="19"/>
  <c r="I74" i="19"/>
  <c r="J74" i="19"/>
  <c r="H74" i="19"/>
  <c r="C191" i="19"/>
  <c r="L73" i="19"/>
  <c r="B77" i="19"/>
  <c r="K73" i="18"/>
  <c r="J74" i="18"/>
  <c r="I74" i="18"/>
  <c r="H74" i="18"/>
  <c r="B76" i="18"/>
  <c r="L73" i="18"/>
  <c r="C175" i="18"/>
  <c r="L70" i="17"/>
  <c r="K71" i="16"/>
  <c r="H71" i="17"/>
  <c r="I71" i="17"/>
  <c r="J71" i="17"/>
  <c r="C185" i="17"/>
  <c r="B74" i="17"/>
  <c r="K70" i="17"/>
  <c r="J72" i="16"/>
  <c r="H72" i="16"/>
  <c r="I72" i="16"/>
  <c r="B74" i="16"/>
  <c r="L71" i="16"/>
  <c r="C79" i="16"/>
  <c r="L127" i="15"/>
  <c r="H128" i="15"/>
  <c r="I128" i="15"/>
  <c r="J128" i="15"/>
  <c r="C136" i="15"/>
  <c r="K127" i="15"/>
  <c r="B131" i="15"/>
  <c r="L68" i="13"/>
  <c r="L73" i="14"/>
  <c r="H74" i="14"/>
  <c r="I74" i="14"/>
  <c r="J74" i="14"/>
  <c r="C77" i="14"/>
  <c r="B191" i="14"/>
  <c r="K73" i="14"/>
  <c r="I69" i="13"/>
  <c r="H69" i="13"/>
  <c r="J69" i="13"/>
  <c r="C75" i="13"/>
  <c r="B72" i="13"/>
  <c r="K68" i="13"/>
  <c r="L111" i="2"/>
  <c r="K111" i="2"/>
  <c r="B114" i="2"/>
  <c r="H112" i="2"/>
  <c r="J112" i="2"/>
  <c r="I112" i="2"/>
  <c r="M82" i="31"/>
  <c r="G82" i="31"/>
  <c r="F82" i="31"/>
  <c r="E82" i="31"/>
  <c r="N82" i="31"/>
  <c r="G188" i="30"/>
  <c r="F84" i="30"/>
  <c r="E188" i="30"/>
  <c r="M188" i="30"/>
  <c r="G84" i="30"/>
  <c r="F188" i="30"/>
  <c r="M84" i="30"/>
  <c r="E84" i="30"/>
  <c r="N188" i="30"/>
  <c r="N84" i="30"/>
  <c r="G83" i="29"/>
  <c r="N83" i="29"/>
  <c r="F83" i="29"/>
  <c r="E83" i="29"/>
  <c r="M83" i="29"/>
  <c r="G85" i="28"/>
  <c r="F85" i="28"/>
  <c r="E85" i="28"/>
  <c r="N85" i="28"/>
  <c r="M85" i="28"/>
  <c r="E82" i="27"/>
  <c r="F82" i="27"/>
  <c r="G82" i="27"/>
  <c r="N82" i="27"/>
  <c r="M82" i="27"/>
  <c r="M83" i="26"/>
  <c r="E83" i="26"/>
  <c r="G83" i="26"/>
  <c r="F83" i="26"/>
  <c r="N83" i="26"/>
  <c r="E85" i="25"/>
  <c r="G85" i="25"/>
  <c r="N85" i="25"/>
  <c r="F85" i="25"/>
  <c r="M85" i="25"/>
  <c r="E82" i="23"/>
  <c r="G76" i="21"/>
  <c r="E77" i="20"/>
  <c r="G76" i="18"/>
  <c r="N73" i="17"/>
  <c r="E130" i="15"/>
  <c r="G76" i="14"/>
  <c r="F76" i="14"/>
  <c r="E71" i="13"/>
  <c r="E80" i="24"/>
  <c r="N174" i="23"/>
  <c r="F76" i="21"/>
  <c r="G77" i="20"/>
  <c r="E76" i="18"/>
  <c r="G74" i="16"/>
  <c r="G130" i="15"/>
  <c r="M114" i="2"/>
  <c r="N76" i="14"/>
  <c r="F74" i="16"/>
  <c r="F76" i="18"/>
  <c r="G80" i="24"/>
  <c r="M174" i="23"/>
  <c r="E76" i="21"/>
  <c r="M76" i="19"/>
  <c r="M76" i="18"/>
  <c r="M74" i="16"/>
  <c r="N130" i="15"/>
  <c r="F71" i="13"/>
  <c r="N82" i="23"/>
  <c r="M76" i="14"/>
  <c r="M80" i="24"/>
  <c r="G82" i="23"/>
  <c r="N76" i="21"/>
  <c r="E76" i="19"/>
  <c r="N76" i="18"/>
  <c r="E74" i="16"/>
  <c r="M71" i="13"/>
  <c r="N71" i="13"/>
  <c r="F114" i="2"/>
  <c r="G71" i="13"/>
  <c r="F130" i="15"/>
  <c r="N80" i="24"/>
  <c r="E174" i="23"/>
  <c r="M76" i="21"/>
  <c r="G76" i="19"/>
  <c r="G73" i="17"/>
  <c r="N74" i="16"/>
  <c r="N114" i="2"/>
  <c r="E73" i="17"/>
  <c r="M77" i="20"/>
  <c r="F80" i="24"/>
  <c r="M82" i="23"/>
  <c r="N77" i="20"/>
  <c r="F76" i="19"/>
  <c r="E76" i="14"/>
  <c r="M73" i="17"/>
  <c r="F174" i="23"/>
  <c r="G174" i="23"/>
  <c r="F77" i="20"/>
  <c r="N76" i="19"/>
  <c r="F73" i="17"/>
  <c r="M130" i="15"/>
  <c r="G114" i="2"/>
  <c r="F82" i="23"/>
  <c r="E114" i="2"/>
  <c r="L80" i="31" l="1"/>
  <c r="H81" i="31"/>
  <c r="I81" i="31"/>
  <c r="J81" i="31"/>
  <c r="C86" i="31"/>
  <c r="B84" i="31"/>
  <c r="K80" i="31"/>
  <c r="L82" i="30"/>
  <c r="L186" i="30"/>
  <c r="H83" i="30"/>
  <c r="I187" i="30"/>
  <c r="J83" i="30"/>
  <c r="H187" i="30"/>
  <c r="I83" i="30"/>
  <c r="J187" i="30"/>
  <c r="B190" i="30"/>
  <c r="K82" i="30"/>
  <c r="C195" i="30"/>
  <c r="C86" i="30"/>
  <c r="K186" i="30"/>
  <c r="L81" i="29"/>
  <c r="H82" i="29"/>
  <c r="I82" i="29"/>
  <c r="J82" i="29"/>
  <c r="K81" i="29"/>
  <c r="C85" i="29"/>
  <c r="K83" i="28"/>
  <c r="H84" i="28"/>
  <c r="I84" i="28"/>
  <c r="J84" i="28"/>
  <c r="L83" i="28"/>
  <c r="C87" i="28"/>
  <c r="L80" i="27"/>
  <c r="J81" i="27"/>
  <c r="I81" i="27"/>
  <c r="H81" i="27"/>
  <c r="C86" i="27"/>
  <c r="B84" i="27"/>
  <c r="K80" i="27"/>
  <c r="L81" i="26"/>
  <c r="I82" i="26"/>
  <c r="J82" i="26"/>
  <c r="H82" i="26"/>
  <c r="K81" i="26"/>
  <c r="C85" i="26"/>
  <c r="L83" i="25"/>
  <c r="I84" i="25"/>
  <c r="J84" i="25"/>
  <c r="H84" i="25"/>
  <c r="C87" i="25"/>
  <c r="K83" i="25"/>
  <c r="K78" i="24"/>
  <c r="I79" i="24"/>
  <c r="J79" i="24"/>
  <c r="H79" i="24"/>
  <c r="C86" i="24"/>
  <c r="L78" i="24"/>
  <c r="B82" i="24"/>
  <c r="K80" i="23"/>
  <c r="K172" i="23"/>
  <c r="J173" i="23"/>
  <c r="H173" i="23"/>
  <c r="J81" i="23"/>
  <c r="H81" i="23"/>
  <c r="I81" i="23"/>
  <c r="I173" i="23"/>
  <c r="B176" i="23"/>
  <c r="C84" i="23"/>
  <c r="C181" i="23"/>
  <c r="L172" i="23"/>
  <c r="L80" i="23"/>
  <c r="L74" i="21"/>
  <c r="H75" i="21"/>
  <c r="I75" i="21"/>
  <c r="J75" i="21"/>
  <c r="C141" i="21"/>
  <c r="B78" i="21"/>
  <c r="K74" i="21"/>
  <c r="L75" i="20"/>
  <c r="J76" i="20"/>
  <c r="H76" i="20"/>
  <c r="I76" i="20"/>
  <c r="B79" i="20"/>
  <c r="C81" i="20"/>
  <c r="K75" i="20"/>
  <c r="L74" i="19"/>
  <c r="I75" i="19"/>
  <c r="J75" i="19"/>
  <c r="H75" i="19"/>
  <c r="B78" i="19"/>
  <c r="K74" i="19"/>
  <c r="C192" i="19"/>
  <c r="K74" i="18"/>
  <c r="H75" i="18"/>
  <c r="J75" i="18"/>
  <c r="I75" i="18"/>
  <c r="B77" i="18"/>
  <c r="L74" i="18"/>
  <c r="C176" i="18"/>
  <c r="L71" i="17"/>
  <c r="I72" i="17"/>
  <c r="H72" i="17"/>
  <c r="J72" i="17"/>
  <c r="C186" i="17"/>
  <c r="B75" i="17"/>
  <c r="K71" i="17"/>
  <c r="K72" i="16"/>
  <c r="I73" i="16"/>
  <c r="H73" i="16"/>
  <c r="J73" i="16"/>
  <c r="B75" i="16"/>
  <c r="L72" i="16"/>
  <c r="C80" i="16"/>
  <c r="K128" i="15"/>
  <c r="J129" i="15"/>
  <c r="H129" i="15"/>
  <c r="I129" i="15"/>
  <c r="C137" i="15"/>
  <c r="B132" i="15"/>
  <c r="L128" i="15"/>
  <c r="L74" i="14"/>
  <c r="I75" i="14"/>
  <c r="J75" i="14"/>
  <c r="H75" i="14"/>
  <c r="B192" i="14"/>
  <c r="C78" i="14"/>
  <c r="K74" i="14"/>
  <c r="L69" i="13"/>
  <c r="I70" i="13"/>
  <c r="H70" i="13"/>
  <c r="J70" i="13"/>
  <c r="B73" i="13"/>
  <c r="C76" i="13"/>
  <c r="K69" i="13"/>
  <c r="L112" i="2"/>
  <c r="K112" i="2"/>
  <c r="B115" i="2"/>
  <c r="H113" i="2"/>
  <c r="J113" i="2"/>
  <c r="I113" i="2"/>
  <c r="N83" i="31"/>
  <c r="E83" i="31"/>
  <c r="F83" i="31"/>
  <c r="G83" i="31"/>
  <c r="M83" i="31"/>
  <c r="G189" i="30"/>
  <c r="M85" i="30"/>
  <c r="F189" i="30"/>
  <c r="N189" i="30"/>
  <c r="E189" i="30"/>
  <c r="F85" i="30"/>
  <c r="G85" i="30"/>
  <c r="N85" i="30"/>
  <c r="M189" i="30"/>
  <c r="E85" i="30"/>
  <c r="N84" i="29"/>
  <c r="F84" i="29"/>
  <c r="M84" i="29"/>
  <c r="G84" i="29"/>
  <c r="E84" i="29"/>
  <c r="M86" i="28"/>
  <c r="E86" i="28"/>
  <c r="G86" i="28"/>
  <c r="F86" i="28"/>
  <c r="N86" i="28"/>
  <c r="F83" i="27"/>
  <c r="M83" i="27"/>
  <c r="N83" i="27"/>
  <c r="G83" i="27"/>
  <c r="E83" i="27"/>
  <c r="G84" i="26"/>
  <c r="N84" i="26"/>
  <c r="F84" i="26"/>
  <c r="M84" i="26"/>
  <c r="E84" i="26"/>
  <c r="E86" i="25"/>
  <c r="G86" i="25"/>
  <c r="N86" i="25"/>
  <c r="F86" i="25"/>
  <c r="M86" i="25"/>
  <c r="N83" i="23"/>
  <c r="E77" i="21"/>
  <c r="N78" i="20"/>
  <c r="E77" i="18"/>
  <c r="M74" i="17"/>
  <c r="F131" i="15"/>
  <c r="M72" i="13"/>
  <c r="N115" i="2"/>
  <c r="G77" i="21"/>
  <c r="E131" i="15"/>
  <c r="G115" i="2"/>
  <c r="G72" i="13"/>
  <c r="E74" i="17"/>
  <c r="N81" i="24"/>
  <c r="G175" i="23"/>
  <c r="F77" i="21"/>
  <c r="G78" i="20"/>
  <c r="M77" i="18"/>
  <c r="G75" i="16"/>
  <c r="M131" i="15"/>
  <c r="F115" i="2"/>
  <c r="N72" i="13"/>
  <c r="N77" i="18"/>
  <c r="E75" i="16"/>
  <c r="N77" i="14"/>
  <c r="N75" i="16"/>
  <c r="M77" i="14"/>
  <c r="M175" i="23"/>
  <c r="F77" i="14"/>
  <c r="G81" i="24"/>
  <c r="F83" i="23"/>
  <c r="G77" i="19"/>
  <c r="E115" i="2"/>
  <c r="F78" i="20"/>
  <c r="F74" i="17"/>
  <c r="G83" i="23"/>
  <c r="E81" i="24"/>
  <c r="N175" i="23"/>
  <c r="N77" i="21"/>
  <c r="F77" i="19"/>
  <c r="F77" i="18"/>
  <c r="F75" i="16"/>
  <c r="F72" i="13"/>
  <c r="M115" i="2"/>
  <c r="E77" i="14"/>
  <c r="G131" i="15"/>
  <c r="M81" i="24"/>
  <c r="M83" i="23"/>
  <c r="M77" i="21"/>
  <c r="E77" i="19"/>
  <c r="G74" i="17"/>
  <c r="M75" i="16"/>
  <c r="N74" i="17"/>
  <c r="G77" i="14"/>
  <c r="E78" i="20"/>
  <c r="F81" i="24"/>
  <c r="F175" i="23"/>
  <c r="N77" i="19"/>
  <c r="E175" i="23"/>
  <c r="E83" i="23"/>
  <c r="M78" i="20"/>
  <c r="M77" i="19"/>
  <c r="N131" i="15"/>
  <c r="G77" i="18"/>
  <c r="E72" i="13"/>
  <c r="L81" i="31" l="1"/>
  <c r="J82" i="31"/>
  <c r="I82" i="31"/>
  <c r="H82" i="31"/>
  <c r="C87" i="31"/>
  <c r="B85" i="31"/>
  <c r="K81" i="31"/>
  <c r="L83" i="30"/>
  <c r="K187" i="30"/>
  <c r="H84" i="30"/>
  <c r="J84" i="30"/>
  <c r="I84" i="30"/>
  <c r="H188" i="30"/>
  <c r="I188" i="30"/>
  <c r="J188" i="30"/>
  <c r="B191" i="30"/>
  <c r="C87" i="30"/>
  <c r="C196" i="30"/>
  <c r="L187" i="30"/>
  <c r="K83" i="30"/>
  <c r="L82" i="29"/>
  <c r="H83" i="29"/>
  <c r="J83" i="29"/>
  <c r="I83" i="29"/>
  <c r="K82" i="29"/>
  <c r="C86" i="29"/>
  <c r="L84" i="28"/>
  <c r="I85" i="28"/>
  <c r="J85" i="28"/>
  <c r="H85" i="28"/>
  <c r="K84" i="28"/>
  <c r="C88" i="28"/>
  <c r="K81" i="27"/>
  <c r="H82" i="27"/>
  <c r="J82" i="27"/>
  <c r="I82" i="27"/>
  <c r="C87" i="27"/>
  <c r="B85" i="27"/>
  <c r="L81" i="27"/>
  <c r="K82" i="26"/>
  <c r="H83" i="26"/>
  <c r="I83" i="26"/>
  <c r="J83" i="26"/>
  <c r="C86" i="26"/>
  <c r="L82" i="26"/>
  <c r="K84" i="25"/>
  <c r="I85" i="25"/>
  <c r="J85" i="25"/>
  <c r="H85" i="25"/>
  <c r="C88" i="25"/>
  <c r="L84" i="25"/>
  <c r="K79" i="24"/>
  <c r="I80" i="24"/>
  <c r="H80" i="24"/>
  <c r="J80" i="24"/>
  <c r="B83" i="24"/>
  <c r="L79" i="24"/>
  <c r="C87" i="24"/>
  <c r="L173" i="23"/>
  <c r="L81" i="23"/>
  <c r="H82" i="23"/>
  <c r="I174" i="23"/>
  <c r="I82" i="23"/>
  <c r="J174" i="23"/>
  <c r="J82" i="23"/>
  <c r="H174" i="23"/>
  <c r="C182" i="23"/>
  <c r="K173" i="23"/>
  <c r="B177" i="23"/>
  <c r="C85" i="23"/>
  <c r="K81" i="23"/>
  <c r="K75" i="21"/>
  <c r="J76" i="21"/>
  <c r="I76" i="21"/>
  <c r="H76" i="21"/>
  <c r="C142" i="21"/>
  <c r="B79" i="21"/>
  <c r="L75" i="21"/>
  <c r="K76" i="20"/>
  <c r="J77" i="20"/>
  <c r="H77" i="20"/>
  <c r="I77" i="20"/>
  <c r="B80" i="20"/>
  <c r="L76" i="20"/>
  <c r="C82" i="20"/>
  <c r="L75" i="19"/>
  <c r="H76" i="19"/>
  <c r="I76" i="19"/>
  <c r="J76" i="19"/>
  <c r="C193" i="19"/>
  <c r="K75" i="19"/>
  <c r="B79" i="19"/>
  <c r="L75" i="18"/>
  <c r="I76" i="18"/>
  <c r="H76" i="18"/>
  <c r="J76" i="18"/>
  <c r="B78" i="18"/>
  <c r="K75" i="18"/>
  <c r="C177" i="18"/>
  <c r="K72" i="17"/>
  <c r="H73" i="17"/>
  <c r="I73" i="17"/>
  <c r="J73" i="17"/>
  <c r="C187" i="17"/>
  <c r="B76" i="17"/>
  <c r="L72" i="17"/>
  <c r="K73" i="16"/>
  <c r="I74" i="16"/>
  <c r="H74" i="16"/>
  <c r="J74" i="16"/>
  <c r="B76" i="16"/>
  <c r="L73" i="16"/>
  <c r="C81" i="16"/>
  <c r="K75" i="14"/>
  <c r="L129" i="15"/>
  <c r="H130" i="15"/>
  <c r="I130" i="15"/>
  <c r="J130" i="15"/>
  <c r="C138" i="15"/>
  <c r="B133" i="15"/>
  <c r="K129" i="15"/>
  <c r="J76" i="14"/>
  <c r="H76" i="14"/>
  <c r="I76" i="14"/>
  <c r="B193" i="14"/>
  <c r="L75" i="14"/>
  <c r="C79" i="14"/>
  <c r="L70" i="13"/>
  <c r="J71" i="13"/>
  <c r="I71" i="13"/>
  <c r="H71" i="13"/>
  <c r="C77" i="13"/>
  <c r="B74" i="13"/>
  <c r="K70" i="13"/>
  <c r="L113" i="2"/>
  <c r="K113" i="2"/>
  <c r="B116" i="2"/>
  <c r="H114" i="2"/>
  <c r="J114" i="2"/>
  <c r="I114" i="2"/>
  <c r="M84" i="31"/>
  <c r="F84" i="31"/>
  <c r="E84" i="31"/>
  <c r="N84" i="31"/>
  <c r="G84" i="31"/>
  <c r="F190" i="30"/>
  <c r="G190" i="30"/>
  <c r="M190" i="30"/>
  <c r="G86" i="30"/>
  <c r="E190" i="30"/>
  <c r="N86" i="30"/>
  <c r="F86" i="30"/>
  <c r="M86" i="30"/>
  <c r="N190" i="30"/>
  <c r="E86" i="30"/>
  <c r="N85" i="29"/>
  <c r="G85" i="29"/>
  <c r="F85" i="29"/>
  <c r="M85" i="29"/>
  <c r="E85" i="29"/>
  <c r="G87" i="28"/>
  <c r="M87" i="28"/>
  <c r="E87" i="28"/>
  <c r="F87" i="28"/>
  <c r="N87" i="28"/>
  <c r="N84" i="27"/>
  <c r="F84" i="27"/>
  <c r="G84" i="27"/>
  <c r="E84" i="27"/>
  <c r="M84" i="27"/>
  <c r="G85" i="26"/>
  <c r="N85" i="26"/>
  <c r="F85" i="26"/>
  <c r="M85" i="26"/>
  <c r="E85" i="26"/>
  <c r="E87" i="25"/>
  <c r="N87" i="25"/>
  <c r="G87" i="25"/>
  <c r="F87" i="25"/>
  <c r="M87" i="25"/>
  <c r="M176" i="23"/>
  <c r="F78" i="21"/>
  <c r="F79" i="20"/>
  <c r="F78" i="18"/>
  <c r="G75" i="17"/>
  <c r="N132" i="15"/>
  <c r="F116" i="2"/>
  <c r="M116" i="2"/>
  <c r="N78" i="21"/>
  <c r="N76" i="16"/>
  <c r="G116" i="2"/>
  <c r="N78" i="18"/>
  <c r="G82" i="24"/>
  <c r="G84" i="23"/>
  <c r="G78" i="21"/>
  <c r="M79" i="20"/>
  <c r="G78" i="18"/>
  <c r="M76" i="16"/>
  <c r="F132" i="15"/>
  <c r="G73" i="13"/>
  <c r="E78" i="14"/>
  <c r="M78" i="19"/>
  <c r="M132" i="15"/>
  <c r="M73" i="13"/>
  <c r="E75" i="17"/>
  <c r="M82" i="24"/>
  <c r="G176" i="23"/>
  <c r="E78" i="18"/>
  <c r="N116" i="2"/>
  <c r="M75" i="17"/>
  <c r="E176" i="23"/>
  <c r="E82" i="24"/>
  <c r="N84" i="23"/>
  <c r="M78" i="21"/>
  <c r="N78" i="19"/>
  <c r="M78" i="18"/>
  <c r="G76" i="16"/>
  <c r="E73" i="13"/>
  <c r="G78" i="14"/>
  <c r="F176" i="23"/>
  <c r="F78" i="19"/>
  <c r="F76" i="16"/>
  <c r="E132" i="15"/>
  <c r="E84" i="23"/>
  <c r="N82" i="24"/>
  <c r="E78" i="21"/>
  <c r="N75" i="17"/>
  <c r="E116" i="2"/>
  <c r="G132" i="15"/>
  <c r="F82" i="24"/>
  <c r="F84" i="23"/>
  <c r="E79" i="20"/>
  <c r="E78" i="19"/>
  <c r="F75" i="17"/>
  <c r="E76" i="16"/>
  <c r="F73" i="13"/>
  <c r="N73" i="13"/>
  <c r="F78" i="14"/>
  <c r="N79" i="20"/>
  <c r="M78" i="14"/>
  <c r="M84" i="23"/>
  <c r="N176" i="23"/>
  <c r="G79" i="20"/>
  <c r="G78" i="19"/>
  <c r="N78" i="14"/>
  <c r="K82" i="31" l="1"/>
  <c r="L82" i="31"/>
  <c r="J83" i="31"/>
  <c r="H83" i="31"/>
  <c r="I83" i="31"/>
  <c r="B86" i="31"/>
  <c r="C88" i="31"/>
  <c r="K188" i="30"/>
  <c r="L84" i="30"/>
  <c r="H85" i="30"/>
  <c r="I85" i="30"/>
  <c r="H189" i="30"/>
  <c r="J85" i="30"/>
  <c r="J189" i="30"/>
  <c r="I189" i="30"/>
  <c r="C197" i="30"/>
  <c r="B192" i="30"/>
  <c r="L188" i="30"/>
  <c r="C88" i="30"/>
  <c r="K84" i="30"/>
  <c r="K83" i="29"/>
  <c r="H84" i="29"/>
  <c r="I84" i="29"/>
  <c r="J84" i="29"/>
  <c r="C87" i="29"/>
  <c r="L83" i="29"/>
  <c r="K85" i="28"/>
  <c r="I86" i="28"/>
  <c r="H86" i="28"/>
  <c r="J86" i="28"/>
  <c r="C89" i="28"/>
  <c r="L85" i="28"/>
  <c r="L83" i="26"/>
  <c r="K82" i="27"/>
  <c r="H83" i="27"/>
  <c r="J83" i="27"/>
  <c r="I83" i="27"/>
  <c r="C88" i="27"/>
  <c r="L82" i="27"/>
  <c r="B86" i="27"/>
  <c r="H84" i="26"/>
  <c r="I84" i="26"/>
  <c r="J84" i="26"/>
  <c r="K83" i="26"/>
  <c r="C87" i="26"/>
  <c r="L85" i="25"/>
  <c r="I86" i="25"/>
  <c r="J86" i="25"/>
  <c r="H86" i="25"/>
  <c r="C89" i="25"/>
  <c r="K85" i="25"/>
  <c r="K80" i="24"/>
  <c r="I81" i="24"/>
  <c r="H81" i="24"/>
  <c r="J81" i="24"/>
  <c r="L80" i="24"/>
  <c r="C88" i="24"/>
  <c r="B84" i="24"/>
  <c r="L82" i="23"/>
  <c r="L174" i="23"/>
  <c r="H175" i="23"/>
  <c r="I83" i="23"/>
  <c r="I175" i="23"/>
  <c r="J175" i="23"/>
  <c r="J83" i="23"/>
  <c r="H83" i="23"/>
  <c r="C183" i="23"/>
  <c r="K82" i="23"/>
  <c r="C86" i="23"/>
  <c r="B178" i="23"/>
  <c r="K174" i="23"/>
  <c r="K76" i="21"/>
  <c r="H77" i="21"/>
  <c r="J77" i="21"/>
  <c r="I77" i="21"/>
  <c r="C143" i="21"/>
  <c r="B80" i="21"/>
  <c r="L76" i="21"/>
  <c r="K77" i="20"/>
  <c r="I78" i="20"/>
  <c r="J78" i="20"/>
  <c r="H78" i="20"/>
  <c r="B81" i="20"/>
  <c r="C83" i="20"/>
  <c r="L77" i="20"/>
  <c r="L76" i="19"/>
  <c r="J77" i="19"/>
  <c r="H77" i="19"/>
  <c r="I77" i="19"/>
  <c r="C194" i="19"/>
  <c r="B80" i="19"/>
  <c r="K76" i="19"/>
  <c r="K76" i="18"/>
  <c r="H77" i="18"/>
  <c r="J77" i="18"/>
  <c r="I77" i="18"/>
  <c r="B79" i="18"/>
  <c r="L76" i="18"/>
  <c r="C178" i="18"/>
  <c r="L73" i="17"/>
  <c r="J74" i="17"/>
  <c r="H74" i="17"/>
  <c r="I74" i="17"/>
  <c r="C188" i="17"/>
  <c r="B77" i="17"/>
  <c r="K73" i="17"/>
  <c r="K74" i="16"/>
  <c r="H75" i="16"/>
  <c r="I75" i="16"/>
  <c r="J75" i="16"/>
  <c r="B77" i="16"/>
  <c r="L74" i="16"/>
  <c r="C82" i="16"/>
  <c r="L76" i="14"/>
  <c r="K130" i="15"/>
  <c r="I131" i="15"/>
  <c r="J131" i="15"/>
  <c r="H131" i="15"/>
  <c r="C139" i="15"/>
  <c r="B134" i="15"/>
  <c r="L130" i="15"/>
  <c r="H77" i="14"/>
  <c r="I77" i="14"/>
  <c r="J77" i="14"/>
  <c r="K76" i="14"/>
  <c r="B194" i="14"/>
  <c r="C80" i="14"/>
  <c r="L71" i="13"/>
  <c r="J72" i="13"/>
  <c r="I72" i="13"/>
  <c r="H72" i="13"/>
  <c r="K71" i="13"/>
  <c r="B75" i="13"/>
  <c r="C78" i="13"/>
  <c r="L114" i="2"/>
  <c r="K114" i="2"/>
  <c r="B117" i="2"/>
  <c r="H115" i="2"/>
  <c r="J115" i="2"/>
  <c r="I115" i="2"/>
  <c r="E85" i="31"/>
  <c r="G85" i="31"/>
  <c r="N85" i="31"/>
  <c r="M85" i="31"/>
  <c r="F85" i="31"/>
  <c r="N191" i="30"/>
  <c r="F191" i="30"/>
  <c r="G87" i="30"/>
  <c r="N87" i="30"/>
  <c r="M87" i="30"/>
  <c r="E191" i="30"/>
  <c r="F87" i="30"/>
  <c r="M191" i="30"/>
  <c r="G191" i="30"/>
  <c r="E87" i="30"/>
  <c r="G86" i="29"/>
  <c r="N86" i="29"/>
  <c r="F86" i="29"/>
  <c r="M86" i="29"/>
  <c r="E86" i="29"/>
  <c r="G88" i="28"/>
  <c r="N88" i="28"/>
  <c r="F88" i="28"/>
  <c r="M88" i="28"/>
  <c r="E88" i="28"/>
  <c r="E85" i="27"/>
  <c r="M85" i="27"/>
  <c r="G85" i="27"/>
  <c r="F85" i="27"/>
  <c r="N85" i="27"/>
  <c r="G86" i="26"/>
  <c r="M86" i="26"/>
  <c r="E86" i="26"/>
  <c r="F86" i="26"/>
  <c r="N86" i="26"/>
  <c r="F88" i="25"/>
  <c r="M88" i="25"/>
  <c r="G88" i="25"/>
  <c r="E88" i="25"/>
  <c r="N88" i="25"/>
  <c r="G177" i="23"/>
  <c r="F79" i="21"/>
  <c r="N80" i="20"/>
  <c r="N79" i="18"/>
  <c r="N76" i="17"/>
  <c r="G133" i="15"/>
  <c r="N79" i="14"/>
  <c r="M74" i="13"/>
  <c r="F74" i="13"/>
  <c r="M133" i="15"/>
  <c r="G74" i="13"/>
  <c r="M83" i="24"/>
  <c r="N85" i="23"/>
  <c r="N79" i="21"/>
  <c r="M80" i="20"/>
  <c r="G79" i="18"/>
  <c r="N77" i="16"/>
  <c r="N133" i="15"/>
  <c r="F117" i="2"/>
  <c r="E74" i="13"/>
  <c r="F133" i="15"/>
  <c r="M76" i="17"/>
  <c r="M79" i="18"/>
  <c r="G83" i="24"/>
  <c r="E177" i="23"/>
  <c r="E79" i="21"/>
  <c r="E79" i="19"/>
  <c r="E79" i="18"/>
  <c r="F77" i="16"/>
  <c r="F79" i="14"/>
  <c r="G85" i="23"/>
  <c r="G79" i="14"/>
  <c r="N83" i="24"/>
  <c r="F85" i="23"/>
  <c r="G79" i="21"/>
  <c r="N79" i="19"/>
  <c r="F79" i="18"/>
  <c r="M77" i="16"/>
  <c r="M79" i="14"/>
  <c r="M117" i="2"/>
  <c r="G117" i="2"/>
  <c r="G77" i="16"/>
  <c r="F76" i="17"/>
  <c r="F83" i="24"/>
  <c r="F177" i="23"/>
  <c r="M79" i="21"/>
  <c r="M79" i="19"/>
  <c r="E76" i="17"/>
  <c r="E77" i="16"/>
  <c r="N74" i="13"/>
  <c r="E79" i="14"/>
  <c r="E117" i="2"/>
  <c r="G80" i="20"/>
  <c r="E83" i="24"/>
  <c r="M85" i="23"/>
  <c r="E80" i="20"/>
  <c r="G79" i="19"/>
  <c r="G76" i="17"/>
  <c r="E133" i="15"/>
  <c r="N177" i="23"/>
  <c r="M177" i="23"/>
  <c r="F80" i="20"/>
  <c r="F79" i="19"/>
  <c r="N117" i="2"/>
  <c r="E85" i="23"/>
  <c r="L83" i="31" l="1"/>
  <c r="I84" i="31"/>
  <c r="J84" i="31"/>
  <c r="H84" i="31"/>
  <c r="B87" i="31"/>
  <c r="C89" i="31"/>
  <c r="K83" i="31"/>
  <c r="K189" i="30"/>
  <c r="L85" i="30"/>
  <c r="H86" i="30"/>
  <c r="J190" i="30"/>
  <c r="I86" i="30"/>
  <c r="H190" i="30"/>
  <c r="J86" i="30"/>
  <c r="I190" i="30"/>
  <c r="L189" i="30"/>
  <c r="B193" i="30"/>
  <c r="C198" i="30"/>
  <c r="C89" i="30"/>
  <c r="K85" i="30"/>
  <c r="L84" i="29"/>
  <c r="H85" i="29"/>
  <c r="I85" i="29"/>
  <c r="J85" i="29"/>
  <c r="K84" i="29"/>
  <c r="C88" i="29"/>
  <c r="K86" i="28"/>
  <c r="H87" i="28"/>
  <c r="I87" i="28"/>
  <c r="J87" i="28"/>
  <c r="L86" i="28"/>
  <c r="C90" i="28"/>
  <c r="K83" i="27"/>
  <c r="I84" i="27"/>
  <c r="J84" i="27"/>
  <c r="H84" i="27"/>
  <c r="C89" i="27"/>
  <c r="B87" i="27"/>
  <c r="L83" i="27"/>
  <c r="L84" i="26"/>
  <c r="I85" i="26"/>
  <c r="H85" i="26"/>
  <c r="J85" i="26"/>
  <c r="K84" i="26"/>
  <c r="C88" i="26"/>
  <c r="K86" i="25"/>
  <c r="H87" i="25"/>
  <c r="J87" i="25"/>
  <c r="I87" i="25"/>
  <c r="C90" i="25"/>
  <c r="L86" i="25"/>
  <c r="K81" i="24"/>
  <c r="H82" i="24"/>
  <c r="I82" i="24"/>
  <c r="J82" i="24"/>
  <c r="B85" i="24"/>
  <c r="C89" i="24"/>
  <c r="L81" i="24"/>
  <c r="L175" i="23"/>
  <c r="K83" i="23"/>
  <c r="H84" i="23"/>
  <c r="I176" i="23"/>
  <c r="I84" i="23"/>
  <c r="H176" i="23"/>
  <c r="J176" i="23"/>
  <c r="J84" i="23"/>
  <c r="C87" i="23"/>
  <c r="L83" i="23"/>
  <c r="K175" i="23"/>
  <c r="B179" i="23"/>
  <c r="C184" i="23"/>
  <c r="K77" i="21"/>
  <c r="L77" i="21"/>
  <c r="J78" i="21"/>
  <c r="H78" i="21"/>
  <c r="I78" i="21"/>
  <c r="C144" i="21"/>
  <c r="B81" i="21"/>
  <c r="L78" i="20"/>
  <c r="J79" i="20"/>
  <c r="I79" i="20"/>
  <c r="H79" i="20"/>
  <c r="C84" i="20"/>
  <c r="B82" i="20"/>
  <c r="K78" i="20"/>
  <c r="L77" i="19"/>
  <c r="I78" i="19"/>
  <c r="J78" i="19"/>
  <c r="H78" i="19"/>
  <c r="C195" i="19"/>
  <c r="B81" i="19"/>
  <c r="K77" i="19"/>
  <c r="L77" i="18"/>
  <c r="I78" i="18"/>
  <c r="H78" i="18"/>
  <c r="J78" i="18"/>
  <c r="B80" i="18"/>
  <c r="K77" i="18"/>
  <c r="C179" i="18"/>
  <c r="L74" i="17"/>
  <c r="I75" i="17"/>
  <c r="J75" i="17"/>
  <c r="H75" i="17"/>
  <c r="B78" i="17"/>
  <c r="K74" i="17"/>
  <c r="C189" i="17"/>
  <c r="L75" i="16"/>
  <c r="J76" i="16"/>
  <c r="H76" i="16"/>
  <c r="I76" i="16"/>
  <c r="B78" i="16"/>
  <c r="K75" i="16"/>
  <c r="C83" i="16"/>
  <c r="K131" i="15"/>
  <c r="I132" i="15"/>
  <c r="J132" i="15"/>
  <c r="H132" i="15"/>
  <c r="C140" i="15"/>
  <c r="B135" i="15"/>
  <c r="L131" i="15"/>
  <c r="K72" i="13"/>
  <c r="L77" i="14"/>
  <c r="I78" i="14"/>
  <c r="H78" i="14"/>
  <c r="J78" i="14"/>
  <c r="B195" i="14"/>
  <c r="C81" i="14"/>
  <c r="K77" i="14"/>
  <c r="H73" i="13"/>
  <c r="I73" i="13"/>
  <c r="J73" i="13"/>
  <c r="B76" i="13"/>
  <c r="L72" i="13"/>
  <c r="C79" i="13"/>
  <c r="L115" i="2"/>
  <c r="B118" i="2"/>
  <c r="H116" i="2"/>
  <c r="J116" i="2"/>
  <c r="I116" i="2"/>
  <c r="K115" i="2"/>
  <c r="M86" i="31"/>
  <c r="E86" i="31"/>
  <c r="G86" i="31"/>
  <c r="F86" i="31"/>
  <c r="N86" i="31"/>
  <c r="M192" i="30"/>
  <c r="E88" i="30"/>
  <c r="F192" i="30"/>
  <c r="G192" i="30"/>
  <c r="N88" i="30"/>
  <c r="E192" i="30"/>
  <c r="N192" i="30"/>
  <c r="G88" i="30"/>
  <c r="F88" i="30"/>
  <c r="M88" i="30"/>
  <c r="G87" i="29"/>
  <c r="N87" i="29"/>
  <c r="F87" i="29"/>
  <c r="M87" i="29"/>
  <c r="E87" i="29"/>
  <c r="G89" i="28"/>
  <c r="N89" i="28"/>
  <c r="M89" i="28"/>
  <c r="F89" i="28"/>
  <c r="E89" i="28"/>
  <c r="F86" i="27"/>
  <c r="M86" i="27"/>
  <c r="G86" i="27"/>
  <c r="N86" i="27"/>
  <c r="E86" i="27"/>
  <c r="M87" i="26"/>
  <c r="E87" i="26"/>
  <c r="G87" i="26"/>
  <c r="N87" i="26"/>
  <c r="F87" i="26"/>
  <c r="N89" i="25"/>
  <c r="M89" i="25"/>
  <c r="E89" i="25"/>
  <c r="G89" i="25"/>
  <c r="F89" i="25"/>
  <c r="G86" i="23"/>
  <c r="N80" i="21"/>
  <c r="E81" i="20"/>
  <c r="M80" i="18"/>
  <c r="E77" i="17"/>
  <c r="M134" i="15"/>
  <c r="F118" i="2"/>
  <c r="N118" i="2"/>
  <c r="E75" i="13"/>
  <c r="G118" i="2"/>
  <c r="F77" i="17"/>
  <c r="M178" i="23"/>
  <c r="G84" i="24"/>
  <c r="E178" i="23"/>
  <c r="E80" i="21"/>
  <c r="M81" i="20"/>
  <c r="E80" i="18"/>
  <c r="G78" i="16"/>
  <c r="E134" i="15"/>
  <c r="M75" i="13"/>
  <c r="M118" i="2"/>
  <c r="E80" i="14"/>
  <c r="G75" i="13"/>
  <c r="F81" i="20"/>
  <c r="F80" i="14"/>
  <c r="N84" i="24"/>
  <c r="N86" i="23"/>
  <c r="G80" i="21"/>
  <c r="M80" i="19"/>
  <c r="F80" i="18"/>
  <c r="N78" i="16"/>
  <c r="G134" i="15"/>
  <c r="G77" i="17"/>
  <c r="N80" i="14"/>
  <c r="F134" i="15"/>
  <c r="F84" i="24"/>
  <c r="G178" i="23"/>
  <c r="M80" i="21"/>
  <c r="E80" i="19"/>
  <c r="N80" i="18"/>
  <c r="M78" i="16"/>
  <c r="M80" i="14"/>
  <c r="N75" i="13"/>
  <c r="F86" i="23"/>
  <c r="G80" i="19"/>
  <c r="G80" i="14"/>
  <c r="M77" i="17"/>
  <c r="M84" i="24"/>
  <c r="F80" i="21"/>
  <c r="E78" i="16"/>
  <c r="E118" i="2"/>
  <c r="E84" i="24"/>
  <c r="N178" i="23"/>
  <c r="G81" i="20"/>
  <c r="F80" i="19"/>
  <c r="N77" i="17"/>
  <c r="F78" i="16"/>
  <c r="F75" i="13"/>
  <c r="N80" i="19"/>
  <c r="F178" i="23"/>
  <c r="E86" i="23"/>
  <c r="M86" i="23"/>
  <c r="N81" i="20"/>
  <c r="N134" i="15"/>
  <c r="G80" i="18"/>
  <c r="K84" i="31" l="1"/>
  <c r="I85" i="31"/>
  <c r="J85" i="31"/>
  <c r="H85" i="31"/>
  <c r="B88" i="31"/>
  <c r="C90" i="31"/>
  <c r="L84" i="31"/>
  <c r="L190" i="30"/>
  <c r="L86" i="30"/>
  <c r="I87" i="30"/>
  <c r="J87" i="30"/>
  <c r="H191" i="30"/>
  <c r="J191" i="30"/>
  <c r="I191" i="30"/>
  <c r="H87" i="30"/>
  <c r="B194" i="30"/>
  <c r="C199" i="30"/>
  <c r="C90" i="30"/>
  <c r="K190" i="30"/>
  <c r="K86" i="30"/>
  <c r="L85" i="29"/>
  <c r="H86" i="29"/>
  <c r="I86" i="29"/>
  <c r="J86" i="29"/>
  <c r="K85" i="29"/>
  <c r="C89" i="29"/>
  <c r="L87" i="28"/>
  <c r="H88" i="28"/>
  <c r="I88" i="28"/>
  <c r="J88" i="28"/>
  <c r="K87" i="28"/>
  <c r="C91" i="28"/>
  <c r="K85" i="26"/>
  <c r="L84" i="27"/>
  <c r="H85" i="27"/>
  <c r="J85" i="27"/>
  <c r="I85" i="27"/>
  <c r="C90" i="27"/>
  <c r="K84" i="27"/>
  <c r="B88" i="27"/>
  <c r="I86" i="26"/>
  <c r="J86" i="26"/>
  <c r="H86" i="26"/>
  <c r="L85" i="26"/>
  <c r="C89" i="26"/>
  <c r="K87" i="25"/>
  <c r="I88" i="25"/>
  <c r="J88" i="25"/>
  <c r="H88" i="25"/>
  <c r="C91" i="25"/>
  <c r="L87" i="25"/>
  <c r="L82" i="24"/>
  <c r="H83" i="24"/>
  <c r="I83" i="24"/>
  <c r="J83" i="24"/>
  <c r="C90" i="24"/>
  <c r="K82" i="24"/>
  <c r="B86" i="24"/>
  <c r="L176" i="23"/>
  <c r="L84" i="23"/>
  <c r="I177" i="23"/>
  <c r="I85" i="23"/>
  <c r="J177" i="23"/>
  <c r="H177" i="23"/>
  <c r="J85" i="23"/>
  <c r="H85" i="23"/>
  <c r="K84" i="23"/>
  <c r="B180" i="23"/>
  <c r="C88" i="23"/>
  <c r="C185" i="23"/>
  <c r="K176" i="23"/>
  <c r="L78" i="21"/>
  <c r="I79" i="21"/>
  <c r="J79" i="21"/>
  <c r="H79" i="21"/>
  <c r="C145" i="21"/>
  <c r="B82" i="21"/>
  <c r="K78" i="21"/>
  <c r="L79" i="20"/>
  <c r="H80" i="20"/>
  <c r="I80" i="20"/>
  <c r="J80" i="20"/>
  <c r="C85" i="20"/>
  <c r="K79" i="20"/>
  <c r="B83" i="20"/>
  <c r="L78" i="19"/>
  <c r="I79" i="19"/>
  <c r="J79" i="19"/>
  <c r="H79" i="19"/>
  <c r="K78" i="19"/>
  <c r="B82" i="19"/>
  <c r="C196" i="19"/>
  <c r="K78" i="18"/>
  <c r="I79" i="18"/>
  <c r="H79" i="18"/>
  <c r="J79" i="18"/>
  <c r="B81" i="18"/>
  <c r="L78" i="18"/>
  <c r="C180" i="18"/>
  <c r="K75" i="17"/>
  <c r="L76" i="16"/>
  <c r="H76" i="17"/>
  <c r="I76" i="17"/>
  <c r="J76" i="17"/>
  <c r="B79" i="17"/>
  <c r="C190" i="17"/>
  <c r="L75" i="17"/>
  <c r="I77" i="16"/>
  <c r="H77" i="16"/>
  <c r="J77" i="16"/>
  <c r="B79" i="16"/>
  <c r="K76" i="16"/>
  <c r="C84" i="16"/>
  <c r="L132" i="15"/>
  <c r="J133" i="15"/>
  <c r="H133" i="15"/>
  <c r="I133" i="15"/>
  <c r="C141" i="15"/>
  <c r="B136" i="15"/>
  <c r="K132" i="15"/>
  <c r="K78" i="14"/>
  <c r="I79" i="14"/>
  <c r="J79" i="14"/>
  <c r="H79" i="14"/>
  <c r="B196" i="14"/>
  <c r="C82" i="14"/>
  <c r="L78" i="14"/>
  <c r="L73" i="13"/>
  <c r="H74" i="13"/>
  <c r="J74" i="13"/>
  <c r="I74" i="13"/>
  <c r="B77" i="13"/>
  <c r="C80" i="13"/>
  <c r="K73" i="13"/>
  <c r="L116" i="2"/>
  <c r="K116" i="2"/>
  <c r="B119" i="2"/>
  <c r="H117" i="2"/>
  <c r="J117" i="2"/>
  <c r="I117" i="2"/>
  <c r="N87" i="31"/>
  <c r="F87" i="31"/>
  <c r="M87" i="31"/>
  <c r="G87" i="31"/>
  <c r="E87" i="31"/>
  <c r="F193" i="30"/>
  <c r="E193" i="30"/>
  <c r="G193" i="30"/>
  <c r="N193" i="30"/>
  <c r="G89" i="30"/>
  <c r="N89" i="30"/>
  <c r="F89" i="30"/>
  <c r="M89" i="30"/>
  <c r="M193" i="30"/>
  <c r="E89" i="30"/>
  <c r="N88" i="29"/>
  <c r="F88" i="29"/>
  <c r="M88" i="29"/>
  <c r="E88" i="29"/>
  <c r="G88" i="29"/>
  <c r="G90" i="28"/>
  <c r="M90" i="28"/>
  <c r="E90" i="28"/>
  <c r="F90" i="28"/>
  <c r="N90" i="28"/>
  <c r="F87" i="27"/>
  <c r="N87" i="27"/>
  <c r="M87" i="27"/>
  <c r="G87" i="27"/>
  <c r="E87" i="27"/>
  <c r="G88" i="26"/>
  <c r="N88" i="26"/>
  <c r="F88" i="26"/>
  <c r="M88" i="26"/>
  <c r="E88" i="26"/>
  <c r="N90" i="25"/>
  <c r="G90" i="25"/>
  <c r="M90" i="25"/>
  <c r="E90" i="25"/>
  <c r="F90" i="25"/>
  <c r="N179" i="23"/>
  <c r="N81" i="21"/>
  <c r="G82" i="20"/>
  <c r="E81" i="18"/>
  <c r="G78" i="17"/>
  <c r="F135" i="15"/>
  <c r="M119" i="2"/>
  <c r="N81" i="14"/>
  <c r="E119" i="2"/>
  <c r="E81" i="21"/>
  <c r="F81" i="18"/>
  <c r="M135" i="15"/>
  <c r="N87" i="23"/>
  <c r="G85" i="24"/>
  <c r="F179" i="23"/>
  <c r="M81" i="21"/>
  <c r="F82" i="20"/>
  <c r="M81" i="18"/>
  <c r="M79" i="16"/>
  <c r="E135" i="15"/>
  <c r="E81" i="14"/>
  <c r="G81" i="19"/>
  <c r="G76" i="13"/>
  <c r="F78" i="17"/>
  <c r="N85" i="24"/>
  <c r="M87" i="23"/>
  <c r="G79" i="16"/>
  <c r="N119" i="2"/>
  <c r="M85" i="24"/>
  <c r="G87" i="23"/>
  <c r="F81" i="21"/>
  <c r="E81" i="19"/>
  <c r="N81" i="18"/>
  <c r="E79" i="16"/>
  <c r="G81" i="14"/>
  <c r="F81" i="14"/>
  <c r="G81" i="21"/>
  <c r="N78" i="17"/>
  <c r="F119" i="2"/>
  <c r="M76" i="13"/>
  <c r="E179" i="23"/>
  <c r="G119" i="2"/>
  <c r="F85" i="24"/>
  <c r="F87" i="23"/>
  <c r="M81" i="19"/>
  <c r="N79" i="16"/>
  <c r="F76" i="13"/>
  <c r="F81" i="19"/>
  <c r="E85" i="24"/>
  <c r="G179" i="23"/>
  <c r="N82" i="20"/>
  <c r="N81" i="19"/>
  <c r="E78" i="17"/>
  <c r="F79" i="16"/>
  <c r="E76" i="13"/>
  <c r="E82" i="20"/>
  <c r="E87" i="23"/>
  <c r="M179" i="23"/>
  <c r="M82" i="20"/>
  <c r="G81" i="18"/>
  <c r="M78" i="17"/>
  <c r="N135" i="15"/>
  <c r="N76" i="13"/>
  <c r="M81" i="14"/>
  <c r="G135" i="15"/>
  <c r="L85" i="31" l="1"/>
  <c r="H86" i="31"/>
  <c r="J86" i="31"/>
  <c r="I86" i="31"/>
  <c r="C91" i="31"/>
  <c r="B89" i="31"/>
  <c r="K85" i="31"/>
  <c r="K87" i="30"/>
  <c r="K191" i="30"/>
  <c r="H88" i="30"/>
  <c r="I88" i="30"/>
  <c r="J88" i="30"/>
  <c r="J192" i="30"/>
  <c r="H192" i="30"/>
  <c r="I192" i="30"/>
  <c r="B195" i="30"/>
  <c r="L191" i="30"/>
  <c r="C91" i="30"/>
  <c r="C200" i="30"/>
  <c r="L87" i="30"/>
  <c r="L86" i="29"/>
  <c r="J87" i="29"/>
  <c r="H87" i="29"/>
  <c r="I87" i="29"/>
  <c r="C90" i="29"/>
  <c r="K86" i="29"/>
  <c r="K88" i="28"/>
  <c r="L88" i="28"/>
  <c r="I89" i="28"/>
  <c r="H89" i="28"/>
  <c r="J89" i="28"/>
  <c r="C92" i="28"/>
  <c r="K85" i="27"/>
  <c r="H86" i="27"/>
  <c r="J86" i="27"/>
  <c r="I86" i="27"/>
  <c r="C91" i="27"/>
  <c r="B89" i="27"/>
  <c r="L85" i="27"/>
  <c r="K86" i="26"/>
  <c r="H87" i="26"/>
  <c r="I87" i="26"/>
  <c r="J87" i="26"/>
  <c r="C90" i="26"/>
  <c r="L86" i="26"/>
  <c r="L88" i="25"/>
  <c r="I89" i="25"/>
  <c r="H89" i="25"/>
  <c r="J89" i="25"/>
  <c r="C92" i="25"/>
  <c r="K88" i="25"/>
  <c r="L83" i="24"/>
  <c r="H84" i="24"/>
  <c r="I84" i="24"/>
  <c r="J84" i="24"/>
  <c r="B87" i="24"/>
  <c r="K83" i="24"/>
  <c r="C91" i="24"/>
  <c r="L177" i="23"/>
  <c r="L85" i="23"/>
  <c r="J178" i="23"/>
  <c r="I86" i="23"/>
  <c r="J86" i="23"/>
  <c r="I178" i="23"/>
  <c r="H86" i="23"/>
  <c r="H178" i="23"/>
  <c r="B181" i="23"/>
  <c r="C89" i="23"/>
  <c r="K85" i="23"/>
  <c r="C186" i="23"/>
  <c r="K177" i="23"/>
  <c r="K79" i="21"/>
  <c r="L79" i="21"/>
  <c r="J80" i="21"/>
  <c r="I80" i="21"/>
  <c r="H80" i="21"/>
  <c r="B83" i="21"/>
  <c r="C146" i="21"/>
  <c r="L80" i="20"/>
  <c r="I81" i="20"/>
  <c r="J81" i="20"/>
  <c r="H81" i="20"/>
  <c r="C86" i="20"/>
  <c r="B84" i="20"/>
  <c r="K80" i="20"/>
  <c r="K79" i="19"/>
  <c r="I80" i="19"/>
  <c r="H80" i="19"/>
  <c r="J80" i="19"/>
  <c r="C197" i="19"/>
  <c r="B83" i="19"/>
  <c r="L79" i="19"/>
  <c r="K79" i="18"/>
  <c r="I80" i="18"/>
  <c r="H80" i="18"/>
  <c r="J80" i="18"/>
  <c r="B82" i="18"/>
  <c r="L79" i="18"/>
  <c r="C181" i="18"/>
  <c r="K76" i="17"/>
  <c r="J77" i="17"/>
  <c r="I77" i="17"/>
  <c r="H77" i="17"/>
  <c r="C191" i="17"/>
  <c r="B80" i="17"/>
  <c r="K77" i="16"/>
  <c r="L76" i="17"/>
  <c r="I78" i="16"/>
  <c r="H78" i="16"/>
  <c r="J78" i="16"/>
  <c r="B80" i="16"/>
  <c r="L77" i="16"/>
  <c r="C85" i="16"/>
  <c r="L133" i="15"/>
  <c r="H134" i="15"/>
  <c r="I134" i="15"/>
  <c r="J134" i="15"/>
  <c r="C142" i="15"/>
  <c r="B137" i="15"/>
  <c r="K133" i="15"/>
  <c r="K79" i="14"/>
  <c r="J80" i="14"/>
  <c r="H80" i="14"/>
  <c r="I80" i="14"/>
  <c r="B197" i="14"/>
  <c r="L79" i="14"/>
  <c r="C83" i="14"/>
  <c r="K74" i="13"/>
  <c r="J75" i="13"/>
  <c r="I75" i="13"/>
  <c r="H75" i="13"/>
  <c r="C81" i="13"/>
  <c r="L74" i="13"/>
  <c r="B78" i="13"/>
  <c r="L117" i="2"/>
  <c r="K117" i="2"/>
  <c r="B120" i="2"/>
  <c r="H118" i="2"/>
  <c r="J118" i="2"/>
  <c r="I118" i="2"/>
  <c r="F88" i="31"/>
  <c r="N88" i="31"/>
  <c r="E88" i="31"/>
  <c r="M88" i="31"/>
  <c r="G88" i="31"/>
  <c r="G194" i="30"/>
  <c r="E90" i="30"/>
  <c r="N194" i="30"/>
  <c r="F194" i="30"/>
  <c r="G90" i="30"/>
  <c r="M194" i="30"/>
  <c r="N90" i="30"/>
  <c r="F90" i="30"/>
  <c r="E194" i="30"/>
  <c r="M90" i="30"/>
  <c r="G89" i="29"/>
  <c r="N89" i="29"/>
  <c r="F89" i="29"/>
  <c r="M89" i="29"/>
  <c r="E89" i="29"/>
  <c r="G91" i="28"/>
  <c r="M91" i="28"/>
  <c r="E91" i="28"/>
  <c r="F91" i="28"/>
  <c r="N91" i="28"/>
  <c r="E88" i="27"/>
  <c r="G88" i="27"/>
  <c r="N88" i="27"/>
  <c r="F88" i="27"/>
  <c r="M88" i="27"/>
  <c r="G89" i="26"/>
  <c r="N89" i="26"/>
  <c r="F89" i="26"/>
  <c r="M89" i="26"/>
  <c r="E89" i="26"/>
  <c r="N91" i="25"/>
  <c r="G91" i="25"/>
  <c r="M91" i="25"/>
  <c r="F91" i="25"/>
  <c r="E91" i="25"/>
  <c r="E88" i="23"/>
  <c r="E82" i="21"/>
  <c r="N83" i="20"/>
  <c r="M82" i="18"/>
  <c r="N79" i="17"/>
  <c r="G136" i="15"/>
  <c r="G120" i="2"/>
  <c r="F82" i="14"/>
  <c r="F136" i="15"/>
  <c r="M120" i="2"/>
  <c r="F77" i="13"/>
  <c r="M86" i="24"/>
  <c r="G180" i="23"/>
  <c r="M82" i="21"/>
  <c r="E83" i="20"/>
  <c r="F82" i="18"/>
  <c r="E80" i="16"/>
  <c r="M77" i="13"/>
  <c r="E77" i="13"/>
  <c r="N120" i="2"/>
  <c r="E86" i="24"/>
  <c r="G88" i="23"/>
  <c r="G82" i="21"/>
  <c r="N82" i="19"/>
  <c r="N82" i="18"/>
  <c r="F80" i="16"/>
  <c r="M136" i="15"/>
  <c r="E120" i="2"/>
  <c r="G86" i="24"/>
  <c r="F180" i="23"/>
  <c r="N82" i="21"/>
  <c r="F82" i="19"/>
  <c r="G82" i="18"/>
  <c r="M80" i="16"/>
  <c r="G77" i="13"/>
  <c r="F86" i="24"/>
  <c r="N88" i="23"/>
  <c r="F82" i="21"/>
  <c r="M82" i="19"/>
  <c r="F79" i="17"/>
  <c r="N80" i="16"/>
  <c r="F120" i="2"/>
  <c r="N82" i="14"/>
  <c r="G82" i="14"/>
  <c r="N86" i="24"/>
  <c r="E180" i="23"/>
  <c r="M83" i="20"/>
  <c r="G82" i="19"/>
  <c r="M79" i="17"/>
  <c r="G80" i="16"/>
  <c r="N77" i="13"/>
  <c r="M180" i="23"/>
  <c r="F88" i="23"/>
  <c r="G83" i="20"/>
  <c r="E82" i="19"/>
  <c r="G79" i="17"/>
  <c r="E136" i="15"/>
  <c r="M88" i="23"/>
  <c r="N180" i="23"/>
  <c r="F83" i="20"/>
  <c r="E82" i="18"/>
  <c r="E79" i="17"/>
  <c r="N136" i="15"/>
  <c r="E82" i="14"/>
  <c r="M82" i="14"/>
  <c r="K86" i="31" l="1"/>
  <c r="J87" i="31"/>
  <c r="H87" i="31"/>
  <c r="I87" i="31"/>
  <c r="C92" i="31"/>
  <c r="L86" i="31"/>
  <c r="B90" i="31"/>
  <c r="L192" i="30"/>
  <c r="L88" i="30"/>
  <c r="L87" i="29"/>
  <c r="H193" i="30"/>
  <c r="I89" i="30"/>
  <c r="J89" i="30"/>
  <c r="I193" i="30"/>
  <c r="H89" i="30"/>
  <c r="J193" i="30"/>
  <c r="B196" i="30"/>
  <c r="K192" i="30"/>
  <c r="C92" i="30"/>
  <c r="C201" i="30"/>
  <c r="K88" i="30"/>
  <c r="H88" i="29"/>
  <c r="I88" i="29"/>
  <c r="J88" i="29"/>
  <c r="K87" i="29"/>
  <c r="C91" i="29"/>
  <c r="K89" i="28"/>
  <c r="I90" i="28"/>
  <c r="H90" i="28"/>
  <c r="J90" i="28"/>
  <c r="L89" i="28"/>
  <c r="C93" i="28"/>
  <c r="K86" i="27"/>
  <c r="I87" i="27"/>
  <c r="J87" i="27"/>
  <c r="H87" i="27"/>
  <c r="C92" i="27"/>
  <c r="L86" i="27"/>
  <c r="B90" i="27"/>
  <c r="L87" i="26"/>
  <c r="H88" i="26"/>
  <c r="I88" i="26"/>
  <c r="J88" i="26"/>
  <c r="K87" i="26"/>
  <c r="C91" i="26"/>
  <c r="L89" i="25"/>
  <c r="H90" i="25"/>
  <c r="I90" i="25"/>
  <c r="J90" i="25"/>
  <c r="C93" i="25"/>
  <c r="K89" i="25"/>
  <c r="L84" i="24"/>
  <c r="I85" i="24"/>
  <c r="J85" i="24"/>
  <c r="H85" i="24"/>
  <c r="K84" i="24"/>
  <c r="C92" i="24"/>
  <c r="B88" i="24"/>
  <c r="K178" i="23"/>
  <c r="L86" i="23"/>
  <c r="I87" i="23"/>
  <c r="H179" i="23"/>
  <c r="I179" i="23"/>
  <c r="J87" i="23"/>
  <c r="J179" i="23"/>
  <c r="H87" i="23"/>
  <c r="C90" i="23"/>
  <c r="B182" i="23"/>
  <c r="C187" i="23"/>
  <c r="K86" i="23"/>
  <c r="L178" i="23"/>
  <c r="K80" i="21"/>
  <c r="I81" i="21"/>
  <c r="J81" i="21"/>
  <c r="H81" i="21"/>
  <c r="C147" i="21"/>
  <c r="B84" i="21"/>
  <c r="L80" i="21"/>
  <c r="L81" i="20"/>
  <c r="H82" i="20"/>
  <c r="I82" i="20"/>
  <c r="J82" i="20"/>
  <c r="C87" i="20"/>
  <c r="K81" i="20"/>
  <c r="B85" i="20"/>
  <c r="L80" i="19"/>
  <c r="H81" i="19"/>
  <c r="J81" i="19"/>
  <c r="I81" i="19"/>
  <c r="C198" i="19"/>
  <c r="B84" i="19"/>
  <c r="K80" i="19"/>
  <c r="L80" i="18"/>
  <c r="J81" i="18"/>
  <c r="I81" i="18"/>
  <c r="H81" i="18"/>
  <c r="B83" i="18"/>
  <c r="K80" i="18"/>
  <c r="C182" i="18"/>
  <c r="K77" i="17"/>
  <c r="H78" i="17"/>
  <c r="J78" i="17"/>
  <c r="I78" i="17"/>
  <c r="C192" i="17"/>
  <c r="B81" i="17"/>
  <c r="L77" i="17"/>
  <c r="K78" i="16"/>
  <c r="J79" i="16"/>
  <c r="I79" i="16"/>
  <c r="H79" i="16"/>
  <c r="B81" i="16"/>
  <c r="L78" i="16"/>
  <c r="C86" i="16"/>
  <c r="K134" i="15"/>
  <c r="L80" i="14"/>
  <c r="I135" i="15"/>
  <c r="J135" i="15"/>
  <c r="H135" i="15"/>
  <c r="C143" i="15"/>
  <c r="B138" i="15"/>
  <c r="L134" i="15"/>
  <c r="I81" i="14"/>
  <c r="J81" i="14"/>
  <c r="H81" i="14"/>
  <c r="B198" i="14"/>
  <c r="K80" i="14"/>
  <c r="C84" i="14"/>
  <c r="K75" i="13"/>
  <c r="H76" i="13"/>
  <c r="I76" i="13"/>
  <c r="J76" i="13"/>
  <c r="C82" i="13"/>
  <c r="B79" i="13"/>
  <c r="L75" i="13"/>
  <c r="L118" i="2"/>
  <c r="K118" i="2"/>
  <c r="B121" i="2"/>
  <c r="H119" i="2"/>
  <c r="J119" i="2"/>
  <c r="I119" i="2"/>
  <c r="N89" i="31"/>
  <c r="F89" i="31"/>
  <c r="M89" i="31"/>
  <c r="E89" i="31"/>
  <c r="G89" i="31"/>
  <c r="N195" i="30"/>
  <c r="M91" i="30"/>
  <c r="E91" i="30"/>
  <c r="F195" i="30"/>
  <c r="M195" i="30"/>
  <c r="E195" i="30"/>
  <c r="G91" i="30"/>
  <c r="N91" i="30"/>
  <c r="G195" i="30"/>
  <c r="F91" i="30"/>
  <c r="G90" i="29"/>
  <c r="N90" i="29"/>
  <c r="F90" i="29"/>
  <c r="M90" i="29"/>
  <c r="E90" i="29"/>
  <c r="G92" i="28"/>
  <c r="N92" i="28"/>
  <c r="F92" i="28"/>
  <c r="M92" i="28"/>
  <c r="E92" i="28"/>
  <c r="F89" i="27"/>
  <c r="M89" i="27"/>
  <c r="E89" i="27"/>
  <c r="N89" i="27"/>
  <c r="G89" i="27"/>
  <c r="G90" i="26"/>
  <c r="M90" i="26"/>
  <c r="E90" i="26"/>
  <c r="F90" i="26"/>
  <c r="N90" i="26"/>
  <c r="M92" i="25"/>
  <c r="G92" i="25"/>
  <c r="F92" i="25"/>
  <c r="E92" i="25"/>
  <c r="N92" i="25"/>
  <c r="M181" i="23"/>
  <c r="N83" i="21"/>
  <c r="M84" i="20"/>
  <c r="M83" i="18"/>
  <c r="M80" i="17"/>
  <c r="N137" i="15"/>
  <c r="E121" i="2"/>
  <c r="F121" i="2"/>
  <c r="G81" i="16"/>
  <c r="M83" i="14"/>
  <c r="F84" i="20"/>
  <c r="G87" i="24"/>
  <c r="N89" i="23"/>
  <c r="M83" i="21"/>
  <c r="G84" i="20"/>
  <c r="E83" i="18"/>
  <c r="N81" i="16"/>
  <c r="F137" i="15"/>
  <c r="E83" i="14"/>
  <c r="N83" i="14"/>
  <c r="F83" i="19"/>
  <c r="M137" i="15"/>
  <c r="N121" i="2"/>
  <c r="F80" i="17"/>
  <c r="N87" i="24"/>
  <c r="E181" i="23"/>
  <c r="E83" i="21"/>
  <c r="F83" i="18"/>
  <c r="F83" i="14"/>
  <c r="G89" i="23"/>
  <c r="G83" i="14"/>
  <c r="M87" i="24"/>
  <c r="F89" i="23"/>
  <c r="F83" i="21"/>
  <c r="M83" i="19"/>
  <c r="N83" i="18"/>
  <c r="F81" i="16"/>
  <c r="F78" i="13"/>
  <c r="M121" i="2"/>
  <c r="G83" i="21"/>
  <c r="G80" i="17"/>
  <c r="E81" i="16"/>
  <c r="G83" i="18"/>
  <c r="E87" i="24"/>
  <c r="G181" i="23"/>
  <c r="G83" i="19"/>
  <c r="G121" i="2"/>
  <c r="G137" i="15"/>
  <c r="F87" i="24"/>
  <c r="M89" i="23"/>
  <c r="E84" i="20"/>
  <c r="E83" i="19"/>
  <c r="N80" i="17"/>
  <c r="M81" i="16"/>
  <c r="M78" i="13"/>
  <c r="G78" i="13"/>
  <c r="N83" i="19"/>
  <c r="E137" i="15"/>
  <c r="E78" i="13"/>
  <c r="N181" i="23"/>
  <c r="F181" i="23"/>
  <c r="N84" i="20"/>
  <c r="E80" i="17"/>
  <c r="N78" i="13"/>
  <c r="E89" i="23"/>
  <c r="L89" i="30" l="1"/>
  <c r="L87" i="31"/>
  <c r="J88" i="31"/>
  <c r="H88" i="31"/>
  <c r="I88" i="31"/>
  <c r="C93" i="31"/>
  <c r="B91" i="31"/>
  <c r="K87" i="31"/>
  <c r="L193" i="30"/>
  <c r="I90" i="30"/>
  <c r="J194" i="30"/>
  <c r="J90" i="30"/>
  <c r="H194" i="30"/>
  <c r="I194" i="30"/>
  <c r="H90" i="30"/>
  <c r="B197" i="30"/>
  <c r="K89" i="30"/>
  <c r="C202" i="30"/>
  <c r="C93" i="30"/>
  <c r="K193" i="30"/>
  <c r="L88" i="29"/>
  <c r="H89" i="29"/>
  <c r="I89" i="29"/>
  <c r="J89" i="29"/>
  <c r="K88" i="29"/>
  <c r="C92" i="29"/>
  <c r="K90" i="28"/>
  <c r="H91" i="28"/>
  <c r="I91" i="28"/>
  <c r="J91" i="28"/>
  <c r="L90" i="28"/>
  <c r="C94" i="28"/>
  <c r="L88" i="26"/>
  <c r="L87" i="27"/>
  <c r="J88" i="27"/>
  <c r="H88" i="27"/>
  <c r="I88" i="27"/>
  <c r="C93" i="27"/>
  <c r="B91" i="27"/>
  <c r="K87" i="27"/>
  <c r="I89" i="26"/>
  <c r="H89" i="26"/>
  <c r="J89" i="26"/>
  <c r="K88" i="26"/>
  <c r="C92" i="26"/>
  <c r="L90" i="25"/>
  <c r="H91" i="25"/>
  <c r="I91" i="25"/>
  <c r="J91" i="25"/>
  <c r="C94" i="25"/>
  <c r="K90" i="25"/>
  <c r="K85" i="24"/>
  <c r="I86" i="24"/>
  <c r="H86" i="24"/>
  <c r="J86" i="24"/>
  <c r="B89" i="24"/>
  <c r="C93" i="24"/>
  <c r="L85" i="24"/>
  <c r="L179" i="23"/>
  <c r="K87" i="23"/>
  <c r="H88" i="23"/>
  <c r="I180" i="23"/>
  <c r="J180" i="23"/>
  <c r="I88" i="23"/>
  <c r="H180" i="23"/>
  <c r="J88" i="23"/>
  <c r="K179" i="23"/>
  <c r="L87" i="23"/>
  <c r="C188" i="23"/>
  <c r="B183" i="23"/>
  <c r="C91" i="23"/>
  <c r="L81" i="21"/>
  <c r="J82" i="21"/>
  <c r="I82" i="21"/>
  <c r="H82" i="21"/>
  <c r="B85" i="21"/>
  <c r="C148" i="21"/>
  <c r="K81" i="21"/>
  <c r="K82" i="20"/>
  <c r="J83" i="20"/>
  <c r="I83" i="20"/>
  <c r="H83" i="20"/>
  <c r="C88" i="20"/>
  <c r="B86" i="20"/>
  <c r="L82" i="20"/>
  <c r="K81" i="19"/>
  <c r="H82" i="19"/>
  <c r="J82" i="19"/>
  <c r="I82" i="19"/>
  <c r="C199" i="19"/>
  <c r="L81" i="19"/>
  <c r="B85" i="19"/>
  <c r="K81" i="18"/>
  <c r="I82" i="18"/>
  <c r="H82" i="18"/>
  <c r="J82" i="18"/>
  <c r="B84" i="18"/>
  <c r="L81" i="18"/>
  <c r="C183" i="18"/>
  <c r="L78" i="17"/>
  <c r="I79" i="17"/>
  <c r="H79" i="17"/>
  <c r="J79" i="17"/>
  <c r="C193" i="17"/>
  <c r="B82" i="17"/>
  <c r="K78" i="17"/>
  <c r="K79" i="16"/>
  <c r="H80" i="16"/>
  <c r="I80" i="16"/>
  <c r="J80" i="16"/>
  <c r="B82" i="16"/>
  <c r="L79" i="16"/>
  <c r="C87" i="16"/>
  <c r="L135" i="15"/>
  <c r="I136" i="15"/>
  <c r="J136" i="15"/>
  <c r="H136" i="15"/>
  <c r="C144" i="15"/>
  <c r="B139" i="15"/>
  <c r="K135" i="15"/>
  <c r="K81" i="14"/>
  <c r="J82" i="14"/>
  <c r="I82" i="14"/>
  <c r="H82" i="14"/>
  <c r="C85" i="14"/>
  <c r="B199" i="14"/>
  <c r="L81" i="14"/>
  <c r="L76" i="13"/>
  <c r="J77" i="13"/>
  <c r="H77" i="13"/>
  <c r="I77" i="13"/>
  <c r="C83" i="13"/>
  <c r="B80" i="13"/>
  <c r="K76" i="13"/>
  <c r="L119" i="2"/>
  <c r="K119" i="2"/>
  <c r="B122" i="2"/>
  <c r="H120" i="2"/>
  <c r="J120" i="2"/>
  <c r="I120" i="2"/>
  <c r="E90" i="31"/>
  <c r="M90" i="31"/>
  <c r="G90" i="31"/>
  <c r="F90" i="31"/>
  <c r="N90" i="31"/>
  <c r="N196" i="30"/>
  <c r="E92" i="30"/>
  <c r="E196" i="30"/>
  <c r="M196" i="30"/>
  <c r="G92" i="30"/>
  <c r="F196" i="30"/>
  <c r="G196" i="30"/>
  <c r="N92" i="30"/>
  <c r="M92" i="30"/>
  <c r="F92" i="30"/>
  <c r="G91" i="29"/>
  <c r="N91" i="29"/>
  <c r="M91" i="29"/>
  <c r="E91" i="29"/>
  <c r="F91" i="29"/>
  <c r="G93" i="28"/>
  <c r="F93" i="28"/>
  <c r="E93" i="28"/>
  <c r="N93" i="28"/>
  <c r="M93" i="28"/>
  <c r="F90" i="27"/>
  <c r="E90" i="27"/>
  <c r="G90" i="27"/>
  <c r="N90" i="27"/>
  <c r="M90" i="27"/>
  <c r="M91" i="26"/>
  <c r="E91" i="26"/>
  <c r="G91" i="26"/>
  <c r="N91" i="26"/>
  <c r="F91" i="26"/>
  <c r="N93" i="25"/>
  <c r="M93" i="25"/>
  <c r="F93" i="25"/>
  <c r="E93" i="25"/>
  <c r="G93" i="25"/>
  <c r="N90" i="23"/>
  <c r="G84" i="21"/>
  <c r="F85" i="20"/>
  <c r="N84" i="18"/>
  <c r="F81" i="17"/>
  <c r="E138" i="15"/>
  <c r="G79" i="13"/>
  <c r="G84" i="14"/>
  <c r="E82" i="16"/>
  <c r="F122" i="2"/>
  <c r="E79" i="13"/>
  <c r="N84" i="14"/>
  <c r="G90" i="23"/>
  <c r="M84" i="14"/>
  <c r="N88" i="24"/>
  <c r="G182" i="23"/>
  <c r="M84" i="21"/>
  <c r="N85" i="20"/>
  <c r="G84" i="18"/>
  <c r="F82" i="16"/>
  <c r="F138" i="15"/>
  <c r="G122" i="2"/>
  <c r="N122" i="2"/>
  <c r="F84" i="18"/>
  <c r="M79" i="13"/>
  <c r="E84" i="19"/>
  <c r="M138" i="15"/>
  <c r="G85" i="20"/>
  <c r="F88" i="24"/>
  <c r="F90" i="23"/>
  <c r="F84" i="21"/>
  <c r="G84" i="19"/>
  <c r="N138" i="15"/>
  <c r="E122" i="2"/>
  <c r="E84" i="14"/>
  <c r="M182" i="23"/>
  <c r="M88" i="24"/>
  <c r="N182" i="23"/>
  <c r="E84" i="21"/>
  <c r="N84" i="19"/>
  <c r="M84" i="18"/>
  <c r="M82" i="16"/>
  <c r="F84" i="14"/>
  <c r="F79" i="13"/>
  <c r="N82" i="16"/>
  <c r="G82" i="16"/>
  <c r="M84" i="19"/>
  <c r="E84" i="18"/>
  <c r="E88" i="24"/>
  <c r="M90" i="23"/>
  <c r="N84" i="21"/>
  <c r="F84" i="19"/>
  <c r="E81" i="17"/>
  <c r="N79" i="13"/>
  <c r="E85" i="20"/>
  <c r="M122" i="2"/>
  <c r="G88" i="24"/>
  <c r="F182" i="23"/>
  <c r="M85" i="20"/>
  <c r="G81" i="17"/>
  <c r="G138" i="15"/>
  <c r="E182" i="23"/>
  <c r="E90" i="23"/>
  <c r="M81" i="17"/>
  <c r="N81" i="17"/>
  <c r="L88" i="31" l="1"/>
  <c r="I89" i="31"/>
  <c r="J89" i="31"/>
  <c r="H89" i="31"/>
  <c r="L194" i="30"/>
  <c r="C94" i="31"/>
  <c r="B92" i="31"/>
  <c r="K88" i="31"/>
  <c r="K90" i="30"/>
  <c r="I91" i="30"/>
  <c r="J195" i="30"/>
  <c r="I195" i="30"/>
  <c r="J91" i="30"/>
  <c r="H195" i="30"/>
  <c r="H91" i="30"/>
  <c r="B198" i="30"/>
  <c r="C203" i="30"/>
  <c r="C94" i="30"/>
  <c r="K194" i="30"/>
  <c r="L90" i="30"/>
  <c r="L89" i="29"/>
  <c r="I90" i="29"/>
  <c r="H90" i="29"/>
  <c r="J90" i="29"/>
  <c r="K89" i="29"/>
  <c r="C93" i="29"/>
  <c r="L91" i="28"/>
  <c r="H92" i="28"/>
  <c r="I92" i="28"/>
  <c r="J92" i="28"/>
  <c r="K91" i="28"/>
  <c r="C95" i="28"/>
  <c r="L88" i="27"/>
  <c r="J89" i="27"/>
  <c r="H89" i="27"/>
  <c r="I89" i="27"/>
  <c r="C94" i="27"/>
  <c r="K89" i="26"/>
  <c r="B92" i="27"/>
  <c r="K88" i="27"/>
  <c r="I90" i="26"/>
  <c r="J90" i="26"/>
  <c r="H90" i="26"/>
  <c r="L89" i="26"/>
  <c r="C93" i="26"/>
  <c r="L91" i="25"/>
  <c r="J92" i="25"/>
  <c r="H92" i="25"/>
  <c r="I92" i="25"/>
  <c r="C95" i="25"/>
  <c r="K91" i="25"/>
  <c r="K86" i="24"/>
  <c r="J87" i="24"/>
  <c r="H87" i="24"/>
  <c r="I87" i="24"/>
  <c r="C94" i="24"/>
  <c r="L86" i="24"/>
  <c r="B90" i="24"/>
  <c r="L180" i="23"/>
  <c r="K88" i="23"/>
  <c r="H89" i="23"/>
  <c r="I181" i="23"/>
  <c r="I89" i="23"/>
  <c r="J181" i="23"/>
  <c r="J89" i="23"/>
  <c r="H181" i="23"/>
  <c r="C189" i="23"/>
  <c r="B184" i="23"/>
  <c r="C92" i="23"/>
  <c r="K180" i="23"/>
  <c r="L88" i="23"/>
  <c r="K82" i="21"/>
  <c r="H83" i="21"/>
  <c r="I83" i="21"/>
  <c r="J83" i="21"/>
  <c r="C149" i="21"/>
  <c r="L82" i="21"/>
  <c r="B86" i="21"/>
  <c r="K83" i="20"/>
  <c r="I84" i="20"/>
  <c r="J84" i="20"/>
  <c r="H84" i="20"/>
  <c r="C89" i="20"/>
  <c r="B87" i="20"/>
  <c r="L83" i="20"/>
  <c r="L82" i="19"/>
  <c r="H83" i="19"/>
  <c r="I83" i="19"/>
  <c r="J83" i="19"/>
  <c r="C200" i="19"/>
  <c r="B86" i="19"/>
  <c r="K82" i="19"/>
  <c r="K82" i="18"/>
  <c r="I83" i="18"/>
  <c r="J83" i="18"/>
  <c r="H83" i="18"/>
  <c r="B85" i="18"/>
  <c r="L82" i="18"/>
  <c r="C184" i="18"/>
  <c r="K79" i="17"/>
  <c r="I80" i="17"/>
  <c r="J80" i="17"/>
  <c r="H80" i="17"/>
  <c r="C194" i="17"/>
  <c r="B83" i="17"/>
  <c r="L79" i="17"/>
  <c r="L80" i="16"/>
  <c r="J81" i="16"/>
  <c r="H81" i="16"/>
  <c r="I81" i="16"/>
  <c r="B83" i="16"/>
  <c r="K80" i="16"/>
  <c r="C88" i="16"/>
  <c r="L136" i="15"/>
  <c r="I137" i="15"/>
  <c r="H137" i="15"/>
  <c r="J137" i="15"/>
  <c r="C145" i="15"/>
  <c r="K136" i="15"/>
  <c r="B140" i="15"/>
  <c r="K82" i="14"/>
  <c r="I83" i="14"/>
  <c r="J83" i="14"/>
  <c r="H83" i="14"/>
  <c r="B200" i="14"/>
  <c r="L82" i="14"/>
  <c r="C86" i="14"/>
  <c r="L77" i="13"/>
  <c r="H78" i="13"/>
  <c r="I78" i="13"/>
  <c r="J78" i="13"/>
  <c r="B81" i="13"/>
  <c r="C84" i="13"/>
  <c r="K77" i="13"/>
  <c r="L120" i="2"/>
  <c r="K120" i="2"/>
  <c r="B123" i="2"/>
  <c r="H121" i="2"/>
  <c r="J121" i="2"/>
  <c r="I121" i="2"/>
  <c r="N91" i="31"/>
  <c r="G91" i="31"/>
  <c r="F91" i="31"/>
  <c r="E91" i="31"/>
  <c r="M91" i="31"/>
  <c r="G197" i="30"/>
  <c r="E197" i="30"/>
  <c r="N197" i="30"/>
  <c r="F197" i="30"/>
  <c r="G93" i="30"/>
  <c r="F93" i="30"/>
  <c r="N93" i="30"/>
  <c r="M93" i="30"/>
  <c r="M197" i="30"/>
  <c r="E93" i="30"/>
  <c r="F92" i="29"/>
  <c r="M92" i="29"/>
  <c r="G92" i="29"/>
  <c r="E92" i="29"/>
  <c r="N92" i="29"/>
  <c r="M94" i="28"/>
  <c r="E94" i="28"/>
  <c r="N94" i="28"/>
  <c r="G94" i="28"/>
  <c r="F94" i="28"/>
  <c r="G91" i="27"/>
  <c r="F91" i="27"/>
  <c r="N91" i="27"/>
  <c r="M91" i="27"/>
  <c r="E91" i="27"/>
  <c r="G92" i="26"/>
  <c r="N92" i="26"/>
  <c r="F92" i="26"/>
  <c r="M92" i="26"/>
  <c r="E92" i="26"/>
  <c r="M94" i="25"/>
  <c r="G94" i="25"/>
  <c r="E94" i="25"/>
  <c r="N94" i="25"/>
  <c r="F94" i="25"/>
  <c r="G183" i="23"/>
  <c r="M85" i="21"/>
  <c r="N86" i="20"/>
  <c r="F85" i="18"/>
  <c r="M82" i="17"/>
  <c r="E139" i="15"/>
  <c r="F85" i="14"/>
  <c r="N85" i="14"/>
  <c r="G85" i="19"/>
  <c r="G139" i="15"/>
  <c r="F85" i="19"/>
  <c r="N139" i="15"/>
  <c r="G85" i="18"/>
  <c r="G89" i="24"/>
  <c r="F91" i="23"/>
  <c r="G85" i="21"/>
  <c r="F86" i="20"/>
  <c r="N85" i="18"/>
  <c r="M83" i="16"/>
  <c r="M139" i="15"/>
  <c r="E85" i="14"/>
  <c r="M123" i="2"/>
  <c r="E85" i="18"/>
  <c r="M80" i="13"/>
  <c r="G80" i="13"/>
  <c r="N82" i="17"/>
  <c r="F89" i="24"/>
  <c r="N183" i="23"/>
  <c r="F85" i="21"/>
  <c r="E83" i="16"/>
  <c r="F123" i="2"/>
  <c r="E80" i="13"/>
  <c r="E183" i="23"/>
  <c r="E89" i="24"/>
  <c r="M91" i="23"/>
  <c r="E85" i="21"/>
  <c r="N85" i="19"/>
  <c r="M85" i="18"/>
  <c r="G83" i="16"/>
  <c r="M85" i="14"/>
  <c r="G85" i="14"/>
  <c r="N85" i="21"/>
  <c r="F82" i="17"/>
  <c r="E123" i="2"/>
  <c r="F139" i="15"/>
  <c r="N89" i="24"/>
  <c r="F183" i="23"/>
  <c r="F83" i="16"/>
  <c r="F80" i="13"/>
  <c r="M89" i="24"/>
  <c r="E91" i="23"/>
  <c r="E86" i="20"/>
  <c r="M85" i="19"/>
  <c r="G82" i="17"/>
  <c r="N83" i="16"/>
  <c r="G123" i="2"/>
  <c r="N80" i="13"/>
  <c r="E85" i="19"/>
  <c r="N91" i="23"/>
  <c r="G91" i="23"/>
  <c r="M183" i="23"/>
  <c r="M86" i="20"/>
  <c r="E82" i="17"/>
  <c r="G86" i="20"/>
  <c r="N123" i="2"/>
  <c r="L89" i="31" l="1"/>
  <c r="H90" i="31"/>
  <c r="I90" i="31"/>
  <c r="J90" i="31"/>
  <c r="K195" i="30"/>
  <c r="C95" i="31"/>
  <c r="B93" i="31"/>
  <c r="K89" i="31"/>
  <c r="K91" i="30"/>
  <c r="H92" i="30"/>
  <c r="I92" i="30"/>
  <c r="J92" i="30"/>
  <c r="I196" i="30"/>
  <c r="H196" i="30"/>
  <c r="J196" i="30"/>
  <c r="B199" i="30"/>
  <c r="K90" i="29"/>
  <c r="C95" i="30"/>
  <c r="L195" i="30"/>
  <c r="C204" i="30"/>
  <c r="L91" i="30"/>
  <c r="H91" i="29"/>
  <c r="J91" i="29"/>
  <c r="I91" i="29"/>
  <c r="C94" i="29"/>
  <c r="L90" i="29"/>
  <c r="L92" i="28"/>
  <c r="I93" i="28"/>
  <c r="J93" i="28"/>
  <c r="H93" i="28"/>
  <c r="K92" i="28"/>
  <c r="C96" i="28"/>
  <c r="K90" i="26"/>
  <c r="L89" i="27"/>
  <c r="H90" i="27"/>
  <c r="I90" i="27"/>
  <c r="J90" i="27"/>
  <c r="C95" i="27"/>
  <c r="B93" i="27"/>
  <c r="K89" i="27"/>
  <c r="H91" i="26"/>
  <c r="I91" i="26"/>
  <c r="J91" i="26"/>
  <c r="C94" i="26"/>
  <c r="L90" i="26"/>
  <c r="K92" i="25"/>
  <c r="I93" i="25"/>
  <c r="H93" i="25"/>
  <c r="J93" i="25"/>
  <c r="C96" i="25"/>
  <c r="L92" i="25"/>
  <c r="L87" i="24"/>
  <c r="H88" i="24"/>
  <c r="I88" i="24"/>
  <c r="J88" i="24"/>
  <c r="B91" i="24"/>
  <c r="K87" i="24"/>
  <c r="C95" i="24"/>
  <c r="K181" i="23"/>
  <c r="L89" i="23"/>
  <c r="H182" i="23"/>
  <c r="H90" i="23"/>
  <c r="I182" i="23"/>
  <c r="I90" i="23"/>
  <c r="J182" i="23"/>
  <c r="J90" i="23"/>
  <c r="C93" i="23"/>
  <c r="L181" i="23"/>
  <c r="K89" i="23"/>
  <c r="C190" i="23"/>
  <c r="B185" i="23"/>
  <c r="L83" i="21"/>
  <c r="H84" i="21"/>
  <c r="I84" i="21"/>
  <c r="J84" i="21"/>
  <c r="B87" i="21"/>
  <c r="K83" i="21"/>
  <c r="C150" i="21"/>
  <c r="L84" i="20"/>
  <c r="I85" i="20"/>
  <c r="J85" i="20"/>
  <c r="H85" i="20"/>
  <c r="C90" i="20"/>
  <c r="K84" i="20"/>
  <c r="B88" i="20"/>
  <c r="K83" i="19"/>
  <c r="H84" i="19"/>
  <c r="I84" i="19"/>
  <c r="J84" i="19"/>
  <c r="B87" i="19"/>
  <c r="L83" i="19"/>
  <c r="C201" i="19"/>
  <c r="K83" i="18"/>
  <c r="H84" i="18"/>
  <c r="I84" i="18"/>
  <c r="J84" i="18"/>
  <c r="B86" i="18"/>
  <c r="L83" i="18"/>
  <c r="C185" i="18"/>
  <c r="K80" i="17"/>
  <c r="H81" i="17"/>
  <c r="J81" i="17"/>
  <c r="I81" i="17"/>
  <c r="C195" i="17"/>
  <c r="B84" i="17"/>
  <c r="L80" i="17"/>
  <c r="L81" i="16"/>
  <c r="I82" i="16"/>
  <c r="J82" i="16"/>
  <c r="H82" i="16"/>
  <c r="B84" i="16"/>
  <c r="K81" i="16"/>
  <c r="C89" i="16"/>
  <c r="L137" i="15"/>
  <c r="J138" i="15"/>
  <c r="H138" i="15"/>
  <c r="I138" i="15"/>
  <c r="C146" i="15"/>
  <c r="B141" i="15"/>
  <c r="K137" i="15"/>
  <c r="K83" i="14"/>
  <c r="H84" i="14"/>
  <c r="I84" i="14"/>
  <c r="J84" i="14"/>
  <c r="B201" i="14"/>
  <c r="C87" i="14"/>
  <c r="L83" i="14"/>
  <c r="L78" i="13"/>
  <c r="H79" i="13"/>
  <c r="I79" i="13"/>
  <c r="J79" i="13"/>
  <c r="C85" i="13"/>
  <c r="B82" i="13"/>
  <c r="K78" i="13"/>
  <c r="L121" i="2"/>
  <c r="K121" i="2"/>
  <c r="B124" i="2"/>
  <c r="H122" i="2"/>
  <c r="J122" i="2"/>
  <c r="I122" i="2"/>
  <c r="G92" i="31"/>
  <c r="F92" i="31"/>
  <c r="E92" i="31"/>
  <c r="N92" i="31"/>
  <c r="M92" i="31"/>
  <c r="M198" i="30"/>
  <c r="E94" i="30"/>
  <c r="N198" i="30"/>
  <c r="F198" i="30"/>
  <c r="G94" i="30"/>
  <c r="N94" i="30"/>
  <c r="E198" i="30"/>
  <c r="F94" i="30"/>
  <c r="G198" i="30"/>
  <c r="M94" i="30"/>
  <c r="G93" i="29"/>
  <c r="N93" i="29"/>
  <c r="F93" i="29"/>
  <c r="M93" i="29"/>
  <c r="E93" i="29"/>
  <c r="F95" i="28"/>
  <c r="G95" i="28"/>
  <c r="M95" i="28"/>
  <c r="E95" i="28"/>
  <c r="N95" i="28"/>
  <c r="N92" i="27"/>
  <c r="G92" i="27"/>
  <c r="M92" i="27"/>
  <c r="F92" i="27"/>
  <c r="E92" i="27"/>
  <c r="G93" i="26"/>
  <c r="N93" i="26"/>
  <c r="F93" i="26"/>
  <c r="M93" i="26"/>
  <c r="E93" i="26"/>
  <c r="G95" i="25"/>
  <c r="F95" i="25"/>
  <c r="E95" i="25"/>
  <c r="M95" i="25"/>
  <c r="N95" i="25"/>
  <c r="N92" i="23"/>
  <c r="M86" i="21"/>
  <c r="F87" i="20"/>
  <c r="E86" i="18"/>
  <c r="F83" i="17"/>
  <c r="F140" i="15"/>
  <c r="M81" i="13"/>
  <c r="E86" i="14"/>
  <c r="N86" i="19"/>
  <c r="E124" i="2"/>
  <c r="M140" i="15"/>
  <c r="E90" i="24"/>
  <c r="F92" i="23"/>
  <c r="G86" i="21"/>
  <c r="E87" i="20"/>
  <c r="M86" i="18"/>
  <c r="F84" i="16"/>
  <c r="E140" i="15"/>
  <c r="M124" i="2"/>
  <c r="G86" i="14"/>
  <c r="F81" i="13"/>
  <c r="E81" i="13"/>
  <c r="N87" i="20"/>
  <c r="N90" i="24"/>
  <c r="M184" i="23"/>
  <c r="F86" i="21"/>
  <c r="E86" i="19"/>
  <c r="F86" i="18"/>
  <c r="M84" i="16"/>
  <c r="N140" i="15"/>
  <c r="G84" i="16"/>
  <c r="F86" i="14"/>
  <c r="N83" i="17"/>
  <c r="F90" i="24"/>
  <c r="N184" i="23"/>
  <c r="E86" i="21"/>
  <c r="M86" i="19"/>
  <c r="N86" i="18"/>
  <c r="N84" i="16"/>
  <c r="N86" i="14"/>
  <c r="M86" i="14"/>
  <c r="N81" i="13"/>
  <c r="G124" i="2"/>
  <c r="F184" i="23"/>
  <c r="G90" i="24"/>
  <c r="E92" i="23"/>
  <c r="N86" i="21"/>
  <c r="G86" i="19"/>
  <c r="M83" i="17"/>
  <c r="E84" i="16"/>
  <c r="F124" i="2"/>
  <c r="E83" i="17"/>
  <c r="G140" i="15"/>
  <c r="G86" i="18"/>
  <c r="M90" i="24"/>
  <c r="G184" i="23"/>
  <c r="M87" i="20"/>
  <c r="G81" i="13"/>
  <c r="E184" i="23"/>
  <c r="G92" i="23"/>
  <c r="G87" i="20"/>
  <c r="F86" i="19"/>
  <c r="G83" i="17"/>
  <c r="M92" i="23"/>
  <c r="N124" i="2"/>
  <c r="K196" i="30" l="1"/>
  <c r="K90" i="31"/>
  <c r="H91" i="31"/>
  <c r="I91" i="31"/>
  <c r="J91" i="31"/>
  <c r="C96" i="31"/>
  <c r="B94" i="31"/>
  <c r="L90" i="31"/>
  <c r="L92" i="30"/>
  <c r="L196" i="30"/>
  <c r="J197" i="30"/>
  <c r="I93" i="30"/>
  <c r="H197" i="30"/>
  <c r="J93" i="30"/>
  <c r="I197" i="30"/>
  <c r="H93" i="30"/>
  <c r="B200" i="30"/>
  <c r="C205" i="30"/>
  <c r="C96" i="30"/>
  <c r="K92" i="30"/>
  <c r="L91" i="29"/>
  <c r="H92" i="29"/>
  <c r="I92" i="29"/>
  <c r="J92" i="29"/>
  <c r="C95" i="29"/>
  <c r="K91" i="29"/>
  <c r="K93" i="28"/>
  <c r="H94" i="28"/>
  <c r="J94" i="28"/>
  <c r="I94" i="28"/>
  <c r="C97" i="28"/>
  <c r="L93" i="28"/>
  <c r="K90" i="27"/>
  <c r="H91" i="27"/>
  <c r="I91" i="27"/>
  <c r="J91" i="27"/>
  <c r="C96" i="27"/>
  <c r="L91" i="26"/>
  <c r="B94" i="27"/>
  <c r="L90" i="27"/>
  <c r="H92" i="26"/>
  <c r="I92" i="26"/>
  <c r="J92" i="26"/>
  <c r="K91" i="26"/>
  <c r="C95" i="26"/>
  <c r="K93" i="25"/>
  <c r="H94" i="25"/>
  <c r="I94" i="25"/>
  <c r="J94" i="25"/>
  <c r="L93" i="25"/>
  <c r="C97" i="25"/>
  <c r="L88" i="24"/>
  <c r="J89" i="24"/>
  <c r="I89" i="24"/>
  <c r="H89" i="24"/>
  <c r="K88" i="24"/>
  <c r="C96" i="24"/>
  <c r="B92" i="24"/>
  <c r="L90" i="23"/>
  <c r="L182" i="23"/>
  <c r="I183" i="23"/>
  <c r="J91" i="23"/>
  <c r="J183" i="23"/>
  <c r="H91" i="23"/>
  <c r="I91" i="23"/>
  <c r="H183" i="23"/>
  <c r="B186" i="23"/>
  <c r="C191" i="23"/>
  <c r="K90" i="23"/>
  <c r="C94" i="23"/>
  <c r="K182" i="23"/>
  <c r="L84" i="21"/>
  <c r="H85" i="21"/>
  <c r="I85" i="21"/>
  <c r="J85" i="21"/>
  <c r="C151" i="21"/>
  <c r="B88" i="21"/>
  <c r="K84" i="21"/>
  <c r="K85" i="20"/>
  <c r="H86" i="20"/>
  <c r="I86" i="20"/>
  <c r="J86" i="20"/>
  <c r="B89" i="20"/>
  <c r="C91" i="20"/>
  <c r="L85" i="20"/>
  <c r="L84" i="19"/>
  <c r="I85" i="19"/>
  <c r="J85" i="19"/>
  <c r="H85" i="19"/>
  <c r="B88" i="19"/>
  <c r="C202" i="19"/>
  <c r="K84" i="19"/>
  <c r="L84" i="18"/>
  <c r="I85" i="18"/>
  <c r="H85" i="18"/>
  <c r="J85" i="18"/>
  <c r="B87" i="18"/>
  <c r="K84" i="18"/>
  <c r="C186" i="18"/>
  <c r="L81" i="17"/>
  <c r="I82" i="17"/>
  <c r="J82" i="17"/>
  <c r="H82" i="17"/>
  <c r="C196" i="17"/>
  <c r="B85" i="17"/>
  <c r="K81" i="17"/>
  <c r="K82" i="16"/>
  <c r="J83" i="16"/>
  <c r="H83" i="16"/>
  <c r="I83" i="16"/>
  <c r="B85" i="16"/>
  <c r="L82" i="16"/>
  <c r="C90" i="16"/>
  <c r="L138" i="15"/>
  <c r="H139" i="15"/>
  <c r="I139" i="15"/>
  <c r="J139" i="15"/>
  <c r="C147" i="15"/>
  <c r="K138" i="15"/>
  <c r="B142" i="15"/>
  <c r="L84" i="14"/>
  <c r="K84" i="14"/>
  <c r="H85" i="14"/>
  <c r="J85" i="14"/>
  <c r="I85" i="14"/>
  <c r="B202" i="14"/>
  <c r="C88" i="14"/>
  <c r="L79" i="13"/>
  <c r="J80" i="13"/>
  <c r="H80" i="13"/>
  <c r="I80" i="13"/>
  <c r="B83" i="13"/>
  <c r="C86" i="13"/>
  <c r="K79" i="13"/>
  <c r="L122" i="2"/>
  <c r="K122" i="2"/>
  <c r="B125" i="2"/>
  <c r="H123" i="2"/>
  <c r="J123" i="2"/>
  <c r="I123" i="2"/>
  <c r="G93" i="31"/>
  <c r="N93" i="31"/>
  <c r="F93" i="31"/>
  <c r="M93" i="31"/>
  <c r="E93" i="31"/>
  <c r="M199" i="30"/>
  <c r="N199" i="30"/>
  <c r="F199" i="30"/>
  <c r="G95" i="30"/>
  <c r="E199" i="30"/>
  <c r="N95" i="30"/>
  <c r="F95" i="30"/>
  <c r="M95" i="30"/>
  <c r="E95" i="30"/>
  <c r="G199" i="30"/>
  <c r="G94" i="29"/>
  <c r="N94" i="29"/>
  <c r="F94" i="29"/>
  <c r="M94" i="29"/>
  <c r="E94" i="29"/>
  <c r="E96" i="28"/>
  <c r="M96" i="28"/>
  <c r="G96" i="28"/>
  <c r="N96" i="28"/>
  <c r="F96" i="28"/>
  <c r="N93" i="27"/>
  <c r="M93" i="27"/>
  <c r="E93" i="27"/>
  <c r="G93" i="27"/>
  <c r="F93" i="27"/>
  <c r="G94" i="26"/>
  <c r="M94" i="26"/>
  <c r="E94" i="26"/>
  <c r="N94" i="26"/>
  <c r="F94" i="26"/>
  <c r="G96" i="25"/>
  <c r="F96" i="25"/>
  <c r="N96" i="25"/>
  <c r="E96" i="25"/>
  <c r="M96" i="25"/>
  <c r="G93" i="23"/>
  <c r="F87" i="21"/>
  <c r="F88" i="20"/>
  <c r="F87" i="18"/>
  <c r="G84" i="17"/>
  <c r="G141" i="15"/>
  <c r="F82" i="13"/>
  <c r="G87" i="14"/>
  <c r="E141" i="15"/>
  <c r="N82" i="13"/>
  <c r="G82" i="13"/>
  <c r="G87" i="18"/>
  <c r="G91" i="24"/>
  <c r="N93" i="23"/>
  <c r="E87" i="21"/>
  <c r="M88" i="20"/>
  <c r="M87" i="18"/>
  <c r="G85" i="16"/>
  <c r="F141" i="15"/>
  <c r="M125" i="2"/>
  <c r="N125" i="2"/>
  <c r="N85" i="16"/>
  <c r="G125" i="2"/>
  <c r="E125" i="2"/>
  <c r="E84" i="17"/>
  <c r="N91" i="24"/>
  <c r="F93" i="23"/>
  <c r="N87" i="21"/>
  <c r="G87" i="19"/>
  <c r="N87" i="18"/>
  <c r="F87" i="14"/>
  <c r="E85" i="16"/>
  <c r="E82" i="13"/>
  <c r="M141" i="15"/>
  <c r="F91" i="24"/>
  <c r="M93" i="23"/>
  <c r="M87" i="21"/>
  <c r="M87" i="19"/>
  <c r="E87" i="18"/>
  <c r="F85" i="16"/>
  <c r="M87" i="14"/>
  <c r="E87" i="14"/>
  <c r="E87" i="19"/>
  <c r="F84" i="17"/>
  <c r="G185" i="23"/>
  <c r="M91" i="24"/>
  <c r="M185" i="23"/>
  <c r="G87" i="21"/>
  <c r="F87" i="19"/>
  <c r="N84" i="17"/>
  <c r="M85" i="16"/>
  <c r="M84" i="17"/>
  <c r="N141" i="15"/>
  <c r="N88" i="20"/>
  <c r="E91" i="24"/>
  <c r="E93" i="23"/>
  <c r="G88" i="20"/>
  <c r="N87" i="14"/>
  <c r="F125" i="2"/>
  <c r="F185" i="23"/>
  <c r="E185" i="23"/>
  <c r="E88" i="20"/>
  <c r="N87" i="19"/>
  <c r="N185" i="23"/>
  <c r="M82" i="13"/>
  <c r="K93" i="30" l="1"/>
  <c r="K91" i="31"/>
  <c r="H92" i="31"/>
  <c r="I92" i="31"/>
  <c r="J92" i="31"/>
  <c r="C97" i="31"/>
  <c r="B95" i="31"/>
  <c r="L91" i="31"/>
  <c r="L197" i="30"/>
  <c r="J198" i="30"/>
  <c r="H94" i="30"/>
  <c r="I94" i="30"/>
  <c r="H198" i="30"/>
  <c r="J94" i="30"/>
  <c r="I198" i="30"/>
  <c r="C97" i="30"/>
  <c r="B201" i="30"/>
  <c r="C206" i="30"/>
  <c r="K197" i="30"/>
  <c r="L93" i="30"/>
  <c r="K92" i="29"/>
  <c r="H93" i="29"/>
  <c r="I93" i="29"/>
  <c r="J93" i="29"/>
  <c r="C96" i="29"/>
  <c r="L92" i="29"/>
  <c r="L94" i="28"/>
  <c r="I95" i="28"/>
  <c r="J95" i="28"/>
  <c r="H95" i="28"/>
  <c r="C98" i="28"/>
  <c r="K94" i="28"/>
  <c r="L92" i="26"/>
  <c r="K91" i="27"/>
  <c r="I92" i="27"/>
  <c r="J92" i="27"/>
  <c r="H92" i="27"/>
  <c r="C97" i="27"/>
  <c r="B95" i="27"/>
  <c r="L91" i="27"/>
  <c r="I93" i="26"/>
  <c r="H93" i="26"/>
  <c r="J93" i="26"/>
  <c r="K92" i="26"/>
  <c r="C96" i="26"/>
  <c r="L94" i="25"/>
  <c r="H95" i="25"/>
  <c r="I95" i="25"/>
  <c r="J95" i="25"/>
  <c r="K94" i="25"/>
  <c r="C98" i="25"/>
  <c r="L89" i="24"/>
  <c r="H90" i="24"/>
  <c r="I90" i="24"/>
  <c r="J90" i="24"/>
  <c r="B93" i="24"/>
  <c r="K89" i="24"/>
  <c r="C97" i="24"/>
  <c r="L91" i="23"/>
  <c r="L183" i="23"/>
  <c r="H184" i="23"/>
  <c r="H92" i="23"/>
  <c r="I92" i="23"/>
  <c r="J92" i="23"/>
  <c r="J184" i="23"/>
  <c r="I184" i="23"/>
  <c r="C192" i="23"/>
  <c r="C95" i="23"/>
  <c r="B187" i="23"/>
  <c r="K183" i="23"/>
  <c r="K91" i="23"/>
  <c r="L85" i="21"/>
  <c r="J86" i="21"/>
  <c r="H86" i="21"/>
  <c r="I86" i="21"/>
  <c r="B89" i="21"/>
  <c r="K85" i="21"/>
  <c r="C152" i="21"/>
  <c r="K86" i="20"/>
  <c r="I87" i="20"/>
  <c r="H87" i="20"/>
  <c r="J87" i="20"/>
  <c r="B90" i="20"/>
  <c r="C92" i="20"/>
  <c r="L86" i="20"/>
  <c r="L85" i="19"/>
  <c r="H86" i="19"/>
  <c r="I86" i="19"/>
  <c r="J86" i="19"/>
  <c r="B89" i="19"/>
  <c r="K85" i="19"/>
  <c r="C203" i="19"/>
  <c r="L85" i="18"/>
  <c r="H86" i="18"/>
  <c r="I86" i="18"/>
  <c r="J86" i="18"/>
  <c r="B88" i="18"/>
  <c r="K85" i="18"/>
  <c r="C187" i="18"/>
  <c r="K82" i="17"/>
  <c r="J83" i="17"/>
  <c r="H83" i="17"/>
  <c r="I83" i="17"/>
  <c r="C197" i="17"/>
  <c r="B86" i="17"/>
  <c r="L82" i="17"/>
  <c r="L83" i="16"/>
  <c r="H84" i="16"/>
  <c r="I84" i="16"/>
  <c r="J84" i="16"/>
  <c r="B86" i="16"/>
  <c r="K83" i="16"/>
  <c r="C91" i="16"/>
  <c r="K139" i="15"/>
  <c r="H140" i="15"/>
  <c r="I140" i="15"/>
  <c r="J140" i="15"/>
  <c r="C148" i="15"/>
  <c r="B143" i="15"/>
  <c r="L139" i="15"/>
  <c r="L80" i="13"/>
  <c r="L85" i="14"/>
  <c r="H86" i="14"/>
  <c r="J86" i="14"/>
  <c r="I86" i="14"/>
  <c r="C89" i="14"/>
  <c r="K85" i="14"/>
  <c r="B203" i="14"/>
  <c r="K80" i="13"/>
  <c r="J81" i="13"/>
  <c r="I81" i="13"/>
  <c r="H81" i="13"/>
  <c r="B84" i="13"/>
  <c r="C87" i="13"/>
  <c r="L123" i="2"/>
  <c r="B126" i="2"/>
  <c r="H124" i="2"/>
  <c r="J124" i="2"/>
  <c r="I124" i="2"/>
  <c r="K123" i="2"/>
  <c r="N94" i="31"/>
  <c r="G94" i="31"/>
  <c r="M94" i="31"/>
  <c r="E94" i="31"/>
  <c r="F94" i="31"/>
  <c r="N96" i="30"/>
  <c r="F200" i="30"/>
  <c r="F96" i="30"/>
  <c r="E200" i="30"/>
  <c r="M96" i="30"/>
  <c r="E96" i="30"/>
  <c r="N200" i="30"/>
  <c r="M200" i="30"/>
  <c r="G96" i="30"/>
  <c r="G200" i="30"/>
  <c r="N95" i="29"/>
  <c r="M95" i="29"/>
  <c r="G95" i="29"/>
  <c r="F95" i="29"/>
  <c r="E95" i="29"/>
  <c r="E97" i="28"/>
  <c r="G97" i="28"/>
  <c r="N97" i="28"/>
  <c r="M97" i="28"/>
  <c r="F97" i="28"/>
  <c r="M94" i="27"/>
  <c r="G94" i="27"/>
  <c r="F94" i="27"/>
  <c r="E94" i="27"/>
  <c r="N94" i="27"/>
  <c r="M95" i="26"/>
  <c r="E95" i="26"/>
  <c r="G95" i="26"/>
  <c r="F95" i="26"/>
  <c r="N95" i="26"/>
  <c r="M97" i="25"/>
  <c r="E97" i="25"/>
  <c r="F97" i="25"/>
  <c r="N97" i="25"/>
  <c r="G97" i="25"/>
  <c r="G94" i="23"/>
  <c r="E88" i="21"/>
  <c r="G89" i="20"/>
  <c r="N88" i="18"/>
  <c r="N85" i="17"/>
  <c r="G142" i="15"/>
  <c r="F83" i="13"/>
  <c r="G88" i="14"/>
  <c r="E86" i="16"/>
  <c r="M85" i="17"/>
  <c r="E88" i="14"/>
  <c r="F142" i="15"/>
  <c r="E142" i="15"/>
  <c r="M92" i="24"/>
  <c r="M186" i="23"/>
  <c r="M88" i="21"/>
  <c r="E89" i="20"/>
  <c r="F88" i="18"/>
  <c r="N86" i="16"/>
  <c r="N142" i="15"/>
  <c r="N83" i="13"/>
  <c r="M126" i="2"/>
  <c r="E83" i="13"/>
  <c r="M86" i="16"/>
  <c r="E85" i="17"/>
  <c r="F186" i="23"/>
  <c r="E126" i="2"/>
  <c r="G92" i="24"/>
  <c r="N94" i="23"/>
  <c r="F88" i="21"/>
  <c r="N88" i="19"/>
  <c r="M88" i="18"/>
  <c r="M142" i="15"/>
  <c r="G83" i="13"/>
  <c r="N88" i="14"/>
  <c r="E94" i="23"/>
  <c r="N92" i="24"/>
  <c r="E186" i="23"/>
  <c r="N88" i="21"/>
  <c r="E88" i="19"/>
  <c r="E88" i="18"/>
  <c r="F86" i="16"/>
  <c r="F88" i="14"/>
  <c r="M88" i="14"/>
  <c r="G88" i="21"/>
  <c r="G126" i="2"/>
  <c r="M83" i="13"/>
  <c r="F85" i="17"/>
  <c r="F92" i="24"/>
  <c r="F94" i="23"/>
  <c r="M88" i="19"/>
  <c r="G88" i="19"/>
  <c r="G88" i="18"/>
  <c r="E92" i="24"/>
  <c r="G186" i="23"/>
  <c r="M89" i="20"/>
  <c r="F88" i="19"/>
  <c r="G85" i="17"/>
  <c r="G86" i="16"/>
  <c r="F126" i="2"/>
  <c r="N186" i="23"/>
  <c r="M94" i="23"/>
  <c r="N89" i="20"/>
  <c r="F89" i="20"/>
  <c r="N126" i="2"/>
  <c r="K92" i="31" l="1"/>
  <c r="I93" i="31"/>
  <c r="H93" i="31"/>
  <c r="J93" i="31"/>
  <c r="C98" i="31"/>
  <c r="B96" i="31"/>
  <c r="L92" i="31"/>
  <c r="L198" i="30"/>
  <c r="K94" i="30"/>
  <c r="J199" i="30"/>
  <c r="J95" i="30"/>
  <c r="H95" i="30"/>
  <c r="H199" i="30"/>
  <c r="I95" i="30"/>
  <c r="I199" i="30"/>
  <c r="C98" i="30"/>
  <c r="L93" i="29"/>
  <c r="B202" i="30"/>
  <c r="K198" i="30"/>
  <c r="C207" i="30"/>
  <c r="L94" i="30"/>
  <c r="H94" i="29"/>
  <c r="I94" i="29"/>
  <c r="J94" i="29"/>
  <c r="K93" i="29"/>
  <c r="C97" i="29"/>
  <c r="K95" i="28"/>
  <c r="I96" i="28"/>
  <c r="J96" i="28"/>
  <c r="H96" i="28"/>
  <c r="C99" i="28"/>
  <c r="L95" i="28"/>
  <c r="K93" i="26"/>
  <c r="K92" i="27"/>
  <c r="H93" i="27"/>
  <c r="I93" i="27"/>
  <c r="J93" i="27"/>
  <c r="C98" i="27"/>
  <c r="B96" i="27"/>
  <c r="L92" i="27"/>
  <c r="I94" i="26"/>
  <c r="J94" i="26"/>
  <c r="H94" i="26"/>
  <c r="L93" i="26"/>
  <c r="C97" i="26"/>
  <c r="L95" i="25"/>
  <c r="J96" i="25"/>
  <c r="I96" i="25"/>
  <c r="H96" i="25"/>
  <c r="K95" i="25"/>
  <c r="C99" i="25"/>
  <c r="L90" i="24"/>
  <c r="H91" i="24"/>
  <c r="I91" i="24"/>
  <c r="J91" i="24"/>
  <c r="B94" i="24"/>
  <c r="C98" i="24"/>
  <c r="K90" i="24"/>
  <c r="K92" i="23"/>
  <c r="K184" i="23"/>
  <c r="H93" i="23"/>
  <c r="J185" i="23"/>
  <c r="I93" i="23"/>
  <c r="H185" i="23"/>
  <c r="J93" i="23"/>
  <c r="I185" i="23"/>
  <c r="C193" i="23"/>
  <c r="L184" i="23"/>
  <c r="C96" i="23"/>
  <c r="B188" i="23"/>
  <c r="L92" i="23"/>
  <c r="L86" i="21"/>
  <c r="J87" i="21"/>
  <c r="I87" i="21"/>
  <c r="H87" i="21"/>
  <c r="K86" i="21"/>
  <c r="C153" i="21"/>
  <c r="B90" i="21"/>
  <c r="L87" i="20"/>
  <c r="H88" i="20"/>
  <c r="J88" i="20"/>
  <c r="I88" i="20"/>
  <c r="B91" i="20"/>
  <c r="C93" i="20"/>
  <c r="K87" i="20"/>
  <c r="K86" i="19"/>
  <c r="J87" i="19"/>
  <c r="I87" i="19"/>
  <c r="H87" i="19"/>
  <c r="B90" i="19"/>
  <c r="C204" i="19"/>
  <c r="L86" i="19"/>
  <c r="K86" i="18"/>
  <c r="H87" i="18"/>
  <c r="I87" i="18"/>
  <c r="J87" i="18"/>
  <c r="B89" i="18"/>
  <c r="L86" i="18"/>
  <c r="C188" i="18"/>
  <c r="L83" i="17"/>
  <c r="I84" i="17"/>
  <c r="H84" i="17"/>
  <c r="J84" i="17"/>
  <c r="C198" i="17"/>
  <c r="B87" i="17"/>
  <c r="K83" i="17"/>
  <c r="L84" i="16"/>
  <c r="J85" i="16"/>
  <c r="I85" i="16"/>
  <c r="H85" i="16"/>
  <c r="B87" i="16"/>
  <c r="K84" i="16"/>
  <c r="C92" i="16"/>
  <c r="K140" i="15"/>
  <c r="J141" i="15"/>
  <c r="H141" i="15"/>
  <c r="I141" i="15"/>
  <c r="C149" i="15"/>
  <c r="L86" i="14"/>
  <c r="B144" i="15"/>
  <c r="L140" i="15"/>
  <c r="K81" i="13"/>
  <c r="I87" i="14"/>
  <c r="J87" i="14"/>
  <c r="H87" i="14"/>
  <c r="B204" i="14"/>
  <c r="C90" i="14"/>
  <c r="K86" i="14"/>
  <c r="L81" i="13"/>
  <c r="I82" i="13"/>
  <c r="H82" i="13"/>
  <c r="J82" i="13"/>
  <c r="B85" i="13"/>
  <c r="C88" i="13"/>
  <c r="L124" i="2"/>
  <c r="K124" i="2"/>
  <c r="B127" i="2"/>
  <c r="H125" i="2"/>
  <c r="J125" i="2"/>
  <c r="I125" i="2"/>
  <c r="F95" i="31"/>
  <c r="G95" i="31"/>
  <c r="N95" i="31"/>
  <c r="M95" i="31"/>
  <c r="E95" i="31"/>
  <c r="N97" i="30"/>
  <c r="E201" i="30"/>
  <c r="F97" i="30"/>
  <c r="F201" i="30"/>
  <c r="E97" i="30"/>
  <c r="N201" i="30"/>
  <c r="M97" i="30"/>
  <c r="M201" i="30"/>
  <c r="G97" i="30"/>
  <c r="G201" i="30"/>
  <c r="G96" i="29"/>
  <c r="M96" i="29"/>
  <c r="F96" i="29"/>
  <c r="E96" i="29"/>
  <c r="N96" i="29"/>
  <c r="M98" i="28"/>
  <c r="E98" i="28"/>
  <c r="F98" i="28"/>
  <c r="N98" i="28"/>
  <c r="G98" i="28"/>
  <c r="N95" i="27"/>
  <c r="F95" i="27"/>
  <c r="G95" i="27"/>
  <c r="M95" i="27"/>
  <c r="E95" i="27"/>
  <c r="G96" i="26"/>
  <c r="N96" i="26"/>
  <c r="F96" i="26"/>
  <c r="M96" i="26"/>
  <c r="E96" i="26"/>
  <c r="G98" i="25"/>
  <c r="M98" i="25"/>
  <c r="E98" i="25"/>
  <c r="F98" i="25"/>
  <c r="N98" i="25"/>
  <c r="E187" i="23"/>
  <c r="M89" i="21"/>
  <c r="F90" i="20"/>
  <c r="E89" i="18"/>
  <c r="F86" i="17"/>
  <c r="M143" i="15"/>
  <c r="G127" i="2"/>
  <c r="M127" i="2"/>
  <c r="M89" i="14"/>
  <c r="E84" i="13"/>
  <c r="E86" i="17"/>
  <c r="N127" i="2"/>
  <c r="E93" i="24"/>
  <c r="G95" i="23"/>
  <c r="E89" i="21"/>
  <c r="N90" i="20"/>
  <c r="G89" i="18"/>
  <c r="E87" i="16"/>
  <c r="F143" i="15"/>
  <c r="F84" i="13"/>
  <c r="G89" i="14"/>
  <c r="E143" i="15"/>
  <c r="G187" i="23"/>
  <c r="N93" i="24"/>
  <c r="N95" i="23"/>
  <c r="F89" i="21"/>
  <c r="F89" i="19"/>
  <c r="M89" i="18"/>
  <c r="F87" i="16"/>
  <c r="G143" i="15"/>
  <c r="F89" i="14"/>
  <c r="E89" i="19"/>
  <c r="N87" i="16"/>
  <c r="G84" i="13"/>
  <c r="N84" i="13"/>
  <c r="N86" i="17"/>
  <c r="M93" i="24"/>
  <c r="M95" i="23"/>
  <c r="N89" i="21"/>
  <c r="F89" i="18"/>
  <c r="E89" i="14"/>
  <c r="N143" i="15"/>
  <c r="G93" i="24"/>
  <c r="M187" i="23"/>
  <c r="G89" i="21"/>
  <c r="N89" i="19"/>
  <c r="G86" i="17"/>
  <c r="G87" i="16"/>
  <c r="F127" i="2"/>
  <c r="M90" i="20"/>
  <c r="F93" i="24"/>
  <c r="E95" i="23"/>
  <c r="G90" i="20"/>
  <c r="G89" i="19"/>
  <c r="M86" i="17"/>
  <c r="M87" i="16"/>
  <c r="M84" i="13"/>
  <c r="E127" i="2"/>
  <c r="N89" i="18"/>
  <c r="F95" i="23"/>
  <c r="F187" i="23"/>
  <c r="E90" i="20"/>
  <c r="M89" i="19"/>
  <c r="N187" i="23"/>
  <c r="N89" i="14"/>
  <c r="L93" i="31" l="1"/>
  <c r="H94" i="31"/>
  <c r="J94" i="31"/>
  <c r="I94" i="31"/>
  <c r="C99" i="31"/>
  <c r="B97" i="31"/>
  <c r="K93" i="31"/>
  <c r="L199" i="30"/>
  <c r="L95" i="30"/>
  <c r="J200" i="30"/>
  <c r="J96" i="30"/>
  <c r="H96" i="30"/>
  <c r="I200" i="30"/>
  <c r="I96" i="30"/>
  <c r="H200" i="30"/>
  <c r="C99" i="30"/>
  <c r="B203" i="30"/>
  <c r="L94" i="29"/>
  <c r="K199" i="30"/>
  <c r="K95" i="30"/>
  <c r="C208" i="30"/>
  <c r="H95" i="29"/>
  <c r="I95" i="29"/>
  <c r="J95" i="29"/>
  <c r="K94" i="29"/>
  <c r="C98" i="29"/>
  <c r="K96" i="28"/>
  <c r="J97" i="28"/>
  <c r="I97" i="28"/>
  <c r="H97" i="28"/>
  <c r="L96" i="28"/>
  <c r="C100" i="28"/>
  <c r="K93" i="27"/>
  <c r="H94" i="27"/>
  <c r="J94" i="27"/>
  <c r="I94" i="27"/>
  <c r="C99" i="27"/>
  <c r="K94" i="26"/>
  <c r="B97" i="27"/>
  <c r="L93" i="27"/>
  <c r="H95" i="26"/>
  <c r="I95" i="26"/>
  <c r="J95" i="26"/>
  <c r="C98" i="26"/>
  <c r="L94" i="26"/>
  <c r="L96" i="25"/>
  <c r="I97" i="25"/>
  <c r="H97" i="25"/>
  <c r="J97" i="25"/>
  <c r="C100" i="25"/>
  <c r="K96" i="25"/>
  <c r="L91" i="24"/>
  <c r="I92" i="24"/>
  <c r="J92" i="24"/>
  <c r="H92" i="24"/>
  <c r="B95" i="24"/>
  <c r="C99" i="24"/>
  <c r="K91" i="24"/>
  <c r="L185" i="23"/>
  <c r="L93" i="23"/>
  <c r="J186" i="23"/>
  <c r="I186" i="23"/>
  <c r="H94" i="23"/>
  <c r="J94" i="23"/>
  <c r="H186" i="23"/>
  <c r="I94" i="23"/>
  <c r="B189" i="23"/>
  <c r="K185" i="23"/>
  <c r="C194" i="23"/>
  <c r="C97" i="23"/>
  <c r="K93" i="23"/>
  <c r="K87" i="21"/>
  <c r="J88" i="21"/>
  <c r="I88" i="21"/>
  <c r="H88" i="21"/>
  <c r="L87" i="21"/>
  <c r="C154" i="21"/>
  <c r="B91" i="21"/>
  <c r="K88" i="20"/>
  <c r="I89" i="20"/>
  <c r="H89" i="20"/>
  <c r="J89" i="20"/>
  <c r="C94" i="20"/>
  <c r="B92" i="20"/>
  <c r="L88" i="20"/>
  <c r="K87" i="19"/>
  <c r="J88" i="19"/>
  <c r="H88" i="19"/>
  <c r="I88" i="19"/>
  <c r="C205" i="19"/>
  <c r="B91" i="19"/>
  <c r="L87" i="19"/>
  <c r="L87" i="18"/>
  <c r="I88" i="18"/>
  <c r="J88" i="18"/>
  <c r="H88" i="18"/>
  <c r="B90" i="18"/>
  <c r="K87" i="18"/>
  <c r="C189" i="18"/>
  <c r="K84" i="17"/>
  <c r="I85" i="17"/>
  <c r="H85" i="17"/>
  <c r="J85" i="17"/>
  <c r="C199" i="17"/>
  <c r="B88" i="17"/>
  <c r="L84" i="17"/>
  <c r="K85" i="16"/>
  <c r="J86" i="16"/>
  <c r="I86" i="16"/>
  <c r="H86" i="16"/>
  <c r="B88" i="16"/>
  <c r="L85" i="16"/>
  <c r="C93" i="16"/>
  <c r="L141" i="15"/>
  <c r="J142" i="15"/>
  <c r="I142" i="15"/>
  <c r="H142" i="15"/>
  <c r="C150" i="15"/>
  <c r="B145" i="15"/>
  <c r="K141" i="15"/>
  <c r="K87" i="14"/>
  <c r="I88" i="14"/>
  <c r="H88" i="14"/>
  <c r="J88" i="14"/>
  <c r="B205" i="14"/>
  <c r="C91" i="14"/>
  <c r="L87" i="14"/>
  <c r="K82" i="13"/>
  <c r="J83" i="13"/>
  <c r="I83" i="13"/>
  <c r="H83" i="13"/>
  <c r="B86" i="13"/>
  <c r="C89" i="13"/>
  <c r="L82" i="13"/>
  <c r="L125" i="2"/>
  <c r="K125" i="2"/>
  <c r="B128" i="2"/>
  <c r="H126" i="2"/>
  <c r="J126" i="2"/>
  <c r="I126" i="2"/>
  <c r="N96" i="31"/>
  <c r="G96" i="31"/>
  <c r="F96" i="31"/>
  <c r="E96" i="31"/>
  <c r="M96" i="31"/>
  <c r="M98" i="30"/>
  <c r="M202" i="30"/>
  <c r="E98" i="30"/>
  <c r="E202" i="30"/>
  <c r="G202" i="30"/>
  <c r="G98" i="30"/>
  <c r="N98" i="30"/>
  <c r="N202" i="30"/>
  <c r="F98" i="30"/>
  <c r="F202" i="30"/>
  <c r="N97" i="29"/>
  <c r="F97" i="29"/>
  <c r="M97" i="29"/>
  <c r="E97" i="29"/>
  <c r="G97" i="29"/>
  <c r="G99" i="28"/>
  <c r="M99" i="28"/>
  <c r="E99" i="28"/>
  <c r="F99" i="28"/>
  <c r="N99" i="28"/>
  <c r="G96" i="27"/>
  <c r="E96" i="27"/>
  <c r="N96" i="27"/>
  <c r="F96" i="27"/>
  <c r="M96" i="27"/>
  <c r="N97" i="26"/>
  <c r="G97" i="26"/>
  <c r="F97" i="26"/>
  <c r="M97" i="26"/>
  <c r="E97" i="26"/>
  <c r="G99" i="25"/>
  <c r="F99" i="25"/>
  <c r="E99" i="25"/>
  <c r="N99" i="25"/>
  <c r="M99" i="25"/>
  <c r="F188" i="23"/>
  <c r="M90" i="21"/>
  <c r="F91" i="20"/>
  <c r="E90" i="18"/>
  <c r="M87" i="17"/>
  <c r="M144" i="15"/>
  <c r="E128" i="2"/>
  <c r="E90" i="14"/>
  <c r="M90" i="14"/>
  <c r="E85" i="13"/>
  <c r="M88" i="16"/>
  <c r="F128" i="2"/>
  <c r="G87" i="17"/>
  <c r="M94" i="24"/>
  <c r="E96" i="23"/>
  <c r="N90" i="21"/>
  <c r="G91" i="20"/>
  <c r="M90" i="18"/>
  <c r="G88" i="16"/>
  <c r="G144" i="15"/>
  <c r="N128" i="2"/>
  <c r="G128" i="2"/>
  <c r="G90" i="18"/>
  <c r="E94" i="24"/>
  <c r="G96" i="23"/>
  <c r="F90" i="21"/>
  <c r="M90" i="19"/>
  <c r="N90" i="18"/>
  <c r="F88" i="16"/>
  <c r="E144" i="15"/>
  <c r="M128" i="2"/>
  <c r="G90" i="21"/>
  <c r="F90" i="18"/>
  <c r="N88" i="16"/>
  <c r="G90" i="19"/>
  <c r="F90" i="14"/>
  <c r="F144" i="15"/>
  <c r="N94" i="24"/>
  <c r="E188" i="23"/>
  <c r="E90" i="19"/>
  <c r="G90" i="14"/>
  <c r="M85" i="13"/>
  <c r="F85" i="13"/>
  <c r="F94" i="24"/>
  <c r="N188" i="23"/>
  <c r="E90" i="21"/>
  <c r="N87" i="17"/>
  <c r="F96" i="23"/>
  <c r="G94" i="24"/>
  <c r="M96" i="23"/>
  <c r="E91" i="20"/>
  <c r="F90" i="19"/>
  <c r="E87" i="17"/>
  <c r="E88" i="16"/>
  <c r="N85" i="13"/>
  <c r="G85" i="13"/>
  <c r="N144" i="15"/>
  <c r="M91" i="20"/>
  <c r="G188" i="23"/>
  <c r="M188" i="23"/>
  <c r="N91" i="20"/>
  <c r="N90" i="19"/>
  <c r="F87" i="17"/>
  <c r="N96" i="23"/>
  <c r="N90" i="14"/>
  <c r="K94" i="31" l="1"/>
  <c r="H95" i="31"/>
  <c r="I95" i="31"/>
  <c r="J95" i="31"/>
  <c r="C100" i="31"/>
  <c r="L94" i="31"/>
  <c r="B98" i="31"/>
  <c r="K200" i="30"/>
  <c r="L96" i="30"/>
  <c r="I201" i="30"/>
  <c r="I97" i="30"/>
  <c r="J97" i="30"/>
  <c r="J201" i="30"/>
  <c r="H201" i="30"/>
  <c r="H97" i="30"/>
  <c r="B204" i="30"/>
  <c r="L200" i="30"/>
  <c r="C209" i="30"/>
  <c r="C100" i="30"/>
  <c r="K96" i="30"/>
  <c r="L95" i="29"/>
  <c r="J96" i="29"/>
  <c r="H96" i="29"/>
  <c r="I96" i="29"/>
  <c r="K95" i="29"/>
  <c r="C99" i="29"/>
  <c r="K97" i="28"/>
  <c r="I98" i="28"/>
  <c r="H98" i="28"/>
  <c r="J98" i="28"/>
  <c r="L97" i="28"/>
  <c r="C101" i="28"/>
  <c r="L95" i="26"/>
  <c r="K94" i="27"/>
  <c r="I95" i="27"/>
  <c r="H95" i="27"/>
  <c r="J95" i="27"/>
  <c r="C100" i="27"/>
  <c r="B98" i="27"/>
  <c r="L94" i="27"/>
  <c r="H96" i="26"/>
  <c r="I96" i="26"/>
  <c r="J96" i="26"/>
  <c r="K95" i="26"/>
  <c r="C99" i="26"/>
  <c r="K97" i="25"/>
  <c r="H98" i="25"/>
  <c r="I98" i="25"/>
  <c r="J98" i="25"/>
  <c r="L97" i="25"/>
  <c r="C101" i="25"/>
  <c r="K92" i="24"/>
  <c r="J93" i="24"/>
  <c r="I93" i="24"/>
  <c r="H93" i="24"/>
  <c r="C100" i="24"/>
  <c r="B96" i="24"/>
  <c r="L92" i="24"/>
  <c r="L94" i="23"/>
  <c r="K186" i="23"/>
  <c r="H187" i="23"/>
  <c r="J95" i="23"/>
  <c r="H95" i="23"/>
  <c r="I187" i="23"/>
  <c r="I95" i="23"/>
  <c r="J187" i="23"/>
  <c r="C195" i="23"/>
  <c r="B190" i="23"/>
  <c r="C98" i="23"/>
  <c r="K94" i="23"/>
  <c r="L186" i="23"/>
  <c r="K88" i="21"/>
  <c r="H89" i="21"/>
  <c r="J89" i="21"/>
  <c r="I89" i="21"/>
  <c r="B92" i="21"/>
  <c r="L88" i="21"/>
  <c r="C155" i="21"/>
  <c r="L89" i="20"/>
  <c r="J90" i="20"/>
  <c r="I90" i="20"/>
  <c r="H90" i="20"/>
  <c r="C95" i="20"/>
  <c r="B93" i="20"/>
  <c r="K89" i="20"/>
  <c r="L88" i="19"/>
  <c r="I89" i="19"/>
  <c r="J89" i="19"/>
  <c r="H89" i="19"/>
  <c r="C206" i="19"/>
  <c r="B92" i="19"/>
  <c r="K88" i="19"/>
  <c r="K88" i="18"/>
  <c r="I89" i="18"/>
  <c r="H89" i="18"/>
  <c r="J89" i="18"/>
  <c r="B91" i="18"/>
  <c r="L88" i="18"/>
  <c r="C190" i="18"/>
  <c r="L85" i="17"/>
  <c r="J86" i="17"/>
  <c r="I86" i="17"/>
  <c r="H86" i="17"/>
  <c r="B89" i="17"/>
  <c r="K85" i="17"/>
  <c r="K86" i="16"/>
  <c r="H87" i="16"/>
  <c r="I87" i="16"/>
  <c r="J87" i="16"/>
  <c r="B89" i="16"/>
  <c r="L86" i="16"/>
  <c r="C94" i="16"/>
  <c r="K142" i="15"/>
  <c r="H143" i="15"/>
  <c r="J143" i="15"/>
  <c r="I143" i="15"/>
  <c r="C151" i="15"/>
  <c r="B146" i="15"/>
  <c r="L142" i="15"/>
  <c r="K83" i="13"/>
  <c r="K88" i="14"/>
  <c r="J89" i="14"/>
  <c r="H89" i="14"/>
  <c r="I89" i="14"/>
  <c r="L88" i="14"/>
  <c r="B206" i="14"/>
  <c r="C92" i="14"/>
  <c r="J84" i="13"/>
  <c r="H84" i="13"/>
  <c r="I84" i="13"/>
  <c r="B87" i="13"/>
  <c r="L83" i="13"/>
  <c r="C90" i="13"/>
  <c r="L126" i="2"/>
  <c r="K126" i="2"/>
  <c r="B129" i="2"/>
  <c r="H127" i="2"/>
  <c r="J127" i="2"/>
  <c r="I127" i="2"/>
  <c r="F97" i="31"/>
  <c r="N97" i="31"/>
  <c r="M97" i="31"/>
  <c r="E97" i="31"/>
  <c r="G97" i="31"/>
  <c r="N203" i="30"/>
  <c r="G203" i="30"/>
  <c r="F203" i="30"/>
  <c r="F99" i="30"/>
  <c r="M203" i="30"/>
  <c r="G99" i="30"/>
  <c r="N99" i="30"/>
  <c r="M99" i="30"/>
  <c r="E203" i="30"/>
  <c r="E99" i="30"/>
  <c r="G98" i="29"/>
  <c r="F98" i="29"/>
  <c r="E98" i="29"/>
  <c r="N98" i="29"/>
  <c r="M98" i="29"/>
  <c r="G100" i="28"/>
  <c r="N100" i="28"/>
  <c r="F100" i="28"/>
  <c r="M100" i="28"/>
  <c r="E100" i="28"/>
  <c r="M97" i="27"/>
  <c r="E97" i="27"/>
  <c r="G97" i="27"/>
  <c r="F97" i="27"/>
  <c r="N97" i="27"/>
  <c r="G98" i="26"/>
  <c r="F98" i="26"/>
  <c r="M98" i="26"/>
  <c r="E98" i="26"/>
  <c r="N98" i="26"/>
  <c r="E100" i="25"/>
  <c r="N100" i="25"/>
  <c r="G100" i="25"/>
  <c r="F100" i="25"/>
  <c r="M100" i="25"/>
  <c r="E95" i="24"/>
  <c r="M189" i="23"/>
  <c r="M91" i="21"/>
  <c r="M92" i="20"/>
  <c r="G91" i="18"/>
  <c r="M89" i="16"/>
  <c r="F145" i="15"/>
  <c r="G86" i="13"/>
  <c r="F129" i="2"/>
  <c r="F91" i="14"/>
  <c r="F88" i="17"/>
  <c r="M88" i="17"/>
  <c r="G95" i="24"/>
  <c r="G97" i="23"/>
  <c r="E91" i="21"/>
  <c r="M91" i="19"/>
  <c r="E91" i="18"/>
  <c r="N89" i="16"/>
  <c r="G145" i="15"/>
  <c r="N86" i="13"/>
  <c r="G91" i="19"/>
  <c r="N129" i="2"/>
  <c r="F92" i="20"/>
  <c r="N95" i="24"/>
  <c r="M97" i="23"/>
  <c r="G91" i="21"/>
  <c r="E91" i="19"/>
  <c r="M91" i="18"/>
  <c r="E89" i="16"/>
  <c r="F86" i="13"/>
  <c r="F91" i="21"/>
  <c r="G89" i="16"/>
  <c r="F189" i="23"/>
  <c r="F95" i="24"/>
  <c r="N97" i="23"/>
  <c r="M91" i="14"/>
  <c r="M95" i="24"/>
  <c r="F97" i="23"/>
  <c r="N92" i="20"/>
  <c r="F91" i="19"/>
  <c r="E88" i="17"/>
  <c r="F89" i="16"/>
  <c r="E86" i="13"/>
  <c r="N91" i="14"/>
  <c r="E189" i="23"/>
  <c r="N145" i="15"/>
  <c r="G189" i="23"/>
  <c r="N189" i="23"/>
  <c r="G92" i="20"/>
  <c r="F91" i="18"/>
  <c r="G88" i="17"/>
  <c r="M145" i="15"/>
  <c r="M86" i="13"/>
  <c r="G91" i="14"/>
  <c r="M129" i="2"/>
  <c r="E97" i="23"/>
  <c r="N91" i="21"/>
  <c r="E92" i="20"/>
  <c r="N91" i="18"/>
  <c r="N88" i="17"/>
  <c r="E145" i="15"/>
  <c r="E91" i="14"/>
  <c r="G129" i="2"/>
  <c r="E129" i="2"/>
  <c r="N91" i="19"/>
  <c r="K95" i="31" l="1"/>
  <c r="J96" i="31"/>
  <c r="H96" i="31"/>
  <c r="I96" i="31"/>
  <c r="C101" i="31"/>
  <c r="B99" i="31"/>
  <c r="L95" i="31"/>
  <c r="K97" i="30"/>
  <c r="K201" i="30"/>
  <c r="H98" i="30"/>
  <c r="H202" i="30"/>
  <c r="J98" i="30"/>
  <c r="I98" i="30"/>
  <c r="I202" i="30"/>
  <c r="J202" i="30"/>
  <c r="B205" i="30"/>
  <c r="C210" i="30"/>
  <c r="L97" i="30"/>
  <c r="C101" i="30"/>
  <c r="L201" i="30"/>
  <c r="L96" i="29"/>
  <c r="K98" i="28"/>
  <c r="H97" i="29"/>
  <c r="I97" i="29"/>
  <c r="J97" i="29"/>
  <c r="K96" i="29"/>
  <c r="C100" i="29"/>
  <c r="H99" i="28"/>
  <c r="I99" i="28"/>
  <c r="J99" i="28"/>
  <c r="L98" i="28"/>
  <c r="C102" i="28"/>
  <c r="L95" i="27"/>
  <c r="I96" i="27"/>
  <c r="J96" i="27"/>
  <c r="H96" i="27"/>
  <c r="C101" i="27"/>
  <c r="L96" i="26"/>
  <c r="B99" i="27"/>
  <c r="K95" i="27"/>
  <c r="H97" i="26"/>
  <c r="I97" i="26"/>
  <c r="J97" i="26"/>
  <c r="K96" i="26"/>
  <c r="C100" i="26"/>
  <c r="L98" i="25"/>
  <c r="I99" i="25"/>
  <c r="J99" i="25"/>
  <c r="H99" i="25"/>
  <c r="K98" i="25"/>
  <c r="C102" i="25"/>
  <c r="K93" i="24"/>
  <c r="I94" i="24"/>
  <c r="J94" i="24"/>
  <c r="H94" i="24"/>
  <c r="B97" i="24"/>
  <c r="L93" i="24"/>
  <c r="C101" i="24"/>
  <c r="L95" i="23"/>
  <c r="L187" i="23"/>
  <c r="I188" i="23"/>
  <c r="I96" i="23"/>
  <c r="J96" i="23"/>
  <c r="H96" i="23"/>
  <c r="J188" i="23"/>
  <c r="H188" i="23"/>
  <c r="C99" i="23"/>
  <c r="B191" i="23"/>
  <c r="C196" i="23"/>
  <c r="K95" i="23"/>
  <c r="K187" i="23"/>
  <c r="L89" i="21"/>
  <c r="I90" i="21"/>
  <c r="J90" i="21"/>
  <c r="H90" i="21"/>
  <c r="K89" i="21"/>
  <c r="C156" i="21"/>
  <c r="B93" i="21"/>
  <c r="K90" i="20"/>
  <c r="H91" i="20"/>
  <c r="J91" i="20"/>
  <c r="I91" i="20"/>
  <c r="C96" i="20"/>
  <c r="B94" i="20"/>
  <c r="L90" i="20"/>
  <c r="K89" i="19"/>
  <c r="I90" i="19"/>
  <c r="J90" i="19"/>
  <c r="H90" i="19"/>
  <c r="C207" i="19"/>
  <c r="B93" i="19"/>
  <c r="L89" i="19"/>
  <c r="K89" i="18"/>
  <c r="H90" i="18"/>
  <c r="J90" i="18"/>
  <c r="I90" i="18"/>
  <c r="B92" i="18"/>
  <c r="L89" i="18"/>
  <c r="C191" i="18"/>
  <c r="K86" i="17"/>
  <c r="J87" i="17"/>
  <c r="H87" i="17"/>
  <c r="I87" i="17"/>
  <c r="B90" i="17"/>
  <c r="L86" i="17"/>
  <c r="L87" i="16"/>
  <c r="I88" i="16"/>
  <c r="J88" i="16"/>
  <c r="H88" i="16"/>
  <c r="B90" i="16"/>
  <c r="K87" i="16"/>
  <c r="C95" i="16"/>
  <c r="L143" i="15"/>
  <c r="K143" i="15"/>
  <c r="J144" i="15"/>
  <c r="I144" i="15"/>
  <c r="H144" i="15"/>
  <c r="L89" i="14"/>
  <c r="C152" i="15"/>
  <c r="B147" i="15"/>
  <c r="J90" i="14"/>
  <c r="I90" i="14"/>
  <c r="H90" i="14"/>
  <c r="B207" i="14"/>
  <c r="K89" i="14"/>
  <c r="C93" i="14"/>
  <c r="L84" i="13"/>
  <c r="K84" i="13"/>
  <c r="H85" i="13"/>
  <c r="I85" i="13"/>
  <c r="J85" i="13"/>
  <c r="C91" i="13"/>
  <c r="B88" i="13"/>
  <c r="L127" i="2"/>
  <c r="K127" i="2"/>
  <c r="B130" i="2"/>
  <c r="H128" i="2"/>
  <c r="J128" i="2"/>
  <c r="I128" i="2"/>
  <c r="G98" i="31"/>
  <c r="M98" i="31"/>
  <c r="E98" i="31"/>
  <c r="N98" i="31"/>
  <c r="F98" i="31"/>
  <c r="G204" i="30"/>
  <c r="N204" i="30"/>
  <c r="M204" i="30"/>
  <c r="G100" i="30"/>
  <c r="N100" i="30"/>
  <c r="F100" i="30"/>
  <c r="E100" i="30"/>
  <c r="F204" i="30"/>
  <c r="M100" i="30"/>
  <c r="E204" i="30"/>
  <c r="M99" i="29"/>
  <c r="E99" i="29"/>
  <c r="G99" i="29"/>
  <c r="F99" i="29"/>
  <c r="N99" i="29"/>
  <c r="G101" i="28"/>
  <c r="F101" i="28"/>
  <c r="E101" i="28"/>
  <c r="N101" i="28"/>
  <c r="M101" i="28"/>
  <c r="M98" i="27"/>
  <c r="N98" i="27"/>
  <c r="G98" i="27"/>
  <c r="F98" i="27"/>
  <c r="E98" i="27"/>
  <c r="N99" i="26"/>
  <c r="M99" i="26"/>
  <c r="E99" i="26"/>
  <c r="G99" i="26"/>
  <c r="F99" i="26"/>
  <c r="M101" i="25"/>
  <c r="E101" i="25"/>
  <c r="N101" i="25"/>
  <c r="F101" i="25"/>
  <c r="G101" i="25"/>
  <c r="E96" i="24"/>
  <c r="E190" i="23"/>
  <c r="G92" i="21"/>
  <c r="E93" i="20"/>
  <c r="G92" i="18"/>
  <c r="E90" i="16"/>
  <c r="F146" i="15"/>
  <c r="F130" i="2"/>
  <c r="M92" i="14"/>
  <c r="F92" i="19"/>
  <c r="E92" i="14"/>
  <c r="N96" i="24"/>
  <c r="M98" i="23"/>
  <c r="F92" i="21"/>
  <c r="M92" i="19"/>
  <c r="M92" i="18"/>
  <c r="G90" i="16"/>
  <c r="E146" i="15"/>
  <c r="E87" i="13"/>
  <c r="M87" i="13"/>
  <c r="G92" i="14"/>
  <c r="G130" i="2"/>
  <c r="M130" i="2"/>
  <c r="G96" i="24"/>
  <c r="E98" i="23"/>
  <c r="E92" i="21"/>
  <c r="E92" i="19"/>
  <c r="E92" i="18"/>
  <c r="M90" i="16"/>
  <c r="M89" i="17"/>
  <c r="F92" i="14"/>
  <c r="F96" i="24"/>
  <c r="N190" i="23"/>
  <c r="N92" i="21"/>
  <c r="N90" i="16"/>
  <c r="N130" i="2"/>
  <c r="M96" i="24"/>
  <c r="G98" i="23"/>
  <c r="M93" i="20"/>
  <c r="G92" i="19"/>
  <c r="F89" i="17"/>
  <c r="F90" i="16"/>
  <c r="G87" i="13"/>
  <c r="F87" i="13"/>
  <c r="G89" i="17"/>
  <c r="N87" i="13"/>
  <c r="N89" i="17"/>
  <c r="N98" i="23"/>
  <c r="F190" i="23"/>
  <c r="N93" i="20"/>
  <c r="N92" i="19"/>
  <c r="M146" i="15"/>
  <c r="N92" i="14"/>
  <c r="G146" i="15"/>
  <c r="M190" i="23"/>
  <c r="G190" i="23"/>
  <c r="F93" i="20"/>
  <c r="N92" i="18"/>
  <c r="E130" i="2"/>
  <c r="F98" i="23"/>
  <c r="M92" i="21"/>
  <c r="G93" i="20"/>
  <c r="F92" i="18"/>
  <c r="E89" i="17"/>
  <c r="N146" i="15"/>
  <c r="L96" i="31" l="1"/>
  <c r="I97" i="31"/>
  <c r="H97" i="31"/>
  <c r="J97" i="31"/>
  <c r="C102" i="31"/>
  <c r="B100" i="31"/>
  <c r="K96" i="31"/>
  <c r="K98" i="30"/>
  <c r="K202" i="30"/>
  <c r="H203" i="30"/>
  <c r="I203" i="30"/>
  <c r="H99" i="30"/>
  <c r="I99" i="30"/>
  <c r="J99" i="30"/>
  <c r="J203" i="30"/>
  <c r="B206" i="30"/>
  <c r="C211" i="30"/>
  <c r="C102" i="30"/>
  <c r="L98" i="30"/>
  <c r="L202" i="30"/>
  <c r="L97" i="29"/>
  <c r="I98" i="29"/>
  <c r="J98" i="29"/>
  <c r="H98" i="29"/>
  <c r="K97" i="29"/>
  <c r="C101" i="29"/>
  <c r="L99" i="28"/>
  <c r="H100" i="28"/>
  <c r="I100" i="28"/>
  <c r="J100" i="28"/>
  <c r="K99" i="28"/>
  <c r="C103" i="28"/>
  <c r="K96" i="27"/>
  <c r="H97" i="27"/>
  <c r="I97" i="27"/>
  <c r="J97" i="27"/>
  <c r="C102" i="27"/>
  <c r="B100" i="27"/>
  <c r="L96" i="27"/>
  <c r="K97" i="26"/>
  <c r="I98" i="26"/>
  <c r="J98" i="26"/>
  <c r="H98" i="26"/>
  <c r="C101" i="26"/>
  <c r="L97" i="26"/>
  <c r="L99" i="25"/>
  <c r="J100" i="25"/>
  <c r="I100" i="25"/>
  <c r="H100" i="25"/>
  <c r="C103" i="25"/>
  <c r="K99" i="25"/>
  <c r="K94" i="24"/>
  <c r="I95" i="24"/>
  <c r="J95" i="24"/>
  <c r="H95" i="24"/>
  <c r="B98" i="24"/>
  <c r="C102" i="24"/>
  <c r="L94" i="24"/>
  <c r="K188" i="23"/>
  <c r="K96" i="23"/>
  <c r="J189" i="23"/>
  <c r="I189" i="23"/>
  <c r="J97" i="23"/>
  <c r="H97" i="23"/>
  <c r="H189" i="23"/>
  <c r="I97" i="23"/>
  <c r="B192" i="23"/>
  <c r="C197" i="23"/>
  <c r="L96" i="23"/>
  <c r="C100" i="23"/>
  <c r="L188" i="23"/>
  <c r="K90" i="21"/>
  <c r="H91" i="21"/>
  <c r="I91" i="21"/>
  <c r="J91" i="21"/>
  <c r="B94" i="21"/>
  <c r="L90" i="21"/>
  <c r="C157" i="21"/>
  <c r="K91" i="20"/>
  <c r="H92" i="20"/>
  <c r="J92" i="20"/>
  <c r="I92" i="20"/>
  <c r="C97" i="20"/>
  <c r="L91" i="20"/>
  <c r="B95" i="20"/>
  <c r="L90" i="19"/>
  <c r="J91" i="19"/>
  <c r="I91" i="19"/>
  <c r="H91" i="19"/>
  <c r="C208" i="19"/>
  <c r="K90" i="19"/>
  <c r="B94" i="19"/>
  <c r="L90" i="18"/>
  <c r="H91" i="18"/>
  <c r="J91" i="18"/>
  <c r="I91" i="18"/>
  <c r="B93" i="18"/>
  <c r="K90" i="18"/>
  <c r="C192" i="18"/>
  <c r="L87" i="17"/>
  <c r="K88" i="16"/>
  <c r="H88" i="17"/>
  <c r="J88" i="17"/>
  <c r="I88" i="17"/>
  <c r="B91" i="17"/>
  <c r="K87" i="17"/>
  <c r="I89" i="16"/>
  <c r="J89" i="16"/>
  <c r="H89" i="16"/>
  <c r="B91" i="16"/>
  <c r="L88" i="16"/>
  <c r="C96" i="16"/>
  <c r="K144" i="15"/>
  <c r="K90" i="14"/>
  <c r="H145" i="15"/>
  <c r="I145" i="15"/>
  <c r="J145" i="15"/>
  <c r="L144" i="15"/>
  <c r="B148" i="15"/>
  <c r="C153" i="15"/>
  <c r="I91" i="14"/>
  <c r="H91" i="14"/>
  <c r="J91" i="14"/>
  <c r="C94" i="14"/>
  <c r="L90" i="14"/>
  <c r="B208" i="14"/>
  <c r="K85" i="13"/>
  <c r="I86" i="13"/>
  <c r="H86" i="13"/>
  <c r="J86" i="13"/>
  <c r="B89" i="13"/>
  <c r="C92" i="13"/>
  <c r="L85" i="13"/>
  <c r="K128" i="2"/>
  <c r="L128" i="2"/>
  <c r="B131" i="2"/>
  <c r="H129" i="2"/>
  <c r="J129" i="2"/>
  <c r="I129" i="2"/>
  <c r="G99" i="31"/>
  <c r="N99" i="31"/>
  <c r="F99" i="31"/>
  <c r="E99" i="31"/>
  <c r="M99" i="31"/>
  <c r="G205" i="30"/>
  <c r="E205" i="30"/>
  <c r="M205" i="30"/>
  <c r="G101" i="30"/>
  <c r="N101" i="30"/>
  <c r="F101" i="30"/>
  <c r="M101" i="30"/>
  <c r="N205" i="30"/>
  <c r="E101" i="30"/>
  <c r="F205" i="30"/>
  <c r="G100" i="29"/>
  <c r="F100" i="29"/>
  <c r="E100" i="29"/>
  <c r="N100" i="29"/>
  <c r="M100" i="29"/>
  <c r="M102" i="28"/>
  <c r="E102" i="28"/>
  <c r="N102" i="28"/>
  <c r="G102" i="28"/>
  <c r="F102" i="28"/>
  <c r="F99" i="27"/>
  <c r="N99" i="27"/>
  <c r="M99" i="27"/>
  <c r="G99" i="27"/>
  <c r="E99" i="27"/>
  <c r="G100" i="26"/>
  <c r="E100" i="26"/>
  <c r="M100" i="26"/>
  <c r="N100" i="26"/>
  <c r="F100" i="26"/>
  <c r="M102" i="25"/>
  <c r="G102" i="25"/>
  <c r="E102" i="25"/>
  <c r="F102" i="25"/>
  <c r="N102" i="25"/>
  <c r="F97" i="24"/>
  <c r="F191" i="23"/>
  <c r="E93" i="21"/>
  <c r="F94" i="20"/>
  <c r="N93" i="18"/>
  <c r="F91" i="16"/>
  <c r="N147" i="15"/>
  <c r="E131" i="2"/>
  <c r="M93" i="14"/>
  <c r="E88" i="13"/>
  <c r="G88" i="13"/>
  <c r="E93" i="14"/>
  <c r="F88" i="13"/>
  <c r="N93" i="14"/>
  <c r="E97" i="24"/>
  <c r="N99" i="23"/>
  <c r="F93" i="21"/>
  <c r="N93" i="19"/>
  <c r="E93" i="18"/>
  <c r="N91" i="16"/>
  <c r="F147" i="15"/>
  <c r="G93" i="18"/>
  <c r="N131" i="2"/>
  <c r="E147" i="15"/>
  <c r="F93" i="14"/>
  <c r="F131" i="2"/>
  <c r="G97" i="24"/>
  <c r="G99" i="23"/>
  <c r="M93" i="21"/>
  <c r="F93" i="19"/>
  <c r="G91" i="16"/>
  <c r="E93" i="19"/>
  <c r="M93" i="18"/>
  <c r="N97" i="24"/>
  <c r="F99" i="23"/>
  <c r="G93" i="21"/>
  <c r="G93" i="19"/>
  <c r="E90" i="17"/>
  <c r="M91" i="16"/>
  <c r="G131" i="2"/>
  <c r="F90" i="17"/>
  <c r="G90" i="17"/>
  <c r="M97" i="24"/>
  <c r="M191" i="23"/>
  <c r="N94" i="20"/>
  <c r="M93" i="19"/>
  <c r="N90" i="17"/>
  <c r="E91" i="16"/>
  <c r="M88" i="13"/>
  <c r="M131" i="2"/>
  <c r="M99" i="23"/>
  <c r="M147" i="15"/>
  <c r="E191" i="23"/>
  <c r="E94" i="20"/>
  <c r="G93" i="14"/>
  <c r="E99" i="23"/>
  <c r="N191" i="23"/>
  <c r="M94" i="20"/>
  <c r="N88" i="13"/>
  <c r="G191" i="23"/>
  <c r="N93" i="21"/>
  <c r="G94" i="20"/>
  <c r="F93" i="18"/>
  <c r="M90" i="17"/>
  <c r="G147" i="15"/>
  <c r="K97" i="31" l="1"/>
  <c r="H98" i="31"/>
  <c r="I98" i="31"/>
  <c r="J98" i="31"/>
  <c r="C103" i="31"/>
  <c r="B101" i="31"/>
  <c r="L97" i="31"/>
  <c r="K99" i="30"/>
  <c r="K203" i="30"/>
  <c r="I204" i="30"/>
  <c r="H100" i="30"/>
  <c r="I100" i="30"/>
  <c r="J100" i="30"/>
  <c r="H204" i="30"/>
  <c r="J204" i="30"/>
  <c r="C212" i="30"/>
  <c r="B207" i="30"/>
  <c r="L99" i="30"/>
  <c r="C103" i="30"/>
  <c r="L203" i="30"/>
  <c r="L100" i="28"/>
  <c r="K98" i="29"/>
  <c r="H99" i="29"/>
  <c r="I99" i="29"/>
  <c r="J99" i="29"/>
  <c r="L98" i="29"/>
  <c r="C102" i="29"/>
  <c r="I101" i="28"/>
  <c r="J101" i="28"/>
  <c r="H101" i="28"/>
  <c r="K100" i="28"/>
  <c r="C104" i="28"/>
  <c r="L97" i="27"/>
  <c r="L98" i="26"/>
  <c r="H98" i="27"/>
  <c r="J98" i="27"/>
  <c r="I98" i="27"/>
  <c r="C103" i="27"/>
  <c r="B101" i="27"/>
  <c r="K97" i="27"/>
  <c r="I99" i="26"/>
  <c r="H99" i="26"/>
  <c r="J99" i="26"/>
  <c r="C102" i="26"/>
  <c r="K98" i="26"/>
  <c r="L100" i="25"/>
  <c r="I101" i="25"/>
  <c r="H101" i="25"/>
  <c r="J101" i="25"/>
  <c r="C104" i="25"/>
  <c r="K100" i="25"/>
  <c r="K95" i="24"/>
  <c r="J96" i="24"/>
  <c r="H96" i="24"/>
  <c r="I96" i="24"/>
  <c r="B99" i="24"/>
  <c r="C103" i="24"/>
  <c r="L95" i="24"/>
  <c r="L97" i="23"/>
  <c r="L189" i="23"/>
  <c r="I98" i="23"/>
  <c r="J98" i="23"/>
  <c r="I190" i="23"/>
  <c r="J190" i="23"/>
  <c r="H98" i="23"/>
  <c r="H190" i="23"/>
  <c r="C198" i="23"/>
  <c r="K189" i="23"/>
  <c r="B193" i="23"/>
  <c r="K97" i="23"/>
  <c r="L91" i="21"/>
  <c r="J92" i="21"/>
  <c r="I92" i="21"/>
  <c r="H92" i="21"/>
  <c r="C158" i="21"/>
  <c r="B95" i="21"/>
  <c r="K91" i="21"/>
  <c r="K92" i="20"/>
  <c r="I93" i="20"/>
  <c r="J93" i="20"/>
  <c r="H93" i="20"/>
  <c r="C98" i="20"/>
  <c r="B96" i="20"/>
  <c r="L92" i="20"/>
  <c r="L91" i="19"/>
  <c r="H92" i="19"/>
  <c r="J92" i="19"/>
  <c r="I92" i="19"/>
  <c r="C209" i="19"/>
  <c r="B95" i="19"/>
  <c r="K91" i="19"/>
  <c r="L91" i="18"/>
  <c r="J92" i="18"/>
  <c r="H92" i="18"/>
  <c r="I92" i="18"/>
  <c r="B94" i="18"/>
  <c r="K91" i="18"/>
  <c r="C193" i="18"/>
  <c r="K89" i="16"/>
  <c r="L88" i="17"/>
  <c r="J89" i="17"/>
  <c r="I89" i="17"/>
  <c r="H89" i="17"/>
  <c r="B92" i="17"/>
  <c r="K88" i="17"/>
  <c r="H90" i="16"/>
  <c r="J90" i="16"/>
  <c r="I90" i="16"/>
  <c r="B92" i="16"/>
  <c r="L89" i="16"/>
  <c r="C97" i="16"/>
  <c r="L145" i="15"/>
  <c r="I146" i="15"/>
  <c r="J146" i="15"/>
  <c r="H146" i="15"/>
  <c r="B149" i="15"/>
  <c r="C154" i="15"/>
  <c r="K145" i="15"/>
  <c r="K91" i="14"/>
  <c r="I92" i="14"/>
  <c r="J92" i="14"/>
  <c r="H92" i="14"/>
  <c r="B209" i="14"/>
  <c r="C95" i="14"/>
  <c r="L91" i="14"/>
  <c r="K86" i="13"/>
  <c r="I87" i="13"/>
  <c r="H87" i="13"/>
  <c r="J87" i="13"/>
  <c r="C93" i="13"/>
  <c r="B90" i="13"/>
  <c r="L86" i="13"/>
  <c r="L129" i="2"/>
  <c r="K129" i="2"/>
  <c r="B132" i="2"/>
  <c r="H130" i="2"/>
  <c r="J130" i="2"/>
  <c r="I130" i="2"/>
  <c r="E100" i="31"/>
  <c r="N100" i="31"/>
  <c r="G100" i="31"/>
  <c r="M100" i="31"/>
  <c r="F100" i="31"/>
  <c r="E206" i="30"/>
  <c r="N102" i="30"/>
  <c r="F102" i="30"/>
  <c r="G206" i="30"/>
  <c r="M102" i="30"/>
  <c r="F206" i="30"/>
  <c r="E102" i="30"/>
  <c r="N206" i="30"/>
  <c r="M206" i="30"/>
  <c r="G102" i="30"/>
  <c r="N101" i="29"/>
  <c r="F101" i="29"/>
  <c r="M101" i="29"/>
  <c r="E101" i="29"/>
  <c r="G101" i="29"/>
  <c r="G103" i="28"/>
  <c r="E103" i="28"/>
  <c r="N103" i="28"/>
  <c r="M103" i="28"/>
  <c r="F103" i="28"/>
  <c r="M100" i="27"/>
  <c r="E100" i="27"/>
  <c r="G100" i="27"/>
  <c r="F100" i="27"/>
  <c r="N100" i="27"/>
  <c r="M101" i="26"/>
  <c r="E101" i="26"/>
  <c r="F101" i="26"/>
  <c r="N101" i="26"/>
  <c r="G101" i="26"/>
  <c r="G103" i="25"/>
  <c r="E103" i="25"/>
  <c r="N103" i="25"/>
  <c r="F103" i="25"/>
  <c r="M103" i="25"/>
  <c r="E98" i="24"/>
  <c r="M100" i="23"/>
  <c r="E94" i="21"/>
  <c r="G94" i="19"/>
  <c r="E94" i="18"/>
  <c r="N92" i="16"/>
  <c r="G148" i="15"/>
  <c r="E89" i="13"/>
  <c r="E92" i="16"/>
  <c r="M92" i="16"/>
  <c r="N98" i="24"/>
  <c r="G100" i="23"/>
  <c r="G94" i="21"/>
  <c r="M94" i="19"/>
  <c r="M94" i="18"/>
  <c r="F92" i="16"/>
  <c r="E94" i="14"/>
  <c r="M89" i="13"/>
  <c r="E91" i="17"/>
  <c r="F94" i="14"/>
  <c r="N132" i="2"/>
  <c r="M98" i="24"/>
  <c r="E100" i="23"/>
  <c r="N94" i="21"/>
  <c r="N94" i="19"/>
  <c r="F132" i="2"/>
  <c r="G89" i="13"/>
  <c r="F98" i="24"/>
  <c r="M192" i="23"/>
  <c r="G95" i="20"/>
  <c r="F94" i="19"/>
  <c r="G91" i="17"/>
  <c r="F89" i="13"/>
  <c r="N192" i="23"/>
  <c r="G192" i="23"/>
  <c r="N95" i="20"/>
  <c r="E94" i="19"/>
  <c r="F91" i="17"/>
  <c r="E148" i="15"/>
  <c r="G132" i="2"/>
  <c r="N94" i="14"/>
  <c r="F148" i="15"/>
  <c r="F100" i="23"/>
  <c r="N100" i="23"/>
  <c r="M95" i="20"/>
  <c r="N94" i="18"/>
  <c r="N91" i="17"/>
  <c r="N148" i="15"/>
  <c r="E132" i="2"/>
  <c r="M94" i="14"/>
  <c r="G94" i="14"/>
  <c r="F192" i="23"/>
  <c r="F94" i="21"/>
  <c r="F95" i="20"/>
  <c r="F94" i="18"/>
  <c r="M91" i="17"/>
  <c r="N89" i="13"/>
  <c r="G98" i="24"/>
  <c r="E192" i="23"/>
  <c r="M94" i="21"/>
  <c r="E95" i="20"/>
  <c r="G94" i="18"/>
  <c r="G92" i="16"/>
  <c r="M148" i="15"/>
  <c r="M132" i="2"/>
  <c r="L98" i="31" l="1"/>
  <c r="K204" i="30"/>
  <c r="I99" i="31"/>
  <c r="J99" i="31"/>
  <c r="H99" i="31"/>
  <c r="C104" i="31"/>
  <c r="B102" i="31"/>
  <c r="K98" i="31"/>
  <c r="L100" i="30"/>
  <c r="J101" i="30"/>
  <c r="H101" i="30"/>
  <c r="I205" i="30"/>
  <c r="J205" i="30"/>
  <c r="I101" i="30"/>
  <c r="H205" i="30"/>
  <c r="L204" i="30"/>
  <c r="C104" i="30"/>
  <c r="B208" i="30"/>
  <c r="C213" i="30"/>
  <c r="K100" i="30"/>
  <c r="L99" i="29"/>
  <c r="J100" i="29"/>
  <c r="H100" i="29"/>
  <c r="I100" i="29"/>
  <c r="K99" i="29"/>
  <c r="C103" i="29"/>
  <c r="K101" i="28"/>
  <c r="I102" i="28"/>
  <c r="H102" i="28"/>
  <c r="J102" i="28"/>
  <c r="L101" i="28"/>
  <c r="C105" i="28"/>
  <c r="K99" i="26"/>
  <c r="L98" i="27"/>
  <c r="I99" i="27"/>
  <c r="J99" i="27"/>
  <c r="H99" i="27"/>
  <c r="B102" i="27"/>
  <c r="C104" i="27"/>
  <c r="K98" i="27"/>
  <c r="J100" i="26"/>
  <c r="I100" i="26"/>
  <c r="H100" i="26"/>
  <c r="L99" i="26"/>
  <c r="C103" i="26"/>
  <c r="K101" i="25"/>
  <c r="I102" i="25"/>
  <c r="H102" i="25"/>
  <c r="J102" i="25"/>
  <c r="L101" i="25"/>
  <c r="C105" i="25"/>
  <c r="L96" i="24"/>
  <c r="K98" i="23"/>
  <c r="I97" i="24"/>
  <c r="H97" i="24"/>
  <c r="J97" i="24"/>
  <c r="C104" i="24"/>
  <c r="B100" i="24"/>
  <c r="K96" i="24"/>
  <c r="L190" i="23"/>
  <c r="J191" i="23"/>
  <c r="H99" i="23"/>
  <c r="J99" i="23"/>
  <c r="J100" i="23"/>
  <c r="H191" i="23"/>
  <c r="I191" i="23"/>
  <c r="I99" i="23"/>
  <c r="B194" i="23"/>
  <c r="K190" i="23"/>
  <c r="C199" i="23"/>
  <c r="L98" i="23"/>
  <c r="L92" i="21"/>
  <c r="J93" i="21"/>
  <c r="H93" i="21"/>
  <c r="I93" i="21"/>
  <c r="C159" i="21"/>
  <c r="K92" i="21"/>
  <c r="B96" i="21"/>
  <c r="L93" i="20"/>
  <c r="H94" i="20"/>
  <c r="I94" i="20"/>
  <c r="J94" i="20"/>
  <c r="C99" i="20"/>
  <c r="K93" i="20"/>
  <c r="B97" i="20"/>
  <c r="K92" i="19"/>
  <c r="H93" i="19"/>
  <c r="I93" i="19"/>
  <c r="J93" i="19"/>
  <c r="C210" i="19"/>
  <c r="L92" i="19"/>
  <c r="B96" i="19"/>
  <c r="L92" i="18"/>
  <c r="H93" i="18"/>
  <c r="J93" i="18"/>
  <c r="I93" i="18"/>
  <c r="B95" i="18"/>
  <c r="K92" i="18"/>
  <c r="C194" i="18"/>
  <c r="K89" i="17"/>
  <c r="L90" i="16"/>
  <c r="I90" i="17"/>
  <c r="J90" i="17"/>
  <c r="H90" i="17"/>
  <c r="B93" i="17"/>
  <c r="L89" i="17"/>
  <c r="H91" i="16"/>
  <c r="I91" i="16"/>
  <c r="J91" i="16"/>
  <c r="B93" i="16"/>
  <c r="K90" i="16"/>
  <c r="C98" i="16"/>
  <c r="L146" i="15"/>
  <c r="K146" i="15"/>
  <c r="K92" i="14"/>
  <c r="J147" i="15"/>
  <c r="I147" i="15"/>
  <c r="H147" i="15"/>
  <c r="B150" i="15"/>
  <c r="C155" i="15"/>
  <c r="H93" i="14"/>
  <c r="J93" i="14"/>
  <c r="I93" i="14"/>
  <c r="B210" i="14"/>
  <c r="C96" i="14"/>
  <c r="L92" i="14"/>
  <c r="K87" i="13"/>
  <c r="J88" i="13"/>
  <c r="H88" i="13"/>
  <c r="I88" i="13"/>
  <c r="B91" i="13"/>
  <c r="C94" i="13"/>
  <c r="L87" i="13"/>
  <c r="L130" i="2"/>
  <c r="K130" i="2"/>
  <c r="B133" i="2"/>
  <c r="H131" i="2"/>
  <c r="I131" i="2"/>
  <c r="J131" i="2"/>
  <c r="G101" i="31"/>
  <c r="N101" i="31"/>
  <c r="F101" i="31"/>
  <c r="E101" i="31"/>
  <c r="M101" i="31"/>
  <c r="F103" i="30"/>
  <c r="N207" i="30"/>
  <c r="M103" i="30"/>
  <c r="F207" i="30"/>
  <c r="E103" i="30"/>
  <c r="M207" i="30"/>
  <c r="G103" i="30"/>
  <c r="E207" i="30"/>
  <c r="N103" i="30"/>
  <c r="G207" i="30"/>
  <c r="G102" i="29"/>
  <c r="E102" i="29"/>
  <c r="N102" i="29"/>
  <c r="M102" i="29"/>
  <c r="F102" i="29"/>
  <c r="G104" i="28"/>
  <c r="N104" i="28"/>
  <c r="F104" i="28"/>
  <c r="M104" i="28"/>
  <c r="E104" i="28"/>
  <c r="N101" i="27"/>
  <c r="F101" i="27"/>
  <c r="G101" i="27"/>
  <c r="M101" i="27"/>
  <c r="E101" i="27"/>
  <c r="M102" i="26"/>
  <c r="E102" i="26"/>
  <c r="G102" i="26"/>
  <c r="N102" i="26"/>
  <c r="F102" i="26"/>
  <c r="N104" i="25"/>
  <c r="M104" i="25"/>
  <c r="F104" i="25"/>
  <c r="G104" i="25"/>
  <c r="E104" i="25"/>
  <c r="G99" i="24"/>
  <c r="M193" i="23"/>
  <c r="F96" i="20"/>
  <c r="G95" i="19"/>
  <c r="F92" i="17"/>
  <c r="N149" i="15"/>
  <c r="N133" i="2"/>
  <c r="E95" i="14"/>
  <c r="N90" i="13"/>
  <c r="N99" i="24"/>
  <c r="E193" i="23"/>
  <c r="E96" i="20"/>
  <c r="N95" i="18"/>
  <c r="M92" i="17"/>
  <c r="E149" i="15"/>
  <c r="E90" i="13"/>
  <c r="M133" i="2"/>
  <c r="E133" i="2"/>
  <c r="F133" i="2"/>
  <c r="N95" i="19"/>
  <c r="G149" i="15"/>
  <c r="F90" i="13"/>
  <c r="N96" i="20"/>
  <c r="F99" i="24"/>
  <c r="F95" i="21"/>
  <c r="G96" i="20"/>
  <c r="M95" i="18"/>
  <c r="E92" i="17"/>
  <c r="F149" i="15"/>
  <c r="G95" i="14"/>
  <c r="F95" i="18"/>
  <c r="M90" i="13"/>
  <c r="F95" i="14"/>
  <c r="N92" i="17"/>
  <c r="M99" i="24"/>
  <c r="E95" i="21"/>
  <c r="M96" i="20"/>
  <c r="E95" i="18"/>
  <c r="G93" i="16"/>
  <c r="M149" i="15"/>
  <c r="N95" i="14"/>
  <c r="G95" i="21"/>
  <c r="F93" i="16"/>
  <c r="N93" i="16"/>
  <c r="M95" i="19"/>
  <c r="E99" i="24"/>
  <c r="G193" i="23"/>
  <c r="N95" i="21"/>
  <c r="E95" i="19"/>
  <c r="G95" i="18"/>
  <c r="N193" i="23"/>
  <c r="G90" i="13"/>
  <c r="F193" i="23"/>
  <c r="M95" i="21"/>
  <c r="F95" i="19"/>
  <c r="G92" i="17"/>
  <c r="M93" i="16"/>
  <c r="G133" i="2"/>
  <c r="M95" i="14"/>
  <c r="E93" i="16"/>
  <c r="K99" i="31" l="1"/>
  <c r="H100" i="31"/>
  <c r="I100" i="31"/>
  <c r="J100" i="31"/>
  <c r="C105" i="31"/>
  <c r="B103" i="31"/>
  <c r="L99" i="31"/>
  <c r="L101" i="30"/>
  <c r="L205" i="30"/>
  <c r="J206" i="30"/>
  <c r="H206" i="30"/>
  <c r="J102" i="30"/>
  <c r="H102" i="30"/>
  <c r="I206" i="30"/>
  <c r="I102" i="30"/>
  <c r="B209" i="30"/>
  <c r="K205" i="30"/>
  <c r="C105" i="30"/>
  <c r="C214" i="30"/>
  <c r="K101" i="30"/>
  <c r="L100" i="29"/>
  <c r="I101" i="29"/>
  <c r="H101" i="29"/>
  <c r="J101" i="29"/>
  <c r="K100" i="29"/>
  <c r="C104" i="29"/>
  <c r="K102" i="28"/>
  <c r="H103" i="28"/>
  <c r="I103" i="28"/>
  <c r="J103" i="28"/>
  <c r="C106" i="28"/>
  <c r="L102" i="28"/>
  <c r="K100" i="26"/>
  <c r="L99" i="27"/>
  <c r="H100" i="27"/>
  <c r="J100" i="27"/>
  <c r="I100" i="27"/>
  <c r="C105" i="27"/>
  <c r="B103" i="27"/>
  <c r="K99" i="27"/>
  <c r="I101" i="26"/>
  <c r="J101" i="26"/>
  <c r="H101" i="26"/>
  <c r="L100" i="26"/>
  <c r="C104" i="26"/>
  <c r="K102" i="25"/>
  <c r="H103" i="25"/>
  <c r="J103" i="25"/>
  <c r="I103" i="25"/>
  <c r="L102" i="25"/>
  <c r="C106" i="25"/>
  <c r="K97" i="24"/>
  <c r="H98" i="24"/>
  <c r="I98" i="24"/>
  <c r="J98" i="24"/>
  <c r="B101" i="24"/>
  <c r="C105" i="24"/>
  <c r="L97" i="24"/>
  <c r="K99" i="23"/>
  <c r="K191" i="23"/>
  <c r="H192" i="23"/>
  <c r="H100" i="23"/>
  <c r="I100" i="23"/>
  <c r="I192" i="23"/>
  <c r="J192" i="23"/>
  <c r="C200" i="23"/>
  <c r="L191" i="23"/>
  <c r="B195" i="23"/>
  <c r="L99" i="23"/>
  <c r="L93" i="21"/>
  <c r="J94" i="21"/>
  <c r="H94" i="21"/>
  <c r="I94" i="21"/>
  <c r="C160" i="21"/>
  <c r="B97" i="21"/>
  <c r="K93" i="21"/>
  <c r="L94" i="20"/>
  <c r="J95" i="20"/>
  <c r="H95" i="20"/>
  <c r="I95" i="20"/>
  <c r="K94" i="20"/>
  <c r="C100" i="20"/>
  <c r="B98" i="20"/>
  <c r="K93" i="19"/>
  <c r="J94" i="19"/>
  <c r="I94" i="19"/>
  <c r="H94" i="19"/>
  <c r="C211" i="19"/>
  <c r="B97" i="19"/>
  <c r="L93" i="19"/>
  <c r="L93" i="18"/>
  <c r="J94" i="18"/>
  <c r="I94" i="18"/>
  <c r="H94" i="18"/>
  <c r="B96" i="18"/>
  <c r="K93" i="18"/>
  <c r="C195" i="18"/>
  <c r="L91" i="16"/>
  <c r="K90" i="17"/>
  <c r="H91" i="17"/>
  <c r="I91" i="17"/>
  <c r="J91" i="17"/>
  <c r="B94" i="17"/>
  <c r="L90" i="17"/>
  <c r="H92" i="16"/>
  <c r="I92" i="16"/>
  <c r="J92" i="16"/>
  <c r="B94" i="16"/>
  <c r="K91" i="16"/>
  <c r="C99" i="16"/>
  <c r="K147" i="15"/>
  <c r="J148" i="15"/>
  <c r="I148" i="15"/>
  <c r="H148" i="15"/>
  <c r="C156" i="15"/>
  <c r="L147" i="15"/>
  <c r="B151" i="15"/>
  <c r="L93" i="14"/>
  <c r="H94" i="14"/>
  <c r="I94" i="14"/>
  <c r="J94" i="14"/>
  <c r="C97" i="14"/>
  <c r="B211" i="14"/>
  <c r="K93" i="14"/>
  <c r="L88" i="13"/>
  <c r="J89" i="13"/>
  <c r="H89" i="13"/>
  <c r="I89" i="13"/>
  <c r="C95" i="13"/>
  <c r="B92" i="13"/>
  <c r="K88" i="13"/>
  <c r="L131" i="2"/>
  <c r="B134" i="2"/>
  <c r="H132" i="2"/>
  <c r="J132" i="2"/>
  <c r="I132" i="2"/>
  <c r="K131" i="2"/>
  <c r="N102" i="31"/>
  <c r="G102" i="31"/>
  <c r="F102" i="31"/>
  <c r="M102" i="31"/>
  <c r="E102" i="31"/>
  <c r="M208" i="30"/>
  <c r="M104" i="30"/>
  <c r="G208" i="30"/>
  <c r="E104" i="30"/>
  <c r="F208" i="30"/>
  <c r="G104" i="30"/>
  <c r="E208" i="30"/>
  <c r="N104" i="30"/>
  <c r="N208" i="30"/>
  <c r="F104" i="30"/>
  <c r="M103" i="29"/>
  <c r="E103" i="29"/>
  <c r="N103" i="29"/>
  <c r="G103" i="29"/>
  <c r="F103" i="29"/>
  <c r="G105" i="28"/>
  <c r="M105" i="28"/>
  <c r="E105" i="28"/>
  <c r="F105" i="28"/>
  <c r="N105" i="28"/>
  <c r="N102" i="27"/>
  <c r="M102" i="27"/>
  <c r="E102" i="27"/>
  <c r="F102" i="27"/>
  <c r="G102" i="27"/>
  <c r="G103" i="26"/>
  <c r="M103" i="26"/>
  <c r="E103" i="26"/>
  <c r="F103" i="26"/>
  <c r="N103" i="26"/>
  <c r="M105" i="25"/>
  <c r="E105" i="25"/>
  <c r="N105" i="25"/>
  <c r="G105" i="25"/>
  <c r="F105" i="25"/>
  <c r="G100" i="24"/>
  <c r="F96" i="21"/>
  <c r="E97" i="20"/>
  <c r="F96" i="18"/>
  <c r="F93" i="17"/>
  <c r="G150" i="15"/>
  <c r="G134" i="2"/>
  <c r="E96" i="14"/>
  <c r="N96" i="14"/>
  <c r="N100" i="24"/>
  <c r="G96" i="21"/>
  <c r="M97" i="20"/>
  <c r="N96" i="18"/>
  <c r="E94" i="16"/>
  <c r="N150" i="15"/>
  <c r="E134" i="2"/>
  <c r="N134" i="2"/>
  <c r="M134" i="2"/>
  <c r="M100" i="24"/>
  <c r="E96" i="21"/>
  <c r="G96" i="19"/>
  <c r="G96" i="18"/>
  <c r="G94" i="16"/>
  <c r="M150" i="15"/>
  <c r="M194" i="23"/>
  <c r="N96" i="21"/>
  <c r="E96" i="19"/>
  <c r="M96" i="18"/>
  <c r="N94" i="16"/>
  <c r="G91" i="13"/>
  <c r="F194" i="23"/>
  <c r="M96" i="21"/>
  <c r="M96" i="19"/>
  <c r="E93" i="17"/>
  <c r="F94" i="16"/>
  <c r="F134" i="2"/>
  <c r="F91" i="13"/>
  <c r="M96" i="14"/>
  <c r="G194" i="23"/>
  <c r="G97" i="20"/>
  <c r="F96" i="19"/>
  <c r="M93" i="17"/>
  <c r="M94" i="16"/>
  <c r="M91" i="13"/>
  <c r="E91" i="13"/>
  <c r="G96" i="14"/>
  <c r="E100" i="24"/>
  <c r="E194" i="23"/>
  <c r="N97" i="20"/>
  <c r="N96" i="19"/>
  <c r="G93" i="17"/>
  <c r="F150" i="15"/>
  <c r="F96" i="14"/>
  <c r="F100" i="24"/>
  <c r="N194" i="23"/>
  <c r="F97" i="20"/>
  <c r="E96" i="18"/>
  <c r="N93" i="17"/>
  <c r="E150" i="15"/>
  <c r="N91" i="13"/>
  <c r="L100" i="31" l="1"/>
  <c r="L206" i="30"/>
  <c r="H101" i="31"/>
  <c r="I101" i="31"/>
  <c r="J101" i="31"/>
  <c r="C106" i="31"/>
  <c r="B104" i="31"/>
  <c r="K100" i="31"/>
  <c r="L102" i="30"/>
  <c r="I103" i="30"/>
  <c r="H207" i="30"/>
  <c r="J103" i="30"/>
  <c r="I207" i="30"/>
  <c r="H103" i="30"/>
  <c r="J207" i="30"/>
  <c r="B210" i="30"/>
  <c r="C106" i="30"/>
  <c r="C215" i="30"/>
  <c r="K102" i="30"/>
  <c r="K206" i="30"/>
  <c r="K101" i="29"/>
  <c r="I102" i="29"/>
  <c r="J102" i="29"/>
  <c r="H102" i="29"/>
  <c r="L101" i="29"/>
  <c r="C105" i="29"/>
  <c r="L103" i="28"/>
  <c r="I104" i="28"/>
  <c r="H104" i="28"/>
  <c r="J104" i="28"/>
  <c r="K103" i="28"/>
  <c r="C107" i="28"/>
  <c r="L100" i="27"/>
  <c r="J101" i="27"/>
  <c r="I101" i="27"/>
  <c r="H101" i="27"/>
  <c r="C106" i="27"/>
  <c r="B104" i="27"/>
  <c r="K100" i="27"/>
  <c r="K101" i="26"/>
  <c r="I102" i="26"/>
  <c r="H102" i="26"/>
  <c r="J102" i="26"/>
  <c r="L101" i="26"/>
  <c r="C105" i="26"/>
  <c r="K103" i="25"/>
  <c r="I104" i="25"/>
  <c r="J104" i="25"/>
  <c r="H104" i="25"/>
  <c r="C107" i="25"/>
  <c r="L103" i="25"/>
  <c r="L98" i="24"/>
  <c r="J99" i="24"/>
  <c r="I99" i="24"/>
  <c r="H99" i="24"/>
  <c r="B102" i="24"/>
  <c r="C106" i="24"/>
  <c r="K98" i="24"/>
  <c r="K192" i="23"/>
  <c r="L100" i="23"/>
  <c r="H193" i="23"/>
  <c r="J193" i="23"/>
  <c r="I193" i="23"/>
  <c r="C201" i="23"/>
  <c r="L192" i="23"/>
  <c r="B196" i="23"/>
  <c r="K100" i="23"/>
  <c r="L94" i="21"/>
  <c r="H95" i="21"/>
  <c r="J95" i="21"/>
  <c r="I95" i="21"/>
  <c r="C161" i="21"/>
  <c r="B98" i="21"/>
  <c r="K94" i="21"/>
  <c r="K95" i="20"/>
  <c r="H96" i="20"/>
  <c r="I96" i="20"/>
  <c r="J96" i="20"/>
  <c r="C101" i="20"/>
  <c r="B99" i="20"/>
  <c r="L95" i="20"/>
  <c r="K94" i="19"/>
  <c r="I95" i="19"/>
  <c r="H95" i="19"/>
  <c r="J95" i="19"/>
  <c r="C212" i="19"/>
  <c r="B98" i="19"/>
  <c r="L94" i="19"/>
  <c r="K94" i="18"/>
  <c r="J95" i="18"/>
  <c r="I95" i="18"/>
  <c r="H95" i="18"/>
  <c r="B97" i="18"/>
  <c r="L94" i="18"/>
  <c r="C196" i="18"/>
  <c r="L91" i="17"/>
  <c r="L92" i="16"/>
  <c r="I92" i="17"/>
  <c r="J92" i="17"/>
  <c r="H92" i="17"/>
  <c r="B95" i="17"/>
  <c r="K91" i="17"/>
  <c r="I93" i="16"/>
  <c r="J93" i="16"/>
  <c r="H93" i="16"/>
  <c r="B95" i="16"/>
  <c r="K92" i="16"/>
  <c r="C100" i="16"/>
  <c r="K148" i="15"/>
  <c r="J149" i="15"/>
  <c r="H149" i="15"/>
  <c r="I149" i="15"/>
  <c r="C157" i="15"/>
  <c r="B152" i="15"/>
  <c r="L148" i="15"/>
  <c r="L94" i="14"/>
  <c r="J95" i="14"/>
  <c r="H95" i="14"/>
  <c r="I95" i="14"/>
  <c r="L89" i="13"/>
  <c r="B212" i="14"/>
  <c r="C98" i="14"/>
  <c r="K94" i="14"/>
  <c r="H90" i="13"/>
  <c r="I90" i="13"/>
  <c r="J90" i="13"/>
  <c r="B93" i="13"/>
  <c r="C96" i="13"/>
  <c r="K89" i="13"/>
  <c r="L132" i="2"/>
  <c r="B135" i="2"/>
  <c r="H133" i="2"/>
  <c r="J133" i="2"/>
  <c r="I133" i="2"/>
  <c r="K132" i="2"/>
  <c r="E103" i="31"/>
  <c r="G103" i="31"/>
  <c r="F103" i="31"/>
  <c r="N103" i="31"/>
  <c r="M103" i="31"/>
  <c r="F209" i="30"/>
  <c r="M105" i="30"/>
  <c r="M209" i="30"/>
  <c r="G209" i="30"/>
  <c r="G105" i="30"/>
  <c r="N105" i="30"/>
  <c r="E209" i="30"/>
  <c r="F105" i="30"/>
  <c r="N209" i="30"/>
  <c r="E105" i="30"/>
  <c r="G104" i="29"/>
  <c r="N104" i="29"/>
  <c r="M104" i="29"/>
  <c r="F104" i="29"/>
  <c r="E104" i="29"/>
  <c r="M106" i="28"/>
  <c r="F106" i="28"/>
  <c r="G106" i="28"/>
  <c r="N106" i="28"/>
  <c r="E106" i="28"/>
  <c r="G103" i="27"/>
  <c r="N103" i="27"/>
  <c r="F103" i="27"/>
  <c r="M103" i="27"/>
  <c r="E103" i="27"/>
  <c r="G104" i="26"/>
  <c r="N104" i="26"/>
  <c r="F104" i="26"/>
  <c r="E104" i="26"/>
  <c r="M104" i="26"/>
  <c r="N106" i="25"/>
  <c r="F106" i="25"/>
  <c r="G106" i="25"/>
  <c r="M106" i="25"/>
  <c r="E106" i="25"/>
  <c r="E101" i="24"/>
  <c r="E97" i="21"/>
  <c r="M97" i="19"/>
  <c r="E97" i="18"/>
  <c r="M95" i="16"/>
  <c r="M151" i="15"/>
  <c r="E135" i="2"/>
  <c r="E94" i="17"/>
  <c r="F92" i="13"/>
  <c r="F97" i="18"/>
  <c r="M195" i="23"/>
  <c r="N97" i="21"/>
  <c r="G97" i="19"/>
  <c r="M97" i="18"/>
  <c r="F95" i="16"/>
  <c r="N97" i="14"/>
  <c r="N92" i="13"/>
  <c r="N97" i="19"/>
  <c r="F135" i="2"/>
  <c r="E92" i="13"/>
  <c r="G98" i="20"/>
  <c r="E195" i="23"/>
  <c r="G97" i="21"/>
  <c r="E95" i="16"/>
  <c r="N135" i="2"/>
  <c r="G95" i="16"/>
  <c r="G195" i="23"/>
  <c r="N98" i="20"/>
  <c r="F97" i="19"/>
  <c r="M94" i="17"/>
  <c r="N95" i="16"/>
  <c r="M92" i="13"/>
  <c r="M97" i="14"/>
  <c r="E97" i="14"/>
  <c r="M98" i="20"/>
  <c r="E151" i="15"/>
  <c r="F97" i="14"/>
  <c r="G92" i="13"/>
  <c r="M101" i="24"/>
  <c r="F195" i="23"/>
  <c r="F98" i="20"/>
  <c r="E97" i="19"/>
  <c r="G94" i="17"/>
  <c r="G151" i="15"/>
  <c r="G135" i="2"/>
  <c r="N195" i="23"/>
  <c r="F94" i="17"/>
  <c r="N151" i="15"/>
  <c r="F151" i="15"/>
  <c r="N101" i="24"/>
  <c r="G97" i="18"/>
  <c r="N94" i="17"/>
  <c r="M135" i="2"/>
  <c r="G101" i="24"/>
  <c r="M97" i="21"/>
  <c r="E98" i="20"/>
  <c r="G97" i="14"/>
  <c r="F101" i="24"/>
  <c r="F97" i="21"/>
  <c r="N97" i="18"/>
  <c r="L101" i="31" l="1"/>
  <c r="I102" i="31"/>
  <c r="J102" i="31"/>
  <c r="H102" i="31"/>
  <c r="C107" i="31"/>
  <c r="B105" i="31"/>
  <c r="K101" i="31"/>
  <c r="K103" i="30"/>
  <c r="L207" i="30"/>
  <c r="H104" i="30"/>
  <c r="I104" i="30"/>
  <c r="H208" i="30"/>
  <c r="J104" i="30"/>
  <c r="J208" i="30"/>
  <c r="I208" i="30"/>
  <c r="L103" i="30"/>
  <c r="C216" i="30"/>
  <c r="B211" i="30"/>
  <c r="C107" i="30"/>
  <c r="K207" i="30"/>
  <c r="K102" i="29"/>
  <c r="H103" i="29"/>
  <c r="I103" i="29"/>
  <c r="J103" i="29"/>
  <c r="C106" i="29"/>
  <c r="L102" i="29"/>
  <c r="L104" i="28"/>
  <c r="H105" i="28"/>
  <c r="J105" i="28"/>
  <c r="I105" i="28"/>
  <c r="C108" i="28"/>
  <c r="K104" i="28"/>
  <c r="K101" i="27"/>
  <c r="H102" i="27"/>
  <c r="I102" i="27"/>
  <c r="J102" i="27"/>
  <c r="C107" i="27"/>
  <c r="B105" i="27"/>
  <c r="L101" i="27"/>
  <c r="K102" i="26"/>
  <c r="H103" i="26"/>
  <c r="I103" i="26"/>
  <c r="J103" i="26"/>
  <c r="L102" i="26"/>
  <c r="C106" i="26"/>
  <c r="L104" i="25"/>
  <c r="H105" i="25"/>
  <c r="J105" i="25"/>
  <c r="I105" i="25"/>
  <c r="C108" i="25"/>
  <c r="K104" i="25"/>
  <c r="L99" i="24"/>
  <c r="H100" i="24"/>
  <c r="I100" i="24"/>
  <c r="J100" i="24"/>
  <c r="B103" i="24"/>
  <c r="K99" i="24"/>
  <c r="C107" i="24"/>
  <c r="K193" i="23"/>
  <c r="I194" i="23"/>
  <c r="J194" i="23"/>
  <c r="H194" i="23"/>
  <c r="C202" i="23"/>
  <c r="B197" i="23"/>
  <c r="L193" i="23"/>
  <c r="L95" i="21"/>
  <c r="J96" i="21"/>
  <c r="H96" i="21"/>
  <c r="I96" i="21"/>
  <c r="C162" i="21"/>
  <c r="B99" i="21"/>
  <c r="K95" i="21"/>
  <c r="L96" i="20"/>
  <c r="J97" i="20"/>
  <c r="H97" i="20"/>
  <c r="I97" i="20"/>
  <c r="C102" i="20"/>
  <c r="B100" i="20"/>
  <c r="K96" i="20"/>
  <c r="L95" i="19"/>
  <c r="H96" i="19"/>
  <c r="I96" i="19"/>
  <c r="J96" i="19"/>
  <c r="B99" i="19"/>
  <c r="K95" i="19"/>
  <c r="C213" i="19"/>
  <c r="K95" i="18"/>
  <c r="H96" i="18"/>
  <c r="I96" i="18"/>
  <c r="J96" i="18"/>
  <c r="B98" i="18"/>
  <c r="L95" i="18"/>
  <c r="C197" i="18"/>
  <c r="K92" i="17"/>
  <c r="I93" i="17"/>
  <c r="J93" i="17"/>
  <c r="H93" i="17"/>
  <c r="B96" i="17"/>
  <c r="L92" i="17"/>
  <c r="K93" i="16"/>
  <c r="H94" i="16"/>
  <c r="I94" i="16"/>
  <c r="J94" i="16"/>
  <c r="B96" i="16"/>
  <c r="L93" i="16"/>
  <c r="C101" i="16"/>
  <c r="L149" i="15"/>
  <c r="I150" i="15"/>
  <c r="H150" i="15"/>
  <c r="J150" i="15"/>
  <c r="B153" i="15"/>
  <c r="K149" i="15"/>
  <c r="C158" i="15"/>
  <c r="L95" i="14"/>
  <c r="J96" i="14"/>
  <c r="H96" i="14"/>
  <c r="I96" i="14"/>
  <c r="C99" i="14"/>
  <c r="B213" i="14"/>
  <c r="K95" i="14"/>
  <c r="L90" i="13"/>
  <c r="K90" i="13"/>
  <c r="I91" i="13"/>
  <c r="J91" i="13"/>
  <c r="H91" i="13"/>
  <c r="B94" i="13"/>
  <c r="C97" i="13"/>
  <c r="L133" i="2"/>
  <c r="K133" i="2"/>
  <c r="B136" i="2"/>
  <c r="H134" i="2"/>
  <c r="J134" i="2"/>
  <c r="I134" i="2"/>
  <c r="M104" i="31"/>
  <c r="G104" i="31"/>
  <c r="N104" i="31"/>
  <c r="F104" i="31"/>
  <c r="E104" i="31"/>
  <c r="M210" i="30"/>
  <c r="E210" i="30"/>
  <c r="N106" i="30"/>
  <c r="F106" i="30"/>
  <c r="M106" i="30"/>
  <c r="G210" i="30"/>
  <c r="E106" i="30"/>
  <c r="N210" i="30"/>
  <c r="F210" i="30"/>
  <c r="G106" i="30"/>
  <c r="N105" i="29"/>
  <c r="F105" i="29"/>
  <c r="M105" i="29"/>
  <c r="E105" i="29"/>
  <c r="G105" i="29"/>
  <c r="M107" i="28"/>
  <c r="E107" i="28"/>
  <c r="G107" i="28"/>
  <c r="F107" i="28"/>
  <c r="N107" i="28"/>
  <c r="E104" i="27"/>
  <c r="F104" i="27"/>
  <c r="N104" i="27"/>
  <c r="M104" i="27"/>
  <c r="G104" i="27"/>
  <c r="M105" i="26"/>
  <c r="E105" i="26"/>
  <c r="G105" i="26"/>
  <c r="F105" i="26"/>
  <c r="N105" i="26"/>
  <c r="G107" i="25"/>
  <c r="N107" i="25"/>
  <c r="F107" i="25"/>
  <c r="M107" i="25"/>
  <c r="E107" i="25"/>
  <c r="N196" i="23"/>
  <c r="E98" i="21"/>
  <c r="F98" i="19"/>
  <c r="N95" i="17"/>
  <c r="E96" i="16"/>
  <c r="F136" i="2"/>
  <c r="M136" i="2"/>
  <c r="N99" i="20"/>
  <c r="M98" i="14"/>
  <c r="F96" i="16"/>
  <c r="E98" i="18"/>
  <c r="M196" i="23"/>
  <c r="E99" i="20"/>
  <c r="G98" i="19"/>
  <c r="F95" i="17"/>
  <c r="G96" i="16"/>
  <c r="G136" i="2"/>
  <c r="N98" i="14"/>
  <c r="F93" i="13"/>
  <c r="E95" i="17"/>
  <c r="E152" i="15"/>
  <c r="E98" i="19"/>
  <c r="N102" i="24"/>
  <c r="F196" i="23"/>
  <c r="F99" i="20"/>
  <c r="N98" i="19"/>
  <c r="G95" i="17"/>
  <c r="F152" i="15"/>
  <c r="N93" i="13"/>
  <c r="M98" i="18"/>
  <c r="N96" i="16"/>
  <c r="F98" i="14"/>
  <c r="M102" i="24"/>
  <c r="E196" i="23"/>
  <c r="G99" i="20"/>
  <c r="F98" i="18"/>
  <c r="M95" i="17"/>
  <c r="G152" i="15"/>
  <c r="G93" i="13"/>
  <c r="M93" i="13"/>
  <c r="F98" i="21"/>
  <c r="E93" i="13"/>
  <c r="N136" i="2"/>
  <c r="G196" i="23"/>
  <c r="E102" i="24"/>
  <c r="M152" i="15"/>
  <c r="E136" i="2"/>
  <c r="M96" i="16"/>
  <c r="F102" i="24"/>
  <c r="M98" i="21"/>
  <c r="M99" i="20"/>
  <c r="G98" i="18"/>
  <c r="E98" i="14"/>
  <c r="G98" i="14"/>
  <c r="G102" i="24"/>
  <c r="N98" i="21"/>
  <c r="M98" i="19"/>
  <c r="N98" i="18"/>
  <c r="N152" i="15"/>
  <c r="G98" i="21"/>
  <c r="K102" i="31" l="1"/>
  <c r="H103" i="31"/>
  <c r="I103" i="31"/>
  <c r="J103" i="31"/>
  <c r="B106" i="31"/>
  <c r="C108" i="31"/>
  <c r="L102" i="31"/>
  <c r="K104" i="30"/>
  <c r="K208" i="30"/>
  <c r="J105" i="30"/>
  <c r="I209" i="30"/>
  <c r="H105" i="30"/>
  <c r="J209" i="30"/>
  <c r="I105" i="30"/>
  <c r="H209" i="30"/>
  <c r="C108" i="30"/>
  <c r="B212" i="30"/>
  <c r="L208" i="30"/>
  <c r="C217" i="30"/>
  <c r="L104" i="30"/>
  <c r="L103" i="29"/>
  <c r="J104" i="29"/>
  <c r="H104" i="29"/>
  <c r="I104" i="29"/>
  <c r="K103" i="29"/>
  <c r="C107" i="29"/>
  <c r="L105" i="28"/>
  <c r="I106" i="28"/>
  <c r="J106" i="28"/>
  <c r="H106" i="28"/>
  <c r="K105" i="28"/>
  <c r="C109" i="28"/>
  <c r="L103" i="26"/>
  <c r="K102" i="27"/>
  <c r="J103" i="27"/>
  <c r="I103" i="27"/>
  <c r="H103" i="27"/>
  <c r="C108" i="27"/>
  <c r="B106" i="27"/>
  <c r="L102" i="27"/>
  <c r="I104" i="26"/>
  <c r="J104" i="26"/>
  <c r="H104" i="26"/>
  <c r="K103" i="26"/>
  <c r="C107" i="26"/>
  <c r="K105" i="25"/>
  <c r="H106" i="25"/>
  <c r="I106" i="25"/>
  <c r="J106" i="25"/>
  <c r="C109" i="25"/>
  <c r="L105" i="25"/>
  <c r="L100" i="24"/>
  <c r="J101" i="24"/>
  <c r="I101" i="24"/>
  <c r="H101" i="24"/>
  <c r="C108" i="24"/>
  <c r="B104" i="24"/>
  <c r="K100" i="24"/>
  <c r="L194" i="23"/>
  <c r="H195" i="23"/>
  <c r="I195" i="23"/>
  <c r="J195" i="23"/>
  <c r="C203" i="23"/>
  <c r="K194" i="23"/>
  <c r="B198" i="23"/>
  <c r="L96" i="21"/>
  <c r="H97" i="21"/>
  <c r="J97" i="21"/>
  <c r="I97" i="21"/>
  <c r="C163" i="21"/>
  <c r="B100" i="21"/>
  <c r="K96" i="21"/>
  <c r="L97" i="20"/>
  <c r="K97" i="20"/>
  <c r="J98" i="20"/>
  <c r="I98" i="20"/>
  <c r="H98" i="20"/>
  <c r="C103" i="20"/>
  <c r="B101" i="20"/>
  <c r="L96" i="19"/>
  <c r="J97" i="19"/>
  <c r="I97" i="19"/>
  <c r="H97" i="19"/>
  <c r="K96" i="19"/>
  <c r="B100" i="19"/>
  <c r="C214" i="19"/>
  <c r="K96" i="18"/>
  <c r="H97" i="18"/>
  <c r="J97" i="18"/>
  <c r="I97" i="18"/>
  <c r="B99" i="18"/>
  <c r="L96" i="18"/>
  <c r="K93" i="17"/>
  <c r="H94" i="17"/>
  <c r="J94" i="17"/>
  <c r="I94" i="17"/>
  <c r="B97" i="17"/>
  <c r="L93" i="17"/>
  <c r="L94" i="16"/>
  <c r="J95" i="16"/>
  <c r="H95" i="16"/>
  <c r="I95" i="16"/>
  <c r="B97" i="16"/>
  <c r="K94" i="16"/>
  <c r="C102" i="16"/>
  <c r="L96" i="14"/>
  <c r="L150" i="15"/>
  <c r="H151" i="15"/>
  <c r="J151" i="15"/>
  <c r="I151" i="15"/>
  <c r="B154" i="15"/>
  <c r="C159" i="15"/>
  <c r="K150" i="15"/>
  <c r="J97" i="14"/>
  <c r="H97" i="14"/>
  <c r="I97" i="14"/>
  <c r="C100" i="14"/>
  <c r="K96" i="14"/>
  <c r="B214" i="14"/>
  <c r="K91" i="13"/>
  <c r="I92" i="13"/>
  <c r="H92" i="13"/>
  <c r="J92" i="13"/>
  <c r="C98" i="13"/>
  <c r="B95" i="13"/>
  <c r="L91" i="13"/>
  <c r="L134" i="2"/>
  <c r="K134" i="2"/>
  <c r="B137" i="2"/>
  <c r="H135" i="2"/>
  <c r="I135" i="2"/>
  <c r="J135" i="2"/>
  <c r="E105" i="31"/>
  <c r="G105" i="31"/>
  <c r="N105" i="31"/>
  <c r="F105" i="31"/>
  <c r="M105" i="31"/>
  <c r="M107" i="30"/>
  <c r="F211" i="30"/>
  <c r="E107" i="30"/>
  <c r="M211" i="30"/>
  <c r="G107" i="30"/>
  <c r="E211" i="30"/>
  <c r="N107" i="30"/>
  <c r="G211" i="30"/>
  <c r="F107" i="30"/>
  <c r="N211" i="30"/>
  <c r="G106" i="29"/>
  <c r="M106" i="29"/>
  <c r="F106" i="29"/>
  <c r="E106" i="29"/>
  <c r="N106" i="29"/>
  <c r="G108" i="28"/>
  <c r="N108" i="28"/>
  <c r="F108" i="28"/>
  <c r="M108" i="28"/>
  <c r="E108" i="28"/>
  <c r="M105" i="27"/>
  <c r="E105" i="27"/>
  <c r="G105" i="27"/>
  <c r="F105" i="27"/>
  <c r="N105" i="27"/>
  <c r="M106" i="26"/>
  <c r="E106" i="26"/>
  <c r="G106" i="26"/>
  <c r="F106" i="26"/>
  <c r="N106" i="26"/>
  <c r="N108" i="25"/>
  <c r="F108" i="25"/>
  <c r="M108" i="25"/>
  <c r="E108" i="25"/>
  <c r="G108" i="25"/>
  <c r="F197" i="23"/>
  <c r="N99" i="19"/>
  <c r="E99" i="18"/>
  <c r="N97" i="16"/>
  <c r="F153" i="15"/>
  <c r="G99" i="14"/>
  <c r="N96" i="17"/>
  <c r="N99" i="18"/>
  <c r="G103" i="24"/>
  <c r="M197" i="23"/>
  <c r="G99" i="19"/>
  <c r="M99" i="18"/>
  <c r="E97" i="16"/>
  <c r="N94" i="13"/>
  <c r="F99" i="14"/>
  <c r="F94" i="13"/>
  <c r="E153" i="15"/>
  <c r="N153" i="15"/>
  <c r="N103" i="24"/>
  <c r="E197" i="23"/>
  <c r="F99" i="19"/>
  <c r="E96" i="17"/>
  <c r="F97" i="16"/>
  <c r="G137" i="2"/>
  <c r="G94" i="13"/>
  <c r="E99" i="14"/>
  <c r="M94" i="13"/>
  <c r="F103" i="24"/>
  <c r="G100" i="20"/>
  <c r="M99" i="19"/>
  <c r="M96" i="17"/>
  <c r="G97" i="16"/>
  <c r="N99" i="14"/>
  <c r="E100" i="20"/>
  <c r="M97" i="16"/>
  <c r="M103" i="24"/>
  <c r="N100" i="20"/>
  <c r="E99" i="19"/>
  <c r="M153" i="15"/>
  <c r="F96" i="17"/>
  <c r="G99" i="18"/>
  <c r="E103" i="24"/>
  <c r="F100" i="20"/>
  <c r="F99" i="18"/>
  <c r="G96" i="17"/>
  <c r="G153" i="15"/>
  <c r="M100" i="20"/>
  <c r="G197" i="23"/>
  <c r="M99" i="14"/>
  <c r="N197" i="23"/>
  <c r="E94" i="13"/>
  <c r="L103" i="31" l="1"/>
  <c r="K209" i="30"/>
  <c r="I104" i="31"/>
  <c r="J104" i="31"/>
  <c r="H104" i="31"/>
  <c r="B107" i="31"/>
  <c r="C109" i="31"/>
  <c r="K103" i="31"/>
  <c r="K105" i="30"/>
  <c r="I106" i="30"/>
  <c r="J210" i="30"/>
  <c r="H210" i="30"/>
  <c r="J106" i="30"/>
  <c r="H106" i="30"/>
  <c r="I210" i="30"/>
  <c r="B213" i="30"/>
  <c r="L105" i="30"/>
  <c r="C218" i="30"/>
  <c r="C109" i="30"/>
  <c r="L209" i="30"/>
  <c r="L104" i="29"/>
  <c r="H105" i="29"/>
  <c r="I105" i="29"/>
  <c r="J105" i="29"/>
  <c r="K104" i="29"/>
  <c r="C108" i="29"/>
  <c r="K106" i="28"/>
  <c r="H107" i="28"/>
  <c r="I107" i="28"/>
  <c r="J107" i="28"/>
  <c r="C110" i="28"/>
  <c r="L106" i="28"/>
  <c r="K104" i="26"/>
  <c r="K103" i="27"/>
  <c r="I104" i="27"/>
  <c r="J104" i="27"/>
  <c r="H104" i="27"/>
  <c r="C109" i="27"/>
  <c r="B107" i="27"/>
  <c r="L103" i="27"/>
  <c r="I105" i="26"/>
  <c r="J105" i="26"/>
  <c r="H105" i="26"/>
  <c r="C108" i="26"/>
  <c r="L104" i="26"/>
  <c r="L106" i="25"/>
  <c r="J107" i="25"/>
  <c r="H107" i="25"/>
  <c r="I107" i="25"/>
  <c r="K106" i="25"/>
  <c r="C110" i="25"/>
  <c r="K101" i="24"/>
  <c r="H102" i="24"/>
  <c r="I102" i="24"/>
  <c r="J102" i="24"/>
  <c r="B105" i="24"/>
  <c r="L101" i="24"/>
  <c r="C109" i="24"/>
  <c r="L195" i="23"/>
  <c r="H196" i="23"/>
  <c r="I196" i="23"/>
  <c r="J196" i="23"/>
  <c r="B199" i="23"/>
  <c r="C204" i="23"/>
  <c r="K195" i="23"/>
  <c r="K97" i="21"/>
  <c r="H98" i="21"/>
  <c r="J98" i="21"/>
  <c r="I98" i="21"/>
  <c r="C164" i="21"/>
  <c r="L97" i="21"/>
  <c r="B101" i="21"/>
  <c r="K98" i="20"/>
  <c r="H99" i="20"/>
  <c r="I99" i="20"/>
  <c r="J99" i="20"/>
  <c r="C104" i="20"/>
  <c r="B102" i="20"/>
  <c r="L98" i="20"/>
  <c r="L97" i="19"/>
  <c r="H98" i="19"/>
  <c r="I98" i="19"/>
  <c r="J98" i="19"/>
  <c r="B101" i="19"/>
  <c r="C215" i="19"/>
  <c r="K97" i="19"/>
  <c r="L97" i="18"/>
  <c r="H98" i="18"/>
  <c r="J98" i="18"/>
  <c r="I98" i="18"/>
  <c r="B100" i="18"/>
  <c r="K97" i="18"/>
  <c r="L94" i="17"/>
  <c r="I95" i="17"/>
  <c r="J95" i="17"/>
  <c r="H95" i="17"/>
  <c r="L95" i="16"/>
  <c r="B98" i="17"/>
  <c r="K94" i="17"/>
  <c r="J96" i="16"/>
  <c r="I96" i="16"/>
  <c r="H96" i="16"/>
  <c r="B98" i="16"/>
  <c r="K95" i="16"/>
  <c r="C103" i="16"/>
  <c r="L97" i="14"/>
  <c r="K151" i="15"/>
  <c r="I152" i="15"/>
  <c r="H152" i="15"/>
  <c r="J152" i="15"/>
  <c r="B155" i="15"/>
  <c r="L151" i="15"/>
  <c r="C160" i="15"/>
  <c r="J98" i="14"/>
  <c r="H98" i="14"/>
  <c r="I98" i="14"/>
  <c r="C101" i="14"/>
  <c r="B215" i="14"/>
  <c r="K97" i="14"/>
  <c r="L92" i="13"/>
  <c r="J93" i="13"/>
  <c r="H93" i="13"/>
  <c r="I93" i="13"/>
  <c r="C99" i="13"/>
  <c r="B96" i="13"/>
  <c r="K92" i="13"/>
  <c r="L135" i="2"/>
  <c r="K135" i="2"/>
  <c r="B138" i="2"/>
  <c r="B139" i="2" s="1"/>
  <c r="J136" i="2"/>
  <c r="F106" i="31"/>
  <c r="G106" i="31"/>
  <c r="M106" i="31"/>
  <c r="E106" i="31"/>
  <c r="N106" i="31"/>
  <c r="N212" i="30"/>
  <c r="E108" i="30"/>
  <c r="M212" i="30"/>
  <c r="M108" i="30"/>
  <c r="F212" i="30"/>
  <c r="E212" i="30"/>
  <c r="G108" i="30"/>
  <c r="N108" i="30"/>
  <c r="F108" i="30"/>
  <c r="G212" i="30"/>
  <c r="M107" i="29"/>
  <c r="E107" i="29"/>
  <c r="G107" i="29"/>
  <c r="F107" i="29"/>
  <c r="N107" i="29"/>
  <c r="G109" i="28"/>
  <c r="M109" i="28"/>
  <c r="E109" i="28"/>
  <c r="F109" i="28"/>
  <c r="N109" i="28"/>
  <c r="N106" i="27"/>
  <c r="F106" i="27"/>
  <c r="E106" i="27"/>
  <c r="G106" i="27"/>
  <c r="M106" i="27"/>
  <c r="F107" i="26"/>
  <c r="G107" i="26"/>
  <c r="M107" i="26"/>
  <c r="E107" i="26"/>
  <c r="N107" i="26"/>
  <c r="M109" i="25"/>
  <c r="E109" i="25"/>
  <c r="G109" i="25"/>
  <c r="N109" i="25"/>
  <c r="F109" i="25"/>
  <c r="G104" i="24"/>
  <c r="F198" i="23"/>
  <c r="E100" i="19"/>
  <c r="E97" i="17"/>
  <c r="N98" i="16"/>
  <c r="M95" i="13"/>
  <c r="F100" i="14"/>
  <c r="M97" i="17"/>
  <c r="M101" i="20"/>
  <c r="G95" i="13"/>
  <c r="E104" i="24"/>
  <c r="N104" i="24"/>
  <c r="E101" i="20"/>
  <c r="F100" i="19"/>
  <c r="G97" i="17"/>
  <c r="F98" i="16"/>
  <c r="E100" i="14"/>
  <c r="F95" i="13"/>
  <c r="E95" i="13"/>
  <c r="M100" i="14"/>
  <c r="E98" i="16"/>
  <c r="N95" i="13"/>
  <c r="F104" i="24"/>
  <c r="F101" i="20"/>
  <c r="G100" i="19"/>
  <c r="M154" i="15"/>
  <c r="N97" i="17"/>
  <c r="N100" i="18"/>
  <c r="M100" i="19"/>
  <c r="M104" i="24"/>
  <c r="N101" i="20"/>
  <c r="M100" i="18"/>
  <c r="F97" i="17"/>
  <c r="N154" i="15"/>
  <c r="G138" i="2"/>
  <c r="F154" i="15"/>
  <c r="E154" i="15"/>
  <c r="G98" i="16"/>
  <c r="E198" i="23"/>
  <c r="E100" i="18"/>
  <c r="M198" i="23"/>
  <c r="G198" i="23"/>
  <c r="G101" i="20"/>
  <c r="F100" i="18"/>
  <c r="M98" i="16"/>
  <c r="G154" i="15"/>
  <c r="N100" i="19"/>
  <c r="G100" i="14"/>
  <c r="N198" i="23"/>
  <c r="N100" i="14"/>
  <c r="G100" i="18"/>
  <c r="L210" i="30" l="1"/>
  <c r="K104" i="31"/>
  <c r="H105" i="31"/>
  <c r="J105" i="31"/>
  <c r="I105" i="31"/>
  <c r="B108" i="31"/>
  <c r="C110" i="31"/>
  <c r="L104" i="31"/>
  <c r="K106" i="30"/>
  <c r="J211" i="30"/>
  <c r="I107" i="30"/>
  <c r="J107" i="30"/>
  <c r="H211" i="30"/>
  <c r="I211" i="30"/>
  <c r="H107" i="30"/>
  <c r="B214" i="30"/>
  <c r="C219" i="30"/>
  <c r="C110" i="30"/>
  <c r="K210" i="30"/>
  <c r="L106" i="30"/>
  <c r="L105" i="29"/>
  <c r="I106" i="29"/>
  <c r="J106" i="29"/>
  <c r="H106" i="29"/>
  <c r="K105" i="29"/>
  <c r="C109" i="29"/>
  <c r="L107" i="28"/>
  <c r="I108" i="28"/>
  <c r="H108" i="28"/>
  <c r="J108" i="28"/>
  <c r="K107" i="28"/>
  <c r="C111" i="28"/>
  <c r="K105" i="26"/>
  <c r="K104" i="27"/>
  <c r="J105" i="27"/>
  <c r="H105" i="27"/>
  <c r="I105" i="27"/>
  <c r="C110" i="27"/>
  <c r="B108" i="27"/>
  <c r="L104" i="27"/>
  <c r="H106" i="26"/>
  <c r="J106" i="26"/>
  <c r="I106" i="26"/>
  <c r="C109" i="26"/>
  <c r="L105" i="26"/>
  <c r="K107" i="25"/>
  <c r="I108" i="25"/>
  <c r="J108" i="25"/>
  <c r="H108" i="25"/>
  <c r="C111" i="25"/>
  <c r="L107" i="25"/>
  <c r="L102" i="24"/>
  <c r="I103" i="24"/>
  <c r="J103" i="24"/>
  <c r="H103" i="24"/>
  <c r="B106" i="24"/>
  <c r="C110" i="24"/>
  <c r="K102" i="24"/>
  <c r="L196" i="23"/>
  <c r="I197" i="23"/>
  <c r="J197" i="23"/>
  <c r="H197" i="23"/>
  <c r="B200" i="23"/>
  <c r="C205" i="23"/>
  <c r="K196" i="23"/>
  <c r="K98" i="21"/>
  <c r="C165" i="21"/>
  <c r="B102" i="21"/>
  <c r="L98" i="21"/>
  <c r="K99" i="20"/>
  <c r="J100" i="20"/>
  <c r="I100" i="20"/>
  <c r="H100" i="20"/>
  <c r="C105" i="20"/>
  <c r="B103" i="20"/>
  <c r="L99" i="20"/>
  <c r="L98" i="19"/>
  <c r="J99" i="19"/>
  <c r="I99" i="19"/>
  <c r="H99" i="19"/>
  <c r="B102" i="19"/>
  <c r="C216" i="19"/>
  <c r="K98" i="19"/>
  <c r="L98" i="18"/>
  <c r="J99" i="18"/>
  <c r="I99" i="18"/>
  <c r="H99" i="18"/>
  <c r="B101" i="18"/>
  <c r="K98" i="18"/>
  <c r="K95" i="17"/>
  <c r="I96" i="17"/>
  <c r="J96" i="17"/>
  <c r="H96" i="17"/>
  <c r="B99" i="17"/>
  <c r="L95" i="17"/>
  <c r="K96" i="16"/>
  <c r="I97" i="16"/>
  <c r="J97" i="16"/>
  <c r="H97" i="16"/>
  <c r="B99" i="16"/>
  <c r="L96" i="16"/>
  <c r="C104" i="16"/>
  <c r="L152" i="15"/>
  <c r="H153" i="15"/>
  <c r="J153" i="15"/>
  <c r="I153" i="15"/>
  <c r="C161" i="15"/>
  <c r="B156" i="15"/>
  <c r="K152" i="15"/>
  <c r="L98" i="14"/>
  <c r="I99" i="14"/>
  <c r="J99" i="14"/>
  <c r="H99" i="14"/>
  <c r="B216" i="14"/>
  <c r="K98" i="14"/>
  <c r="C102" i="14"/>
  <c r="L93" i="13"/>
  <c r="H94" i="13"/>
  <c r="I94" i="13"/>
  <c r="J94" i="13"/>
  <c r="B97" i="13"/>
  <c r="C100" i="13"/>
  <c r="K93" i="13"/>
  <c r="J137" i="2"/>
  <c r="B140" i="2"/>
  <c r="B141" i="2" s="1"/>
  <c r="E107" i="31"/>
  <c r="F107" i="31"/>
  <c r="G107" i="31"/>
  <c r="N107" i="31"/>
  <c r="M107" i="31"/>
  <c r="F213" i="30"/>
  <c r="M213" i="30"/>
  <c r="N109" i="30"/>
  <c r="G213" i="30"/>
  <c r="E213" i="30"/>
  <c r="G109" i="30"/>
  <c r="F109" i="30"/>
  <c r="M109" i="30"/>
  <c r="N213" i="30"/>
  <c r="E109" i="30"/>
  <c r="G108" i="29"/>
  <c r="F108" i="29"/>
  <c r="E108" i="29"/>
  <c r="N108" i="29"/>
  <c r="M108" i="29"/>
  <c r="M110" i="28"/>
  <c r="G110" i="28"/>
  <c r="N110" i="28"/>
  <c r="F110" i="28"/>
  <c r="E110" i="28"/>
  <c r="E107" i="27"/>
  <c r="F107" i="27"/>
  <c r="M107" i="27"/>
  <c r="G107" i="27"/>
  <c r="N107" i="27"/>
  <c r="G108" i="26"/>
  <c r="N108" i="26"/>
  <c r="F108" i="26"/>
  <c r="M108" i="26"/>
  <c r="E108" i="26"/>
  <c r="N110" i="25"/>
  <c r="F110" i="25"/>
  <c r="G110" i="25"/>
  <c r="M110" i="25"/>
  <c r="E110" i="25"/>
  <c r="F199" i="23"/>
  <c r="F102" i="20"/>
  <c r="F101" i="18"/>
  <c r="N99" i="16"/>
  <c r="M155" i="15"/>
  <c r="G101" i="14"/>
  <c r="G96" i="13"/>
  <c r="G101" i="19"/>
  <c r="E101" i="14"/>
  <c r="G98" i="17"/>
  <c r="E96" i="13"/>
  <c r="M101" i="14"/>
  <c r="G199" i="23"/>
  <c r="E101" i="19"/>
  <c r="M101" i="18"/>
  <c r="F99" i="16"/>
  <c r="E155" i="15"/>
  <c r="N141" i="2"/>
  <c r="G99" i="16"/>
  <c r="F101" i="19"/>
  <c r="M141" i="2"/>
  <c r="F155" i="15"/>
  <c r="E105" i="24"/>
  <c r="N199" i="23"/>
  <c r="N101" i="18"/>
  <c r="N101" i="14"/>
  <c r="E141" i="2"/>
  <c r="G102" i="20"/>
  <c r="M105" i="24"/>
  <c r="M199" i="23"/>
  <c r="N101" i="19"/>
  <c r="N98" i="17"/>
  <c r="M99" i="16"/>
  <c r="N96" i="13"/>
  <c r="F141" i="2"/>
  <c r="E99" i="16"/>
  <c r="G141" i="2"/>
  <c r="E199" i="23"/>
  <c r="F96" i="13"/>
  <c r="G105" i="24"/>
  <c r="N102" i="20"/>
  <c r="M96" i="13"/>
  <c r="N105" i="24"/>
  <c r="E102" i="20"/>
  <c r="M101" i="19"/>
  <c r="M98" i="17"/>
  <c r="G155" i="15"/>
  <c r="F101" i="14"/>
  <c r="E98" i="17"/>
  <c r="F105" i="24"/>
  <c r="M102" i="20"/>
  <c r="G101" i="18"/>
  <c r="F98" i="17"/>
  <c r="N155" i="15"/>
  <c r="E101" i="18"/>
  <c r="L211" i="30" l="1"/>
  <c r="K107" i="30"/>
  <c r="L105" i="31"/>
  <c r="J106" i="31"/>
  <c r="I106" i="31"/>
  <c r="H106" i="31"/>
  <c r="B109" i="31"/>
  <c r="C111" i="31"/>
  <c r="K105" i="31"/>
  <c r="H108" i="30"/>
  <c r="I108" i="30"/>
  <c r="J108" i="30"/>
  <c r="H212" i="30"/>
  <c r="J212" i="30"/>
  <c r="I212" i="30"/>
  <c r="C220" i="30"/>
  <c r="B215" i="30"/>
  <c r="K211" i="30"/>
  <c r="C111" i="30"/>
  <c r="L107" i="30"/>
  <c r="K106" i="29"/>
  <c r="H107" i="29"/>
  <c r="I107" i="29"/>
  <c r="J107" i="29"/>
  <c r="L106" i="29"/>
  <c r="C110" i="29"/>
  <c r="K108" i="28"/>
  <c r="H109" i="28"/>
  <c r="I109" i="28"/>
  <c r="J109" i="28"/>
  <c r="L108" i="28"/>
  <c r="C112" i="28"/>
  <c r="L105" i="27"/>
  <c r="J106" i="27"/>
  <c r="I106" i="27"/>
  <c r="H106" i="27"/>
  <c r="C111" i="27"/>
  <c r="B109" i="27"/>
  <c r="K105" i="27"/>
  <c r="K106" i="26"/>
  <c r="H107" i="26"/>
  <c r="I107" i="26"/>
  <c r="J107" i="26"/>
  <c r="C110" i="26"/>
  <c r="L106" i="26"/>
  <c r="L108" i="25"/>
  <c r="H109" i="25"/>
  <c r="J109" i="25"/>
  <c r="I109" i="25"/>
  <c r="C112" i="25"/>
  <c r="K108" i="25"/>
  <c r="K103" i="24"/>
  <c r="I104" i="24"/>
  <c r="J104" i="24"/>
  <c r="H104" i="24"/>
  <c r="B107" i="24"/>
  <c r="C111" i="24"/>
  <c r="L103" i="24"/>
  <c r="K197" i="23"/>
  <c r="J198" i="23"/>
  <c r="I198" i="23"/>
  <c r="H198" i="23"/>
  <c r="B201" i="23"/>
  <c r="C206" i="23"/>
  <c r="L197" i="23"/>
  <c r="B103" i="21"/>
  <c r="C166" i="21"/>
  <c r="K100" i="20"/>
  <c r="I101" i="20"/>
  <c r="J101" i="20"/>
  <c r="H101" i="20"/>
  <c r="C106" i="20"/>
  <c r="B104" i="20"/>
  <c r="L100" i="20"/>
  <c r="K99" i="19"/>
  <c r="I100" i="19"/>
  <c r="J100" i="19"/>
  <c r="H100" i="19"/>
  <c r="C217" i="19"/>
  <c r="B103" i="19"/>
  <c r="L99" i="19"/>
  <c r="K99" i="18"/>
  <c r="I100" i="18"/>
  <c r="H100" i="18"/>
  <c r="J100" i="18"/>
  <c r="B102" i="18"/>
  <c r="L99" i="18"/>
  <c r="K96" i="17"/>
  <c r="H97" i="17"/>
  <c r="I97" i="17"/>
  <c r="J97" i="17"/>
  <c r="B100" i="17"/>
  <c r="L96" i="17"/>
  <c r="K97" i="16"/>
  <c r="H98" i="16"/>
  <c r="J98" i="16"/>
  <c r="I98" i="16"/>
  <c r="B100" i="16"/>
  <c r="L97" i="16"/>
  <c r="C105" i="16"/>
  <c r="K153" i="15"/>
  <c r="H154" i="15"/>
  <c r="I154" i="15"/>
  <c r="J154" i="15"/>
  <c r="C162" i="15"/>
  <c r="L153" i="15"/>
  <c r="B157" i="15"/>
  <c r="K99" i="14"/>
  <c r="I100" i="14"/>
  <c r="J100" i="14"/>
  <c r="H100" i="14"/>
  <c r="B217" i="14"/>
  <c r="C103" i="14"/>
  <c r="L99" i="14"/>
  <c r="L94" i="13"/>
  <c r="J95" i="13"/>
  <c r="I95" i="13"/>
  <c r="H95" i="13"/>
  <c r="B98" i="13"/>
  <c r="C101" i="13"/>
  <c r="K94" i="13"/>
  <c r="B142" i="2"/>
  <c r="N108" i="31"/>
  <c r="M108" i="31"/>
  <c r="F108" i="31"/>
  <c r="G108" i="31"/>
  <c r="E108" i="31"/>
  <c r="G214" i="30"/>
  <c r="N110" i="30"/>
  <c r="F110" i="30"/>
  <c r="N214" i="30"/>
  <c r="M110" i="30"/>
  <c r="E214" i="30"/>
  <c r="F214" i="30"/>
  <c r="E110" i="30"/>
  <c r="G110" i="30"/>
  <c r="M214" i="30"/>
  <c r="N109" i="29"/>
  <c r="F109" i="29"/>
  <c r="M109" i="29"/>
  <c r="E109" i="29"/>
  <c r="G109" i="29"/>
  <c r="M111" i="28"/>
  <c r="E111" i="28"/>
  <c r="N111" i="28"/>
  <c r="G111" i="28"/>
  <c r="F111" i="28"/>
  <c r="M108" i="27"/>
  <c r="G108" i="27"/>
  <c r="N108" i="27"/>
  <c r="F108" i="27"/>
  <c r="E108" i="27"/>
  <c r="M109" i="26"/>
  <c r="E109" i="26"/>
  <c r="N109" i="26"/>
  <c r="F109" i="26"/>
  <c r="G109" i="26"/>
  <c r="G111" i="25"/>
  <c r="N111" i="25"/>
  <c r="F111" i="25"/>
  <c r="E111" i="25"/>
  <c r="M111" i="25"/>
  <c r="G106" i="24"/>
  <c r="E200" i="23"/>
  <c r="E102" i="19"/>
  <c r="F100" i="16"/>
  <c r="M156" i="15"/>
  <c r="F142" i="2"/>
  <c r="E102" i="14"/>
  <c r="E103" i="20"/>
  <c r="N102" i="14"/>
  <c r="N100" i="16"/>
  <c r="M142" i="2"/>
  <c r="M102" i="14"/>
  <c r="F106" i="24"/>
  <c r="G103" i="20"/>
  <c r="G102" i="19"/>
  <c r="M100" i="16"/>
  <c r="E156" i="15"/>
  <c r="G142" i="2"/>
  <c r="E100" i="16"/>
  <c r="M200" i="23"/>
  <c r="E97" i="13"/>
  <c r="F156" i="15"/>
  <c r="M106" i="24"/>
  <c r="N102" i="19"/>
  <c r="G102" i="14"/>
  <c r="M103" i="20"/>
  <c r="E142" i="2"/>
  <c r="N200" i="23"/>
  <c r="E106" i="24"/>
  <c r="F103" i="20"/>
  <c r="N99" i="17"/>
  <c r="G100" i="16"/>
  <c r="M97" i="13"/>
  <c r="N142" i="2"/>
  <c r="E99" i="17"/>
  <c r="N106" i="24"/>
  <c r="N97" i="13"/>
  <c r="F200" i="23"/>
  <c r="N103" i="20"/>
  <c r="F99" i="17"/>
  <c r="G156" i="15"/>
  <c r="F97" i="13"/>
  <c r="G97" i="13"/>
  <c r="F102" i="14"/>
  <c r="G99" i="17"/>
  <c r="G200" i="23"/>
  <c r="F102" i="19"/>
  <c r="M99" i="17"/>
  <c r="N156" i="15"/>
  <c r="M102" i="19"/>
  <c r="L212" i="30" l="1"/>
  <c r="K106" i="31"/>
  <c r="H107" i="31"/>
  <c r="J107" i="31"/>
  <c r="I107" i="31"/>
  <c r="B110" i="31"/>
  <c r="C112" i="31"/>
  <c r="L106" i="31"/>
  <c r="K108" i="30"/>
  <c r="J109" i="30"/>
  <c r="H109" i="30"/>
  <c r="I213" i="30"/>
  <c r="H213" i="30"/>
  <c r="I109" i="30"/>
  <c r="J213" i="30"/>
  <c r="C112" i="30"/>
  <c r="C221" i="30"/>
  <c r="K212" i="30"/>
  <c r="B216" i="30"/>
  <c r="L108" i="30"/>
  <c r="L107" i="29"/>
  <c r="J108" i="29"/>
  <c r="H108" i="29"/>
  <c r="I108" i="29"/>
  <c r="K107" i="29"/>
  <c r="C111" i="29"/>
  <c r="L109" i="28"/>
  <c r="I110" i="28"/>
  <c r="J110" i="28"/>
  <c r="H110" i="28"/>
  <c r="K109" i="28"/>
  <c r="C113" i="28"/>
  <c r="L107" i="26"/>
  <c r="K106" i="27"/>
  <c r="H107" i="27"/>
  <c r="I107" i="27"/>
  <c r="J107" i="27"/>
  <c r="B110" i="27"/>
  <c r="L106" i="27"/>
  <c r="C112" i="27"/>
  <c r="J108" i="26"/>
  <c r="I108" i="26"/>
  <c r="H108" i="26"/>
  <c r="K107" i="26"/>
  <c r="C111" i="26"/>
  <c r="K109" i="25"/>
  <c r="H110" i="25"/>
  <c r="I110" i="25"/>
  <c r="J110" i="25"/>
  <c r="C113" i="25"/>
  <c r="L109" i="25"/>
  <c r="K104" i="24"/>
  <c r="H105" i="24"/>
  <c r="I105" i="24"/>
  <c r="J105" i="24"/>
  <c r="C112" i="24"/>
  <c r="B108" i="24"/>
  <c r="L104" i="24"/>
  <c r="K198" i="23"/>
  <c r="H199" i="23"/>
  <c r="J199" i="23"/>
  <c r="I199" i="23"/>
  <c r="B202" i="23"/>
  <c r="C207" i="23"/>
  <c r="L198" i="23"/>
  <c r="C167" i="21"/>
  <c r="B104" i="21"/>
  <c r="L101" i="20"/>
  <c r="I102" i="20"/>
  <c r="H102" i="20"/>
  <c r="J102" i="20"/>
  <c r="B105" i="20"/>
  <c r="C107" i="20"/>
  <c r="K101" i="20"/>
  <c r="K100" i="19"/>
  <c r="J101" i="19"/>
  <c r="H101" i="19"/>
  <c r="I101" i="19"/>
  <c r="C218" i="19"/>
  <c r="B104" i="19"/>
  <c r="L100" i="19"/>
  <c r="L100" i="18"/>
  <c r="J101" i="18"/>
  <c r="B103" i="18"/>
  <c r="K100" i="18"/>
  <c r="K97" i="17"/>
  <c r="L98" i="16"/>
  <c r="J98" i="17"/>
  <c r="I98" i="17"/>
  <c r="H98" i="17"/>
  <c r="B101" i="17"/>
  <c r="L97" i="17"/>
  <c r="J99" i="16"/>
  <c r="H99" i="16"/>
  <c r="I99" i="16"/>
  <c r="B101" i="16"/>
  <c r="K98" i="16"/>
  <c r="C106" i="16"/>
  <c r="K100" i="14"/>
  <c r="K154" i="15"/>
  <c r="H155" i="15"/>
  <c r="I155" i="15"/>
  <c r="J155" i="15"/>
  <c r="C163" i="15"/>
  <c r="B158" i="15"/>
  <c r="L154" i="15"/>
  <c r="J101" i="14"/>
  <c r="I101" i="14"/>
  <c r="H101" i="14"/>
  <c r="B218" i="14"/>
  <c r="C104" i="14"/>
  <c r="L100" i="14"/>
  <c r="K95" i="13"/>
  <c r="H96" i="13"/>
  <c r="I96" i="13"/>
  <c r="J96" i="13"/>
  <c r="L95" i="13"/>
  <c r="C102" i="13"/>
  <c r="B99" i="13"/>
  <c r="J141" i="2"/>
  <c r="I141" i="2"/>
  <c r="H141" i="2"/>
  <c r="B143" i="2"/>
  <c r="M109" i="31"/>
  <c r="G109" i="31"/>
  <c r="N109" i="31"/>
  <c r="E109" i="31"/>
  <c r="F109" i="31"/>
  <c r="M111" i="30"/>
  <c r="E111" i="30"/>
  <c r="F215" i="30"/>
  <c r="M215" i="30"/>
  <c r="G111" i="30"/>
  <c r="E215" i="30"/>
  <c r="N215" i="30"/>
  <c r="N111" i="30"/>
  <c r="G215" i="30"/>
  <c r="F111" i="30"/>
  <c r="G110" i="29"/>
  <c r="F110" i="29"/>
  <c r="E110" i="29"/>
  <c r="N110" i="29"/>
  <c r="M110" i="29"/>
  <c r="E112" i="28"/>
  <c r="G112" i="28"/>
  <c r="N112" i="28"/>
  <c r="M112" i="28"/>
  <c r="F112" i="28"/>
  <c r="M109" i="27"/>
  <c r="E109" i="27"/>
  <c r="G109" i="27"/>
  <c r="F109" i="27"/>
  <c r="N109" i="27"/>
  <c r="M110" i="26"/>
  <c r="E110" i="26"/>
  <c r="G110" i="26"/>
  <c r="F110" i="26"/>
  <c r="N110" i="26"/>
  <c r="N112" i="25"/>
  <c r="F112" i="25"/>
  <c r="G112" i="25"/>
  <c r="M112" i="25"/>
  <c r="E112" i="25"/>
  <c r="M107" i="24"/>
  <c r="M201" i="23"/>
  <c r="M103" i="19"/>
  <c r="M100" i="17"/>
  <c r="F157" i="15"/>
  <c r="F98" i="13"/>
  <c r="N143" i="2"/>
  <c r="G157" i="15"/>
  <c r="F201" i="23"/>
  <c r="E107" i="24"/>
  <c r="E201" i="23"/>
  <c r="N103" i="19"/>
  <c r="N101" i="16"/>
  <c r="M157" i="15"/>
  <c r="F143" i="2"/>
  <c r="M98" i="13"/>
  <c r="G143" i="2"/>
  <c r="E98" i="13"/>
  <c r="G107" i="24"/>
  <c r="E104" i="20"/>
  <c r="F103" i="19"/>
  <c r="G101" i="16"/>
  <c r="E157" i="15"/>
  <c r="F103" i="14"/>
  <c r="F100" i="17"/>
  <c r="N107" i="24"/>
  <c r="M104" i="20"/>
  <c r="E103" i="19"/>
  <c r="F101" i="16"/>
  <c r="N98" i="13"/>
  <c r="E143" i="2"/>
  <c r="G103" i="14"/>
  <c r="M143" i="2"/>
  <c r="E103" i="14"/>
  <c r="F107" i="24"/>
  <c r="G104" i="20"/>
  <c r="E100" i="17"/>
  <c r="E101" i="16"/>
  <c r="N103" i="14"/>
  <c r="G201" i="23"/>
  <c r="N104" i="20"/>
  <c r="G100" i="17"/>
  <c r="M101" i="16"/>
  <c r="M103" i="14"/>
  <c r="G103" i="19"/>
  <c r="N201" i="23"/>
  <c r="F104" i="20"/>
  <c r="N100" i="17"/>
  <c r="G98" i="13"/>
  <c r="N157" i="15"/>
  <c r="L107" i="31" l="1"/>
  <c r="I108" i="31"/>
  <c r="H108" i="31"/>
  <c r="J108" i="31"/>
  <c r="C113" i="31"/>
  <c r="B111" i="31"/>
  <c r="K107" i="31"/>
  <c r="L109" i="30"/>
  <c r="K213" i="30"/>
  <c r="I110" i="30"/>
  <c r="J214" i="30"/>
  <c r="H214" i="30"/>
  <c r="J110" i="30"/>
  <c r="I214" i="30"/>
  <c r="H110" i="30"/>
  <c r="B217" i="30"/>
  <c r="C113" i="30"/>
  <c r="L213" i="30"/>
  <c r="C222" i="30"/>
  <c r="K109" i="30"/>
  <c r="L108" i="29"/>
  <c r="H109" i="29"/>
  <c r="I109" i="29"/>
  <c r="J109" i="29"/>
  <c r="K108" i="29"/>
  <c r="C112" i="29"/>
  <c r="K110" i="28"/>
  <c r="I111" i="28"/>
  <c r="J111" i="28"/>
  <c r="H111" i="28"/>
  <c r="C114" i="28"/>
  <c r="L110" i="28"/>
  <c r="K107" i="27"/>
  <c r="I108" i="27"/>
  <c r="J108" i="27"/>
  <c r="H108" i="27"/>
  <c r="C113" i="27"/>
  <c r="B111" i="27"/>
  <c r="L107" i="27"/>
  <c r="K108" i="26"/>
  <c r="I109" i="26"/>
  <c r="J109" i="26"/>
  <c r="H109" i="26"/>
  <c r="L108" i="26"/>
  <c r="C112" i="26"/>
  <c r="L110" i="25"/>
  <c r="H111" i="25"/>
  <c r="J111" i="25"/>
  <c r="I111" i="25"/>
  <c r="K110" i="25"/>
  <c r="C114" i="25"/>
  <c r="L105" i="24"/>
  <c r="I106" i="24"/>
  <c r="J106" i="24"/>
  <c r="H106" i="24"/>
  <c r="B109" i="24"/>
  <c r="C113" i="24"/>
  <c r="K105" i="24"/>
  <c r="L199" i="23"/>
  <c r="H200" i="23"/>
  <c r="I200" i="23"/>
  <c r="J200" i="23"/>
  <c r="C208" i="23"/>
  <c r="B203" i="23"/>
  <c r="K199" i="23"/>
  <c r="C168" i="21"/>
  <c r="B105" i="21"/>
  <c r="L102" i="20"/>
  <c r="I103" i="20"/>
  <c r="J103" i="20"/>
  <c r="H103" i="20"/>
  <c r="B106" i="20"/>
  <c r="C108" i="20"/>
  <c r="K102" i="20"/>
  <c r="L101" i="19"/>
  <c r="H102" i="19"/>
  <c r="I102" i="19"/>
  <c r="J102" i="19"/>
  <c r="C219" i="19"/>
  <c r="B105" i="19"/>
  <c r="K101" i="19"/>
  <c r="B104" i="18"/>
  <c r="K98" i="17"/>
  <c r="I99" i="17"/>
  <c r="J99" i="17"/>
  <c r="H99" i="17"/>
  <c r="B102" i="17"/>
  <c r="L98" i="17"/>
  <c r="L99" i="16"/>
  <c r="H100" i="16"/>
  <c r="I100" i="16"/>
  <c r="J100" i="16"/>
  <c r="B102" i="16"/>
  <c r="K99" i="16"/>
  <c r="C107" i="16"/>
  <c r="K101" i="14"/>
  <c r="K155" i="15"/>
  <c r="H156" i="15"/>
  <c r="I156" i="15"/>
  <c r="J156" i="15"/>
  <c r="C164" i="15"/>
  <c r="B159" i="15"/>
  <c r="L155" i="15"/>
  <c r="H102" i="14"/>
  <c r="J102" i="14"/>
  <c r="I102" i="14"/>
  <c r="B219" i="14"/>
  <c r="C105" i="14"/>
  <c r="L101" i="14"/>
  <c r="L96" i="13"/>
  <c r="J97" i="13"/>
  <c r="I97" i="13"/>
  <c r="H97" i="13"/>
  <c r="C103" i="13"/>
  <c r="K141" i="2"/>
  <c r="B100" i="13"/>
  <c r="K96" i="13"/>
  <c r="H142" i="2"/>
  <c r="J142" i="2"/>
  <c r="I142" i="2"/>
  <c r="L141" i="2"/>
  <c r="B144" i="2"/>
  <c r="N110" i="31"/>
  <c r="M110" i="31"/>
  <c r="F110" i="31"/>
  <c r="E110" i="31"/>
  <c r="G110" i="31"/>
  <c r="M216" i="30"/>
  <c r="E112" i="30"/>
  <c r="G113" i="30"/>
  <c r="F216" i="30"/>
  <c r="E216" i="30"/>
  <c r="G112" i="30"/>
  <c r="N112" i="30"/>
  <c r="M112" i="30"/>
  <c r="G216" i="30"/>
  <c r="F112" i="30"/>
  <c r="N216" i="30"/>
  <c r="N111" i="29"/>
  <c r="M111" i="29"/>
  <c r="E111" i="29"/>
  <c r="G111" i="29"/>
  <c r="F111" i="29"/>
  <c r="N113" i="28"/>
  <c r="G113" i="28"/>
  <c r="M113" i="28"/>
  <c r="E113" i="28"/>
  <c r="F113" i="28"/>
  <c r="G110" i="27"/>
  <c r="M110" i="27"/>
  <c r="N110" i="27"/>
  <c r="F110" i="27"/>
  <c r="E110" i="27"/>
  <c r="G111" i="26"/>
  <c r="N111" i="26"/>
  <c r="F111" i="26"/>
  <c r="M111" i="26"/>
  <c r="E111" i="26"/>
  <c r="G113" i="25"/>
  <c r="M113" i="25"/>
  <c r="E113" i="25"/>
  <c r="N113" i="25"/>
  <c r="F113" i="25"/>
  <c r="N108" i="24"/>
  <c r="G202" i="23"/>
  <c r="E104" i="19"/>
  <c r="F102" i="16"/>
  <c r="E158" i="15"/>
  <c r="M104" i="14"/>
  <c r="M99" i="13"/>
  <c r="G104" i="19"/>
  <c r="N99" i="13"/>
  <c r="M158" i="15"/>
  <c r="F202" i="23"/>
  <c r="G108" i="24"/>
  <c r="F105" i="20"/>
  <c r="F104" i="19"/>
  <c r="E102" i="16"/>
  <c r="N158" i="15"/>
  <c r="N104" i="14"/>
  <c r="E105" i="20"/>
  <c r="M102" i="16"/>
  <c r="G102" i="16"/>
  <c r="M101" i="17"/>
  <c r="F101" i="17"/>
  <c r="F108" i="24"/>
  <c r="G99" i="13"/>
  <c r="E104" i="14"/>
  <c r="N144" i="2"/>
  <c r="F158" i="15"/>
  <c r="M108" i="24"/>
  <c r="M105" i="20"/>
  <c r="G101" i="17"/>
  <c r="N102" i="16"/>
  <c r="M144" i="2"/>
  <c r="E144" i="2"/>
  <c r="N105" i="20"/>
  <c r="E101" i="17"/>
  <c r="G104" i="14"/>
  <c r="E108" i="24"/>
  <c r="G144" i="2"/>
  <c r="N202" i="23"/>
  <c r="E99" i="13"/>
  <c r="F104" i="14"/>
  <c r="E202" i="23"/>
  <c r="G105" i="20"/>
  <c r="M104" i="19"/>
  <c r="M202" i="23"/>
  <c r="N104" i="19"/>
  <c r="N101" i="17"/>
  <c r="G158" i="15"/>
  <c r="F99" i="13"/>
  <c r="F144" i="2"/>
  <c r="K108" i="31" l="1"/>
  <c r="J109" i="31"/>
  <c r="H109" i="31"/>
  <c r="I109" i="31"/>
  <c r="B112" i="31"/>
  <c r="C114" i="31"/>
  <c r="L108" i="31"/>
  <c r="L214" i="30"/>
  <c r="L109" i="29"/>
  <c r="L110" i="30"/>
  <c r="I111" i="30"/>
  <c r="J215" i="30"/>
  <c r="J111" i="30"/>
  <c r="H215" i="30"/>
  <c r="I215" i="30"/>
  <c r="J112" i="30"/>
  <c r="J113" i="30"/>
  <c r="H111" i="30"/>
  <c r="B218" i="30"/>
  <c r="K110" i="30"/>
  <c r="C223" i="30"/>
  <c r="K214" i="30"/>
  <c r="I110" i="29"/>
  <c r="J110" i="29"/>
  <c r="H110" i="29"/>
  <c r="K109" i="29"/>
  <c r="C113" i="29"/>
  <c r="K111" i="28"/>
  <c r="I112" i="28"/>
  <c r="H112" i="28"/>
  <c r="J112" i="28"/>
  <c r="C115" i="28"/>
  <c r="L111" i="28"/>
  <c r="L108" i="27"/>
  <c r="H109" i="27"/>
  <c r="I109" i="27"/>
  <c r="J109" i="27"/>
  <c r="C114" i="27"/>
  <c r="K108" i="27"/>
  <c r="B112" i="27"/>
  <c r="K109" i="26"/>
  <c r="H110" i="26"/>
  <c r="I110" i="26"/>
  <c r="J110" i="26"/>
  <c r="C113" i="26"/>
  <c r="L109" i="26"/>
  <c r="K111" i="25"/>
  <c r="I112" i="25"/>
  <c r="H112" i="25"/>
  <c r="J112" i="25"/>
  <c r="L111" i="25"/>
  <c r="C115" i="25"/>
  <c r="K106" i="24"/>
  <c r="L106" i="24"/>
  <c r="I107" i="24"/>
  <c r="J107" i="24"/>
  <c r="H107" i="24"/>
  <c r="B110" i="24"/>
  <c r="C114" i="24"/>
  <c r="L200" i="23"/>
  <c r="J201" i="23"/>
  <c r="I201" i="23"/>
  <c r="H201" i="23"/>
  <c r="B204" i="23"/>
  <c r="C209" i="23"/>
  <c r="K200" i="23"/>
  <c r="C169" i="21"/>
  <c r="B106" i="21"/>
  <c r="K103" i="20"/>
  <c r="J104" i="20"/>
  <c r="H104" i="20"/>
  <c r="I104" i="20"/>
  <c r="B107" i="20"/>
  <c r="C109" i="20"/>
  <c r="L103" i="20"/>
  <c r="L102" i="19"/>
  <c r="J103" i="19"/>
  <c r="I103" i="19"/>
  <c r="H103" i="19"/>
  <c r="C220" i="19"/>
  <c r="B106" i="19"/>
  <c r="K102" i="19"/>
  <c r="B105" i="18"/>
  <c r="K99" i="17"/>
  <c r="I100" i="17"/>
  <c r="H100" i="17"/>
  <c r="J100" i="17"/>
  <c r="B103" i="17"/>
  <c r="L99" i="17"/>
  <c r="L100" i="16"/>
  <c r="J101" i="16"/>
  <c r="H101" i="16"/>
  <c r="I101" i="16"/>
  <c r="B103" i="16"/>
  <c r="K100" i="16"/>
  <c r="C108" i="16"/>
  <c r="K156" i="15"/>
  <c r="H157" i="15"/>
  <c r="I157" i="15"/>
  <c r="J157" i="15"/>
  <c r="C165" i="15"/>
  <c r="B160" i="15"/>
  <c r="L156" i="15"/>
  <c r="K97" i="13"/>
  <c r="L102" i="14"/>
  <c r="I103" i="14"/>
  <c r="H103" i="14"/>
  <c r="J103" i="14"/>
  <c r="B220" i="14"/>
  <c r="K102" i="14"/>
  <c r="C106" i="14"/>
  <c r="I98" i="13"/>
  <c r="H98" i="13"/>
  <c r="J98" i="13"/>
  <c r="C104" i="13"/>
  <c r="L97" i="13"/>
  <c r="B101" i="13"/>
  <c r="K142" i="2"/>
  <c r="J143" i="2"/>
  <c r="H143" i="2"/>
  <c r="I143" i="2"/>
  <c r="L142" i="2"/>
  <c r="B145" i="2"/>
  <c r="G111" i="31"/>
  <c r="M111" i="31"/>
  <c r="N111" i="31"/>
  <c r="F111" i="31"/>
  <c r="E111" i="31"/>
  <c r="F113" i="30"/>
  <c r="N115" i="30"/>
  <c r="E113" i="30"/>
  <c r="F217" i="30"/>
  <c r="F115" i="30"/>
  <c r="N114" i="30"/>
  <c r="E114" i="30"/>
  <c r="F114" i="30"/>
  <c r="E115" i="30"/>
  <c r="M113" i="30"/>
  <c r="G217" i="30"/>
  <c r="N217" i="30"/>
  <c r="M114" i="30"/>
  <c r="E217" i="30"/>
  <c r="M115" i="30"/>
  <c r="M217" i="30"/>
  <c r="N113" i="30"/>
  <c r="F112" i="29"/>
  <c r="M112" i="29"/>
  <c r="G112" i="29"/>
  <c r="E112" i="29"/>
  <c r="N112" i="29"/>
  <c r="G114" i="28"/>
  <c r="N114" i="28"/>
  <c r="F114" i="28"/>
  <c r="E114" i="28"/>
  <c r="M114" i="28"/>
  <c r="N111" i="27"/>
  <c r="M111" i="27"/>
  <c r="F111" i="27"/>
  <c r="E111" i="27"/>
  <c r="G111" i="27"/>
  <c r="G112" i="26"/>
  <c r="N112" i="26"/>
  <c r="F112" i="26"/>
  <c r="M112" i="26"/>
  <c r="E112" i="26"/>
  <c r="E114" i="25"/>
  <c r="G114" i="25"/>
  <c r="N114" i="25"/>
  <c r="F114" i="25"/>
  <c r="M114" i="25"/>
  <c r="M109" i="24"/>
  <c r="E203" i="23"/>
  <c r="F105" i="19"/>
  <c r="N159" i="15"/>
  <c r="N145" i="2"/>
  <c r="M105" i="14"/>
  <c r="N105" i="14"/>
  <c r="E106" i="20"/>
  <c r="M100" i="13"/>
  <c r="G100" i="13"/>
  <c r="G105" i="14"/>
  <c r="M203" i="23"/>
  <c r="G109" i="24"/>
  <c r="M106" i="20"/>
  <c r="M105" i="19"/>
  <c r="F159" i="15"/>
  <c r="E100" i="13"/>
  <c r="E109" i="24"/>
  <c r="M159" i="15"/>
  <c r="F145" i="2"/>
  <c r="N100" i="13"/>
  <c r="E105" i="14"/>
  <c r="E105" i="19"/>
  <c r="G145" i="2"/>
  <c r="F105" i="14"/>
  <c r="N105" i="19"/>
  <c r="N109" i="24"/>
  <c r="F106" i="20"/>
  <c r="F103" i="16"/>
  <c r="E159" i="15"/>
  <c r="M145" i="2"/>
  <c r="F100" i="13"/>
  <c r="G203" i="23"/>
  <c r="N106" i="20"/>
  <c r="M103" i="16"/>
  <c r="G159" i="15"/>
  <c r="E145" i="2"/>
  <c r="N203" i="23"/>
  <c r="G106" i="20"/>
  <c r="N103" i="16"/>
  <c r="G103" i="16"/>
  <c r="F203" i="23"/>
  <c r="G105" i="19"/>
  <c r="E103" i="16"/>
  <c r="F109" i="24"/>
  <c r="L109" i="31" l="1"/>
  <c r="H110" i="31"/>
  <c r="I110" i="31"/>
  <c r="J110" i="31"/>
  <c r="B113" i="31"/>
  <c r="C115" i="31"/>
  <c r="K109" i="31"/>
  <c r="K111" i="30"/>
  <c r="K215" i="30"/>
  <c r="H216" i="30"/>
  <c r="J216" i="30"/>
  <c r="H114" i="30"/>
  <c r="H115" i="30"/>
  <c r="I113" i="30"/>
  <c r="H113" i="30"/>
  <c r="I114" i="30"/>
  <c r="I115" i="30"/>
  <c r="I216" i="30"/>
  <c r="H112" i="30"/>
  <c r="I112" i="30"/>
  <c r="C224" i="30"/>
  <c r="L215" i="30"/>
  <c r="B219" i="30"/>
  <c r="L111" i="30"/>
  <c r="L110" i="29"/>
  <c r="H111" i="29"/>
  <c r="J111" i="29"/>
  <c r="I111" i="29"/>
  <c r="C114" i="29"/>
  <c r="K110" i="29"/>
  <c r="L112" i="28"/>
  <c r="H113" i="28"/>
  <c r="I113" i="28"/>
  <c r="J113" i="28"/>
  <c r="C116" i="28"/>
  <c r="K112" i="28"/>
  <c r="K109" i="27"/>
  <c r="J110" i="27"/>
  <c r="H110" i="27"/>
  <c r="I110" i="27"/>
  <c r="C115" i="27"/>
  <c r="B113" i="27"/>
  <c r="L109" i="27"/>
  <c r="L110" i="26"/>
  <c r="K112" i="25"/>
  <c r="H111" i="26"/>
  <c r="I111" i="26"/>
  <c r="J111" i="26"/>
  <c r="K110" i="26"/>
  <c r="C114" i="26"/>
  <c r="I113" i="25"/>
  <c r="J113" i="25"/>
  <c r="H113" i="25"/>
  <c r="C116" i="25"/>
  <c r="L112" i="25"/>
  <c r="K107" i="24"/>
  <c r="H108" i="24"/>
  <c r="J108" i="24"/>
  <c r="I108" i="24"/>
  <c r="B111" i="24"/>
  <c r="C115" i="24"/>
  <c r="L107" i="24"/>
  <c r="K201" i="23"/>
  <c r="H202" i="23"/>
  <c r="I202" i="23"/>
  <c r="J202" i="23"/>
  <c r="B205" i="23"/>
  <c r="C210" i="23"/>
  <c r="L201" i="23"/>
  <c r="C170" i="21"/>
  <c r="B107" i="21"/>
  <c r="L104" i="20"/>
  <c r="J105" i="20"/>
  <c r="I105" i="20"/>
  <c r="H105" i="20"/>
  <c r="C110" i="20"/>
  <c r="B108" i="20"/>
  <c r="K104" i="20"/>
  <c r="K103" i="19"/>
  <c r="H104" i="19"/>
  <c r="I104" i="19"/>
  <c r="J104" i="19"/>
  <c r="B107" i="19"/>
  <c r="L103" i="19"/>
  <c r="C221" i="19"/>
  <c r="B106" i="18"/>
  <c r="L101" i="16"/>
  <c r="K100" i="17"/>
  <c r="J101" i="17"/>
  <c r="B104" i="17"/>
  <c r="L100" i="17"/>
  <c r="J102" i="16"/>
  <c r="H102" i="16"/>
  <c r="I102" i="16"/>
  <c r="B104" i="16"/>
  <c r="K101" i="16"/>
  <c r="K157" i="15"/>
  <c r="J158" i="15"/>
  <c r="H158" i="15"/>
  <c r="I158" i="15"/>
  <c r="B161" i="15"/>
  <c r="L157" i="15"/>
  <c r="C166" i="15"/>
  <c r="K103" i="14"/>
  <c r="H104" i="14"/>
  <c r="I104" i="14"/>
  <c r="J104" i="14"/>
  <c r="B221" i="14"/>
  <c r="C107" i="14"/>
  <c r="L103" i="14"/>
  <c r="K98" i="13"/>
  <c r="J99" i="13"/>
  <c r="H99" i="13"/>
  <c r="I99" i="13"/>
  <c r="C105" i="13"/>
  <c r="B102" i="13"/>
  <c r="L98" i="13"/>
  <c r="L143" i="2"/>
  <c r="J144" i="2"/>
  <c r="I144" i="2"/>
  <c r="H144" i="2"/>
  <c r="K143" i="2"/>
  <c r="B146" i="2"/>
  <c r="E112" i="31"/>
  <c r="G112" i="31"/>
  <c r="M112" i="31"/>
  <c r="N112" i="31"/>
  <c r="F112" i="31"/>
  <c r="E218" i="30"/>
  <c r="G218" i="30"/>
  <c r="N218" i="30"/>
  <c r="F218" i="30"/>
  <c r="M218" i="30"/>
  <c r="N113" i="29"/>
  <c r="G113" i="29"/>
  <c r="F113" i="29"/>
  <c r="M113" i="29"/>
  <c r="E113" i="29"/>
  <c r="M115" i="28"/>
  <c r="E115" i="28"/>
  <c r="F115" i="28"/>
  <c r="N115" i="28"/>
  <c r="G115" i="28"/>
  <c r="G112" i="27"/>
  <c r="N112" i="27"/>
  <c r="F112" i="27"/>
  <c r="M112" i="27"/>
  <c r="E112" i="27"/>
  <c r="M113" i="26"/>
  <c r="E113" i="26"/>
  <c r="G113" i="26"/>
  <c r="F113" i="26"/>
  <c r="N113" i="26"/>
  <c r="M115" i="25"/>
  <c r="F115" i="25"/>
  <c r="G115" i="25"/>
  <c r="N115" i="25"/>
  <c r="E115" i="25"/>
  <c r="N110" i="24"/>
  <c r="N107" i="20"/>
  <c r="F106" i="18"/>
  <c r="N104" i="16"/>
  <c r="M146" i="2"/>
  <c r="N101" i="13"/>
  <c r="M101" i="13"/>
  <c r="G160" i="15"/>
  <c r="M106" i="14"/>
  <c r="M104" i="16"/>
  <c r="G107" i="20"/>
  <c r="F204" i="23"/>
  <c r="F107" i="20"/>
  <c r="E106" i="18"/>
  <c r="G104" i="16"/>
  <c r="F101" i="13"/>
  <c r="E107" i="20"/>
  <c r="N146" i="2"/>
  <c r="G146" i="2"/>
  <c r="E104" i="16"/>
  <c r="M204" i="23"/>
  <c r="G106" i="18"/>
  <c r="E146" i="2"/>
  <c r="F146" i="2"/>
  <c r="E106" i="14"/>
  <c r="E204" i="23"/>
  <c r="G106" i="19"/>
  <c r="N106" i="18"/>
  <c r="N160" i="15"/>
  <c r="G101" i="13"/>
  <c r="F106" i="14"/>
  <c r="M106" i="18"/>
  <c r="N106" i="14"/>
  <c r="E101" i="13"/>
  <c r="G110" i="24"/>
  <c r="G204" i="23"/>
  <c r="N106" i="19"/>
  <c r="F160" i="15"/>
  <c r="E160" i="15"/>
  <c r="F110" i="24"/>
  <c r="N204" i="23"/>
  <c r="F106" i="19"/>
  <c r="F104" i="16"/>
  <c r="M160" i="15"/>
  <c r="G106" i="14"/>
  <c r="M106" i="19"/>
  <c r="E110" i="24"/>
  <c r="M110" i="24"/>
  <c r="M107" i="20"/>
  <c r="E106" i="19"/>
  <c r="L110" i="31" l="1"/>
  <c r="L216" i="30"/>
  <c r="I111" i="31"/>
  <c r="J111" i="31"/>
  <c r="H111" i="31"/>
  <c r="L112" i="30"/>
  <c r="B114" i="31"/>
  <c r="L115" i="30"/>
  <c r="C116" i="31"/>
  <c r="L114" i="30"/>
  <c r="K110" i="31"/>
  <c r="L113" i="30"/>
  <c r="I217" i="30"/>
  <c r="J217" i="30"/>
  <c r="H217" i="30"/>
  <c r="K113" i="30"/>
  <c r="K115" i="30"/>
  <c r="B220" i="30"/>
  <c r="K114" i="30"/>
  <c r="K112" i="30"/>
  <c r="C225" i="30"/>
  <c r="K216" i="30"/>
  <c r="K111" i="29"/>
  <c r="H112" i="29"/>
  <c r="I112" i="29"/>
  <c r="J112" i="29"/>
  <c r="C115" i="29"/>
  <c r="L111" i="29"/>
  <c r="K113" i="28"/>
  <c r="J114" i="28"/>
  <c r="I114" i="28"/>
  <c r="H114" i="28"/>
  <c r="C117" i="28"/>
  <c r="L113" i="28"/>
  <c r="L110" i="27"/>
  <c r="H111" i="27"/>
  <c r="I111" i="27"/>
  <c r="J111" i="27"/>
  <c r="C116" i="27"/>
  <c r="B114" i="27"/>
  <c r="K110" i="27"/>
  <c r="L111" i="26"/>
  <c r="I112" i="26"/>
  <c r="J112" i="26"/>
  <c r="H112" i="26"/>
  <c r="K111" i="26"/>
  <c r="C115" i="26"/>
  <c r="K113" i="25"/>
  <c r="H114" i="25"/>
  <c r="J114" i="25"/>
  <c r="I114" i="25"/>
  <c r="C117" i="25"/>
  <c r="L113" i="25"/>
  <c r="L108" i="24"/>
  <c r="H109" i="24"/>
  <c r="I109" i="24"/>
  <c r="J109" i="24"/>
  <c r="C116" i="24"/>
  <c r="B112" i="24"/>
  <c r="K108" i="24"/>
  <c r="L202" i="23"/>
  <c r="J203" i="23"/>
  <c r="H203" i="23"/>
  <c r="I203" i="23"/>
  <c r="B206" i="23"/>
  <c r="C211" i="23"/>
  <c r="K202" i="23"/>
  <c r="C171" i="21"/>
  <c r="B108" i="21"/>
  <c r="K105" i="20"/>
  <c r="H106" i="20"/>
  <c r="I106" i="20"/>
  <c r="J106" i="20"/>
  <c r="B109" i="20"/>
  <c r="L105" i="20"/>
  <c r="C111" i="20"/>
  <c r="L104" i="19"/>
  <c r="H105" i="19"/>
  <c r="I105" i="19"/>
  <c r="J105" i="19"/>
  <c r="B108" i="19"/>
  <c r="C222" i="19"/>
  <c r="K104" i="19"/>
  <c r="J105" i="18"/>
  <c r="H105" i="18"/>
  <c r="I105" i="18"/>
  <c r="I101" i="18"/>
  <c r="H101" i="18"/>
  <c r="B107" i="18"/>
  <c r="B105" i="17"/>
  <c r="L102" i="16"/>
  <c r="J103" i="16"/>
  <c r="H103" i="16"/>
  <c r="I103" i="16"/>
  <c r="B105" i="16"/>
  <c r="K102" i="16"/>
  <c r="C110" i="16"/>
  <c r="K158" i="15"/>
  <c r="H159" i="15"/>
  <c r="I159" i="15"/>
  <c r="J159" i="15"/>
  <c r="B162" i="15"/>
  <c r="C167" i="15"/>
  <c r="L158" i="15"/>
  <c r="L99" i="13"/>
  <c r="L104" i="14"/>
  <c r="I105" i="14"/>
  <c r="J105" i="14"/>
  <c r="H105" i="14"/>
  <c r="B222" i="14"/>
  <c r="C108" i="14"/>
  <c r="K104" i="14"/>
  <c r="J100" i="13"/>
  <c r="I100" i="13"/>
  <c r="H100" i="13"/>
  <c r="B103" i="13"/>
  <c r="K99" i="13"/>
  <c r="C106" i="13"/>
  <c r="K144" i="2"/>
  <c r="J145" i="2"/>
  <c r="I145" i="2"/>
  <c r="H145" i="2"/>
  <c r="L144" i="2"/>
  <c r="B147" i="2"/>
  <c r="E113" i="31"/>
  <c r="M113" i="31"/>
  <c r="G113" i="31"/>
  <c r="N113" i="31"/>
  <c r="F113" i="31"/>
  <c r="G219" i="30"/>
  <c r="F219" i="30"/>
  <c r="N219" i="30"/>
  <c r="M219" i="30"/>
  <c r="E219" i="30"/>
  <c r="G114" i="29"/>
  <c r="N114" i="29"/>
  <c r="M114" i="29"/>
  <c r="F114" i="29"/>
  <c r="E114" i="29"/>
  <c r="F116" i="28"/>
  <c r="G116" i="28"/>
  <c r="N116" i="28"/>
  <c r="M116" i="28"/>
  <c r="E116" i="28"/>
  <c r="M113" i="27"/>
  <c r="E113" i="27"/>
  <c r="N113" i="27"/>
  <c r="F113" i="27"/>
  <c r="G113" i="27"/>
  <c r="M114" i="26"/>
  <c r="E114" i="26"/>
  <c r="G114" i="26"/>
  <c r="N114" i="26"/>
  <c r="F114" i="26"/>
  <c r="E116" i="25"/>
  <c r="F116" i="25"/>
  <c r="N116" i="25"/>
  <c r="M116" i="25"/>
  <c r="G116" i="25"/>
  <c r="G111" i="24"/>
  <c r="E205" i="23"/>
  <c r="N107" i="19"/>
  <c r="G110" i="16"/>
  <c r="M161" i="15"/>
  <c r="M107" i="14"/>
  <c r="G102" i="13"/>
  <c r="M107" i="19"/>
  <c r="E102" i="13"/>
  <c r="M147" i="2"/>
  <c r="M111" i="24"/>
  <c r="N111" i="24"/>
  <c r="G108" i="20"/>
  <c r="F107" i="19"/>
  <c r="E105" i="16"/>
  <c r="G161" i="15"/>
  <c r="N102" i="13"/>
  <c r="E147" i="2"/>
  <c r="E108" i="20"/>
  <c r="N161" i="15"/>
  <c r="M105" i="16"/>
  <c r="N147" i="2"/>
  <c r="F111" i="24"/>
  <c r="F105" i="16"/>
  <c r="E107" i="18"/>
  <c r="G107" i="19"/>
  <c r="E111" i="24"/>
  <c r="N108" i="20"/>
  <c r="N107" i="18"/>
  <c r="G105" i="16"/>
  <c r="E107" i="14"/>
  <c r="F107" i="14"/>
  <c r="M108" i="20"/>
  <c r="N105" i="16"/>
  <c r="G147" i="2"/>
  <c r="M102" i="13"/>
  <c r="M107" i="18"/>
  <c r="G205" i="23"/>
  <c r="G107" i="18"/>
  <c r="F147" i="2"/>
  <c r="N107" i="14"/>
  <c r="G107" i="14"/>
  <c r="N205" i="23"/>
  <c r="F108" i="20"/>
  <c r="M205" i="23"/>
  <c r="F205" i="23"/>
  <c r="E107" i="19"/>
  <c r="F107" i="18"/>
  <c r="F161" i="15"/>
  <c r="F102" i="13"/>
  <c r="E161" i="15"/>
  <c r="K111" i="31" l="1"/>
  <c r="I112" i="31"/>
  <c r="J112" i="31"/>
  <c r="H112" i="31"/>
  <c r="B115" i="31"/>
  <c r="C117" i="31"/>
  <c r="L111" i="31"/>
  <c r="K217" i="30"/>
  <c r="H218" i="30"/>
  <c r="I218" i="30"/>
  <c r="J218" i="30"/>
  <c r="L112" i="29"/>
  <c r="C226" i="30"/>
  <c r="B221" i="30"/>
  <c r="L217" i="30"/>
  <c r="H113" i="29"/>
  <c r="I113" i="29"/>
  <c r="J113" i="29"/>
  <c r="K112" i="29"/>
  <c r="C116" i="29"/>
  <c r="L114" i="28"/>
  <c r="H115" i="28"/>
  <c r="J115" i="28"/>
  <c r="I115" i="28"/>
  <c r="C118" i="28"/>
  <c r="K114" i="28"/>
  <c r="K111" i="27"/>
  <c r="J112" i="27"/>
  <c r="I112" i="27"/>
  <c r="H112" i="27"/>
  <c r="C117" i="27"/>
  <c r="B115" i="27"/>
  <c r="L111" i="27"/>
  <c r="K112" i="26"/>
  <c r="I113" i="26"/>
  <c r="J113" i="26"/>
  <c r="H113" i="26"/>
  <c r="C116" i="26"/>
  <c r="L112" i="26"/>
  <c r="L114" i="25"/>
  <c r="J115" i="25"/>
  <c r="I115" i="25"/>
  <c r="H115" i="25"/>
  <c r="C118" i="25"/>
  <c r="K114" i="25"/>
  <c r="L109" i="24"/>
  <c r="H110" i="24"/>
  <c r="I110" i="24"/>
  <c r="J110" i="24"/>
  <c r="B113" i="24"/>
  <c r="C117" i="24"/>
  <c r="K109" i="24"/>
  <c r="K203" i="23"/>
  <c r="H204" i="23"/>
  <c r="I204" i="23"/>
  <c r="J204" i="23"/>
  <c r="C212" i="23"/>
  <c r="B207" i="23"/>
  <c r="L203" i="23"/>
  <c r="B109" i="21"/>
  <c r="C172" i="21"/>
  <c r="K106" i="20"/>
  <c r="I107" i="20"/>
  <c r="H107" i="20"/>
  <c r="J107" i="20"/>
  <c r="C112" i="20"/>
  <c r="B110" i="20"/>
  <c r="L106" i="20"/>
  <c r="K105" i="19"/>
  <c r="I106" i="19"/>
  <c r="J106" i="19"/>
  <c r="H106" i="19"/>
  <c r="B109" i="19"/>
  <c r="L105" i="19"/>
  <c r="K105" i="18"/>
  <c r="L105" i="18"/>
  <c r="K101" i="18"/>
  <c r="I106" i="18"/>
  <c r="H106" i="18"/>
  <c r="J106" i="18"/>
  <c r="L101" i="18"/>
  <c r="B108" i="18"/>
  <c r="J109" i="16"/>
  <c r="L103" i="16"/>
  <c r="B106" i="17"/>
  <c r="J104" i="16"/>
  <c r="I104" i="16"/>
  <c r="H104" i="16"/>
  <c r="B106" i="16"/>
  <c r="K103" i="16"/>
  <c r="C111" i="16"/>
  <c r="K159" i="15"/>
  <c r="J160" i="15"/>
  <c r="H160" i="15"/>
  <c r="I160" i="15"/>
  <c r="B163" i="15"/>
  <c r="C168" i="15"/>
  <c r="L159" i="15"/>
  <c r="K105" i="14"/>
  <c r="H106" i="14"/>
  <c r="I106" i="14"/>
  <c r="J106" i="14"/>
  <c r="C109" i="14"/>
  <c r="B223" i="14"/>
  <c r="L105" i="14"/>
  <c r="K100" i="13"/>
  <c r="L100" i="13"/>
  <c r="J101" i="13"/>
  <c r="I101" i="13"/>
  <c r="H101" i="13"/>
  <c r="B104" i="13"/>
  <c r="C107" i="13"/>
  <c r="K145" i="2"/>
  <c r="I146" i="2"/>
  <c r="J146" i="2"/>
  <c r="H146" i="2"/>
  <c r="L145" i="2"/>
  <c r="B148" i="2"/>
  <c r="E114" i="31"/>
  <c r="N114" i="31"/>
  <c r="M114" i="31"/>
  <c r="G114" i="31"/>
  <c r="F114" i="31"/>
  <c r="F220" i="30"/>
  <c r="M220" i="30"/>
  <c r="G220" i="30"/>
  <c r="N220" i="30"/>
  <c r="E220" i="30"/>
  <c r="M115" i="29"/>
  <c r="E115" i="29"/>
  <c r="N115" i="29"/>
  <c r="G115" i="29"/>
  <c r="F115" i="29"/>
  <c r="F117" i="28"/>
  <c r="G117" i="28"/>
  <c r="M117" i="28"/>
  <c r="E117" i="28"/>
  <c r="N117" i="28"/>
  <c r="M114" i="27"/>
  <c r="E114" i="27"/>
  <c r="G114" i="27"/>
  <c r="F114" i="27"/>
  <c r="N114" i="27"/>
  <c r="G115" i="26"/>
  <c r="N115" i="26"/>
  <c r="F115" i="26"/>
  <c r="M115" i="26"/>
  <c r="E115" i="26"/>
  <c r="F117" i="25"/>
  <c r="M117" i="25"/>
  <c r="E117" i="25"/>
  <c r="N117" i="25"/>
  <c r="G117" i="25"/>
  <c r="M206" i="23"/>
  <c r="F109" i="20"/>
  <c r="E108" i="19"/>
  <c r="M105" i="17"/>
  <c r="M106" i="16"/>
  <c r="N103" i="13"/>
  <c r="E103" i="13"/>
  <c r="E162" i="15"/>
  <c r="G162" i="15"/>
  <c r="M162" i="15"/>
  <c r="N108" i="14"/>
  <c r="N108" i="19"/>
  <c r="E112" i="24"/>
  <c r="E206" i="23"/>
  <c r="N109" i="20"/>
  <c r="G108" i="19"/>
  <c r="N105" i="17"/>
  <c r="F162" i="15"/>
  <c r="M103" i="13"/>
  <c r="E148" i="2"/>
  <c r="F103" i="13"/>
  <c r="F105" i="17"/>
  <c r="M148" i="2"/>
  <c r="F106" i="16"/>
  <c r="M108" i="14"/>
  <c r="G112" i="24"/>
  <c r="G206" i="23"/>
  <c r="M109" i="20"/>
  <c r="E108" i="18"/>
  <c r="G105" i="17"/>
  <c r="E108" i="14"/>
  <c r="F148" i="2"/>
  <c r="N148" i="2"/>
  <c r="G148" i="2"/>
  <c r="N112" i="24"/>
  <c r="N108" i="21"/>
  <c r="G109" i="20"/>
  <c r="G108" i="18"/>
  <c r="G103" i="13"/>
  <c r="N106" i="16"/>
  <c r="F112" i="24"/>
  <c r="M108" i="21"/>
  <c r="E109" i="20"/>
  <c r="N108" i="18"/>
  <c r="G106" i="16"/>
  <c r="N162" i="15"/>
  <c r="F108" i="14"/>
  <c r="G108" i="14"/>
  <c r="E108" i="21"/>
  <c r="E105" i="17"/>
  <c r="M112" i="24"/>
  <c r="F108" i="21"/>
  <c r="M108" i="19"/>
  <c r="M108" i="18"/>
  <c r="E106" i="16"/>
  <c r="F108" i="19"/>
  <c r="G108" i="21"/>
  <c r="N206" i="23"/>
  <c r="F108" i="18"/>
  <c r="F206" i="23"/>
  <c r="K112" i="31" l="1"/>
  <c r="I113" i="31"/>
  <c r="J113" i="31"/>
  <c r="H113" i="31"/>
  <c r="B116" i="31"/>
  <c r="C118" i="31"/>
  <c r="L112" i="31"/>
  <c r="L218" i="30"/>
  <c r="H219" i="30"/>
  <c r="J219" i="30"/>
  <c r="I219" i="30"/>
  <c r="C227" i="30"/>
  <c r="B222" i="30"/>
  <c r="K218" i="30"/>
  <c r="L113" i="29"/>
  <c r="I114" i="29"/>
  <c r="J114" i="29"/>
  <c r="H114" i="29"/>
  <c r="K113" i="29"/>
  <c r="C117" i="29"/>
  <c r="L115" i="28"/>
  <c r="H116" i="28"/>
  <c r="J116" i="28"/>
  <c r="I116" i="28"/>
  <c r="C119" i="28"/>
  <c r="K115" i="28"/>
  <c r="K112" i="27"/>
  <c r="I113" i="27"/>
  <c r="J113" i="27"/>
  <c r="H113" i="27"/>
  <c r="C118" i="27"/>
  <c r="B116" i="27"/>
  <c r="L112" i="27"/>
  <c r="K113" i="26"/>
  <c r="H114" i="26"/>
  <c r="I114" i="26"/>
  <c r="J114" i="26"/>
  <c r="C117" i="26"/>
  <c r="L113" i="26"/>
  <c r="K115" i="25"/>
  <c r="J116" i="25"/>
  <c r="H116" i="25"/>
  <c r="I116" i="25"/>
  <c r="C119" i="25"/>
  <c r="L115" i="25"/>
  <c r="L110" i="24"/>
  <c r="I111" i="24"/>
  <c r="J111" i="24"/>
  <c r="H111" i="24"/>
  <c r="B114" i="24"/>
  <c r="C118" i="24"/>
  <c r="K110" i="24"/>
  <c r="L204" i="23"/>
  <c r="J205" i="23"/>
  <c r="H205" i="23"/>
  <c r="I205" i="23"/>
  <c r="B208" i="23"/>
  <c r="C213" i="23"/>
  <c r="K204" i="23"/>
  <c r="J107" i="21"/>
  <c r="H107" i="21"/>
  <c r="I107" i="21"/>
  <c r="C173" i="21"/>
  <c r="B110" i="21"/>
  <c r="L107" i="20"/>
  <c r="H108" i="20"/>
  <c r="J108" i="20"/>
  <c r="I108" i="20"/>
  <c r="C113" i="20"/>
  <c r="B111" i="20"/>
  <c r="K107" i="20"/>
  <c r="L106" i="19"/>
  <c r="J107" i="19"/>
  <c r="H107" i="19"/>
  <c r="I107" i="19"/>
  <c r="B110" i="19"/>
  <c r="K106" i="19"/>
  <c r="K106" i="18"/>
  <c r="I107" i="18"/>
  <c r="J107" i="18"/>
  <c r="H107" i="18"/>
  <c r="B109" i="18"/>
  <c r="L106" i="18"/>
  <c r="J104" i="17"/>
  <c r="B107" i="17"/>
  <c r="K104" i="16"/>
  <c r="I105" i="16"/>
  <c r="H105" i="16"/>
  <c r="J105" i="16"/>
  <c r="B107" i="16"/>
  <c r="L104" i="16"/>
  <c r="C112" i="16"/>
  <c r="L160" i="15"/>
  <c r="J161" i="15"/>
  <c r="H161" i="15"/>
  <c r="I161" i="15"/>
  <c r="C169" i="15"/>
  <c r="B164" i="15"/>
  <c r="K160" i="15"/>
  <c r="L106" i="14"/>
  <c r="K106" i="14"/>
  <c r="J107" i="14"/>
  <c r="I107" i="14"/>
  <c r="H107" i="14"/>
  <c r="B224" i="14"/>
  <c r="C110" i="14"/>
  <c r="K101" i="13"/>
  <c r="H102" i="13"/>
  <c r="J102" i="13"/>
  <c r="I102" i="13"/>
  <c r="C108" i="13"/>
  <c r="B105" i="13"/>
  <c r="L101" i="13"/>
  <c r="L146" i="2"/>
  <c r="J147" i="2"/>
  <c r="H147" i="2"/>
  <c r="I147" i="2"/>
  <c r="K146" i="2"/>
  <c r="B149" i="2"/>
  <c r="G115" i="31"/>
  <c r="N115" i="31"/>
  <c r="F115" i="31"/>
  <c r="E115" i="31"/>
  <c r="M115" i="31"/>
  <c r="N221" i="30"/>
  <c r="F221" i="30"/>
  <c r="M221" i="30"/>
  <c r="G221" i="30"/>
  <c r="E221" i="30"/>
  <c r="G116" i="29"/>
  <c r="N116" i="29"/>
  <c r="M116" i="29"/>
  <c r="F116" i="29"/>
  <c r="E116" i="29"/>
  <c r="G118" i="28"/>
  <c r="N118" i="28"/>
  <c r="F118" i="28"/>
  <c r="M118" i="28"/>
  <c r="E118" i="28"/>
  <c r="F115" i="27"/>
  <c r="G115" i="27"/>
  <c r="N115" i="27"/>
  <c r="M115" i="27"/>
  <c r="E115" i="27"/>
  <c r="G116" i="26"/>
  <c r="N116" i="26"/>
  <c r="F116" i="26"/>
  <c r="E116" i="26"/>
  <c r="M116" i="26"/>
  <c r="G118" i="25"/>
  <c r="N118" i="25"/>
  <c r="F118" i="25"/>
  <c r="M118" i="25"/>
  <c r="E118" i="25"/>
  <c r="G207" i="23"/>
  <c r="M109" i="21"/>
  <c r="F109" i="19"/>
  <c r="F103" i="17"/>
  <c r="E104" i="17"/>
  <c r="M106" i="17"/>
  <c r="N163" i="15"/>
  <c r="N149" i="2"/>
  <c r="E104" i="13"/>
  <c r="N109" i="14"/>
  <c r="E109" i="14"/>
  <c r="N109" i="18"/>
  <c r="N207" i="23"/>
  <c r="F110" i="20"/>
  <c r="G109" i="19"/>
  <c r="M103" i="17"/>
  <c r="N103" i="17"/>
  <c r="G107" i="16"/>
  <c r="M163" i="15"/>
  <c r="M149" i="2"/>
  <c r="G109" i="14"/>
  <c r="G163" i="15"/>
  <c r="G104" i="13"/>
  <c r="N104" i="13"/>
  <c r="E163" i="15"/>
  <c r="E113" i="24"/>
  <c r="F207" i="23"/>
  <c r="E110" i="20"/>
  <c r="N109" i="19"/>
  <c r="F102" i="17"/>
  <c r="N102" i="17"/>
  <c r="N107" i="16"/>
  <c r="F163" i="15"/>
  <c r="E207" i="23"/>
  <c r="E149" i="2"/>
  <c r="F113" i="24"/>
  <c r="M207" i="23"/>
  <c r="G110" i="20"/>
  <c r="F109" i="18"/>
  <c r="M104" i="17"/>
  <c r="M102" i="17"/>
  <c r="F107" i="16"/>
  <c r="F109" i="14"/>
  <c r="F104" i="13"/>
  <c r="M107" i="16"/>
  <c r="M109" i="14"/>
  <c r="F149" i="2"/>
  <c r="N104" i="17"/>
  <c r="G113" i="24"/>
  <c r="F109" i="21"/>
  <c r="N110" i="20"/>
  <c r="M109" i="18"/>
  <c r="E102" i="17"/>
  <c r="F106" i="17"/>
  <c r="G149" i="2"/>
  <c r="E106" i="17"/>
  <c r="N106" i="17"/>
  <c r="N113" i="24"/>
  <c r="N109" i="21"/>
  <c r="M110" i="20"/>
  <c r="G109" i="18"/>
  <c r="F104" i="17"/>
  <c r="G106" i="17"/>
  <c r="E107" i="16"/>
  <c r="E109" i="21"/>
  <c r="M113" i="24"/>
  <c r="G109" i="21"/>
  <c r="E109" i="19"/>
  <c r="E109" i="18"/>
  <c r="E103" i="17"/>
  <c r="M109" i="19"/>
  <c r="M104" i="13"/>
  <c r="K113" i="31" l="1"/>
  <c r="H114" i="31"/>
  <c r="I114" i="31"/>
  <c r="J114" i="31"/>
  <c r="B117" i="31"/>
  <c r="C119" i="31"/>
  <c r="L113" i="31"/>
  <c r="K219" i="30"/>
  <c r="H220" i="30"/>
  <c r="J220" i="30"/>
  <c r="I220" i="30"/>
  <c r="L219" i="30"/>
  <c r="B223" i="30"/>
  <c r="C228" i="30"/>
  <c r="K114" i="29"/>
  <c r="H115" i="29"/>
  <c r="I115" i="29"/>
  <c r="J115" i="29"/>
  <c r="C118" i="29"/>
  <c r="L114" i="29"/>
  <c r="K116" i="28"/>
  <c r="H117" i="28"/>
  <c r="I117" i="28"/>
  <c r="J117" i="28"/>
  <c r="C120" i="28"/>
  <c r="L116" i="28"/>
  <c r="L113" i="27"/>
  <c r="H114" i="27"/>
  <c r="J114" i="27"/>
  <c r="I114" i="27"/>
  <c r="C119" i="27"/>
  <c r="K113" i="27"/>
  <c r="B117" i="27"/>
  <c r="L114" i="26"/>
  <c r="H115" i="26"/>
  <c r="I115" i="26"/>
  <c r="J115" i="26"/>
  <c r="K114" i="26"/>
  <c r="C118" i="26"/>
  <c r="L116" i="25"/>
  <c r="H117" i="25"/>
  <c r="I117" i="25"/>
  <c r="J117" i="25"/>
  <c r="K116" i="25"/>
  <c r="C120" i="25"/>
  <c r="K111" i="24"/>
  <c r="J112" i="24"/>
  <c r="I112" i="24"/>
  <c r="H112" i="24"/>
  <c r="C119" i="24"/>
  <c r="B115" i="24"/>
  <c r="L111" i="24"/>
  <c r="L205" i="23"/>
  <c r="I206" i="23"/>
  <c r="J206" i="23"/>
  <c r="H206" i="23"/>
  <c r="B209" i="23"/>
  <c r="C214" i="23"/>
  <c r="K205" i="23"/>
  <c r="L107" i="21"/>
  <c r="K107" i="21"/>
  <c r="H108" i="21"/>
  <c r="J108" i="21"/>
  <c r="I108" i="21"/>
  <c r="C174" i="21"/>
  <c r="B111" i="21"/>
  <c r="L108" i="20"/>
  <c r="J109" i="20"/>
  <c r="H109" i="20"/>
  <c r="I109" i="20"/>
  <c r="C114" i="20"/>
  <c r="B112" i="20"/>
  <c r="K108" i="20"/>
  <c r="L107" i="19"/>
  <c r="J108" i="19"/>
  <c r="I108" i="19"/>
  <c r="H108" i="19"/>
  <c r="B111" i="19"/>
  <c r="K107" i="19"/>
  <c r="K107" i="18"/>
  <c r="H108" i="18"/>
  <c r="J108" i="18"/>
  <c r="I108" i="18"/>
  <c r="B110" i="18"/>
  <c r="L107" i="18"/>
  <c r="H103" i="17"/>
  <c r="H104" i="17"/>
  <c r="H102" i="17"/>
  <c r="I103" i="17"/>
  <c r="I104" i="17"/>
  <c r="H101" i="17"/>
  <c r="I101" i="17"/>
  <c r="I102" i="17"/>
  <c r="K105" i="16"/>
  <c r="H105" i="17"/>
  <c r="J105" i="17"/>
  <c r="I105" i="17"/>
  <c r="B108" i="17"/>
  <c r="H106" i="16"/>
  <c r="I106" i="16"/>
  <c r="J106" i="16"/>
  <c r="B108" i="16"/>
  <c r="L105" i="16"/>
  <c r="C113" i="16"/>
  <c r="L161" i="15"/>
  <c r="J162" i="15"/>
  <c r="H162" i="15"/>
  <c r="I162" i="15"/>
  <c r="B165" i="15"/>
  <c r="K161" i="15"/>
  <c r="C170" i="15"/>
  <c r="K107" i="14"/>
  <c r="I108" i="14"/>
  <c r="J108" i="14"/>
  <c r="H108" i="14"/>
  <c r="L107" i="14"/>
  <c r="B225" i="14"/>
  <c r="C111" i="14"/>
  <c r="L102" i="13"/>
  <c r="H103" i="13"/>
  <c r="I103" i="13"/>
  <c r="J103" i="13"/>
  <c r="B106" i="13"/>
  <c r="C109" i="13"/>
  <c r="K102" i="13"/>
  <c r="L147" i="2"/>
  <c r="J148" i="2"/>
  <c r="H148" i="2"/>
  <c r="I148" i="2"/>
  <c r="K147" i="2"/>
  <c r="B150" i="2"/>
  <c r="E116" i="31"/>
  <c r="N116" i="31"/>
  <c r="G116" i="31"/>
  <c r="F116" i="31"/>
  <c r="M116" i="31"/>
  <c r="F222" i="30"/>
  <c r="N222" i="30"/>
  <c r="G222" i="30"/>
  <c r="M222" i="30"/>
  <c r="E222" i="30"/>
  <c r="N117" i="29"/>
  <c r="F117" i="29"/>
  <c r="M117" i="29"/>
  <c r="E117" i="29"/>
  <c r="G117" i="29"/>
  <c r="E119" i="28"/>
  <c r="M119" i="28"/>
  <c r="N119" i="28"/>
  <c r="F119" i="28"/>
  <c r="G119" i="28"/>
  <c r="G116" i="27"/>
  <c r="E116" i="27"/>
  <c r="N116" i="27"/>
  <c r="F116" i="27"/>
  <c r="M116" i="27"/>
  <c r="F117" i="26"/>
  <c r="G117" i="26"/>
  <c r="M117" i="26"/>
  <c r="E117" i="26"/>
  <c r="N117" i="26"/>
  <c r="M119" i="25"/>
  <c r="E119" i="25"/>
  <c r="G119" i="25"/>
  <c r="N119" i="25"/>
  <c r="F119" i="25"/>
  <c r="N114" i="24"/>
  <c r="N110" i="21"/>
  <c r="F111" i="20"/>
  <c r="M110" i="18"/>
  <c r="M107" i="17"/>
  <c r="F105" i="13"/>
  <c r="G105" i="13"/>
  <c r="F110" i="19"/>
  <c r="E110" i="14"/>
  <c r="M164" i="15"/>
  <c r="E110" i="19"/>
  <c r="N107" i="17"/>
  <c r="F114" i="24"/>
  <c r="F110" i="21"/>
  <c r="M111" i="20"/>
  <c r="N110" i="18"/>
  <c r="G164" i="15"/>
  <c r="M105" i="13"/>
  <c r="N150" i="2"/>
  <c r="N164" i="15"/>
  <c r="F110" i="14"/>
  <c r="E105" i="13"/>
  <c r="E107" i="17"/>
  <c r="E111" i="20"/>
  <c r="G114" i="24"/>
  <c r="E110" i="21"/>
  <c r="G110" i="18"/>
  <c r="G110" i="14"/>
  <c r="G107" i="17"/>
  <c r="M150" i="2"/>
  <c r="E150" i="2"/>
  <c r="G150" i="2"/>
  <c r="M208" i="23"/>
  <c r="M110" i="21"/>
  <c r="G110" i="19"/>
  <c r="F110" i="18"/>
  <c r="F164" i="15"/>
  <c r="N105" i="13"/>
  <c r="N110" i="19"/>
  <c r="F150" i="2"/>
  <c r="E110" i="18"/>
  <c r="G208" i="23"/>
  <c r="G110" i="21"/>
  <c r="M110" i="14"/>
  <c r="N208" i="23"/>
  <c r="N111" i="20"/>
  <c r="M110" i="19"/>
  <c r="F107" i="17"/>
  <c r="E164" i="15"/>
  <c r="E114" i="24"/>
  <c r="M114" i="24"/>
  <c r="E208" i="23"/>
  <c r="G111" i="20"/>
  <c r="N110" i="14"/>
  <c r="F208" i="23"/>
  <c r="L114" i="31" l="1"/>
  <c r="K220" i="30"/>
  <c r="I115" i="31"/>
  <c r="J115" i="31"/>
  <c r="H115" i="31"/>
  <c r="B118" i="31"/>
  <c r="C120" i="31"/>
  <c r="K114" i="31"/>
  <c r="H221" i="30"/>
  <c r="J221" i="30"/>
  <c r="I221" i="30"/>
  <c r="C229" i="30"/>
  <c r="B224" i="30"/>
  <c r="L220" i="30"/>
  <c r="L115" i="29"/>
  <c r="L117" i="28"/>
  <c r="J116" i="29"/>
  <c r="H116" i="29"/>
  <c r="I116" i="29"/>
  <c r="K115" i="29"/>
  <c r="C119" i="29"/>
  <c r="J118" i="28"/>
  <c r="I118" i="28"/>
  <c r="H118" i="28"/>
  <c r="K117" i="28"/>
  <c r="C121" i="28"/>
  <c r="L115" i="26"/>
  <c r="K114" i="27"/>
  <c r="I115" i="27"/>
  <c r="H115" i="27"/>
  <c r="J115" i="27"/>
  <c r="C120" i="27"/>
  <c r="B118" i="27"/>
  <c r="L114" i="27"/>
  <c r="H116" i="26"/>
  <c r="J116" i="26"/>
  <c r="I116" i="26"/>
  <c r="K115" i="26"/>
  <c r="C119" i="26"/>
  <c r="L117" i="25"/>
  <c r="I118" i="25"/>
  <c r="J118" i="25"/>
  <c r="H118" i="25"/>
  <c r="C121" i="25"/>
  <c r="K117" i="25"/>
  <c r="K112" i="24"/>
  <c r="J113" i="24"/>
  <c r="I113" i="24"/>
  <c r="H113" i="24"/>
  <c r="C120" i="24"/>
  <c r="B116" i="24"/>
  <c r="L112" i="24"/>
  <c r="K206" i="23"/>
  <c r="I207" i="23"/>
  <c r="H207" i="23"/>
  <c r="J207" i="23"/>
  <c r="B210" i="23"/>
  <c r="C215" i="23"/>
  <c r="L206" i="23"/>
  <c r="K108" i="21"/>
  <c r="J109" i="21"/>
  <c r="H109" i="21"/>
  <c r="I109" i="21"/>
  <c r="C175" i="21"/>
  <c r="L108" i="21"/>
  <c r="B112" i="21"/>
  <c r="L109" i="20"/>
  <c r="I110" i="20"/>
  <c r="H110" i="20"/>
  <c r="J110" i="20"/>
  <c r="C115" i="20"/>
  <c r="B113" i="20"/>
  <c r="K109" i="20"/>
  <c r="K108" i="19"/>
  <c r="H109" i="19"/>
  <c r="J109" i="19"/>
  <c r="I109" i="19"/>
  <c r="B112" i="19"/>
  <c r="L108" i="19"/>
  <c r="L108" i="18"/>
  <c r="I109" i="18"/>
  <c r="J109" i="18"/>
  <c r="H109" i="18"/>
  <c r="B111" i="18"/>
  <c r="K108" i="18"/>
  <c r="L102" i="17"/>
  <c r="L101" i="17"/>
  <c r="L104" i="17"/>
  <c r="K103" i="17"/>
  <c r="K101" i="17"/>
  <c r="L103" i="17"/>
  <c r="K102" i="17"/>
  <c r="K104" i="17"/>
  <c r="L105" i="17"/>
  <c r="L106" i="16"/>
  <c r="H106" i="17"/>
  <c r="I106" i="17"/>
  <c r="J106" i="17"/>
  <c r="B109" i="17"/>
  <c r="K105" i="17"/>
  <c r="J107" i="16"/>
  <c r="B109" i="16"/>
  <c r="K106" i="16"/>
  <c r="C114" i="16"/>
  <c r="K162" i="15"/>
  <c r="H163" i="15"/>
  <c r="I163" i="15"/>
  <c r="J163" i="15"/>
  <c r="K108" i="14"/>
  <c r="B166" i="15"/>
  <c r="C171" i="15"/>
  <c r="L162" i="15"/>
  <c r="I109" i="14"/>
  <c r="J109" i="14"/>
  <c r="H109" i="14"/>
  <c r="B226" i="14"/>
  <c r="C112" i="14"/>
  <c r="L108" i="14"/>
  <c r="L103" i="13"/>
  <c r="H104" i="13"/>
  <c r="J104" i="13"/>
  <c r="I104" i="13"/>
  <c r="B107" i="13"/>
  <c r="C110" i="13"/>
  <c r="K103" i="13"/>
  <c r="L148" i="2"/>
  <c r="J149" i="2"/>
  <c r="I149" i="2"/>
  <c r="H149" i="2"/>
  <c r="K148" i="2"/>
  <c r="B151" i="2"/>
  <c r="E117" i="31"/>
  <c r="N117" i="31"/>
  <c r="G117" i="31"/>
  <c r="F117" i="31"/>
  <c r="M117" i="31"/>
  <c r="G223" i="30"/>
  <c r="E223" i="30"/>
  <c r="N223" i="30"/>
  <c r="F223" i="30"/>
  <c r="M223" i="30"/>
  <c r="N118" i="29"/>
  <c r="M118" i="29"/>
  <c r="G118" i="29"/>
  <c r="F118" i="29"/>
  <c r="E118" i="29"/>
  <c r="G120" i="28"/>
  <c r="N120" i="28"/>
  <c r="F120" i="28"/>
  <c r="M120" i="28"/>
  <c r="E120" i="28"/>
  <c r="N117" i="27"/>
  <c r="M117" i="27"/>
  <c r="E117" i="27"/>
  <c r="G117" i="27"/>
  <c r="F117" i="27"/>
  <c r="F118" i="26"/>
  <c r="N118" i="26"/>
  <c r="G118" i="26"/>
  <c r="M118" i="26"/>
  <c r="E118" i="26"/>
  <c r="E120" i="25"/>
  <c r="N120" i="25"/>
  <c r="F120" i="25"/>
  <c r="M120" i="25"/>
  <c r="G120" i="25"/>
  <c r="F115" i="24"/>
  <c r="M111" i="21"/>
  <c r="M112" i="20"/>
  <c r="G111" i="18"/>
  <c r="E114" i="16"/>
  <c r="G165" i="15"/>
  <c r="G111" i="14"/>
  <c r="E151" i="2"/>
  <c r="F165" i="15"/>
  <c r="G114" i="16"/>
  <c r="F114" i="16"/>
  <c r="E111" i="18"/>
  <c r="M115" i="24"/>
  <c r="N111" i="21"/>
  <c r="E112" i="20"/>
  <c r="M111" i="18"/>
  <c r="G108" i="17"/>
  <c r="N165" i="15"/>
  <c r="M106" i="13"/>
  <c r="F111" i="14"/>
  <c r="F111" i="18"/>
  <c r="G151" i="2"/>
  <c r="N106" i="13"/>
  <c r="F209" i="23"/>
  <c r="E115" i="24"/>
  <c r="F111" i="21"/>
  <c r="G111" i="19"/>
  <c r="E108" i="17"/>
  <c r="F108" i="17"/>
  <c r="M165" i="15"/>
  <c r="N115" i="24"/>
  <c r="G106" i="13"/>
  <c r="M209" i="23"/>
  <c r="E111" i="21"/>
  <c r="N111" i="19"/>
  <c r="N111" i="18"/>
  <c r="N108" i="17"/>
  <c r="F106" i="13"/>
  <c r="M111" i="14"/>
  <c r="M151" i="2"/>
  <c r="N111" i="14"/>
  <c r="N112" i="20"/>
  <c r="G209" i="23"/>
  <c r="G111" i="21"/>
  <c r="F111" i="19"/>
  <c r="E111" i="14"/>
  <c r="M114" i="16"/>
  <c r="E209" i="23"/>
  <c r="F112" i="20"/>
  <c r="M111" i="19"/>
  <c r="N114" i="16"/>
  <c r="M108" i="17"/>
  <c r="N151" i="2"/>
  <c r="E106" i="13"/>
  <c r="F151" i="2"/>
  <c r="G115" i="24"/>
  <c r="N209" i="23"/>
  <c r="G112" i="20"/>
  <c r="E111" i="19"/>
  <c r="E165" i="15"/>
  <c r="K115" i="31" l="1"/>
  <c r="I116" i="31"/>
  <c r="J116" i="31"/>
  <c r="H116" i="31"/>
  <c r="C121" i="31"/>
  <c r="B119" i="31"/>
  <c r="L115" i="31"/>
  <c r="K221" i="30"/>
  <c r="I222" i="30"/>
  <c r="H222" i="30"/>
  <c r="J222" i="30"/>
  <c r="C230" i="30"/>
  <c r="L221" i="30"/>
  <c r="B225" i="30"/>
  <c r="L116" i="29"/>
  <c r="H117" i="29"/>
  <c r="I117" i="29"/>
  <c r="J117" i="29"/>
  <c r="K116" i="29"/>
  <c r="C120" i="29"/>
  <c r="L118" i="28"/>
  <c r="H119" i="28"/>
  <c r="I119" i="28"/>
  <c r="J119" i="28"/>
  <c r="C122" i="28"/>
  <c r="K118" i="28"/>
  <c r="L115" i="27"/>
  <c r="I116" i="27"/>
  <c r="J116" i="27"/>
  <c r="H116" i="27"/>
  <c r="C121" i="27"/>
  <c r="B119" i="27"/>
  <c r="K115" i="27"/>
  <c r="L116" i="26"/>
  <c r="H117" i="26"/>
  <c r="J117" i="26"/>
  <c r="I117" i="26"/>
  <c r="C120" i="26"/>
  <c r="K116" i="26"/>
  <c r="K118" i="25"/>
  <c r="J119" i="25"/>
  <c r="I119" i="25"/>
  <c r="H119" i="25"/>
  <c r="C122" i="25"/>
  <c r="L118" i="25"/>
  <c r="K113" i="24"/>
  <c r="H114" i="24"/>
  <c r="I114" i="24"/>
  <c r="J114" i="24"/>
  <c r="C121" i="24"/>
  <c r="B117" i="24"/>
  <c r="L113" i="24"/>
  <c r="K207" i="23"/>
  <c r="I208" i="23"/>
  <c r="H208" i="23"/>
  <c r="J208" i="23"/>
  <c r="C216" i="23"/>
  <c r="B211" i="23"/>
  <c r="L207" i="23"/>
  <c r="L109" i="21"/>
  <c r="J110" i="21"/>
  <c r="H110" i="21"/>
  <c r="I110" i="21"/>
  <c r="C176" i="21"/>
  <c r="B113" i="21"/>
  <c r="K109" i="21"/>
  <c r="K110" i="20"/>
  <c r="H111" i="20"/>
  <c r="J111" i="20"/>
  <c r="I111" i="20"/>
  <c r="C116" i="20"/>
  <c r="B114" i="20"/>
  <c r="L110" i="20"/>
  <c r="L109" i="19"/>
  <c r="H110" i="19"/>
  <c r="I110" i="19"/>
  <c r="J110" i="19"/>
  <c r="B113" i="19"/>
  <c r="K109" i="19"/>
  <c r="K109" i="18"/>
  <c r="I110" i="18"/>
  <c r="J110" i="18"/>
  <c r="H110" i="18"/>
  <c r="B112" i="18"/>
  <c r="L109" i="18"/>
  <c r="H114" i="16"/>
  <c r="I114" i="16"/>
  <c r="J114" i="16"/>
  <c r="L106" i="17"/>
  <c r="I107" i="17"/>
  <c r="H107" i="17"/>
  <c r="J107" i="17"/>
  <c r="B110" i="17"/>
  <c r="K106" i="17"/>
  <c r="B110" i="16"/>
  <c r="K163" i="15"/>
  <c r="I164" i="15"/>
  <c r="J164" i="15"/>
  <c r="H164" i="15"/>
  <c r="B167" i="15"/>
  <c r="C172" i="15"/>
  <c r="L163" i="15"/>
  <c r="K109" i="14"/>
  <c r="I110" i="14"/>
  <c r="J110" i="14"/>
  <c r="H110" i="14"/>
  <c r="B227" i="14"/>
  <c r="C113" i="14"/>
  <c r="L109" i="14"/>
  <c r="L104" i="13"/>
  <c r="H105" i="13"/>
  <c r="J105" i="13"/>
  <c r="I105" i="13"/>
  <c r="B108" i="13"/>
  <c r="C111" i="13"/>
  <c r="K104" i="13"/>
  <c r="K149" i="2"/>
  <c r="J150" i="2"/>
  <c r="H150" i="2"/>
  <c r="I150" i="2"/>
  <c r="L149" i="2"/>
  <c r="B152" i="2"/>
  <c r="G118" i="31"/>
  <c r="F118" i="31"/>
  <c r="N118" i="31"/>
  <c r="E118" i="31"/>
  <c r="M118" i="31"/>
  <c r="M224" i="30"/>
  <c r="F224" i="30"/>
  <c r="E224" i="30"/>
  <c r="G224" i="30"/>
  <c r="N224" i="30"/>
  <c r="M119" i="29"/>
  <c r="E119" i="29"/>
  <c r="G119" i="29"/>
  <c r="F119" i="29"/>
  <c r="N119" i="29"/>
  <c r="G121" i="28"/>
  <c r="M121" i="28"/>
  <c r="E121" i="28"/>
  <c r="N121" i="28"/>
  <c r="F121" i="28"/>
  <c r="G118" i="27"/>
  <c r="E118" i="27"/>
  <c r="M118" i="27"/>
  <c r="N118" i="27"/>
  <c r="F118" i="27"/>
  <c r="G119" i="26"/>
  <c r="N119" i="26"/>
  <c r="E119" i="26"/>
  <c r="F119" i="26"/>
  <c r="M119" i="26"/>
  <c r="N121" i="25"/>
  <c r="M121" i="25"/>
  <c r="E121" i="25"/>
  <c r="G121" i="25"/>
  <c r="F121" i="25"/>
  <c r="M116" i="24"/>
  <c r="G112" i="21"/>
  <c r="F113" i="20"/>
  <c r="G112" i="18"/>
  <c r="E166" i="15"/>
  <c r="F107" i="13"/>
  <c r="N112" i="14"/>
  <c r="N107" i="13"/>
  <c r="F166" i="15"/>
  <c r="G112" i="14"/>
  <c r="M112" i="18"/>
  <c r="E116" i="24"/>
  <c r="E112" i="21"/>
  <c r="F112" i="19"/>
  <c r="F112" i="18"/>
  <c r="G166" i="15"/>
  <c r="M152" i="2"/>
  <c r="M107" i="13"/>
  <c r="M166" i="15"/>
  <c r="G112" i="19"/>
  <c r="F152" i="2"/>
  <c r="M112" i="14"/>
  <c r="G210" i="23"/>
  <c r="N112" i="21"/>
  <c r="M112" i="19"/>
  <c r="N112" i="18"/>
  <c r="F112" i="14"/>
  <c r="G109" i="17"/>
  <c r="N152" i="2"/>
  <c r="N210" i="23"/>
  <c r="M112" i="21"/>
  <c r="E112" i="19"/>
  <c r="E109" i="17"/>
  <c r="N166" i="15"/>
  <c r="G107" i="13"/>
  <c r="G152" i="2"/>
  <c r="E107" i="13"/>
  <c r="N113" i="20"/>
  <c r="F210" i="23"/>
  <c r="E113" i="20"/>
  <c r="M109" i="17"/>
  <c r="F109" i="17"/>
  <c r="G116" i="24"/>
  <c r="M210" i="23"/>
  <c r="M113" i="20"/>
  <c r="N112" i="19"/>
  <c r="N109" i="17"/>
  <c r="E112" i="14"/>
  <c r="E152" i="2"/>
  <c r="F112" i="21"/>
  <c r="N116" i="24"/>
  <c r="E210" i="23"/>
  <c r="G113" i="20"/>
  <c r="E112" i="18"/>
  <c r="F116" i="24"/>
  <c r="K116" i="31" l="1"/>
  <c r="H117" i="31"/>
  <c r="I117" i="31"/>
  <c r="J117" i="31"/>
  <c r="B120" i="31"/>
  <c r="C122" i="31"/>
  <c r="L116" i="31"/>
  <c r="K222" i="30"/>
  <c r="J223" i="30"/>
  <c r="H223" i="30"/>
  <c r="I223" i="30"/>
  <c r="C231" i="30"/>
  <c r="B226" i="30"/>
  <c r="L119" i="28"/>
  <c r="L222" i="30"/>
  <c r="L117" i="29"/>
  <c r="I118" i="29"/>
  <c r="J118" i="29"/>
  <c r="H118" i="29"/>
  <c r="K117" i="29"/>
  <c r="C121" i="29"/>
  <c r="I120" i="28"/>
  <c r="H120" i="28"/>
  <c r="J120" i="28"/>
  <c r="K119" i="28"/>
  <c r="C123" i="28"/>
  <c r="L116" i="27"/>
  <c r="I117" i="27"/>
  <c r="H117" i="27"/>
  <c r="J117" i="27"/>
  <c r="C122" i="27"/>
  <c r="K116" i="27"/>
  <c r="B120" i="27"/>
  <c r="L117" i="26"/>
  <c r="I118" i="26"/>
  <c r="H118" i="26"/>
  <c r="J118" i="26"/>
  <c r="C121" i="26"/>
  <c r="K117" i="26"/>
  <c r="K119" i="25"/>
  <c r="I120" i="25"/>
  <c r="J120" i="25"/>
  <c r="H120" i="25"/>
  <c r="C123" i="25"/>
  <c r="L119" i="25"/>
  <c r="L114" i="24"/>
  <c r="H115" i="24"/>
  <c r="I115" i="24"/>
  <c r="J115" i="24"/>
  <c r="C122" i="24"/>
  <c r="B118" i="24"/>
  <c r="K114" i="24"/>
  <c r="K208" i="23"/>
  <c r="H209" i="23"/>
  <c r="I209" i="23"/>
  <c r="J209" i="23"/>
  <c r="B212" i="23"/>
  <c r="C217" i="23"/>
  <c r="L208" i="23"/>
  <c r="L110" i="21"/>
  <c r="H111" i="21"/>
  <c r="J111" i="21"/>
  <c r="I111" i="21"/>
  <c r="C177" i="21"/>
  <c r="B114" i="21"/>
  <c r="K110" i="21"/>
  <c r="K111" i="20"/>
  <c r="I112" i="20"/>
  <c r="J112" i="20"/>
  <c r="H112" i="20"/>
  <c r="C117" i="20"/>
  <c r="L111" i="20"/>
  <c r="B115" i="20"/>
  <c r="L110" i="19"/>
  <c r="J111" i="19"/>
  <c r="H111" i="19"/>
  <c r="I111" i="19"/>
  <c r="B114" i="19"/>
  <c r="K110" i="19"/>
  <c r="K110" i="18"/>
  <c r="I111" i="18"/>
  <c r="J111" i="18"/>
  <c r="H111" i="18"/>
  <c r="B113" i="18"/>
  <c r="L110" i="18"/>
  <c r="L114" i="16"/>
  <c r="K114" i="16"/>
  <c r="K107" i="17"/>
  <c r="I108" i="17"/>
  <c r="J108" i="17"/>
  <c r="H108" i="17"/>
  <c r="B111" i="17"/>
  <c r="L107" i="17"/>
  <c r="B111" i="16"/>
  <c r="C116" i="16"/>
  <c r="L164" i="15"/>
  <c r="I165" i="15"/>
  <c r="J165" i="15"/>
  <c r="H165" i="15"/>
  <c r="C173" i="15"/>
  <c r="B168" i="15"/>
  <c r="K164" i="15"/>
  <c r="K110" i="14"/>
  <c r="H111" i="14"/>
  <c r="I111" i="14"/>
  <c r="J111" i="14"/>
  <c r="C114" i="14"/>
  <c r="B228" i="14"/>
  <c r="L110" i="14"/>
  <c r="L105" i="13"/>
  <c r="J106" i="13"/>
  <c r="H106" i="13"/>
  <c r="I106" i="13"/>
  <c r="C112" i="13"/>
  <c r="B109" i="13"/>
  <c r="K105" i="13"/>
  <c r="L150" i="2"/>
  <c r="I151" i="2"/>
  <c r="J151" i="2"/>
  <c r="H151" i="2"/>
  <c r="K150" i="2"/>
  <c r="B153" i="2"/>
  <c r="M119" i="31"/>
  <c r="N119" i="31"/>
  <c r="F119" i="31"/>
  <c r="E119" i="31"/>
  <c r="G119" i="31"/>
  <c r="M225" i="30"/>
  <c r="N225" i="30"/>
  <c r="G225" i="30"/>
  <c r="F225" i="30"/>
  <c r="E225" i="30"/>
  <c r="G120" i="29"/>
  <c r="F120" i="29"/>
  <c r="E120" i="29"/>
  <c r="N120" i="29"/>
  <c r="M120" i="29"/>
  <c r="G122" i="28"/>
  <c r="E122" i="28"/>
  <c r="N122" i="28"/>
  <c r="F122" i="28"/>
  <c r="M122" i="28"/>
  <c r="G119" i="27"/>
  <c r="N119" i="27"/>
  <c r="F119" i="27"/>
  <c r="M119" i="27"/>
  <c r="E119" i="27"/>
  <c r="G120" i="26"/>
  <c r="E120" i="26"/>
  <c r="N120" i="26"/>
  <c r="M120" i="26"/>
  <c r="F120" i="26"/>
  <c r="F122" i="25"/>
  <c r="G122" i="25"/>
  <c r="N122" i="25"/>
  <c r="M122" i="25"/>
  <c r="E122" i="25"/>
  <c r="G117" i="24"/>
  <c r="N113" i="21"/>
  <c r="E114" i="20"/>
  <c r="E116" i="16"/>
  <c r="M111" i="16"/>
  <c r="M167" i="15"/>
  <c r="M113" i="14"/>
  <c r="M108" i="13"/>
  <c r="G111" i="16"/>
  <c r="N110" i="17"/>
  <c r="F113" i="14"/>
  <c r="M114" i="20"/>
  <c r="F117" i="24"/>
  <c r="M113" i="21"/>
  <c r="E113" i="18"/>
  <c r="G116" i="16"/>
  <c r="E111" i="16"/>
  <c r="G167" i="15"/>
  <c r="F153" i="2"/>
  <c r="F113" i="21"/>
  <c r="N116" i="16"/>
  <c r="E108" i="13"/>
  <c r="E113" i="14"/>
  <c r="N108" i="13"/>
  <c r="F167" i="15"/>
  <c r="E211" i="23"/>
  <c r="F113" i="18"/>
  <c r="G113" i="14"/>
  <c r="N153" i="2"/>
  <c r="G113" i="21"/>
  <c r="G211" i="23"/>
  <c r="E113" i="21"/>
  <c r="N113" i="18"/>
  <c r="F110" i="17"/>
  <c r="N111" i="16"/>
  <c r="E153" i="2"/>
  <c r="G153" i="2"/>
  <c r="G113" i="18"/>
  <c r="G108" i="13"/>
  <c r="F108" i="13"/>
  <c r="E110" i="17"/>
  <c r="N211" i="23"/>
  <c r="G114" i="20"/>
  <c r="F111" i="16"/>
  <c r="M116" i="16"/>
  <c r="M117" i="24"/>
  <c r="M211" i="23"/>
  <c r="F114" i="20"/>
  <c r="M113" i="18"/>
  <c r="M110" i="17"/>
  <c r="N167" i="15"/>
  <c r="E167" i="15"/>
  <c r="E117" i="24"/>
  <c r="M153" i="2"/>
  <c r="N117" i="24"/>
  <c r="F211" i="23"/>
  <c r="N114" i="20"/>
  <c r="F116" i="16"/>
  <c r="G110" i="17"/>
  <c r="N113" i="14"/>
  <c r="L117" i="31" l="1"/>
  <c r="K117" i="31"/>
  <c r="J118" i="31"/>
  <c r="H118" i="31"/>
  <c r="I118" i="31"/>
  <c r="B121" i="31"/>
  <c r="C123" i="31"/>
  <c r="L223" i="30"/>
  <c r="H224" i="30"/>
  <c r="I224" i="30"/>
  <c r="J224" i="30"/>
  <c r="C232" i="30"/>
  <c r="B227" i="30"/>
  <c r="K223" i="30"/>
  <c r="K118" i="29"/>
  <c r="H119" i="29"/>
  <c r="I119" i="29"/>
  <c r="J119" i="29"/>
  <c r="L118" i="29"/>
  <c r="C122" i="29"/>
  <c r="K120" i="28"/>
  <c r="I121" i="28"/>
  <c r="H121" i="28"/>
  <c r="J121" i="28"/>
  <c r="L120" i="28"/>
  <c r="C124" i="28"/>
  <c r="L117" i="27"/>
  <c r="H118" i="27"/>
  <c r="I118" i="27"/>
  <c r="J118" i="27"/>
  <c r="C123" i="27"/>
  <c r="B121" i="27"/>
  <c r="K117" i="27"/>
  <c r="L118" i="26"/>
  <c r="I119" i="26"/>
  <c r="H119" i="26"/>
  <c r="J119" i="26"/>
  <c r="C122" i="26"/>
  <c r="K118" i="26"/>
  <c r="K120" i="25"/>
  <c r="H121" i="25"/>
  <c r="J121" i="25"/>
  <c r="I121" i="25"/>
  <c r="C124" i="25"/>
  <c r="L120" i="25"/>
  <c r="L115" i="24"/>
  <c r="I116" i="24"/>
  <c r="J116" i="24"/>
  <c r="H116" i="24"/>
  <c r="B119" i="24"/>
  <c r="C123" i="24"/>
  <c r="K115" i="24"/>
  <c r="L209" i="23"/>
  <c r="I210" i="23"/>
  <c r="J210" i="23"/>
  <c r="H210" i="23"/>
  <c r="B213" i="23"/>
  <c r="C218" i="23"/>
  <c r="K209" i="23"/>
  <c r="L111" i="21"/>
  <c r="H112" i="21"/>
  <c r="I112" i="21"/>
  <c r="J112" i="21"/>
  <c r="C178" i="21"/>
  <c r="B115" i="21"/>
  <c r="K111" i="21"/>
  <c r="K112" i="20"/>
  <c r="H113" i="20"/>
  <c r="I113" i="20"/>
  <c r="J113" i="20"/>
  <c r="C118" i="20"/>
  <c r="B116" i="20"/>
  <c r="L112" i="20"/>
  <c r="L111" i="19"/>
  <c r="J112" i="19"/>
  <c r="B115" i="19"/>
  <c r="K111" i="19"/>
  <c r="K111" i="18"/>
  <c r="J112" i="18"/>
  <c r="I112" i="18"/>
  <c r="H112" i="18"/>
  <c r="B114" i="18"/>
  <c r="L111" i="18"/>
  <c r="J115" i="16"/>
  <c r="H115" i="16"/>
  <c r="I115" i="16"/>
  <c r="J110" i="16"/>
  <c r="K108" i="17"/>
  <c r="H109" i="17"/>
  <c r="J109" i="17"/>
  <c r="I109" i="17"/>
  <c r="B112" i="17"/>
  <c r="L108" i="17"/>
  <c r="B112" i="16"/>
  <c r="C117" i="16"/>
  <c r="L111" i="14"/>
  <c r="L165" i="15"/>
  <c r="J166" i="15"/>
  <c r="I166" i="15"/>
  <c r="H166" i="15"/>
  <c r="C174" i="15"/>
  <c r="K165" i="15"/>
  <c r="B169" i="15"/>
  <c r="L106" i="13"/>
  <c r="J112" i="14"/>
  <c r="H112" i="14"/>
  <c r="I112" i="14"/>
  <c r="B229" i="14"/>
  <c r="K111" i="14"/>
  <c r="C115" i="14"/>
  <c r="I107" i="13"/>
  <c r="H107" i="13"/>
  <c r="J107" i="13"/>
  <c r="C113" i="13"/>
  <c r="K106" i="13"/>
  <c r="B110" i="13"/>
  <c r="L151" i="2"/>
  <c r="H152" i="2"/>
  <c r="I152" i="2"/>
  <c r="J152" i="2"/>
  <c r="K151" i="2"/>
  <c r="B154" i="2"/>
  <c r="M120" i="31"/>
  <c r="E120" i="31"/>
  <c r="N120" i="31"/>
  <c r="G120" i="31"/>
  <c r="F120" i="31"/>
  <c r="F226" i="30"/>
  <c r="N226" i="30"/>
  <c r="M226" i="30"/>
  <c r="E226" i="30"/>
  <c r="G226" i="30"/>
  <c r="G121" i="29"/>
  <c r="N121" i="29"/>
  <c r="F121" i="29"/>
  <c r="M121" i="29"/>
  <c r="E121" i="29"/>
  <c r="M123" i="28"/>
  <c r="E123" i="28"/>
  <c r="G123" i="28"/>
  <c r="F123" i="28"/>
  <c r="N123" i="28"/>
  <c r="G120" i="27"/>
  <c r="F120" i="27"/>
  <c r="N120" i="27"/>
  <c r="M120" i="27"/>
  <c r="E120" i="27"/>
  <c r="F121" i="26"/>
  <c r="G121" i="26"/>
  <c r="M121" i="26"/>
  <c r="N121" i="26"/>
  <c r="E121" i="26"/>
  <c r="E123" i="25"/>
  <c r="F123" i="25"/>
  <c r="N123" i="25"/>
  <c r="G123" i="25"/>
  <c r="M123" i="25"/>
  <c r="M118" i="24"/>
  <c r="E114" i="21"/>
  <c r="N115" i="20"/>
  <c r="E108" i="16"/>
  <c r="N109" i="16"/>
  <c r="M112" i="16"/>
  <c r="E168" i="15"/>
  <c r="M114" i="14"/>
  <c r="N154" i="2"/>
  <c r="N168" i="15"/>
  <c r="F168" i="15"/>
  <c r="F114" i="21"/>
  <c r="F114" i="14"/>
  <c r="N118" i="24"/>
  <c r="M114" i="21"/>
  <c r="G117" i="16"/>
  <c r="F110" i="16"/>
  <c r="M109" i="16"/>
  <c r="G112" i="16"/>
  <c r="M109" i="13"/>
  <c r="E109" i="13"/>
  <c r="F112" i="16"/>
  <c r="N114" i="14"/>
  <c r="N109" i="13"/>
  <c r="G154" i="2"/>
  <c r="N112" i="16"/>
  <c r="E212" i="23"/>
  <c r="N114" i="21"/>
  <c r="N117" i="16"/>
  <c r="E109" i="16"/>
  <c r="G111" i="17"/>
  <c r="F111" i="17"/>
  <c r="G114" i="14"/>
  <c r="M212" i="23"/>
  <c r="G114" i="21"/>
  <c r="F117" i="16"/>
  <c r="M110" i="16"/>
  <c r="E111" i="17"/>
  <c r="E112" i="16"/>
  <c r="G109" i="13"/>
  <c r="E114" i="14"/>
  <c r="G168" i="15"/>
  <c r="E154" i="2"/>
  <c r="N110" i="16"/>
  <c r="G212" i="23"/>
  <c r="G115" i="20"/>
  <c r="M117" i="16"/>
  <c r="F109" i="16"/>
  <c r="M154" i="2"/>
  <c r="F108" i="16"/>
  <c r="F118" i="24"/>
  <c r="N212" i="23"/>
  <c r="F115" i="20"/>
  <c r="E117" i="16"/>
  <c r="E110" i="16"/>
  <c r="N111" i="17"/>
  <c r="F154" i="2"/>
  <c r="M115" i="20"/>
  <c r="F109" i="13"/>
  <c r="E118" i="24"/>
  <c r="F212" i="23"/>
  <c r="E115" i="20"/>
  <c r="M108" i="16"/>
  <c r="N108" i="16"/>
  <c r="M111" i="17"/>
  <c r="G118" i="24"/>
  <c r="M168" i="15"/>
  <c r="L118" i="31" l="1"/>
  <c r="I119" i="31"/>
  <c r="J119" i="31"/>
  <c r="H119" i="31"/>
  <c r="B122" i="31"/>
  <c r="C124" i="31"/>
  <c r="K118" i="31"/>
  <c r="L119" i="29"/>
  <c r="K224" i="30"/>
  <c r="J225" i="30"/>
  <c r="H225" i="30"/>
  <c r="I225" i="30"/>
  <c r="C233" i="30"/>
  <c r="B228" i="30"/>
  <c r="L224" i="30"/>
  <c r="K121" i="28"/>
  <c r="H120" i="29"/>
  <c r="I120" i="29"/>
  <c r="J120" i="29"/>
  <c r="K119" i="29"/>
  <c r="C123" i="29"/>
  <c r="I122" i="28"/>
  <c r="J122" i="28"/>
  <c r="H122" i="28"/>
  <c r="L121" i="28"/>
  <c r="C125" i="28"/>
  <c r="K119" i="26"/>
  <c r="K118" i="27"/>
  <c r="H119" i="27"/>
  <c r="I119" i="27"/>
  <c r="J119" i="27"/>
  <c r="C124" i="27"/>
  <c r="B122" i="27"/>
  <c r="L118" i="27"/>
  <c r="H120" i="26"/>
  <c r="J120" i="26"/>
  <c r="I120" i="26"/>
  <c r="C123" i="26"/>
  <c r="L119" i="26"/>
  <c r="L121" i="25"/>
  <c r="J122" i="25"/>
  <c r="I122" i="25"/>
  <c r="H122" i="25"/>
  <c r="C125" i="25"/>
  <c r="K121" i="25"/>
  <c r="K116" i="24"/>
  <c r="J117" i="24"/>
  <c r="H117" i="24"/>
  <c r="I117" i="24"/>
  <c r="B120" i="24"/>
  <c r="C124" i="24"/>
  <c r="L116" i="24"/>
  <c r="K210" i="23"/>
  <c r="I211" i="23"/>
  <c r="J211" i="23"/>
  <c r="H211" i="23"/>
  <c r="B214" i="23"/>
  <c r="C219" i="23"/>
  <c r="L210" i="23"/>
  <c r="L112" i="21"/>
  <c r="J113" i="21"/>
  <c r="H113" i="21"/>
  <c r="I113" i="21"/>
  <c r="C179" i="21"/>
  <c r="B116" i="21"/>
  <c r="K112" i="21"/>
  <c r="L113" i="20"/>
  <c r="H114" i="20"/>
  <c r="I114" i="20"/>
  <c r="J114" i="20"/>
  <c r="C119" i="20"/>
  <c r="B117" i="20"/>
  <c r="K113" i="20"/>
  <c r="B116" i="19"/>
  <c r="K112" i="18"/>
  <c r="J113" i="18"/>
  <c r="B115" i="18"/>
  <c r="L112" i="18"/>
  <c r="L115" i="16"/>
  <c r="H116" i="16"/>
  <c r="I116" i="16"/>
  <c r="J116" i="16"/>
  <c r="K115" i="16"/>
  <c r="H109" i="16"/>
  <c r="H110" i="16"/>
  <c r="I108" i="16"/>
  <c r="H108" i="16"/>
  <c r="I109" i="16"/>
  <c r="I110" i="16"/>
  <c r="H107" i="16"/>
  <c r="I107" i="16"/>
  <c r="L109" i="17"/>
  <c r="I110" i="17"/>
  <c r="H110" i="17"/>
  <c r="J110" i="17"/>
  <c r="B113" i="17"/>
  <c r="K109" i="17"/>
  <c r="H111" i="16"/>
  <c r="I111" i="16"/>
  <c r="J111" i="16"/>
  <c r="B113" i="16"/>
  <c r="C118" i="16"/>
  <c r="K166" i="15"/>
  <c r="L112" i="14"/>
  <c r="H167" i="15"/>
  <c r="I167" i="15"/>
  <c r="J167" i="15"/>
  <c r="C175" i="15"/>
  <c r="B170" i="15"/>
  <c r="L166" i="15"/>
  <c r="I113" i="14"/>
  <c r="J113" i="14"/>
  <c r="H113" i="14"/>
  <c r="B230" i="14"/>
  <c r="C116" i="14"/>
  <c r="K112" i="14"/>
  <c r="K107" i="13"/>
  <c r="H108" i="13"/>
  <c r="I108" i="13"/>
  <c r="J108" i="13"/>
  <c r="C114" i="13"/>
  <c r="L152" i="2"/>
  <c r="B111" i="13"/>
  <c r="L107" i="13"/>
  <c r="J153" i="2"/>
  <c r="I153" i="2"/>
  <c r="H153" i="2"/>
  <c r="K152" i="2"/>
  <c r="B155" i="2"/>
  <c r="M121" i="31"/>
  <c r="G121" i="31"/>
  <c r="N121" i="31"/>
  <c r="F121" i="31"/>
  <c r="E121" i="31"/>
  <c r="G227" i="30"/>
  <c r="N227" i="30"/>
  <c r="F227" i="30"/>
  <c r="M227" i="30"/>
  <c r="E227" i="30"/>
  <c r="G122" i="29"/>
  <c r="F122" i="29"/>
  <c r="E122" i="29"/>
  <c r="N122" i="29"/>
  <c r="M122" i="29"/>
  <c r="G124" i="28"/>
  <c r="N124" i="28"/>
  <c r="F124" i="28"/>
  <c r="E124" i="28"/>
  <c r="M124" i="28"/>
  <c r="M121" i="27"/>
  <c r="N121" i="27"/>
  <c r="E121" i="27"/>
  <c r="F121" i="27"/>
  <c r="G121" i="27"/>
  <c r="M122" i="26"/>
  <c r="E122" i="26"/>
  <c r="G122" i="26"/>
  <c r="N122" i="26"/>
  <c r="F122" i="26"/>
  <c r="N124" i="25"/>
  <c r="G124" i="25"/>
  <c r="F124" i="25"/>
  <c r="E124" i="25"/>
  <c r="M124" i="25"/>
  <c r="M119" i="24"/>
  <c r="E115" i="21"/>
  <c r="G112" i="17"/>
  <c r="G113" i="16"/>
  <c r="N155" i="2"/>
  <c r="F155" i="2"/>
  <c r="G169" i="15"/>
  <c r="G155" i="2"/>
  <c r="M115" i="21"/>
  <c r="E213" i="23"/>
  <c r="F115" i="21"/>
  <c r="N112" i="17"/>
  <c r="F113" i="16"/>
  <c r="M155" i="2"/>
  <c r="N115" i="14"/>
  <c r="F112" i="17"/>
  <c r="N110" i="13"/>
  <c r="F110" i="13"/>
  <c r="F116" i="20"/>
  <c r="F213" i="23"/>
  <c r="N115" i="21"/>
  <c r="G115" i="14"/>
  <c r="M115" i="14"/>
  <c r="F119" i="24"/>
  <c r="G213" i="23"/>
  <c r="G116" i="20"/>
  <c r="E112" i="17"/>
  <c r="F169" i="15"/>
  <c r="E115" i="14"/>
  <c r="F115" i="14"/>
  <c r="N213" i="23"/>
  <c r="M112" i="17"/>
  <c r="E110" i="13"/>
  <c r="M110" i="13"/>
  <c r="G110" i="13"/>
  <c r="E119" i="24"/>
  <c r="E116" i="20"/>
  <c r="N169" i="15"/>
  <c r="M113" i="16"/>
  <c r="E155" i="2"/>
  <c r="G119" i="24"/>
  <c r="M213" i="23"/>
  <c r="M116" i="20"/>
  <c r="N113" i="16"/>
  <c r="M169" i="15"/>
  <c r="E169" i="15"/>
  <c r="E113" i="16"/>
  <c r="N119" i="24"/>
  <c r="N116" i="20"/>
  <c r="G115" i="21"/>
  <c r="K119" i="31" l="1"/>
  <c r="H120" i="31"/>
  <c r="I120" i="31"/>
  <c r="J120" i="31"/>
  <c r="C125" i="31"/>
  <c r="B123" i="31"/>
  <c r="L119" i="31"/>
  <c r="L225" i="30"/>
  <c r="H226" i="30"/>
  <c r="I226" i="30"/>
  <c r="J226" i="30"/>
  <c r="C234" i="30"/>
  <c r="B229" i="30"/>
  <c r="K225" i="30"/>
  <c r="L120" i="29"/>
  <c r="H121" i="29"/>
  <c r="I121" i="29"/>
  <c r="J121" i="29"/>
  <c r="K120" i="29"/>
  <c r="C124" i="29"/>
  <c r="L122" i="28"/>
  <c r="H123" i="28"/>
  <c r="I123" i="28"/>
  <c r="J123" i="28"/>
  <c r="C126" i="28"/>
  <c r="K122" i="28"/>
  <c r="K119" i="27"/>
  <c r="J120" i="27"/>
  <c r="I120" i="27"/>
  <c r="H120" i="27"/>
  <c r="C125" i="27"/>
  <c r="B123" i="27"/>
  <c r="L119" i="27"/>
  <c r="L120" i="26"/>
  <c r="I121" i="26"/>
  <c r="J121" i="26"/>
  <c r="H121" i="26"/>
  <c r="K120" i="26"/>
  <c r="C124" i="26"/>
  <c r="K122" i="25"/>
  <c r="H123" i="25"/>
  <c r="I123" i="25"/>
  <c r="J123" i="25"/>
  <c r="C126" i="25"/>
  <c r="L122" i="25"/>
  <c r="L117" i="24"/>
  <c r="I118" i="24"/>
  <c r="J118" i="24"/>
  <c r="H118" i="24"/>
  <c r="B121" i="24"/>
  <c r="C125" i="24"/>
  <c r="K117" i="24"/>
  <c r="K211" i="23"/>
  <c r="J212" i="23"/>
  <c r="I212" i="23"/>
  <c r="H212" i="23"/>
  <c r="C220" i="23"/>
  <c r="B215" i="23"/>
  <c r="L211" i="23"/>
  <c r="L113" i="21"/>
  <c r="I114" i="21"/>
  <c r="H114" i="21"/>
  <c r="J114" i="21"/>
  <c r="C180" i="21"/>
  <c r="B117" i="21"/>
  <c r="K113" i="21"/>
  <c r="L114" i="20"/>
  <c r="I115" i="20"/>
  <c r="H115" i="20"/>
  <c r="J115" i="20"/>
  <c r="C120" i="20"/>
  <c r="B118" i="20"/>
  <c r="K114" i="20"/>
  <c r="B117" i="19"/>
  <c r="B116" i="18"/>
  <c r="L116" i="16"/>
  <c r="L109" i="16"/>
  <c r="K116" i="16"/>
  <c r="K109" i="16"/>
  <c r="L107" i="16"/>
  <c r="L110" i="16"/>
  <c r="L108" i="16"/>
  <c r="K107" i="16"/>
  <c r="K108" i="16"/>
  <c r="K110" i="16"/>
  <c r="K110" i="17"/>
  <c r="H111" i="17"/>
  <c r="I111" i="17"/>
  <c r="J111" i="17"/>
  <c r="B114" i="17"/>
  <c r="L110" i="17"/>
  <c r="L111" i="16"/>
  <c r="I112" i="16"/>
  <c r="J112" i="16"/>
  <c r="H112" i="16"/>
  <c r="B114" i="16"/>
  <c r="K111" i="16"/>
  <c r="C119" i="16"/>
  <c r="K167" i="15"/>
  <c r="H168" i="15"/>
  <c r="I168" i="15"/>
  <c r="J168" i="15"/>
  <c r="C176" i="15"/>
  <c r="B171" i="15"/>
  <c r="L167" i="15"/>
  <c r="K113" i="14"/>
  <c r="H114" i="14"/>
  <c r="J114" i="14"/>
  <c r="I114" i="14"/>
  <c r="B231" i="14"/>
  <c r="C117" i="14"/>
  <c r="L113" i="14"/>
  <c r="L108" i="13"/>
  <c r="H109" i="13"/>
  <c r="I109" i="13"/>
  <c r="J109" i="13"/>
  <c r="C115" i="13"/>
  <c r="B112" i="13"/>
  <c r="K108" i="13"/>
  <c r="K153" i="2"/>
  <c r="J154" i="2"/>
  <c r="I154" i="2"/>
  <c r="H154" i="2"/>
  <c r="L153" i="2"/>
  <c r="B156" i="2"/>
  <c r="N122" i="31"/>
  <c r="G122" i="31"/>
  <c r="M122" i="31"/>
  <c r="F122" i="31"/>
  <c r="E122" i="31"/>
  <c r="G228" i="30"/>
  <c r="N228" i="30"/>
  <c r="E228" i="30"/>
  <c r="F228" i="30"/>
  <c r="M228" i="30"/>
  <c r="M123" i="29"/>
  <c r="E123" i="29"/>
  <c r="N123" i="29"/>
  <c r="G123" i="29"/>
  <c r="F123" i="29"/>
  <c r="G125" i="28"/>
  <c r="M125" i="28"/>
  <c r="E125" i="28"/>
  <c r="F125" i="28"/>
  <c r="N125" i="28"/>
  <c r="N122" i="27"/>
  <c r="E122" i="27"/>
  <c r="M122" i="27"/>
  <c r="G122" i="27"/>
  <c r="F122" i="27"/>
  <c r="G123" i="26"/>
  <c r="N123" i="26"/>
  <c r="F123" i="26"/>
  <c r="M123" i="26"/>
  <c r="E123" i="26"/>
  <c r="N125" i="25"/>
  <c r="M125" i="25"/>
  <c r="E125" i="25"/>
  <c r="G125" i="25"/>
  <c r="F125" i="25"/>
  <c r="N120" i="24"/>
  <c r="M214" i="23"/>
  <c r="F117" i="20"/>
  <c r="E113" i="17"/>
  <c r="G156" i="2"/>
  <c r="F156" i="2"/>
  <c r="M156" i="2"/>
  <c r="N111" i="13"/>
  <c r="N113" i="17"/>
  <c r="N214" i="23"/>
  <c r="M117" i="20"/>
  <c r="G120" i="24"/>
  <c r="G214" i="23"/>
  <c r="E117" i="20"/>
  <c r="F170" i="15"/>
  <c r="M111" i="13"/>
  <c r="G140" i="2"/>
  <c r="E170" i="15"/>
  <c r="N116" i="14"/>
  <c r="M140" i="2"/>
  <c r="M170" i="15"/>
  <c r="N140" i="2"/>
  <c r="E111" i="13"/>
  <c r="M120" i="24"/>
  <c r="M116" i="21"/>
  <c r="G117" i="20"/>
  <c r="G116" i="14"/>
  <c r="G170" i="15"/>
  <c r="E140" i="2"/>
  <c r="E120" i="24"/>
  <c r="N116" i="21"/>
  <c r="N117" i="20"/>
  <c r="N170" i="15"/>
  <c r="N156" i="2"/>
  <c r="G111" i="13"/>
  <c r="F116" i="14"/>
  <c r="F111" i="13"/>
  <c r="M116" i="14"/>
  <c r="F120" i="24"/>
  <c r="F116" i="21"/>
  <c r="G116" i="21"/>
  <c r="E214" i="23"/>
  <c r="F214" i="23"/>
  <c r="E116" i="21"/>
  <c r="F113" i="17"/>
  <c r="M113" i="17"/>
  <c r="G113" i="17"/>
  <c r="E116" i="14"/>
  <c r="E156" i="2"/>
  <c r="L120" i="31" l="1"/>
  <c r="H121" i="31"/>
  <c r="I121" i="31"/>
  <c r="J121" i="31"/>
  <c r="B124" i="31"/>
  <c r="C126" i="31"/>
  <c r="K120" i="31"/>
  <c r="K226" i="30"/>
  <c r="L123" i="28"/>
  <c r="I227" i="30"/>
  <c r="H227" i="30"/>
  <c r="J227" i="30"/>
  <c r="B230" i="30"/>
  <c r="L226" i="30"/>
  <c r="L121" i="29"/>
  <c r="I122" i="29"/>
  <c r="J122" i="29"/>
  <c r="H122" i="29"/>
  <c r="K121" i="29"/>
  <c r="C125" i="29"/>
  <c r="I124" i="28"/>
  <c r="H124" i="28"/>
  <c r="J124" i="28"/>
  <c r="K123" i="28"/>
  <c r="C127" i="28"/>
  <c r="K120" i="27"/>
  <c r="I121" i="27"/>
  <c r="J121" i="27"/>
  <c r="H121" i="27"/>
  <c r="C126" i="27"/>
  <c r="B124" i="27"/>
  <c r="L120" i="27"/>
  <c r="K121" i="26"/>
  <c r="H122" i="26"/>
  <c r="I122" i="26"/>
  <c r="J122" i="26"/>
  <c r="C125" i="26"/>
  <c r="L121" i="26"/>
  <c r="L123" i="25"/>
  <c r="I124" i="25"/>
  <c r="J124" i="25"/>
  <c r="H124" i="25"/>
  <c r="C127" i="25"/>
  <c r="K123" i="25"/>
  <c r="K118" i="24"/>
  <c r="I119" i="24"/>
  <c r="H119" i="24"/>
  <c r="J119" i="24"/>
  <c r="B122" i="24"/>
  <c r="C126" i="24"/>
  <c r="L118" i="24"/>
  <c r="K212" i="23"/>
  <c r="J213" i="23"/>
  <c r="H213" i="23"/>
  <c r="I213" i="23"/>
  <c r="B216" i="23"/>
  <c r="L212" i="23"/>
  <c r="C221" i="23"/>
  <c r="K114" i="21"/>
  <c r="J115" i="21"/>
  <c r="H115" i="21"/>
  <c r="I115" i="21"/>
  <c r="B118" i="21"/>
  <c r="C181" i="21"/>
  <c r="L114" i="21"/>
  <c r="K115" i="20"/>
  <c r="J116" i="20"/>
  <c r="H116" i="20"/>
  <c r="I116" i="20"/>
  <c r="L115" i="20"/>
  <c r="B119" i="20"/>
  <c r="C121" i="20"/>
  <c r="B118" i="19"/>
  <c r="B117" i="18"/>
  <c r="K111" i="17"/>
  <c r="H112" i="17"/>
  <c r="J112" i="17"/>
  <c r="I112" i="17"/>
  <c r="B115" i="17"/>
  <c r="L111" i="17"/>
  <c r="K112" i="16"/>
  <c r="J113" i="16"/>
  <c r="B115" i="16"/>
  <c r="L112" i="16"/>
  <c r="C120" i="16"/>
  <c r="L168" i="15"/>
  <c r="J169" i="15"/>
  <c r="H169" i="15"/>
  <c r="I169" i="15"/>
  <c r="C177" i="15"/>
  <c r="B172" i="15"/>
  <c r="K168" i="15"/>
  <c r="L114" i="14"/>
  <c r="H115" i="14"/>
  <c r="I115" i="14"/>
  <c r="J115" i="14"/>
  <c r="C118" i="14"/>
  <c r="B232" i="14"/>
  <c r="K114" i="14"/>
  <c r="L109" i="13"/>
  <c r="K154" i="2"/>
  <c r="I110" i="13"/>
  <c r="H110" i="13"/>
  <c r="J110" i="13"/>
  <c r="B113" i="13"/>
  <c r="C116" i="13"/>
  <c r="K109" i="13"/>
  <c r="H140" i="2"/>
  <c r="J140" i="2"/>
  <c r="I155" i="2"/>
  <c r="J155" i="2"/>
  <c r="H155" i="2"/>
  <c r="L154" i="2"/>
  <c r="B157" i="2"/>
  <c r="G123" i="31"/>
  <c r="N123" i="31"/>
  <c r="F123" i="31"/>
  <c r="M123" i="31"/>
  <c r="E123" i="31"/>
  <c r="E229" i="30"/>
  <c r="N229" i="30"/>
  <c r="F229" i="30"/>
  <c r="M229" i="30"/>
  <c r="G229" i="30"/>
  <c r="G124" i="29"/>
  <c r="E124" i="29"/>
  <c r="M124" i="29"/>
  <c r="N124" i="29"/>
  <c r="F124" i="29"/>
  <c r="G126" i="28"/>
  <c r="N126" i="28"/>
  <c r="E126" i="28"/>
  <c r="F126" i="28"/>
  <c r="M126" i="28"/>
  <c r="F123" i="27"/>
  <c r="M123" i="27"/>
  <c r="G123" i="27"/>
  <c r="E123" i="27"/>
  <c r="N123" i="27"/>
  <c r="G124" i="26"/>
  <c r="N124" i="26"/>
  <c r="F124" i="26"/>
  <c r="M124" i="26"/>
  <c r="E124" i="26"/>
  <c r="M126" i="25"/>
  <c r="G126" i="25"/>
  <c r="N126" i="25"/>
  <c r="F126" i="25"/>
  <c r="E126" i="25"/>
  <c r="E121" i="24"/>
  <c r="G117" i="21"/>
  <c r="M118" i="20"/>
  <c r="N117" i="18"/>
  <c r="G171" i="15"/>
  <c r="G112" i="13"/>
  <c r="M112" i="13"/>
  <c r="N112" i="13"/>
  <c r="G117" i="14"/>
  <c r="E139" i="2"/>
  <c r="F117" i="18"/>
  <c r="G121" i="24"/>
  <c r="F117" i="21"/>
  <c r="N118" i="20"/>
  <c r="G117" i="18"/>
  <c r="M117" i="14"/>
  <c r="M137" i="2"/>
  <c r="F157" i="2"/>
  <c r="F117" i="14"/>
  <c r="E112" i="13"/>
  <c r="F121" i="24"/>
  <c r="N117" i="21"/>
  <c r="G117" i="19"/>
  <c r="M117" i="18"/>
  <c r="N139" i="2"/>
  <c r="M171" i="15"/>
  <c r="F118" i="20"/>
  <c r="E215" i="23"/>
  <c r="E117" i="21"/>
  <c r="N117" i="19"/>
  <c r="E117" i="18"/>
  <c r="E137" i="2"/>
  <c r="F112" i="13"/>
  <c r="N215" i="23"/>
  <c r="M117" i="21"/>
  <c r="F117" i="19"/>
  <c r="F171" i="15"/>
  <c r="G157" i="2"/>
  <c r="N157" i="2"/>
  <c r="E138" i="2"/>
  <c r="M138" i="2"/>
  <c r="E171" i="15"/>
  <c r="M215" i="23"/>
  <c r="G118" i="20"/>
  <c r="E117" i="19"/>
  <c r="N171" i="15"/>
  <c r="M157" i="2"/>
  <c r="N138" i="2"/>
  <c r="E157" i="2"/>
  <c r="E118" i="20"/>
  <c r="E117" i="14"/>
  <c r="M121" i="24"/>
  <c r="M139" i="2"/>
  <c r="N121" i="24"/>
  <c r="G215" i="23"/>
  <c r="M117" i="19"/>
  <c r="N117" i="14"/>
  <c r="F215" i="23"/>
  <c r="N137" i="2"/>
  <c r="L121" i="31" l="1"/>
  <c r="H122" i="31"/>
  <c r="I122" i="31"/>
  <c r="J122" i="31"/>
  <c r="B125" i="31"/>
  <c r="C127" i="31"/>
  <c r="K121" i="31"/>
  <c r="K227" i="30"/>
  <c r="J228" i="30"/>
  <c r="I228" i="30"/>
  <c r="H228" i="30"/>
  <c r="L227" i="30"/>
  <c r="K124" i="28"/>
  <c r="B231" i="30"/>
  <c r="L122" i="29"/>
  <c r="I123" i="29"/>
  <c r="H123" i="29"/>
  <c r="J123" i="29"/>
  <c r="C126" i="29"/>
  <c r="K122" i="29"/>
  <c r="I125" i="28"/>
  <c r="H125" i="28"/>
  <c r="J125" i="28"/>
  <c r="L124" i="28"/>
  <c r="C128" i="28"/>
  <c r="L122" i="26"/>
  <c r="L121" i="27"/>
  <c r="H122" i="27"/>
  <c r="J122" i="27"/>
  <c r="I122" i="27"/>
  <c r="C127" i="27"/>
  <c r="K121" i="27"/>
  <c r="B125" i="27"/>
  <c r="H123" i="26"/>
  <c r="I123" i="26"/>
  <c r="J123" i="26"/>
  <c r="K122" i="26"/>
  <c r="C126" i="26"/>
  <c r="K124" i="25"/>
  <c r="H125" i="25"/>
  <c r="I125" i="25"/>
  <c r="J125" i="25"/>
  <c r="C128" i="25"/>
  <c r="L124" i="25"/>
  <c r="K119" i="24"/>
  <c r="I120" i="24"/>
  <c r="J120" i="24"/>
  <c r="H120" i="24"/>
  <c r="C127" i="24"/>
  <c r="B123" i="24"/>
  <c r="L119" i="24"/>
  <c r="L213" i="23"/>
  <c r="I214" i="23"/>
  <c r="J214" i="23"/>
  <c r="H214" i="23"/>
  <c r="B217" i="23"/>
  <c r="C222" i="23"/>
  <c r="K213" i="23"/>
  <c r="L115" i="21"/>
  <c r="H116" i="21"/>
  <c r="I116" i="21"/>
  <c r="J116" i="21"/>
  <c r="C182" i="21"/>
  <c r="B119" i="21"/>
  <c r="K115" i="21"/>
  <c r="K116" i="20"/>
  <c r="I117" i="20"/>
  <c r="H117" i="20"/>
  <c r="J117" i="20"/>
  <c r="C122" i="20"/>
  <c r="B120" i="20"/>
  <c r="L116" i="20"/>
  <c r="H116" i="19"/>
  <c r="I116" i="19"/>
  <c r="J116" i="19"/>
  <c r="H112" i="19"/>
  <c r="I112" i="19"/>
  <c r="B119" i="19"/>
  <c r="J116" i="18"/>
  <c r="B118" i="18"/>
  <c r="L112" i="17"/>
  <c r="J113" i="17"/>
  <c r="B116" i="17"/>
  <c r="K112" i="17"/>
  <c r="B116" i="16"/>
  <c r="C121" i="16"/>
  <c r="L169" i="15"/>
  <c r="J170" i="15"/>
  <c r="H170" i="15"/>
  <c r="I170" i="15"/>
  <c r="C178" i="15"/>
  <c r="B173" i="15"/>
  <c r="K169" i="15"/>
  <c r="L115" i="14"/>
  <c r="J116" i="14"/>
  <c r="H116" i="14"/>
  <c r="I116" i="14"/>
  <c r="C119" i="14"/>
  <c r="B233" i="14"/>
  <c r="K115" i="14"/>
  <c r="L110" i="13"/>
  <c r="I111" i="13"/>
  <c r="H111" i="13"/>
  <c r="J111" i="13"/>
  <c r="C117" i="13"/>
  <c r="B114" i="13"/>
  <c r="K155" i="2"/>
  <c r="K110" i="13"/>
  <c r="H156" i="2"/>
  <c r="I156" i="2"/>
  <c r="J156" i="2"/>
  <c r="H137" i="2"/>
  <c r="H138" i="2"/>
  <c r="H139" i="2"/>
  <c r="L155" i="2"/>
  <c r="H136" i="2"/>
  <c r="B158" i="2"/>
  <c r="N124" i="31"/>
  <c r="G124" i="31"/>
  <c r="E124" i="31"/>
  <c r="F124" i="31"/>
  <c r="M124" i="31"/>
  <c r="M230" i="30"/>
  <c r="G230" i="30"/>
  <c r="E230" i="30"/>
  <c r="F230" i="30"/>
  <c r="N230" i="30"/>
  <c r="N125" i="29"/>
  <c r="F125" i="29"/>
  <c r="M125" i="29"/>
  <c r="E125" i="29"/>
  <c r="G125" i="29"/>
  <c r="M127" i="28"/>
  <c r="E127" i="28"/>
  <c r="F127" i="28"/>
  <c r="N127" i="28"/>
  <c r="G127" i="28"/>
  <c r="G124" i="27"/>
  <c r="N124" i="27"/>
  <c r="M124" i="27"/>
  <c r="E124" i="27"/>
  <c r="F124" i="27"/>
  <c r="G125" i="26"/>
  <c r="M125" i="26"/>
  <c r="E125" i="26"/>
  <c r="F125" i="26"/>
  <c r="N125" i="26"/>
  <c r="E127" i="25"/>
  <c r="N127" i="25"/>
  <c r="F127" i="25"/>
  <c r="M127" i="25"/>
  <c r="G127" i="25"/>
  <c r="G216" i="23"/>
  <c r="G119" i="20"/>
  <c r="G118" i="19"/>
  <c r="M116" i="18"/>
  <c r="N118" i="18"/>
  <c r="N118" i="14"/>
  <c r="M158" i="2"/>
  <c r="M115" i="18"/>
  <c r="M114" i="18"/>
  <c r="F118" i="14"/>
  <c r="N118" i="19"/>
  <c r="G122" i="24"/>
  <c r="N216" i="23"/>
  <c r="N119" i="20"/>
  <c r="M118" i="19"/>
  <c r="E114" i="18"/>
  <c r="G118" i="18"/>
  <c r="N113" i="13"/>
  <c r="M118" i="14"/>
  <c r="N115" i="18"/>
  <c r="G158" i="2"/>
  <c r="G118" i="14"/>
  <c r="M172" i="15"/>
  <c r="G118" i="21"/>
  <c r="N122" i="24"/>
  <c r="F216" i="23"/>
  <c r="M119" i="20"/>
  <c r="M118" i="18"/>
  <c r="G113" i="13"/>
  <c r="M113" i="13"/>
  <c r="E113" i="13"/>
  <c r="E158" i="2"/>
  <c r="F122" i="24"/>
  <c r="M118" i="21"/>
  <c r="F119" i="20"/>
  <c r="F116" i="18"/>
  <c r="F114" i="18"/>
  <c r="G172" i="15"/>
  <c r="N158" i="2"/>
  <c r="E118" i="14"/>
  <c r="N172" i="15"/>
  <c r="F172" i="15"/>
  <c r="N116" i="18"/>
  <c r="M122" i="24"/>
  <c r="F118" i="21"/>
  <c r="E119" i="20"/>
  <c r="E116" i="18"/>
  <c r="E172" i="15"/>
  <c r="E122" i="24"/>
  <c r="E118" i="21"/>
  <c r="E118" i="19"/>
  <c r="N114" i="18"/>
  <c r="F115" i="18"/>
  <c r="F113" i="13"/>
  <c r="E216" i="23"/>
  <c r="M216" i="23"/>
  <c r="N118" i="21"/>
  <c r="F118" i="19"/>
  <c r="E115" i="18"/>
  <c r="F118" i="18"/>
  <c r="F158" i="2"/>
  <c r="E118" i="18"/>
  <c r="K122" i="31" l="1"/>
  <c r="I123" i="31"/>
  <c r="H123" i="31"/>
  <c r="J123" i="31"/>
  <c r="B126" i="31"/>
  <c r="C128" i="31"/>
  <c r="L122" i="31"/>
  <c r="K228" i="30"/>
  <c r="I229" i="30"/>
  <c r="H229" i="30"/>
  <c r="J229" i="30"/>
  <c r="B232" i="30"/>
  <c r="L228" i="30"/>
  <c r="K123" i="29"/>
  <c r="J124" i="29"/>
  <c r="H124" i="29"/>
  <c r="I124" i="29"/>
  <c r="L123" i="29"/>
  <c r="C127" i="29"/>
  <c r="K125" i="28"/>
  <c r="J126" i="28"/>
  <c r="J127" i="28" s="1"/>
  <c r="J128" i="28" s="1"/>
  <c r="J129" i="28" s="1"/>
  <c r="J130" i="28" s="1"/>
  <c r="J131" i="28" s="1"/>
  <c r="J132" i="28" s="1"/>
  <c r="J133" i="28" s="1"/>
  <c r="J134" i="28" s="1"/>
  <c r="J135" i="28" s="1"/>
  <c r="J136" i="28" s="1"/>
  <c r="J137" i="28" s="1"/>
  <c r="J138" i="28" s="1"/>
  <c r="J139" i="28" s="1"/>
  <c r="J140" i="28" s="1"/>
  <c r="J141" i="28" s="1"/>
  <c r="J142" i="28" s="1"/>
  <c r="J143" i="28" s="1"/>
  <c r="J144" i="28" s="1"/>
  <c r="J145" i="28" s="1"/>
  <c r="J146" i="28" s="1"/>
  <c r="J147" i="28" s="1"/>
  <c r="J148" i="28" s="1"/>
  <c r="J149" i="28" s="1"/>
  <c r="J150" i="28" s="1"/>
  <c r="J151" i="28" s="1"/>
  <c r="I126" i="28"/>
  <c r="H126" i="28"/>
  <c r="L125" i="28"/>
  <c r="C129" i="28"/>
  <c r="K122" i="27"/>
  <c r="I123" i="27"/>
  <c r="H123" i="27"/>
  <c r="J123" i="27"/>
  <c r="B126" i="27"/>
  <c r="L122" i="27"/>
  <c r="L123" i="26"/>
  <c r="I124" i="26"/>
  <c r="H124" i="26"/>
  <c r="J124" i="26"/>
  <c r="K123" i="26"/>
  <c r="C127" i="26"/>
  <c r="L125" i="25"/>
  <c r="J126" i="25"/>
  <c r="I126" i="25"/>
  <c r="H126" i="25"/>
  <c r="C129" i="25"/>
  <c r="K125" i="25"/>
  <c r="K120" i="24"/>
  <c r="H121" i="24"/>
  <c r="I121" i="24"/>
  <c r="J121" i="24"/>
  <c r="B124" i="24"/>
  <c r="C128" i="24"/>
  <c r="L120" i="24"/>
  <c r="K214" i="23"/>
  <c r="I215" i="23"/>
  <c r="J215" i="23"/>
  <c r="H215" i="23"/>
  <c r="B218" i="23"/>
  <c r="C223" i="23"/>
  <c r="L214" i="23"/>
  <c r="L116" i="21"/>
  <c r="J117" i="21"/>
  <c r="H117" i="21"/>
  <c r="I117" i="21"/>
  <c r="C183" i="21"/>
  <c r="B120" i="21"/>
  <c r="K116" i="21"/>
  <c r="K117" i="20"/>
  <c r="H118" i="20"/>
  <c r="I118" i="20"/>
  <c r="J118" i="20"/>
  <c r="B121" i="20"/>
  <c r="C123" i="20"/>
  <c r="L117" i="20"/>
  <c r="L116" i="19"/>
  <c r="K116" i="19"/>
  <c r="K112" i="19"/>
  <c r="J117" i="19"/>
  <c r="I117" i="19"/>
  <c r="H117" i="19"/>
  <c r="B120" i="19"/>
  <c r="L112" i="19"/>
  <c r="I114" i="18"/>
  <c r="I113" i="18"/>
  <c r="H113" i="18"/>
  <c r="H114" i="18"/>
  <c r="H115" i="18"/>
  <c r="H116" i="18"/>
  <c r="I115" i="18"/>
  <c r="I116" i="18"/>
  <c r="J117" i="18"/>
  <c r="H117" i="18"/>
  <c r="I117" i="18"/>
  <c r="B119" i="18"/>
  <c r="B117" i="17"/>
  <c r="B117" i="16"/>
  <c r="C122" i="16"/>
  <c r="L116" i="14"/>
  <c r="L170" i="15"/>
  <c r="H171" i="15"/>
  <c r="I171" i="15"/>
  <c r="J171" i="15"/>
  <c r="B174" i="15"/>
  <c r="K170" i="15"/>
  <c r="C179" i="15"/>
  <c r="J117" i="14"/>
  <c r="H117" i="14"/>
  <c r="I117" i="14"/>
  <c r="C120" i="14"/>
  <c r="B234" i="14"/>
  <c r="K116" i="14"/>
  <c r="K111" i="13"/>
  <c r="J112" i="13"/>
  <c r="I112" i="13"/>
  <c r="H112" i="13"/>
  <c r="B115" i="13"/>
  <c r="C118" i="13"/>
  <c r="L111" i="13"/>
  <c r="L156" i="2"/>
  <c r="I157" i="2"/>
  <c r="H157" i="2"/>
  <c r="J157" i="2"/>
  <c r="K156" i="2"/>
  <c r="B159" i="2"/>
  <c r="E125" i="31"/>
  <c r="M125" i="31"/>
  <c r="G125" i="31"/>
  <c r="N125" i="31"/>
  <c r="F125" i="31"/>
  <c r="E231" i="30"/>
  <c r="N231" i="30"/>
  <c r="G231" i="30"/>
  <c r="F231" i="30"/>
  <c r="M231" i="30"/>
  <c r="G126" i="29"/>
  <c r="N126" i="29"/>
  <c r="M126" i="29"/>
  <c r="F126" i="29"/>
  <c r="E126" i="29"/>
  <c r="G128" i="28"/>
  <c r="N128" i="28"/>
  <c r="F128" i="28"/>
  <c r="M128" i="28"/>
  <c r="E128" i="28"/>
  <c r="F125" i="27"/>
  <c r="M125" i="27"/>
  <c r="G125" i="27"/>
  <c r="E125" i="27"/>
  <c r="N125" i="27"/>
  <c r="M126" i="26"/>
  <c r="E126" i="26"/>
  <c r="G126" i="26"/>
  <c r="N126" i="26"/>
  <c r="F126" i="26"/>
  <c r="E128" i="25"/>
  <c r="N128" i="25"/>
  <c r="M128" i="25"/>
  <c r="G128" i="25"/>
  <c r="F128" i="25"/>
  <c r="N123" i="24"/>
  <c r="F119" i="21"/>
  <c r="F120" i="20"/>
  <c r="E119" i="18"/>
  <c r="M173" i="15"/>
  <c r="G159" i="2"/>
  <c r="G119" i="18"/>
  <c r="N119" i="21"/>
  <c r="F114" i="13"/>
  <c r="F159" i="2"/>
  <c r="E173" i="15"/>
  <c r="N119" i="18"/>
  <c r="E123" i="24"/>
  <c r="M119" i="21"/>
  <c r="E120" i="20"/>
  <c r="M119" i="18"/>
  <c r="E114" i="13"/>
  <c r="N114" i="13"/>
  <c r="M159" i="2"/>
  <c r="N119" i="19"/>
  <c r="F119" i="14"/>
  <c r="E119" i="14"/>
  <c r="N119" i="14"/>
  <c r="N159" i="2"/>
  <c r="F123" i="24"/>
  <c r="E119" i="21"/>
  <c r="F119" i="19"/>
  <c r="M114" i="13"/>
  <c r="F119" i="18"/>
  <c r="G114" i="13"/>
  <c r="M217" i="23"/>
  <c r="F217" i="23"/>
  <c r="E217" i="23"/>
  <c r="G119" i="14"/>
  <c r="N120" i="20"/>
  <c r="N217" i="23"/>
  <c r="G119" i="21"/>
  <c r="M119" i="19"/>
  <c r="F173" i="15"/>
  <c r="M120" i="20"/>
  <c r="M119" i="14"/>
  <c r="G217" i="23"/>
  <c r="G120" i="20"/>
  <c r="G119" i="19"/>
  <c r="G173" i="15"/>
  <c r="E159" i="2"/>
  <c r="N173" i="15"/>
  <c r="M123" i="24"/>
  <c r="E119" i="19"/>
  <c r="G123" i="24"/>
  <c r="K123" i="31" l="1"/>
  <c r="I124" i="31"/>
  <c r="J124" i="31"/>
  <c r="H124" i="31"/>
  <c r="C129" i="31"/>
  <c r="B127" i="31"/>
  <c r="L123" i="31"/>
  <c r="K229" i="30"/>
  <c r="I230" i="30"/>
  <c r="J230" i="30"/>
  <c r="H230" i="30"/>
  <c r="B233" i="30"/>
  <c r="L229" i="30"/>
  <c r="L124" i="29"/>
  <c r="H125" i="29"/>
  <c r="I125" i="29"/>
  <c r="J125" i="29"/>
  <c r="C128" i="29"/>
  <c r="K124" i="29"/>
  <c r="I127" i="28"/>
  <c r="L126" i="28"/>
  <c r="C130" i="28"/>
  <c r="K126" i="28"/>
  <c r="H127" i="28"/>
  <c r="K123" i="27"/>
  <c r="H124" i="27"/>
  <c r="J124" i="27"/>
  <c r="I124" i="27"/>
  <c r="K124" i="26"/>
  <c r="B127" i="27"/>
  <c r="L123" i="27"/>
  <c r="I125" i="26"/>
  <c r="J125" i="26"/>
  <c r="H125" i="26"/>
  <c r="L124" i="26"/>
  <c r="C128" i="26"/>
  <c r="K126" i="25"/>
  <c r="I127" i="25"/>
  <c r="J127" i="25"/>
  <c r="H127" i="25"/>
  <c r="C130" i="25"/>
  <c r="L126" i="25"/>
  <c r="L121" i="24"/>
  <c r="I122" i="24"/>
  <c r="H122" i="24"/>
  <c r="J122" i="24"/>
  <c r="B125" i="24"/>
  <c r="C129" i="24"/>
  <c r="K121" i="24"/>
  <c r="K215" i="23"/>
  <c r="I216" i="23"/>
  <c r="J216" i="23"/>
  <c r="H216" i="23"/>
  <c r="C224" i="23"/>
  <c r="B219" i="23"/>
  <c r="L215" i="23"/>
  <c r="L117" i="21"/>
  <c r="J118" i="21"/>
  <c r="H118" i="21"/>
  <c r="I118" i="21"/>
  <c r="C184" i="21"/>
  <c r="B121" i="21"/>
  <c r="K117" i="21"/>
  <c r="K118" i="20"/>
  <c r="H119" i="20"/>
  <c r="I119" i="20"/>
  <c r="J119" i="20"/>
  <c r="B122" i="20"/>
  <c r="C124" i="20"/>
  <c r="L118" i="20"/>
  <c r="K117" i="19"/>
  <c r="H118" i="19"/>
  <c r="J118" i="19"/>
  <c r="I118" i="19"/>
  <c r="L115" i="18"/>
  <c r="B121" i="19"/>
  <c r="L117" i="19"/>
  <c r="L114" i="18"/>
  <c r="L116" i="18"/>
  <c r="K113" i="18"/>
  <c r="K116" i="18"/>
  <c r="K115" i="18"/>
  <c r="K114" i="18"/>
  <c r="L113" i="18"/>
  <c r="L117" i="18"/>
  <c r="I118" i="18"/>
  <c r="J118" i="18"/>
  <c r="H118" i="18"/>
  <c r="B120" i="18"/>
  <c r="K117" i="18"/>
  <c r="B118" i="17"/>
  <c r="B118" i="16"/>
  <c r="C123" i="16"/>
  <c r="L117" i="14"/>
  <c r="K171" i="15"/>
  <c r="H172" i="15"/>
  <c r="J172" i="15"/>
  <c r="I172" i="15"/>
  <c r="B175" i="15"/>
  <c r="C180" i="15"/>
  <c r="L171" i="15"/>
  <c r="K112" i="13"/>
  <c r="H118" i="14"/>
  <c r="J118" i="14"/>
  <c r="I118" i="14"/>
  <c r="K117" i="14"/>
  <c r="C121" i="14"/>
  <c r="K157" i="2"/>
  <c r="J113" i="13"/>
  <c r="I113" i="13"/>
  <c r="H113" i="13"/>
  <c r="B116" i="13"/>
  <c r="L112" i="13"/>
  <c r="C119" i="13"/>
  <c r="J158" i="2"/>
  <c r="H158" i="2"/>
  <c r="I158" i="2"/>
  <c r="L157" i="2"/>
  <c r="B160" i="2"/>
  <c r="G126" i="31"/>
  <c r="E126" i="31"/>
  <c r="N126" i="31"/>
  <c r="M126" i="31"/>
  <c r="F126" i="31"/>
  <c r="M232" i="30"/>
  <c r="F232" i="30"/>
  <c r="G232" i="30"/>
  <c r="N232" i="30"/>
  <c r="E232" i="30"/>
  <c r="M127" i="29"/>
  <c r="E127" i="29"/>
  <c r="N127" i="29"/>
  <c r="G127" i="29"/>
  <c r="F127" i="29"/>
  <c r="G129" i="28"/>
  <c r="M129" i="28"/>
  <c r="E129" i="28"/>
  <c r="F129" i="28"/>
  <c r="N129" i="28"/>
  <c r="G126" i="27"/>
  <c r="N126" i="27"/>
  <c r="F126" i="27"/>
  <c r="M126" i="27"/>
  <c r="E126" i="27"/>
  <c r="G127" i="26"/>
  <c r="N127" i="26"/>
  <c r="F127" i="26"/>
  <c r="M127" i="26"/>
  <c r="E127" i="26"/>
  <c r="F129" i="25"/>
  <c r="M129" i="25"/>
  <c r="E129" i="25"/>
  <c r="N129" i="25"/>
  <c r="G129" i="25"/>
  <c r="G124" i="24"/>
  <c r="G120" i="21"/>
  <c r="E121" i="20"/>
  <c r="E120" i="18"/>
  <c r="M174" i="15"/>
  <c r="N160" i="2"/>
  <c r="M120" i="14"/>
  <c r="N120" i="21"/>
  <c r="N120" i="18"/>
  <c r="G160" i="2"/>
  <c r="G121" i="20"/>
  <c r="E115" i="13"/>
  <c r="M160" i="2"/>
  <c r="M120" i="21"/>
  <c r="F124" i="24"/>
  <c r="F120" i="21"/>
  <c r="M120" i="19"/>
  <c r="M120" i="18"/>
  <c r="G174" i="15"/>
  <c r="F115" i="13"/>
  <c r="G120" i="14"/>
  <c r="E120" i="19"/>
  <c r="N120" i="14"/>
  <c r="G120" i="19"/>
  <c r="M118" i="16"/>
  <c r="F121" i="20"/>
  <c r="G120" i="18"/>
  <c r="G218" i="23"/>
  <c r="F174" i="15"/>
  <c r="F160" i="2"/>
  <c r="N118" i="16"/>
  <c r="M115" i="13"/>
  <c r="N218" i="23"/>
  <c r="E120" i="21"/>
  <c r="N120" i="19"/>
  <c r="G118" i="16"/>
  <c r="N174" i="15"/>
  <c r="E120" i="14"/>
  <c r="E160" i="2"/>
  <c r="E218" i="23"/>
  <c r="M121" i="20"/>
  <c r="F218" i="23"/>
  <c r="E174" i="15"/>
  <c r="F120" i="14"/>
  <c r="N115" i="13"/>
  <c r="N124" i="24"/>
  <c r="M218" i="23"/>
  <c r="N121" i="20"/>
  <c r="F120" i="19"/>
  <c r="F120" i="18"/>
  <c r="F118" i="16"/>
  <c r="M124" i="24"/>
  <c r="E118" i="16"/>
  <c r="E124" i="24"/>
  <c r="G115" i="13"/>
  <c r="K124" i="31" l="1"/>
  <c r="I125" i="31"/>
  <c r="H125" i="31"/>
  <c r="J125" i="31"/>
  <c r="B128" i="31"/>
  <c r="C130" i="31"/>
  <c r="L124" i="31"/>
  <c r="K230" i="30"/>
  <c r="L125" i="29"/>
  <c r="H231" i="30"/>
  <c r="J231" i="30"/>
  <c r="I231" i="30"/>
  <c r="B234" i="30"/>
  <c r="L230" i="30"/>
  <c r="I126" i="29"/>
  <c r="J126" i="29"/>
  <c r="H126" i="29"/>
  <c r="K125" i="29"/>
  <c r="C129" i="29"/>
  <c r="C131" i="28"/>
  <c r="K127" i="28"/>
  <c r="H128" i="28"/>
  <c r="L127" i="28"/>
  <c r="I128" i="28"/>
  <c r="K125" i="26"/>
  <c r="L124" i="27"/>
  <c r="H125" i="27"/>
  <c r="I125" i="27"/>
  <c r="J125" i="27"/>
  <c r="K124" i="27"/>
  <c r="H126" i="26"/>
  <c r="I126" i="26"/>
  <c r="J126" i="26"/>
  <c r="C129" i="26"/>
  <c r="L125" i="26"/>
  <c r="K127" i="25"/>
  <c r="J128" i="25"/>
  <c r="H128" i="25"/>
  <c r="I128" i="25"/>
  <c r="C131" i="25"/>
  <c r="L127" i="25"/>
  <c r="K122" i="24"/>
  <c r="I123" i="24"/>
  <c r="J123" i="24"/>
  <c r="H123" i="24"/>
  <c r="B126" i="24"/>
  <c r="C130" i="24"/>
  <c r="L122" i="24"/>
  <c r="L216" i="23"/>
  <c r="H217" i="23"/>
  <c r="I217" i="23"/>
  <c r="J217" i="23"/>
  <c r="C225" i="23"/>
  <c r="K216" i="23"/>
  <c r="B220" i="23"/>
  <c r="L118" i="21"/>
  <c r="H119" i="21"/>
  <c r="I119" i="21"/>
  <c r="J119" i="21"/>
  <c r="C185" i="21"/>
  <c r="B122" i="21"/>
  <c r="K118" i="21"/>
  <c r="L119" i="20"/>
  <c r="H120" i="20"/>
  <c r="I120" i="20"/>
  <c r="J120" i="20"/>
  <c r="K119" i="20"/>
  <c r="C125" i="20"/>
  <c r="B123" i="20"/>
  <c r="K118" i="19"/>
  <c r="I119" i="19"/>
  <c r="J119" i="19"/>
  <c r="H119" i="19"/>
  <c r="B122" i="19"/>
  <c r="L118" i="19"/>
  <c r="K118" i="18"/>
  <c r="H119" i="18"/>
  <c r="J119" i="18"/>
  <c r="I119" i="18"/>
  <c r="B121" i="18"/>
  <c r="L118" i="18"/>
  <c r="I117" i="16"/>
  <c r="H117" i="16"/>
  <c r="J117" i="16"/>
  <c r="B119" i="17"/>
  <c r="H113" i="16"/>
  <c r="I113" i="16"/>
  <c r="B119" i="16"/>
  <c r="C124" i="16"/>
  <c r="L118" i="14"/>
  <c r="K172" i="15"/>
  <c r="H173" i="15"/>
  <c r="I173" i="15"/>
  <c r="J173" i="15"/>
  <c r="L172" i="15"/>
  <c r="B176" i="15"/>
  <c r="C181" i="15"/>
  <c r="H119" i="14"/>
  <c r="J119" i="14"/>
  <c r="I119" i="14"/>
  <c r="K118" i="14"/>
  <c r="C122" i="14"/>
  <c r="L113" i="13"/>
  <c r="J114" i="13"/>
  <c r="I114" i="13"/>
  <c r="H114" i="13"/>
  <c r="C120" i="13"/>
  <c r="L158" i="2"/>
  <c r="K113" i="13"/>
  <c r="B117" i="13"/>
  <c r="I159" i="2"/>
  <c r="J159" i="2"/>
  <c r="H159" i="2"/>
  <c r="K158" i="2"/>
  <c r="B161" i="2"/>
  <c r="G127" i="31"/>
  <c r="N127" i="31"/>
  <c r="F127" i="31"/>
  <c r="M127" i="31"/>
  <c r="E127" i="31"/>
  <c r="E233" i="30"/>
  <c r="M233" i="30"/>
  <c r="N233" i="30"/>
  <c r="F233" i="30"/>
  <c r="G233" i="30"/>
  <c r="G128" i="29"/>
  <c r="M128" i="29"/>
  <c r="F128" i="29"/>
  <c r="E128" i="29"/>
  <c r="N128" i="29"/>
  <c r="F130" i="28"/>
  <c r="M130" i="28"/>
  <c r="E130" i="28"/>
  <c r="G130" i="28"/>
  <c r="N130" i="28"/>
  <c r="F127" i="27"/>
  <c r="E127" i="27"/>
  <c r="M127" i="27"/>
  <c r="N127" i="27"/>
  <c r="G127" i="27"/>
  <c r="G128" i="26"/>
  <c r="N128" i="26"/>
  <c r="F128" i="26"/>
  <c r="M128" i="26"/>
  <c r="E128" i="26"/>
  <c r="G130" i="25"/>
  <c r="N130" i="25"/>
  <c r="F130" i="25"/>
  <c r="M130" i="25"/>
  <c r="E130" i="25"/>
  <c r="M219" i="23"/>
  <c r="G121" i="21"/>
  <c r="G121" i="19"/>
  <c r="E118" i="17"/>
  <c r="N119" i="16"/>
  <c r="F116" i="13"/>
  <c r="M121" i="14"/>
  <c r="M121" i="19"/>
  <c r="E116" i="13"/>
  <c r="G175" i="15"/>
  <c r="N161" i="2"/>
  <c r="N121" i="19"/>
  <c r="G219" i="23"/>
  <c r="N122" i="20"/>
  <c r="F121" i="19"/>
  <c r="F118" i="17"/>
  <c r="M119" i="16"/>
  <c r="M161" i="2"/>
  <c r="G121" i="14"/>
  <c r="M118" i="17"/>
  <c r="F121" i="14"/>
  <c r="E161" i="2"/>
  <c r="G119" i="16"/>
  <c r="F119" i="16"/>
  <c r="N125" i="24"/>
  <c r="F219" i="23"/>
  <c r="G122" i="20"/>
  <c r="M175" i="15"/>
  <c r="N116" i="13"/>
  <c r="N175" i="15"/>
  <c r="E121" i="18"/>
  <c r="M125" i="24"/>
  <c r="E219" i="23"/>
  <c r="E122" i="20"/>
  <c r="G121" i="18"/>
  <c r="G118" i="17"/>
  <c r="M116" i="13"/>
  <c r="E121" i="14"/>
  <c r="N219" i="23"/>
  <c r="E125" i="24"/>
  <c r="N121" i="21"/>
  <c r="F122" i="20"/>
  <c r="F121" i="18"/>
  <c r="N118" i="17"/>
  <c r="F175" i="15"/>
  <c r="N121" i="14"/>
  <c r="E175" i="15"/>
  <c r="G161" i="2"/>
  <c r="G125" i="24"/>
  <c r="M121" i="21"/>
  <c r="M122" i="20"/>
  <c r="M121" i="18"/>
  <c r="E119" i="16"/>
  <c r="G116" i="13"/>
  <c r="E121" i="21"/>
  <c r="F125" i="24"/>
  <c r="F121" i="21"/>
  <c r="E121" i="19"/>
  <c r="N121" i="18"/>
  <c r="F161" i="2"/>
  <c r="K125" i="31" l="1"/>
  <c r="H126" i="31"/>
  <c r="I126" i="31"/>
  <c r="J126" i="31"/>
  <c r="B129" i="31"/>
  <c r="C131" i="31"/>
  <c r="L125" i="31"/>
  <c r="L231" i="30"/>
  <c r="J232" i="30"/>
  <c r="I232" i="30"/>
  <c r="H232" i="30"/>
  <c r="K231" i="30"/>
  <c r="K126" i="29"/>
  <c r="H127" i="29"/>
  <c r="I127" i="29"/>
  <c r="J127" i="29"/>
  <c r="L126" i="29"/>
  <c r="C130" i="29"/>
  <c r="I129" i="28"/>
  <c r="L128" i="28"/>
  <c r="C132" i="28"/>
  <c r="H129" i="28"/>
  <c r="K128" i="28"/>
  <c r="L125" i="27"/>
  <c r="L126" i="26"/>
  <c r="J126" i="27"/>
  <c r="J127" i="27" s="1"/>
  <c r="J128" i="27" s="1"/>
  <c r="J129" i="27" s="1"/>
  <c r="J130" i="27" s="1"/>
  <c r="J131" i="27" s="1"/>
  <c r="J132" i="27" s="1"/>
  <c r="J133" i="27" s="1"/>
  <c r="J134" i="27" s="1"/>
  <c r="J135" i="27" s="1"/>
  <c r="J136" i="27" s="1"/>
  <c r="J137" i="27" s="1"/>
  <c r="J138" i="27" s="1"/>
  <c r="J139" i="27" s="1"/>
  <c r="J140" i="27" s="1"/>
  <c r="J141" i="27" s="1"/>
  <c r="J142" i="27" s="1"/>
  <c r="J143" i="27" s="1"/>
  <c r="J144" i="27" s="1"/>
  <c r="J145" i="27" s="1"/>
  <c r="J146" i="27" s="1"/>
  <c r="J147" i="27" s="1"/>
  <c r="J148" i="27" s="1"/>
  <c r="J149" i="27" s="1"/>
  <c r="J150" i="27" s="1"/>
  <c r="J151" i="27" s="1"/>
  <c r="H126" i="27"/>
  <c r="H127" i="27" s="1"/>
  <c r="H128" i="27" s="1"/>
  <c r="I126" i="27"/>
  <c r="I127" i="27" s="1"/>
  <c r="I128" i="27" s="1"/>
  <c r="K125" i="27"/>
  <c r="H127" i="26"/>
  <c r="I127" i="26"/>
  <c r="J127" i="26"/>
  <c r="K126" i="26"/>
  <c r="C130" i="26"/>
  <c r="L128" i="25"/>
  <c r="H129" i="25"/>
  <c r="I129" i="25"/>
  <c r="J129" i="25"/>
  <c r="K128" i="25"/>
  <c r="C132" i="25"/>
  <c r="K123" i="24"/>
  <c r="I124" i="24"/>
  <c r="J124" i="24"/>
  <c r="H124" i="24"/>
  <c r="C131" i="24"/>
  <c r="B127" i="24"/>
  <c r="L123" i="24"/>
  <c r="L217" i="23"/>
  <c r="H218" i="23"/>
  <c r="I218" i="23"/>
  <c r="J218" i="23"/>
  <c r="C226" i="23"/>
  <c r="B221" i="23"/>
  <c r="K217" i="23"/>
  <c r="L119" i="21"/>
  <c r="J120" i="21"/>
  <c r="H120" i="21"/>
  <c r="I120" i="21"/>
  <c r="C186" i="21"/>
  <c r="B123" i="21"/>
  <c r="K119" i="21"/>
  <c r="L120" i="20"/>
  <c r="I121" i="20"/>
  <c r="H121" i="20"/>
  <c r="J121" i="20"/>
  <c r="B124" i="20"/>
  <c r="C126" i="20"/>
  <c r="K120" i="20"/>
  <c r="K119" i="19"/>
  <c r="I120" i="19"/>
  <c r="J120" i="19"/>
  <c r="H120" i="19"/>
  <c r="B123" i="19"/>
  <c r="L119" i="19"/>
  <c r="L119" i="18"/>
  <c r="H120" i="18"/>
  <c r="I120" i="18"/>
  <c r="J120" i="18"/>
  <c r="B122" i="18"/>
  <c r="K119" i="18"/>
  <c r="J117" i="17"/>
  <c r="I117" i="17"/>
  <c r="H117" i="17"/>
  <c r="K117" i="16"/>
  <c r="L117" i="16"/>
  <c r="K113" i="16"/>
  <c r="H113" i="17"/>
  <c r="I113" i="17"/>
  <c r="B120" i="17"/>
  <c r="L113" i="16"/>
  <c r="I118" i="16"/>
  <c r="J118" i="16"/>
  <c r="H118" i="16"/>
  <c r="B120" i="16"/>
  <c r="C125" i="16"/>
  <c r="K173" i="15"/>
  <c r="H174" i="15"/>
  <c r="I174" i="15"/>
  <c r="J174" i="15"/>
  <c r="B177" i="15"/>
  <c r="C182" i="15"/>
  <c r="L173" i="15"/>
  <c r="K119" i="14"/>
  <c r="I120" i="14"/>
  <c r="J120" i="14"/>
  <c r="H120" i="14"/>
  <c r="L119" i="14"/>
  <c r="C123" i="14"/>
  <c r="K114" i="13"/>
  <c r="J115" i="13"/>
  <c r="H115" i="13"/>
  <c r="I115" i="13"/>
  <c r="B118" i="13"/>
  <c r="C121" i="13"/>
  <c r="L114" i="13"/>
  <c r="K159" i="2"/>
  <c r="H160" i="2"/>
  <c r="J160" i="2"/>
  <c r="I160" i="2"/>
  <c r="L159" i="2"/>
  <c r="B162" i="2"/>
  <c r="E128" i="31"/>
  <c r="G128" i="31"/>
  <c r="N128" i="31"/>
  <c r="F128" i="31"/>
  <c r="M128" i="31"/>
  <c r="E234" i="30"/>
  <c r="N234" i="30"/>
  <c r="F234" i="30"/>
  <c r="M234" i="30"/>
  <c r="G234" i="30"/>
  <c r="N129" i="29"/>
  <c r="F129" i="29"/>
  <c r="M129" i="29"/>
  <c r="E129" i="29"/>
  <c r="G129" i="29"/>
  <c r="E131" i="28"/>
  <c r="N131" i="28"/>
  <c r="G131" i="28"/>
  <c r="F131" i="28"/>
  <c r="M131" i="28"/>
  <c r="G129" i="26"/>
  <c r="M129" i="26"/>
  <c r="E129" i="26"/>
  <c r="N129" i="26"/>
  <c r="F129" i="26"/>
  <c r="E131" i="25"/>
  <c r="M131" i="25"/>
  <c r="N131" i="25"/>
  <c r="F131" i="25"/>
  <c r="G131" i="25"/>
  <c r="G220" i="23"/>
  <c r="G123" i="20"/>
  <c r="N122" i="19"/>
  <c r="G119" i="17"/>
  <c r="G120" i="16"/>
  <c r="M117" i="13"/>
  <c r="E117" i="13"/>
  <c r="M162" i="2"/>
  <c r="G122" i="18"/>
  <c r="G117" i="13"/>
  <c r="E176" i="15"/>
  <c r="M122" i="14"/>
  <c r="E120" i="16"/>
  <c r="G126" i="24"/>
  <c r="N220" i="23"/>
  <c r="N123" i="20"/>
  <c r="G122" i="19"/>
  <c r="M119" i="17"/>
  <c r="G176" i="15"/>
  <c r="N122" i="14"/>
  <c r="N119" i="17"/>
  <c r="E162" i="2"/>
  <c r="F117" i="13"/>
  <c r="M120" i="16"/>
  <c r="G122" i="21"/>
  <c r="N126" i="24"/>
  <c r="E220" i="23"/>
  <c r="M123" i="20"/>
  <c r="F176" i="15"/>
  <c r="E122" i="18"/>
  <c r="N176" i="15"/>
  <c r="G162" i="2"/>
  <c r="F126" i="24"/>
  <c r="N122" i="21"/>
  <c r="F123" i="20"/>
  <c r="M122" i="18"/>
  <c r="E119" i="17"/>
  <c r="M176" i="15"/>
  <c r="N162" i="2"/>
  <c r="F122" i="14"/>
  <c r="F122" i="21"/>
  <c r="N120" i="16"/>
  <c r="E122" i="14"/>
  <c r="M220" i="23"/>
  <c r="M126" i="24"/>
  <c r="E123" i="20"/>
  <c r="F162" i="2"/>
  <c r="F119" i="17"/>
  <c r="E126" i="24"/>
  <c r="M122" i="21"/>
  <c r="F122" i="19"/>
  <c r="F122" i="18"/>
  <c r="F120" i="16"/>
  <c r="N117" i="13"/>
  <c r="F220" i="23"/>
  <c r="E122" i="21"/>
  <c r="M122" i="19"/>
  <c r="N122" i="18"/>
  <c r="G122" i="14"/>
  <c r="E122" i="19"/>
  <c r="L126" i="31" l="1"/>
  <c r="I127" i="31"/>
  <c r="J127" i="31"/>
  <c r="H127" i="31"/>
  <c r="B130" i="31"/>
  <c r="C132" i="31"/>
  <c r="K126" i="31"/>
  <c r="K232" i="30"/>
  <c r="J233" i="30"/>
  <c r="J234" i="30" s="1"/>
  <c r="I233" i="30"/>
  <c r="H233" i="30"/>
  <c r="L232" i="30"/>
  <c r="L127" i="29"/>
  <c r="J128" i="29"/>
  <c r="H128" i="29"/>
  <c r="I128" i="29"/>
  <c r="K127" i="29"/>
  <c r="C131" i="29"/>
  <c r="H130" i="28"/>
  <c r="K129" i="28"/>
  <c r="I130" i="28"/>
  <c r="L129" i="28"/>
  <c r="C133" i="28"/>
  <c r="L128" i="27"/>
  <c r="I129" i="27"/>
  <c r="K128" i="27"/>
  <c r="H129" i="27"/>
  <c r="L127" i="26"/>
  <c r="L126" i="27"/>
  <c r="K126" i="27"/>
  <c r="I128" i="26"/>
  <c r="H128" i="26"/>
  <c r="J128" i="26"/>
  <c r="K127" i="26"/>
  <c r="C131" i="26"/>
  <c r="L129" i="25"/>
  <c r="J130" i="25"/>
  <c r="I130" i="25"/>
  <c r="H130" i="25"/>
  <c r="C133" i="25"/>
  <c r="K129" i="25"/>
  <c r="K124" i="24"/>
  <c r="H125" i="24"/>
  <c r="I125" i="24"/>
  <c r="J125" i="24"/>
  <c r="B128" i="24"/>
  <c r="C132" i="24"/>
  <c r="L124" i="24"/>
  <c r="L218" i="23"/>
  <c r="H219" i="23"/>
  <c r="J219" i="23"/>
  <c r="I219" i="23"/>
  <c r="C227" i="23"/>
  <c r="B222" i="23"/>
  <c r="K218" i="23"/>
  <c r="L120" i="21"/>
  <c r="J121" i="21"/>
  <c r="H121" i="21"/>
  <c r="I121" i="21"/>
  <c r="C187" i="21"/>
  <c r="B124" i="21"/>
  <c r="K120" i="21"/>
  <c r="K121" i="20"/>
  <c r="H122" i="20"/>
  <c r="I122" i="20"/>
  <c r="J122" i="20"/>
  <c r="L121" i="20"/>
  <c r="C127" i="20"/>
  <c r="B125" i="20"/>
  <c r="L120" i="19"/>
  <c r="J121" i="19"/>
  <c r="H121" i="19"/>
  <c r="I121" i="19"/>
  <c r="B124" i="19"/>
  <c r="K120" i="19"/>
  <c r="L120" i="18"/>
  <c r="I121" i="18"/>
  <c r="H121" i="18"/>
  <c r="J121" i="18"/>
  <c r="B123" i="18"/>
  <c r="K120" i="18"/>
  <c r="K117" i="17"/>
  <c r="L117" i="17"/>
  <c r="K118" i="16"/>
  <c r="L113" i="17"/>
  <c r="H118" i="17"/>
  <c r="J118" i="17"/>
  <c r="I118" i="17"/>
  <c r="B121" i="17"/>
  <c r="K113" i="17"/>
  <c r="J119" i="16"/>
  <c r="H119" i="16"/>
  <c r="I119" i="16"/>
  <c r="B121" i="16"/>
  <c r="L118" i="16"/>
  <c r="C126" i="16"/>
  <c r="K174" i="15"/>
  <c r="H175" i="15"/>
  <c r="I175" i="15"/>
  <c r="J175" i="15"/>
  <c r="C183" i="15"/>
  <c r="B178" i="15"/>
  <c r="L174" i="15"/>
  <c r="K120" i="14"/>
  <c r="I121" i="14"/>
  <c r="H121" i="14"/>
  <c r="J121" i="14"/>
  <c r="C124" i="14"/>
  <c r="L120" i="14"/>
  <c r="L115" i="13"/>
  <c r="L160" i="2"/>
  <c r="H116" i="13"/>
  <c r="I116" i="13"/>
  <c r="J116" i="13"/>
  <c r="C122" i="13"/>
  <c r="B119" i="13"/>
  <c r="K115" i="13"/>
  <c r="J161" i="2"/>
  <c r="I161" i="2"/>
  <c r="H161" i="2"/>
  <c r="K160" i="2"/>
  <c r="B163" i="2"/>
  <c r="E129" i="31"/>
  <c r="G129" i="31"/>
  <c r="N129" i="31"/>
  <c r="F129" i="31"/>
  <c r="M129" i="31"/>
  <c r="M130" i="29"/>
  <c r="G130" i="29"/>
  <c r="E130" i="29"/>
  <c r="N130" i="29"/>
  <c r="F130" i="29"/>
  <c r="G132" i="28"/>
  <c r="N132" i="28"/>
  <c r="F132" i="28"/>
  <c r="M132" i="28"/>
  <c r="E132" i="28"/>
  <c r="M130" i="26"/>
  <c r="E130" i="26"/>
  <c r="G130" i="26"/>
  <c r="N130" i="26"/>
  <c r="F130" i="26"/>
  <c r="M132" i="25"/>
  <c r="N132" i="25"/>
  <c r="G132" i="25"/>
  <c r="F132" i="25"/>
  <c r="E132" i="25"/>
  <c r="F221" i="23"/>
  <c r="N124" i="20"/>
  <c r="M123" i="19"/>
  <c r="G120" i="17"/>
  <c r="N121" i="16"/>
  <c r="E163" i="2"/>
  <c r="E123" i="14"/>
  <c r="E124" i="14"/>
  <c r="G163" i="2"/>
  <c r="N163" i="2"/>
  <c r="E121" i="16"/>
  <c r="M120" i="17"/>
  <c r="E127" i="24"/>
  <c r="M221" i="23"/>
  <c r="F124" i="20"/>
  <c r="F123" i="19"/>
  <c r="F120" i="17"/>
  <c r="E177" i="15"/>
  <c r="G124" i="14"/>
  <c r="N124" i="14"/>
  <c r="G118" i="13"/>
  <c r="G177" i="15"/>
  <c r="N118" i="13"/>
  <c r="N221" i="23"/>
  <c r="M127" i="24"/>
  <c r="E221" i="23"/>
  <c r="M124" i="20"/>
  <c r="M123" i="18"/>
  <c r="E120" i="17"/>
  <c r="F177" i="15"/>
  <c r="F163" i="2"/>
  <c r="M124" i="14"/>
  <c r="N123" i="14"/>
  <c r="G127" i="24"/>
  <c r="N123" i="21"/>
  <c r="E124" i="20"/>
  <c r="F123" i="18"/>
  <c r="N120" i="17"/>
  <c r="G123" i="14"/>
  <c r="F118" i="13"/>
  <c r="M118" i="13"/>
  <c r="N127" i="24"/>
  <c r="F123" i="21"/>
  <c r="G124" i="20"/>
  <c r="N123" i="18"/>
  <c r="G121" i="16"/>
  <c r="N177" i="15"/>
  <c r="F124" i="14"/>
  <c r="F123" i="14"/>
  <c r="M177" i="15"/>
  <c r="E118" i="13"/>
  <c r="N123" i="19"/>
  <c r="F127" i="24"/>
  <c r="G123" i="21"/>
  <c r="E123" i="19"/>
  <c r="G123" i="18"/>
  <c r="M121" i="16"/>
  <c r="M123" i="14"/>
  <c r="E123" i="21"/>
  <c r="M163" i="2"/>
  <c r="G221" i="23"/>
  <c r="M123" i="21"/>
  <c r="G123" i="19"/>
  <c r="E123" i="18"/>
  <c r="F121" i="16"/>
  <c r="K127" i="31" l="1"/>
  <c r="I128" i="31"/>
  <c r="J128" i="31"/>
  <c r="H128" i="31"/>
  <c r="C133" i="31"/>
  <c r="B131" i="31"/>
  <c r="L127" i="31"/>
  <c r="K233" i="30"/>
  <c r="K234" i="30" s="1"/>
  <c r="H234" i="30"/>
  <c r="L233" i="30"/>
  <c r="I234" i="30"/>
  <c r="L128" i="29"/>
  <c r="I129" i="29"/>
  <c r="H129" i="29"/>
  <c r="J129" i="29"/>
  <c r="K128" i="29"/>
  <c r="C132" i="29"/>
  <c r="I131" i="28"/>
  <c r="L130" i="28"/>
  <c r="C134" i="28"/>
  <c r="K130" i="28"/>
  <c r="H131" i="28"/>
  <c r="K129" i="27"/>
  <c r="H130" i="27"/>
  <c r="L129" i="27"/>
  <c r="I130" i="27"/>
  <c r="K128" i="26"/>
  <c r="L127" i="27"/>
  <c r="K127" i="27"/>
  <c r="I129" i="26"/>
  <c r="J129" i="26"/>
  <c r="H129" i="26"/>
  <c r="L128" i="26"/>
  <c r="C132" i="26"/>
  <c r="K130" i="25"/>
  <c r="H131" i="25"/>
  <c r="I131" i="25"/>
  <c r="J131" i="25"/>
  <c r="C134" i="25"/>
  <c r="L130" i="25"/>
  <c r="L125" i="24"/>
  <c r="I126" i="24"/>
  <c r="J126" i="24"/>
  <c r="H126" i="24"/>
  <c r="B129" i="24"/>
  <c r="C133" i="24"/>
  <c r="K125" i="24"/>
  <c r="L219" i="23"/>
  <c r="H220" i="23"/>
  <c r="I220" i="23"/>
  <c r="J220" i="23"/>
  <c r="C228" i="23"/>
  <c r="B223" i="23"/>
  <c r="K219" i="23"/>
  <c r="L121" i="21"/>
  <c r="H122" i="21"/>
  <c r="J122" i="21"/>
  <c r="I122" i="21"/>
  <c r="C188" i="21"/>
  <c r="B125" i="21"/>
  <c r="K121" i="21"/>
  <c r="L122" i="20"/>
  <c r="J123" i="20"/>
  <c r="H123" i="20"/>
  <c r="I123" i="20"/>
  <c r="B126" i="20"/>
  <c r="K122" i="20"/>
  <c r="C128" i="20"/>
  <c r="L121" i="19"/>
  <c r="I122" i="19"/>
  <c r="J122" i="19"/>
  <c r="H122" i="19"/>
  <c r="K121" i="19"/>
  <c r="B125" i="19"/>
  <c r="K121" i="18"/>
  <c r="H122" i="18"/>
  <c r="J122" i="18"/>
  <c r="I122" i="18"/>
  <c r="B124" i="18"/>
  <c r="L121" i="18"/>
  <c r="L118" i="17"/>
  <c r="H119" i="17"/>
  <c r="I119" i="17"/>
  <c r="J119" i="17"/>
  <c r="B122" i="17"/>
  <c r="K118" i="17"/>
  <c r="L119" i="16"/>
  <c r="I120" i="16"/>
  <c r="H120" i="16"/>
  <c r="J120" i="16"/>
  <c r="B122" i="16"/>
  <c r="K119" i="16"/>
  <c r="C127" i="16"/>
  <c r="L175" i="15"/>
  <c r="J176" i="15"/>
  <c r="I176" i="15"/>
  <c r="H176" i="15"/>
  <c r="K175" i="15"/>
  <c r="C184" i="15"/>
  <c r="B179" i="15"/>
  <c r="L116" i="13"/>
  <c r="K121" i="14"/>
  <c r="L121" i="14"/>
  <c r="J122" i="14"/>
  <c r="H122" i="14"/>
  <c r="I122" i="14"/>
  <c r="C125" i="14"/>
  <c r="K161" i="2"/>
  <c r="I117" i="13"/>
  <c r="J117" i="13"/>
  <c r="H117" i="13"/>
  <c r="C123" i="13"/>
  <c r="B120" i="13"/>
  <c r="K116" i="13"/>
  <c r="I162" i="2"/>
  <c r="J162" i="2"/>
  <c r="H162" i="2"/>
  <c r="L161" i="2"/>
  <c r="B164" i="2"/>
  <c r="M130" i="31"/>
  <c r="G130" i="31"/>
  <c r="E130" i="31"/>
  <c r="N130" i="31"/>
  <c r="F130" i="31"/>
  <c r="G131" i="29"/>
  <c r="N131" i="29"/>
  <c r="F131" i="29"/>
  <c r="M131" i="29"/>
  <c r="E131" i="29"/>
  <c r="G133" i="28"/>
  <c r="M133" i="28"/>
  <c r="E133" i="28"/>
  <c r="N133" i="28"/>
  <c r="F133" i="28"/>
  <c r="N131" i="26"/>
  <c r="G131" i="26"/>
  <c r="F131" i="26"/>
  <c r="M131" i="26"/>
  <c r="E131" i="26"/>
  <c r="N133" i="25"/>
  <c r="M133" i="25"/>
  <c r="E133" i="25"/>
  <c r="G133" i="25"/>
  <c r="F133" i="25"/>
  <c r="F128" i="24"/>
  <c r="M222" i="23"/>
  <c r="E125" i="20"/>
  <c r="G124" i="18"/>
  <c r="F121" i="17"/>
  <c r="G178" i="15"/>
  <c r="N164" i="2"/>
  <c r="F125" i="14"/>
  <c r="E119" i="13"/>
  <c r="F119" i="13"/>
  <c r="M164" i="2"/>
  <c r="G222" i="23"/>
  <c r="M128" i="24"/>
  <c r="E124" i="21"/>
  <c r="G125" i="20"/>
  <c r="E124" i="18"/>
  <c r="G121" i="17"/>
  <c r="E178" i="15"/>
  <c r="E125" i="14"/>
  <c r="F164" i="2"/>
  <c r="M178" i="15"/>
  <c r="G122" i="16"/>
  <c r="N121" i="17"/>
  <c r="M119" i="13"/>
  <c r="M124" i="19"/>
  <c r="E128" i="24"/>
  <c r="M124" i="21"/>
  <c r="N125" i="20"/>
  <c r="M124" i="18"/>
  <c r="N122" i="16"/>
  <c r="M125" i="14"/>
  <c r="F122" i="16"/>
  <c r="E164" i="2"/>
  <c r="G128" i="24"/>
  <c r="N119" i="13"/>
  <c r="N128" i="24"/>
  <c r="F124" i="21"/>
  <c r="G124" i="19"/>
  <c r="N124" i="18"/>
  <c r="M122" i="16"/>
  <c r="F178" i="15"/>
  <c r="G125" i="14"/>
  <c r="N124" i="21"/>
  <c r="F124" i="19"/>
  <c r="G119" i="13"/>
  <c r="M121" i="17"/>
  <c r="E121" i="17"/>
  <c r="N222" i="23"/>
  <c r="F124" i="18"/>
  <c r="E124" i="19"/>
  <c r="N178" i="15"/>
  <c r="F222" i="23"/>
  <c r="G124" i="21"/>
  <c r="N124" i="19"/>
  <c r="G164" i="2"/>
  <c r="N125" i="14"/>
  <c r="E222" i="23"/>
  <c r="F125" i="20"/>
  <c r="E122" i="16"/>
  <c r="M125" i="20"/>
  <c r="K128" i="31" l="1"/>
  <c r="I129" i="31"/>
  <c r="H129" i="31"/>
  <c r="J129" i="31"/>
  <c r="B132" i="31"/>
  <c r="C134" i="31"/>
  <c r="L128" i="31"/>
  <c r="L234" i="30"/>
  <c r="K129" i="29"/>
  <c r="H130" i="29"/>
  <c r="I130" i="29"/>
  <c r="J130" i="29"/>
  <c r="C133" i="29"/>
  <c r="L129" i="29"/>
  <c r="C135" i="28"/>
  <c r="K131" i="28"/>
  <c r="H132" i="28"/>
  <c r="L131" i="28"/>
  <c r="I132" i="28"/>
  <c r="I131" i="27"/>
  <c r="L130" i="27"/>
  <c r="H131" i="27"/>
  <c r="K130" i="27"/>
  <c r="K129" i="26"/>
  <c r="H130" i="26"/>
  <c r="I130" i="26"/>
  <c r="J130" i="26"/>
  <c r="L129" i="26"/>
  <c r="C133" i="26"/>
  <c r="L131" i="25"/>
  <c r="I132" i="25"/>
  <c r="J132" i="25"/>
  <c r="H132" i="25"/>
  <c r="C135" i="25"/>
  <c r="K131" i="25"/>
  <c r="K126" i="24"/>
  <c r="H127" i="24"/>
  <c r="I127" i="24"/>
  <c r="J127" i="24"/>
  <c r="B130" i="24"/>
  <c r="C134" i="24"/>
  <c r="L126" i="24"/>
  <c r="L220" i="23"/>
  <c r="J221" i="23"/>
  <c r="H221" i="23"/>
  <c r="I221" i="23"/>
  <c r="B224" i="23"/>
  <c r="C229" i="23"/>
  <c r="K220" i="23"/>
  <c r="L122" i="21"/>
  <c r="J123" i="21"/>
  <c r="I123" i="21"/>
  <c r="H123" i="21"/>
  <c r="C189" i="21"/>
  <c r="B126" i="21"/>
  <c r="K122" i="21"/>
  <c r="L123" i="20"/>
  <c r="J124" i="20"/>
  <c r="H124" i="20"/>
  <c r="I124" i="20"/>
  <c r="C129" i="20"/>
  <c r="K123" i="20"/>
  <c r="B127" i="20"/>
  <c r="K122" i="19"/>
  <c r="H123" i="19"/>
  <c r="I123" i="19"/>
  <c r="J123" i="19"/>
  <c r="L122" i="19"/>
  <c r="B126" i="19"/>
  <c r="L122" i="18"/>
  <c r="I123" i="18"/>
  <c r="H123" i="18"/>
  <c r="J123" i="18"/>
  <c r="B125" i="18"/>
  <c r="K122" i="18"/>
  <c r="L119" i="17"/>
  <c r="J120" i="17"/>
  <c r="I120" i="17"/>
  <c r="H120" i="17"/>
  <c r="B123" i="17"/>
  <c r="K119" i="17"/>
  <c r="K120" i="16"/>
  <c r="H121" i="16"/>
  <c r="I121" i="16"/>
  <c r="J121" i="16"/>
  <c r="B123" i="16"/>
  <c r="L120" i="16"/>
  <c r="C128" i="16"/>
  <c r="L176" i="15"/>
  <c r="I177" i="15"/>
  <c r="H177" i="15"/>
  <c r="J177" i="15"/>
  <c r="C185" i="15"/>
  <c r="B180" i="15"/>
  <c r="K176" i="15"/>
  <c r="H124" i="14"/>
  <c r="I124" i="14"/>
  <c r="J124" i="14"/>
  <c r="C126" i="14"/>
  <c r="L122" i="14"/>
  <c r="H123" i="14"/>
  <c r="J123" i="14"/>
  <c r="I123" i="14"/>
  <c r="K122" i="14"/>
  <c r="K117" i="13"/>
  <c r="J118" i="13"/>
  <c r="H118" i="13"/>
  <c r="I118" i="13"/>
  <c r="C124" i="13"/>
  <c r="B121" i="13"/>
  <c r="L117" i="13"/>
  <c r="K162" i="2"/>
  <c r="H163" i="2"/>
  <c r="J163" i="2"/>
  <c r="I163" i="2"/>
  <c r="L162" i="2"/>
  <c r="B165" i="2"/>
  <c r="G131" i="31"/>
  <c r="N131" i="31"/>
  <c r="F131" i="31"/>
  <c r="M131" i="31"/>
  <c r="E131" i="31"/>
  <c r="G132" i="29"/>
  <c r="N132" i="29"/>
  <c r="F132" i="29"/>
  <c r="M132" i="29"/>
  <c r="E132" i="29"/>
  <c r="F134" i="28"/>
  <c r="M134" i="28"/>
  <c r="E134" i="28"/>
  <c r="G134" i="28"/>
  <c r="N134" i="28"/>
  <c r="N132" i="26"/>
  <c r="M132" i="26"/>
  <c r="F132" i="26"/>
  <c r="G132" i="26"/>
  <c r="E132" i="26"/>
  <c r="M134" i="25"/>
  <c r="G134" i="25"/>
  <c r="N134" i="25"/>
  <c r="F134" i="25"/>
  <c r="E134" i="25"/>
  <c r="G223" i="23"/>
  <c r="M125" i="21"/>
  <c r="F125" i="19"/>
  <c r="F122" i="17"/>
  <c r="M123" i="16"/>
  <c r="G120" i="13"/>
  <c r="N165" i="2"/>
  <c r="M126" i="14"/>
  <c r="E122" i="17"/>
  <c r="M165" i="2"/>
  <c r="F120" i="13"/>
  <c r="E123" i="16"/>
  <c r="N223" i="23"/>
  <c r="G126" i="20"/>
  <c r="N125" i="19"/>
  <c r="G122" i="17"/>
  <c r="N123" i="16"/>
  <c r="F126" i="14"/>
  <c r="E120" i="13"/>
  <c r="M125" i="19"/>
  <c r="M179" i="15"/>
  <c r="G125" i="18"/>
  <c r="N120" i="13"/>
  <c r="F179" i="15"/>
  <c r="E223" i="23"/>
  <c r="F129" i="24"/>
  <c r="F223" i="23"/>
  <c r="N126" i="20"/>
  <c r="M122" i="17"/>
  <c r="E165" i="2"/>
  <c r="F165" i="2"/>
  <c r="G126" i="14"/>
  <c r="G125" i="19"/>
  <c r="M129" i="24"/>
  <c r="M223" i="23"/>
  <c r="F126" i="20"/>
  <c r="G179" i="15"/>
  <c r="E125" i="19"/>
  <c r="N125" i="18"/>
  <c r="G129" i="24"/>
  <c r="E125" i="21"/>
  <c r="M126" i="20"/>
  <c r="M125" i="18"/>
  <c r="N122" i="17"/>
  <c r="E179" i="15"/>
  <c r="G165" i="2"/>
  <c r="M120" i="13"/>
  <c r="F123" i="16"/>
  <c r="G123" i="16"/>
  <c r="N126" i="14"/>
  <c r="N129" i="24"/>
  <c r="G125" i="21"/>
  <c r="E126" i="20"/>
  <c r="E125" i="18"/>
  <c r="N179" i="15"/>
  <c r="E126" i="14"/>
  <c r="E129" i="24"/>
  <c r="F125" i="21"/>
  <c r="F125" i="18"/>
  <c r="N125" i="21"/>
  <c r="K129" i="31" l="1"/>
  <c r="H130" i="31"/>
  <c r="I130" i="31"/>
  <c r="J130" i="31"/>
  <c r="B133" i="31"/>
  <c r="C135" i="31"/>
  <c r="L129" i="31"/>
  <c r="L130" i="29"/>
  <c r="H131" i="29"/>
  <c r="I131" i="29"/>
  <c r="J131" i="29"/>
  <c r="K130" i="29"/>
  <c r="C134" i="29"/>
  <c r="I133" i="28"/>
  <c r="L132" i="28"/>
  <c r="C136" i="28"/>
  <c r="H133" i="28"/>
  <c r="K132" i="28"/>
  <c r="K131" i="27"/>
  <c r="H132" i="27"/>
  <c r="I132" i="27"/>
  <c r="L131" i="27"/>
  <c r="L130" i="26"/>
  <c r="H131" i="26"/>
  <c r="J131" i="26"/>
  <c r="I131" i="26"/>
  <c r="C134" i="26"/>
  <c r="K130" i="26"/>
  <c r="K132" i="25"/>
  <c r="H133" i="25"/>
  <c r="I133" i="25"/>
  <c r="J133" i="25"/>
  <c r="C136" i="25"/>
  <c r="L132" i="25"/>
  <c r="L127" i="24"/>
  <c r="H128" i="24"/>
  <c r="J128" i="24"/>
  <c r="I128" i="24"/>
  <c r="C135" i="24"/>
  <c r="B131" i="24"/>
  <c r="K127" i="24"/>
  <c r="L221" i="23"/>
  <c r="I222" i="23"/>
  <c r="J222" i="23"/>
  <c r="H222" i="23"/>
  <c r="B225" i="23"/>
  <c r="C230" i="23"/>
  <c r="K221" i="23"/>
  <c r="K123" i="21"/>
  <c r="I124" i="21"/>
  <c r="J124" i="21"/>
  <c r="H124" i="21"/>
  <c r="C190" i="21"/>
  <c r="B127" i="21"/>
  <c r="L123" i="21"/>
  <c r="L124" i="20"/>
  <c r="H125" i="20"/>
  <c r="I125" i="20"/>
  <c r="J125" i="20"/>
  <c r="B128" i="20"/>
  <c r="K124" i="20"/>
  <c r="C130" i="20"/>
  <c r="K123" i="19"/>
  <c r="I124" i="19"/>
  <c r="J124" i="19"/>
  <c r="H124" i="19"/>
  <c r="B127" i="19"/>
  <c r="L123" i="19"/>
  <c r="K123" i="18"/>
  <c r="I124" i="18"/>
  <c r="H124" i="18"/>
  <c r="J124" i="18"/>
  <c r="B126" i="18"/>
  <c r="L123" i="18"/>
  <c r="L120" i="17"/>
  <c r="H121" i="17"/>
  <c r="J121" i="17"/>
  <c r="I121" i="17"/>
  <c r="L121" i="16"/>
  <c r="B124" i="17"/>
  <c r="K120" i="17"/>
  <c r="H122" i="16"/>
  <c r="J122" i="16"/>
  <c r="I122" i="16"/>
  <c r="B124" i="16"/>
  <c r="K121" i="16"/>
  <c r="C129" i="16"/>
  <c r="K177" i="15"/>
  <c r="I178" i="15"/>
  <c r="H178" i="15"/>
  <c r="J178" i="15"/>
  <c r="B181" i="15"/>
  <c r="L177" i="15"/>
  <c r="C186" i="15"/>
  <c r="K124" i="14"/>
  <c r="H125" i="14"/>
  <c r="I125" i="14"/>
  <c r="J125" i="14"/>
  <c r="C127" i="14"/>
  <c r="L124" i="14"/>
  <c r="L123" i="14"/>
  <c r="K123" i="14"/>
  <c r="L118" i="13"/>
  <c r="J119" i="13"/>
  <c r="I119" i="13"/>
  <c r="H119" i="13"/>
  <c r="C125" i="13"/>
  <c r="B122" i="13"/>
  <c r="K118" i="13"/>
  <c r="L163" i="2"/>
  <c r="J164" i="2"/>
  <c r="I164" i="2"/>
  <c r="H164" i="2"/>
  <c r="K163" i="2"/>
  <c r="B166" i="2"/>
  <c r="E132" i="31"/>
  <c r="G132" i="31"/>
  <c r="N132" i="31"/>
  <c r="F132" i="31"/>
  <c r="M132" i="31"/>
  <c r="M133" i="29"/>
  <c r="G133" i="29"/>
  <c r="F133" i="29"/>
  <c r="E133" i="29"/>
  <c r="N133" i="29"/>
  <c r="F135" i="28"/>
  <c r="M135" i="28"/>
  <c r="E135" i="28"/>
  <c r="G135" i="28"/>
  <c r="N135" i="28"/>
  <c r="N133" i="26"/>
  <c r="F133" i="26"/>
  <c r="M133" i="26"/>
  <c r="E133" i="26"/>
  <c r="G133" i="26"/>
  <c r="M135" i="25"/>
  <c r="G135" i="25"/>
  <c r="N135" i="25"/>
  <c r="F135" i="25"/>
  <c r="E135" i="25"/>
  <c r="N224" i="23"/>
  <c r="N127" i="20"/>
  <c r="F126" i="19"/>
  <c r="G123" i="17"/>
  <c r="N124" i="16"/>
  <c r="G121" i="13"/>
  <c r="N121" i="13"/>
  <c r="N166" i="2"/>
  <c r="G224" i="23"/>
  <c r="M123" i="17"/>
  <c r="E166" i="2"/>
  <c r="G180" i="15"/>
  <c r="F166" i="2"/>
  <c r="N126" i="19"/>
  <c r="E130" i="24"/>
  <c r="F224" i="23"/>
  <c r="G127" i="20"/>
  <c r="M126" i="19"/>
  <c r="E123" i="17"/>
  <c r="M180" i="15"/>
  <c r="M127" i="14"/>
  <c r="M127" i="20"/>
  <c r="N180" i="15"/>
  <c r="F126" i="21"/>
  <c r="E121" i="13"/>
  <c r="G124" i="16"/>
  <c r="G126" i="21"/>
  <c r="G130" i="24"/>
  <c r="G126" i="18"/>
  <c r="M121" i="13"/>
  <c r="M126" i="18"/>
  <c r="F180" i="15"/>
  <c r="M166" i="2"/>
  <c r="N130" i="24"/>
  <c r="N126" i="21"/>
  <c r="E127" i="20"/>
  <c r="E126" i="18"/>
  <c r="N123" i="17"/>
  <c r="E180" i="15"/>
  <c r="N127" i="14"/>
  <c r="E127" i="14"/>
  <c r="F127" i="20"/>
  <c r="G166" i="2"/>
  <c r="N126" i="18"/>
  <c r="E224" i="23"/>
  <c r="F130" i="24"/>
  <c r="F124" i="16"/>
  <c r="G127" i="14"/>
  <c r="E124" i="16"/>
  <c r="M130" i="24"/>
  <c r="E126" i="21"/>
  <c r="E126" i="19"/>
  <c r="F126" i="18"/>
  <c r="M124" i="16"/>
  <c r="F121" i="13"/>
  <c r="F127" i="14"/>
  <c r="M224" i="23"/>
  <c r="M126" i="21"/>
  <c r="G126" i="19"/>
  <c r="F123" i="17"/>
  <c r="L130" i="31" l="1"/>
  <c r="L131" i="29"/>
  <c r="I131" i="31"/>
  <c r="J131" i="31"/>
  <c r="H131" i="31"/>
  <c r="B134" i="31"/>
  <c r="C136" i="31"/>
  <c r="K130" i="31"/>
  <c r="H132" i="29"/>
  <c r="I132" i="29"/>
  <c r="J132" i="29"/>
  <c r="K131" i="29"/>
  <c r="C135" i="29"/>
  <c r="H134" i="28"/>
  <c r="K133" i="28"/>
  <c r="I134" i="28"/>
  <c r="L133" i="28"/>
  <c r="C137" i="28"/>
  <c r="L132" i="27"/>
  <c r="I133" i="27"/>
  <c r="K132" i="27"/>
  <c r="H133" i="27"/>
  <c r="L131" i="26"/>
  <c r="J132" i="26"/>
  <c r="H132" i="26"/>
  <c r="I132" i="26"/>
  <c r="K131" i="26"/>
  <c r="C135" i="26"/>
  <c r="L133" i="25"/>
  <c r="H134" i="25"/>
  <c r="I134" i="25"/>
  <c r="J134" i="25"/>
  <c r="C137" i="25"/>
  <c r="K133" i="25"/>
  <c r="L128" i="24"/>
  <c r="I129" i="24"/>
  <c r="J129" i="24"/>
  <c r="H129" i="24"/>
  <c r="B132" i="24"/>
  <c r="C136" i="24"/>
  <c r="K128" i="24"/>
  <c r="K222" i="23"/>
  <c r="J223" i="23"/>
  <c r="I223" i="23"/>
  <c r="H223" i="23"/>
  <c r="B226" i="23"/>
  <c r="C231" i="23"/>
  <c r="L222" i="23"/>
  <c r="K124" i="21"/>
  <c r="J125" i="21"/>
  <c r="H125" i="21"/>
  <c r="I125" i="21"/>
  <c r="C191" i="21"/>
  <c r="B128" i="21"/>
  <c r="L124" i="21"/>
  <c r="K125" i="20"/>
  <c r="I126" i="20"/>
  <c r="H126" i="20"/>
  <c r="J126" i="20"/>
  <c r="C131" i="20"/>
  <c r="B129" i="20"/>
  <c r="L125" i="20"/>
  <c r="L124" i="19"/>
  <c r="I125" i="19"/>
  <c r="J125" i="19"/>
  <c r="H125" i="19"/>
  <c r="B128" i="19"/>
  <c r="K124" i="19"/>
  <c r="K124" i="18"/>
  <c r="I125" i="18"/>
  <c r="H125" i="18"/>
  <c r="J125" i="18"/>
  <c r="B127" i="18"/>
  <c r="L124" i="18"/>
  <c r="L121" i="17"/>
  <c r="H122" i="17"/>
  <c r="J122" i="17"/>
  <c r="I122" i="17"/>
  <c r="B125" i="17"/>
  <c r="K121" i="17"/>
  <c r="L122" i="16"/>
  <c r="H123" i="16"/>
  <c r="J123" i="16"/>
  <c r="I123" i="16"/>
  <c r="B125" i="16"/>
  <c r="K122" i="16"/>
  <c r="C130" i="16"/>
  <c r="L125" i="14"/>
  <c r="L178" i="15"/>
  <c r="I179" i="15"/>
  <c r="J179" i="15"/>
  <c r="H179" i="15"/>
  <c r="C187" i="15"/>
  <c r="B182" i="15"/>
  <c r="K178" i="15"/>
  <c r="J126" i="14"/>
  <c r="H126" i="14"/>
  <c r="I126" i="14"/>
  <c r="C128" i="14"/>
  <c r="K125" i="14"/>
  <c r="K119" i="13"/>
  <c r="H120" i="13"/>
  <c r="J120" i="13"/>
  <c r="I120" i="13"/>
  <c r="B123" i="13"/>
  <c r="L119" i="13"/>
  <c r="K164" i="2"/>
  <c r="J165" i="2"/>
  <c r="I165" i="2"/>
  <c r="H165" i="2"/>
  <c r="L164" i="2"/>
  <c r="B167" i="2"/>
  <c r="E133" i="31"/>
  <c r="G133" i="31"/>
  <c r="F133" i="31"/>
  <c r="N133" i="31"/>
  <c r="M133" i="31"/>
  <c r="G134" i="29"/>
  <c r="F134" i="29"/>
  <c r="E134" i="29"/>
  <c r="N134" i="29"/>
  <c r="M134" i="29"/>
  <c r="G136" i="28"/>
  <c r="N136" i="28"/>
  <c r="F136" i="28"/>
  <c r="M136" i="28"/>
  <c r="E136" i="28"/>
  <c r="G134" i="26"/>
  <c r="M134" i="26"/>
  <c r="F134" i="26"/>
  <c r="N134" i="26"/>
  <c r="E134" i="26"/>
  <c r="M136" i="25"/>
  <c r="N136" i="25"/>
  <c r="G136" i="25"/>
  <c r="F136" i="25"/>
  <c r="E136" i="25"/>
  <c r="E131" i="24"/>
  <c r="M127" i="21"/>
  <c r="E128" i="20"/>
  <c r="M127" i="18"/>
  <c r="F124" i="17"/>
  <c r="N181" i="15"/>
  <c r="M128" i="14"/>
  <c r="E122" i="13"/>
  <c r="F125" i="16"/>
  <c r="E127" i="19"/>
  <c r="F128" i="14"/>
  <c r="M122" i="13"/>
  <c r="G128" i="20"/>
  <c r="G131" i="24"/>
  <c r="G127" i="21"/>
  <c r="N128" i="20"/>
  <c r="G127" i="18"/>
  <c r="N125" i="16"/>
  <c r="F181" i="15"/>
  <c r="E167" i="2"/>
  <c r="N167" i="2"/>
  <c r="F122" i="13"/>
  <c r="G128" i="14"/>
  <c r="N122" i="13"/>
  <c r="F131" i="24"/>
  <c r="E127" i="21"/>
  <c r="F127" i="19"/>
  <c r="F127" i="18"/>
  <c r="E181" i="15"/>
  <c r="M125" i="16"/>
  <c r="G127" i="19"/>
  <c r="N131" i="24"/>
  <c r="F167" i="2"/>
  <c r="M225" i="23"/>
  <c r="N127" i="21"/>
  <c r="N127" i="18"/>
  <c r="M124" i="17"/>
  <c r="N124" i="17"/>
  <c r="N225" i="23"/>
  <c r="F127" i="21"/>
  <c r="M127" i="19"/>
  <c r="E124" i="17"/>
  <c r="G125" i="16"/>
  <c r="G122" i="13"/>
  <c r="G167" i="2"/>
  <c r="N128" i="14"/>
  <c r="F225" i="23"/>
  <c r="E225" i="23"/>
  <c r="F128" i="20"/>
  <c r="N127" i="19"/>
  <c r="G124" i="17"/>
  <c r="E125" i="16"/>
  <c r="G181" i="15"/>
  <c r="M181" i="15"/>
  <c r="M131" i="24"/>
  <c r="G225" i="23"/>
  <c r="M128" i="20"/>
  <c r="E128" i="14"/>
  <c r="E127" i="18"/>
  <c r="M167" i="2"/>
  <c r="K131" i="31" l="1"/>
  <c r="I132" i="31"/>
  <c r="J132" i="31"/>
  <c r="H132" i="31"/>
  <c r="C137" i="31"/>
  <c r="B135" i="31"/>
  <c r="L131" i="31"/>
  <c r="L132" i="29"/>
  <c r="H133" i="29"/>
  <c r="I133" i="29"/>
  <c r="J133" i="29"/>
  <c r="K132" i="29"/>
  <c r="C136" i="29"/>
  <c r="I135" i="28"/>
  <c r="L134" i="28"/>
  <c r="C138" i="28"/>
  <c r="K134" i="28"/>
  <c r="H135" i="28"/>
  <c r="K133" i="27"/>
  <c r="H134" i="27"/>
  <c r="L133" i="27"/>
  <c r="I134" i="27"/>
  <c r="L132" i="26"/>
  <c r="H133" i="26"/>
  <c r="I133" i="26"/>
  <c r="J133" i="26"/>
  <c r="K132" i="26"/>
  <c r="C136" i="26"/>
  <c r="L134" i="25"/>
  <c r="H135" i="25"/>
  <c r="I135" i="25"/>
  <c r="J135" i="25"/>
  <c r="C138" i="25"/>
  <c r="K134" i="25"/>
  <c r="K129" i="24"/>
  <c r="I130" i="24"/>
  <c r="J130" i="24"/>
  <c r="H130" i="24"/>
  <c r="B133" i="24"/>
  <c r="C137" i="24"/>
  <c r="L129" i="24"/>
  <c r="L223" i="23"/>
  <c r="I224" i="23"/>
  <c r="J224" i="23"/>
  <c r="H224" i="23"/>
  <c r="C232" i="23"/>
  <c r="B227" i="23"/>
  <c r="K223" i="23"/>
  <c r="L125" i="21"/>
  <c r="I126" i="21"/>
  <c r="H126" i="21"/>
  <c r="J126" i="21"/>
  <c r="C192" i="21"/>
  <c r="B129" i="21"/>
  <c r="K125" i="21"/>
  <c r="K126" i="20"/>
  <c r="H127" i="20"/>
  <c r="J127" i="20"/>
  <c r="I127" i="20"/>
  <c r="B130" i="20"/>
  <c r="L126" i="20"/>
  <c r="C132" i="20"/>
  <c r="K125" i="19"/>
  <c r="J126" i="19"/>
  <c r="H126" i="19"/>
  <c r="I126" i="19"/>
  <c r="L125" i="19"/>
  <c r="B129" i="19"/>
  <c r="K125" i="18"/>
  <c r="I126" i="18"/>
  <c r="J126" i="18"/>
  <c r="H126" i="18"/>
  <c r="B128" i="18"/>
  <c r="L125" i="18"/>
  <c r="L122" i="17"/>
  <c r="I123" i="17"/>
  <c r="J123" i="17"/>
  <c r="H123" i="17"/>
  <c r="B126" i="17"/>
  <c r="K122" i="17"/>
  <c r="L123" i="16"/>
  <c r="H124" i="16"/>
  <c r="J124" i="16"/>
  <c r="I124" i="16"/>
  <c r="B126" i="16"/>
  <c r="K123" i="16"/>
  <c r="C131" i="16"/>
  <c r="L179" i="15"/>
  <c r="H180" i="15"/>
  <c r="I180" i="15"/>
  <c r="J180" i="15"/>
  <c r="C188" i="15"/>
  <c r="K179" i="15"/>
  <c r="B183" i="15"/>
  <c r="L126" i="14"/>
  <c r="H127" i="14"/>
  <c r="I127" i="14"/>
  <c r="J127" i="14"/>
  <c r="C129" i="14"/>
  <c r="K126" i="14"/>
  <c r="L120" i="13"/>
  <c r="J121" i="13"/>
  <c r="I121" i="13"/>
  <c r="H121" i="13"/>
  <c r="C127" i="13"/>
  <c r="B124" i="13"/>
  <c r="K120" i="13"/>
  <c r="K165" i="2"/>
  <c r="H166" i="2"/>
  <c r="J166" i="2"/>
  <c r="I166" i="2"/>
  <c r="L165" i="2"/>
  <c r="B168" i="2"/>
  <c r="M134" i="31"/>
  <c r="G134" i="31"/>
  <c r="F134" i="31"/>
  <c r="N134" i="31"/>
  <c r="E134" i="31"/>
  <c r="M135" i="29"/>
  <c r="E135" i="29"/>
  <c r="G135" i="29"/>
  <c r="F135" i="29"/>
  <c r="N135" i="29"/>
  <c r="G137" i="28"/>
  <c r="N137" i="28"/>
  <c r="F137" i="28"/>
  <c r="M137" i="28"/>
  <c r="E137" i="28"/>
  <c r="N135" i="26"/>
  <c r="F135" i="26"/>
  <c r="G135" i="26"/>
  <c r="E135" i="26"/>
  <c r="M135" i="26"/>
  <c r="N137" i="25"/>
  <c r="G137" i="25"/>
  <c r="M137" i="25"/>
  <c r="E137" i="25"/>
  <c r="F137" i="25"/>
  <c r="M132" i="24"/>
  <c r="E226" i="23"/>
  <c r="E129" i="20"/>
  <c r="N128" i="18"/>
  <c r="E125" i="17"/>
  <c r="N182" i="15"/>
  <c r="G123" i="13"/>
  <c r="F123" i="13"/>
  <c r="M129" i="14"/>
  <c r="N129" i="14"/>
  <c r="N132" i="24"/>
  <c r="F132" i="24"/>
  <c r="N128" i="21"/>
  <c r="N129" i="20"/>
  <c r="F128" i="18"/>
  <c r="G125" i="17"/>
  <c r="F182" i="15"/>
  <c r="M168" i="2"/>
  <c r="E168" i="2"/>
  <c r="E126" i="16"/>
  <c r="F129" i="14"/>
  <c r="G127" i="13"/>
  <c r="E128" i="19"/>
  <c r="E132" i="24"/>
  <c r="M128" i="21"/>
  <c r="M129" i="20"/>
  <c r="E128" i="18"/>
  <c r="E182" i="15"/>
  <c r="G129" i="14"/>
  <c r="G168" i="2"/>
  <c r="G132" i="24"/>
  <c r="F128" i="21"/>
  <c r="F128" i="19"/>
  <c r="G128" i="18"/>
  <c r="F126" i="16"/>
  <c r="M182" i="15"/>
  <c r="M123" i="13"/>
  <c r="F125" i="17"/>
  <c r="G226" i="23"/>
  <c r="G128" i="21"/>
  <c r="N128" i="19"/>
  <c r="M128" i="18"/>
  <c r="G126" i="16"/>
  <c r="E129" i="14"/>
  <c r="N168" i="2"/>
  <c r="M126" i="16"/>
  <c r="G182" i="15"/>
  <c r="N226" i="23"/>
  <c r="E128" i="21"/>
  <c r="M128" i="19"/>
  <c r="N125" i="17"/>
  <c r="F168" i="2"/>
  <c r="N123" i="13"/>
  <c r="F129" i="20"/>
  <c r="F226" i="23"/>
  <c r="G129" i="20"/>
  <c r="G128" i="19"/>
  <c r="M125" i="17"/>
  <c r="N126" i="16"/>
  <c r="M226" i="23"/>
  <c r="E123" i="13"/>
  <c r="K132" i="31" l="1"/>
  <c r="H133" i="31"/>
  <c r="I133" i="31"/>
  <c r="J133" i="31"/>
  <c r="B136" i="31"/>
  <c r="C138" i="31"/>
  <c r="L132" i="31"/>
  <c r="L133" i="29"/>
  <c r="I134" i="29"/>
  <c r="J134" i="29"/>
  <c r="H134" i="29"/>
  <c r="K133" i="29"/>
  <c r="C137" i="29"/>
  <c r="H136" i="28"/>
  <c r="K135" i="28"/>
  <c r="L135" i="28"/>
  <c r="I136" i="28"/>
  <c r="C139" i="28"/>
  <c r="I135" i="27"/>
  <c r="L134" i="27"/>
  <c r="H135" i="27"/>
  <c r="K134" i="27"/>
  <c r="L133" i="26"/>
  <c r="H134" i="26"/>
  <c r="J134" i="26"/>
  <c r="I134" i="26"/>
  <c r="K133" i="26"/>
  <c r="C137" i="26"/>
  <c r="L135" i="25"/>
  <c r="I136" i="25"/>
  <c r="H136" i="25"/>
  <c r="J136" i="25"/>
  <c r="C139" i="25"/>
  <c r="K135" i="25"/>
  <c r="K130" i="24"/>
  <c r="J131" i="24"/>
  <c r="H131" i="24"/>
  <c r="I131" i="24"/>
  <c r="B134" i="24"/>
  <c r="C138" i="24"/>
  <c r="L130" i="24"/>
  <c r="K224" i="23"/>
  <c r="H225" i="23"/>
  <c r="I225" i="23"/>
  <c r="J225" i="23"/>
  <c r="B228" i="23"/>
  <c r="C233" i="23"/>
  <c r="L224" i="23"/>
  <c r="K126" i="21"/>
  <c r="H127" i="21"/>
  <c r="J127" i="21"/>
  <c r="I127" i="21"/>
  <c r="B130" i="21"/>
  <c r="C193" i="21"/>
  <c r="L126" i="21"/>
  <c r="K127" i="20"/>
  <c r="H128" i="20"/>
  <c r="I128" i="20"/>
  <c r="J128" i="20"/>
  <c r="C133" i="20"/>
  <c r="B131" i="20"/>
  <c r="L127" i="20"/>
  <c r="L126" i="19"/>
  <c r="H127" i="19"/>
  <c r="J127" i="19"/>
  <c r="I127" i="19"/>
  <c r="K126" i="19"/>
  <c r="B130" i="19"/>
  <c r="K126" i="18"/>
  <c r="J127" i="18"/>
  <c r="H127" i="18"/>
  <c r="I127" i="18"/>
  <c r="B129" i="18"/>
  <c r="L126" i="18"/>
  <c r="K123" i="17"/>
  <c r="J124" i="17"/>
  <c r="H124" i="17"/>
  <c r="I124" i="17"/>
  <c r="B127" i="17"/>
  <c r="L123" i="17"/>
  <c r="L124" i="16"/>
  <c r="J125" i="16"/>
  <c r="I125" i="16"/>
  <c r="H125" i="16"/>
  <c r="B127" i="16"/>
  <c r="K124" i="16"/>
  <c r="C132" i="16"/>
  <c r="K180" i="15"/>
  <c r="H181" i="15"/>
  <c r="I181" i="15"/>
  <c r="J181" i="15"/>
  <c r="C189" i="15"/>
  <c r="B184" i="15"/>
  <c r="L180" i="15"/>
  <c r="L127" i="14"/>
  <c r="H128" i="14"/>
  <c r="I128" i="14"/>
  <c r="J128" i="14"/>
  <c r="C130" i="14"/>
  <c r="K127" i="14"/>
  <c r="J126" i="13"/>
  <c r="K121" i="13"/>
  <c r="I122" i="13"/>
  <c r="H122" i="13"/>
  <c r="J122" i="13"/>
  <c r="B125" i="13"/>
  <c r="L121" i="13"/>
  <c r="C128" i="13"/>
  <c r="L166" i="2"/>
  <c r="J167" i="2"/>
  <c r="I167" i="2"/>
  <c r="H167" i="2"/>
  <c r="K166" i="2"/>
  <c r="B169" i="2"/>
  <c r="G135" i="31"/>
  <c r="N135" i="31"/>
  <c r="F135" i="31"/>
  <c r="M135" i="31"/>
  <c r="E135" i="31"/>
  <c r="G136" i="29"/>
  <c r="N136" i="29"/>
  <c r="F136" i="29"/>
  <c r="E136" i="29"/>
  <c r="M136" i="29"/>
  <c r="G138" i="28"/>
  <c r="N138" i="28"/>
  <c r="F138" i="28"/>
  <c r="M138" i="28"/>
  <c r="E138" i="28"/>
  <c r="G136" i="26"/>
  <c r="F136" i="26"/>
  <c r="E136" i="26"/>
  <c r="N136" i="26"/>
  <c r="M136" i="26"/>
  <c r="M138" i="25"/>
  <c r="F138" i="25"/>
  <c r="G138" i="25"/>
  <c r="N138" i="25"/>
  <c r="E138" i="25"/>
  <c r="F133" i="24"/>
  <c r="N227" i="23"/>
  <c r="N130" i="20"/>
  <c r="G129" i="19"/>
  <c r="E126" i="17"/>
  <c r="G183" i="15"/>
  <c r="E124" i="13"/>
  <c r="E169" i="2"/>
  <c r="M130" i="14"/>
  <c r="N183" i="15"/>
  <c r="F126" i="17"/>
  <c r="F127" i="16"/>
  <c r="G133" i="24"/>
  <c r="F227" i="23"/>
  <c r="G130" i="20"/>
  <c r="E129" i="18"/>
  <c r="G126" i="17"/>
  <c r="M183" i="15"/>
  <c r="M169" i="2"/>
  <c r="E130" i="14"/>
  <c r="F124" i="13"/>
  <c r="F169" i="2"/>
  <c r="G169" i="2"/>
  <c r="G227" i="23"/>
  <c r="M133" i="24"/>
  <c r="G129" i="21"/>
  <c r="F130" i="20"/>
  <c r="M129" i="18"/>
  <c r="N126" i="17"/>
  <c r="E183" i="15"/>
  <c r="M127" i="16"/>
  <c r="G130" i="14"/>
  <c r="F130" i="14"/>
  <c r="E133" i="24"/>
  <c r="M129" i="21"/>
  <c r="M130" i="20"/>
  <c r="N129" i="18"/>
  <c r="M124" i="13"/>
  <c r="N124" i="13"/>
  <c r="N133" i="24"/>
  <c r="F129" i="21"/>
  <c r="N129" i="19"/>
  <c r="G129" i="18"/>
  <c r="G127" i="16"/>
  <c r="F183" i="15"/>
  <c r="G124" i="13"/>
  <c r="N127" i="16"/>
  <c r="E127" i="16"/>
  <c r="M126" i="17"/>
  <c r="E227" i="23"/>
  <c r="E129" i="21"/>
  <c r="M129" i="19"/>
  <c r="F129" i="18"/>
  <c r="N169" i="2"/>
  <c r="E130" i="20"/>
  <c r="M227" i="23"/>
  <c r="N129" i="21"/>
  <c r="E129" i="19"/>
  <c r="N130" i="14"/>
  <c r="F129" i="19"/>
  <c r="L133" i="31" l="1"/>
  <c r="H134" i="31"/>
  <c r="I134" i="31"/>
  <c r="J134" i="31"/>
  <c r="B137" i="31"/>
  <c r="C139" i="31"/>
  <c r="K133" i="31"/>
  <c r="K134" i="29"/>
  <c r="H135" i="29"/>
  <c r="I135" i="29"/>
  <c r="J135" i="29"/>
  <c r="C138" i="29"/>
  <c r="L134" i="29"/>
  <c r="H137" i="28"/>
  <c r="K136" i="28"/>
  <c r="C140" i="28"/>
  <c r="I137" i="28"/>
  <c r="L136" i="28"/>
  <c r="K135" i="27"/>
  <c r="H136" i="27"/>
  <c r="I136" i="27"/>
  <c r="L135" i="27"/>
  <c r="L134" i="26"/>
  <c r="H135" i="26"/>
  <c r="I135" i="26"/>
  <c r="J135" i="26"/>
  <c r="K134" i="26"/>
  <c r="C138" i="26"/>
  <c r="K136" i="25"/>
  <c r="H137" i="25"/>
  <c r="J137" i="25"/>
  <c r="I137" i="25"/>
  <c r="C140" i="25"/>
  <c r="L136" i="25"/>
  <c r="L131" i="24"/>
  <c r="H132" i="24"/>
  <c r="J132" i="24"/>
  <c r="I132" i="24"/>
  <c r="C139" i="24"/>
  <c r="B135" i="24"/>
  <c r="K131" i="24"/>
  <c r="L225" i="23"/>
  <c r="I226" i="23"/>
  <c r="J226" i="23"/>
  <c r="H226" i="23"/>
  <c r="B229" i="23"/>
  <c r="C234" i="23"/>
  <c r="K225" i="23"/>
  <c r="L127" i="21"/>
  <c r="H128" i="21"/>
  <c r="I128" i="21"/>
  <c r="J128" i="21"/>
  <c r="C194" i="21"/>
  <c r="B131" i="21"/>
  <c r="K127" i="21"/>
  <c r="L128" i="20"/>
  <c r="I129" i="20"/>
  <c r="J129" i="20"/>
  <c r="H129" i="20"/>
  <c r="C134" i="20"/>
  <c r="B132" i="20"/>
  <c r="K128" i="20"/>
  <c r="L127" i="19"/>
  <c r="J128" i="19"/>
  <c r="I128" i="19"/>
  <c r="H128" i="19"/>
  <c r="K127" i="19"/>
  <c r="B131" i="19"/>
  <c r="L127" i="18"/>
  <c r="I128" i="18"/>
  <c r="J128" i="18"/>
  <c r="H128" i="18"/>
  <c r="B130" i="18"/>
  <c r="K127" i="18"/>
  <c r="K125" i="16"/>
  <c r="K124" i="17"/>
  <c r="J125" i="17"/>
  <c r="H125" i="17"/>
  <c r="I125" i="17"/>
  <c r="B128" i="17"/>
  <c r="L124" i="17"/>
  <c r="I126" i="16"/>
  <c r="H126" i="16"/>
  <c r="J126" i="16"/>
  <c r="B128" i="16"/>
  <c r="L125" i="16"/>
  <c r="C133" i="16"/>
  <c r="K181" i="15"/>
  <c r="I182" i="15"/>
  <c r="H182" i="15"/>
  <c r="J182" i="15"/>
  <c r="C190" i="15"/>
  <c r="B185" i="15"/>
  <c r="L181" i="15"/>
  <c r="L128" i="14"/>
  <c r="J129" i="14"/>
  <c r="H129" i="14"/>
  <c r="I129" i="14"/>
  <c r="C131" i="14"/>
  <c r="K128" i="14"/>
  <c r="K122" i="13"/>
  <c r="I123" i="13"/>
  <c r="H123" i="13"/>
  <c r="J123" i="13"/>
  <c r="C129" i="13"/>
  <c r="B126" i="13"/>
  <c r="L122" i="13"/>
  <c r="K167" i="2"/>
  <c r="J168" i="2"/>
  <c r="I168" i="2"/>
  <c r="H168" i="2"/>
  <c r="L167" i="2"/>
  <c r="B170" i="2"/>
  <c r="E136" i="31"/>
  <c r="G136" i="31"/>
  <c r="F136" i="31"/>
  <c r="N136" i="31"/>
  <c r="M136" i="31"/>
  <c r="N137" i="29"/>
  <c r="M137" i="29"/>
  <c r="E137" i="29"/>
  <c r="G137" i="29"/>
  <c r="F137" i="29"/>
  <c r="F139" i="28"/>
  <c r="M139" i="28"/>
  <c r="E139" i="28"/>
  <c r="G139" i="28"/>
  <c r="N139" i="28"/>
  <c r="N137" i="26"/>
  <c r="F137" i="26"/>
  <c r="M137" i="26"/>
  <c r="E137" i="26"/>
  <c r="G137" i="26"/>
  <c r="E139" i="25"/>
  <c r="M139" i="25"/>
  <c r="G139" i="25"/>
  <c r="N139" i="25"/>
  <c r="F139" i="25"/>
  <c r="M134" i="24"/>
  <c r="M228" i="23"/>
  <c r="F131" i="20"/>
  <c r="N130" i="18"/>
  <c r="E127" i="17"/>
  <c r="E184" i="15"/>
  <c r="E131" i="14"/>
  <c r="F130" i="18"/>
  <c r="N131" i="14"/>
  <c r="F130" i="19"/>
  <c r="E170" i="2"/>
  <c r="G134" i="24"/>
  <c r="N134" i="24"/>
  <c r="E130" i="21"/>
  <c r="G131" i="20"/>
  <c r="G130" i="18"/>
  <c r="M127" i="17"/>
  <c r="N184" i="15"/>
  <c r="N170" i="2"/>
  <c r="G128" i="16"/>
  <c r="F131" i="14"/>
  <c r="M130" i="18"/>
  <c r="E128" i="16"/>
  <c r="M170" i="2"/>
  <c r="G127" i="17"/>
  <c r="F134" i="24"/>
  <c r="M130" i="21"/>
  <c r="E131" i="20"/>
  <c r="G184" i="15"/>
  <c r="M128" i="16"/>
  <c r="F170" i="2"/>
  <c r="N131" i="20"/>
  <c r="E134" i="24"/>
  <c r="G130" i="21"/>
  <c r="N130" i="19"/>
  <c r="E130" i="18"/>
  <c r="F128" i="16"/>
  <c r="F184" i="15"/>
  <c r="F130" i="21"/>
  <c r="G131" i="14"/>
  <c r="N228" i="23"/>
  <c r="E228" i="23"/>
  <c r="G170" i="2"/>
  <c r="N128" i="16"/>
  <c r="M184" i="15"/>
  <c r="F228" i="23"/>
  <c r="N130" i="21"/>
  <c r="M130" i="19"/>
  <c r="F127" i="17"/>
  <c r="N127" i="17"/>
  <c r="G130" i="19"/>
  <c r="G228" i="23"/>
  <c r="M131" i="20"/>
  <c r="E130" i="19"/>
  <c r="M131" i="14"/>
  <c r="L134" i="31" l="1"/>
  <c r="I135" i="31"/>
  <c r="J135" i="31"/>
  <c r="H135" i="31"/>
  <c r="B138" i="31"/>
  <c r="C140" i="31"/>
  <c r="K134" i="31"/>
  <c r="K135" i="29"/>
  <c r="I136" i="29"/>
  <c r="J136" i="29"/>
  <c r="H136" i="29"/>
  <c r="C139" i="29"/>
  <c r="L135" i="29"/>
  <c r="I138" i="28"/>
  <c r="L137" i="28"/>
  <c r="H138" i="28"/>
  <c r="K137" i="28"/>
  <c r="C141" i="28"/>
  <c r="L136" i="27"/>
  <c r="I137" i="27"/>
  <c r="K136" i="27"/>
  <c r="H137" i="27"/>
  <c r="L135" i="26"/>
  <c r="J136" i="26"/>
  <c r="H136" i="26"/>
  <c r="I136" i="26"/>
  <c r="C139" i="26"/>
  <c r="K135" i="26"/>
  <c r="L137" i="25"/>
  <c r="I138" i="25"/>
  <c r="J138" i="25"/>
  <c r="H138" i="25"/>
  <c r="C141" i="25"/>
  <c r="K137" i="25"/>
  <c r="L132" i="24"/>
  <c r="H133" i="24"/>
  <c r="I133" i="24"/>
  <c r="J133" i="24"/>
  <c r="B136" i="24"/>
  <c r="C140" i="24"/>
  <c r="K132" i="24"/>
  <c r="K226" i="23"/>
  <c r="J227" i="23"/>
  <c r="I227" i="23"/>
  <c r="H227" i="23"/>
  <c r="B230" i="23"/>
  <c r="L226" i="23"/>
  <c r="K128" i="21"/>
  <c r="I129" i="21"/>
  <c r="J129" i="21"/>
  <c r="H129" i="21"/>
  <c r="C195" i="21"/>
  <c r="B132" i="21"/>
  <c r="L128" i="21"/>
  <c r="K129" i="20"/>
  <c r="H130" i="20"/>
  <c r="J130" i="20"/>
  <c r="I130" i="20"/>
  <c r="C135" i="20"/>
  <c r="B133" i="20"/>
  <c r="L129" i="20"/>
  <c r="K128" i="19"/>
  <c r="J129" i="19"/>
  <c r="H129" i="19"/>
  <c r="I129" i="19"/>
  <c r="L128" i="19"/>
  <c r="B132" i="19"/>
  <c r="K128" i="18"/>
  <c r="H129" i="18"/>
  <c r="I129" i="18"/>
  <c r="J129" i="18"/>
  <c r="B131" i="18"/>
  <c r="L128" i="18"/>
  <c r="K126" i="16"/>
  <c r="K125" i="17"/>
  <c r="H126" i="17"/>
  <c r="J126" i="17"/>
  <c r="I126" i="17"/>
  <c r="B129" i="17"/>
  <c r="L125" i="17"/>
  <c r="H127" i="16"/>
  <c r="I127" i="16"/>
  <c r="J127" i="16"/>
  <c r="B129" i="16"/>
  <c r="L126" i="16"/>
  <c r="C134" i="16"/>
  <c r="L129" i="14"/>
  <c r="K182" i="15"/>
  <c r="I183" i="15"/>
  <c r="J183" i="15"/>
  <c r="H183" i="15"/>
  <c r="B186" i="15"/>
  <c r="C191" i="15"/>
  <c r="L182" i="15"/>
  <c r="J130" i="14"/>
  <c r="I130" i="14"/>
  <c r="H130" i="14"/>
  <c r="C132" i="14"/>
  <c r="K129" i="14"/>
  <c r="K123" i="13"/>
  <c r="J124" i="13"/>
  <c r="C130" i="13"/>
  <c r="B127" i="13"/>
  <c r="L123" i="13"/>
  <c r="K168" i="2"/>
  <c r="I169" i="2"/>
  <c r="J169" i="2"/>
  <c r="H169" i="2"/>
  <c r="L168" i="2"/>
  <c r="B171" i="2"/>
  <c r="E137" i="31"/>
  <c r="G137" i="31"/>
  <c r="N137" i="31"/>
  <c r="F137" i="31"/>
  <c r="M137" i="31"/>
  <c r="G138" i="29"/>
  <c r="N138" i="29"/>
  <c r="F138" i="29"/>
  <c r="E138" i="29"/>
  <c r="M138" i="29"/>
  <c r="G140" i="28"/>
  <c r="N140" i="28"/>
  <c r="F140" i="28"/>
  <c r="M140" i="28"/>
  <c r="E140" i="28"/>
  <c r="G138" i="26"/>
  <c r="F138" i="26"/>
  <c r="E138" i="26"/>
  <c r="N138" i="26"/>
  <c r="M138" i="26"/>
  <c r="E140" i="25"/>
  <c r="G140" i="25"/>
  <c r="N140" i="25"/>
  <c r="M140" i="25"/>
  <c r="F140" i="25"/>
  <c r="E135" i="24"/>
  <c r="F131" i="21"/>
  <c r="G131" i="19"/>
  <c r="E131" i="18"/>
  <c r="F129" i="16"/>
  <c r="M185" i="15"/>
  <c r="M132" i="14"/>
  <c r="N131" i="19"/>
  <c r="M129" i="16"/>
  <c r="M171" i="2"/>
  <c r="F128" i="17"/>
  <c r="F131" i="18"/>
  <c r="N131" i="18"/>
  <c r="E229" i="23"/>
  <c r="G131" i="21"/>
  <c r="F131" i="19"/>
  <c r="M131" i="18"/>
  <c r="N129" i="16"/>
  <c r="E132" i="14"/>
  <c r="E171" i="2"/>
  <c r="N131" i="21"/>
  <c r="N171" i="2"/>
  <c r="E128" i="17"/>
  <c r="M131" i="21"/>
  <c r="N132" i="20"/>
  <c r="G229" i="23"/>
  <c r="N128" i="17"/>
  <c r="G129" i="16"/>
  <c r="E132" i="20"/>
  <c r="G171" i="2"/>
  <c r="F229" i="23"/>
  <c r="G132" i="20"/>
  <c r="M131" i="19"/>
  <c r="N132" i="14"/>
  <c r="N185" i="15"/>
  <c r="E129" i="16"/>
  <c r="M135" i="24"/>
  <c r="N229" i="23"/>
  <c r="F132" i="20"/>
  <c r="E131" i="19"/>
  <c r="G128" i="17"/>
  <c r="E185" i="15"/>
  <c r="F171" i="2"/>
  <c r="G185" i="15"/>
  <c r="M128" i="17"/>
  <c r="F185" i="15"/>
  <c r="G135" i="24"/>
  <c r="M229" i="23"/>
  <c r="M132" i="20"/>
  <c r="G131" i="18"/>
  <c r="G132" i="14"/>
  <c r="F132" i="14"/>
  <c r="F135" i="24"/>
  <c r="N135" i="24"/>
  <c r="E131" i="21"/>
  <c r="K135" i="31" l="1"/>
  <c r="I136" i="31"/>
  <c r="J136" i="31"/>
  <c r="H136" i="31"/>
  <c r="C141" i="31"/>
  <c r="B139" i="31"/>
  <c r="L135" i="31"/>
  <c r="L136" i="29"/>
  <c r="H137" i="29"/>
  <c r="I137" i="29"/>
  <c r="J137" i="29"/>
  <c r="C140" i="29"/>
  <c r="K136" i="29"/>
  <c r="K138" i="28"/>
  <c r="H139" i="28"/>
  <c r="C142" i="28"/>
  <c r="L138" i="28"/>
  <c r="I139" i="28"/>
  <c r="K137" i="27"/>
  <c r="H138" i="27"/>
  <c r="L137" i="27"/>
  <c r="I138" i="27"/>
  <c r="L136" i="26"/>
  <c r="H137" i="26"/>
  <c r="I137" i="26"/>
  <c r="J137" i="26"/>
  <c r="K136" i="26"/>
  <c r="C140" i="26"/>
  <c r="K138" i="25"/>
  <c r="I139" i="25"/>
  <c r="J139" i="25"/>
  <c r="H139" i="25"/>
  <c r="C142" i="25"/>
  <c r="L138" i="25"/>
  <c r="L133" i="24"/>
  <c r="H134" i="24"/>
  <c r="I134" i="24"/>
  <c r="J134" i="24"/>
  <c r="B137" i="24"/>
  <c r="C141" i="24"/>
  <c r="K133" i="24"/>
  <c r="L227" i="23"/>
  <c r="I228" i="23"/>
  <c r="J228" i="23"/>
  <c r="H228" i="23"/>
  <c r="B231" i="23"/>
  <c r="K227" i="23"/>
  <c r="K129" i="21"/>
  <c r="J130" i="21"/>
  <c r="I130" i="21"/>
  <c r="H130" i="21"/>
  <c r="C196" i="21"/>
  <c r="B133" i="21"/>
  <c r="L129" i="21"/>
  <c r="L130" i="20"/>
  <c r="H131" i="20"/>
  <c r="I131" i="20"/>
  <c r="J131" i="20"/>
  <c r="C136" i="20"/>
  <c r="B134" i="20"/>
  <c r="K130" i="20"/>
  <c r="L129" i="19"/>
  <c r="H130" i="19"/>
  <c r="I130" i="19"/>
  <c r="J130" i="19"/>
  <c r="B133" i="19"/>
  <c r="K129" i="19"/>
  <c r="L129" i="18"/>
  <c r="H130" i="18"/>
  <c r="I130" i="18"/>
  <c r="J130" i="18"/>
  <c r="B132" i="18"/>
  <c r="K129" i="18"/>
  <c r="L126" i="17"/>
  <c r="L127" i="16"/>
  <c r="I127" i="17"/>
  <c r="J127" i="17"/>
  <c r="H127" i="17"/>
  <c r="B130" i="17"/>
  <c r="K126" i="17"/>
  <c r="J128" i="16"/>
  <c r="I128" i="16"/>
  <c r="H128" i="16"/>
  <c r="B130" i="16"/>
  <c r="K127" i="16"/>
  <c r="C135" i="16"/>
  <c r="K183" i="15"/>
  <c r="I184" i="15"/>
  <c r="J184" i="15"/>
  <c r="H184" i="15"/>
  <c r="B187" i="15"/>
  <c r="C192" i="15"/>
  <c r="L183" i="15"/>
  <c r="K130" i="14"/>
  <c r="I131" i="14"/>
  <c r="J131" i="14"/>
  <c r="H131" i="14"/>
  <c r="C133" i="14"/>
  <c r="L130" i="14"/>
  <c r="C131" i="13"/>
  <c r="B128" i="13"/>
  <c r="L169" i="2"/>
  <c r="I170" i="2"/>
  <c r="H170" i="2"/>
  <c r="J170" i="2"/>
  <c r="K169" i="2"/>
  <c r="B172" i="2"/>
  <c r="F138" i="31"/>
  <c r="E138" i="31"/>
  <c r="N138" i="31"/>
  <c r="M138" i="31"/>
  <c r="G138" i="31"/>
  <c r="N139" i="29"/>
  <c r="M139" i="29"/>
  <c r="E139" i="29"/>
  <c r="G139" i="29"/>
  <c r="F139" i="29"/>
  <c r="G141" i="28"/>
  <c r="F141" i="28"/>
  <c r="N141" i="28"/>
  <c r="M141" i="28"/>
  <c r="E141" i="28"/>
  <c r="N139" i="26"/>
  <c r="F139" i="26"/>
  <c r="G139" i="26"/>
  <c r="E139" i="26"/>
  <c r="M139" i="26"/>
  <c r="M141" i="25"/>
  <c r="E141" i="25"/>
  <c r="N141" i="25"/>
  <c r="G141" i="25"/>
  <c r="F141" i="25"/>
  <c r="M230" i="23"/>
  <c r="E133" i="20"/>
  <c r="N132" i="19"/>
  <c r="M129" i="17"/>
  <c r="G130" i="16"/>
  <c r="E172" i="2"/>
  <c r="F132" i="18"/>
  <c r="N172" i="2"/>
  <c r="F186" i="15"/>
  <c r="G133" i="14"/>
  <c r="E130" i="16"/>
  <c r="N136" i="24"/>
  <c r="E230" i="23"/>
  <c r="G133" i="20"/>
  <c r="F132" i="19"/>
  <c r="G129" i="17"/>
  <c r="M186" i="15"/>
  <c r="F172" i="2"/>
  <c r="N186" i="15"/>
  <c r="M132" i="18"/>
  <c r="E186" i="15"/>
  <c r="N132" i="21"/>
  <c r="G136" i="24"/>
  <c r="G230" i="23"/>
  <c r="F133" i="20"/>
  <c r="E132" i="18"/>
  <c r="E129" i="17"/>
  <c r="G186" i="15"/>
  <c r="G172" i="2"/>
  <c r="N133" i="20"/>
  <c r="E132" i="21"/>
  <c r="F133" i="14"/>
  <c r="N133" i="14"/>
  <c r="M133" i="14"/>
  <c r="M136" i="24"/>
  <c r="G132" i="21"/>
  <c r="N129" i="17"/>
  <c r="M130" i="16"/>
  <c r="G132" i="18"/>
  <c r="E133" i="14"/>
  <c r="E136" i="24"/>
  <c r="M133" i="20"/>
  <c r="F130" i="16"/>
  <c r="G132" i="19"/>
  <c r="F136" i="24"/>
  <c r="M132" i="21"/>
  <c r="E132" i="19"/>
  <c r="N132" i="18"/>
  <c r="N130" i="16"/>
  <c r="M172" i="2"/>
  <c r="F129" i="17"/>
  <c r="N230" i="23"/>
  <c r="F132" i="21"/>
  <c r="M132" i="19"/>
  <c r="F230" i="23"/>
  <c r="K136" i="31" l="1"/>
  <c r="J137" i="31"/>
  <c r="H137" i="31"/>
  <c r="I137" i="31"/>
  <c r="B140" i="31"/>
  <c r="C142" i="31"/>
  <c r="L136" i="31"/>
  <c r="L137" i="29"/>
  <c r="I138" i="29"/>
  <c r="J138" i="29"/>
  <c r="H138" i="29"/>
  <c r="C141" i="29"/>
  <c r="K137" i="29"/>
  <c r="L139" i="28"/>
  <c r="I140" i="28"/>
  <c r="H140" i="28"/>
  <c r="K139" i="28"/>
  <c r="C143" i="28"/>
  <c r="I139" i="27"/>
  <c r="L138" i="27"/>
  <c r="H139" i="27"/>
  <c r="K138" i="27"/>
  <c r="L137" i="26"/>
  <c r="H138" i="26"/>
  <c r="J138" i="26"/>
  <c r="I138" i="26"/>
  <c r="K137" i="26"/>
  <c r="C141" i="26"/>
  <c r="L139" i="25"/>
  <c r="I140" i="25"/>
  <c r="J140" i="25"/>
  <c r="H140" i="25"/>
  <c r="C143" i="25"/>
  <c r="K139" i="25"/>
  <c r="L134" i="24"/>
  <c r="I135" i="24"/>
  <c r="H135" i="24"/>
  <c r="J135" i="24"/>
  <c r="B138" i="24"/>
  <c r="C142" i="24"/>
  <c r="K134" i="24"/>
  <c r="K228" i="23"/>
  <c r="J229" i="23"/>
  <c r="H229" i="23"/>
  <c r="I229" i="23"/>
  <c r="B232" i="23"/>
  <c r="L228" i="23"/>
  <c r="K130" i="21"/>
  <c r="I131" i="21"/>
  <c r="H131" i="21"/>
  <c r="J131" i="21"/>
  <c r="C197" i="21"/>
  <c r="B134" i="21"/>
  <c r="L130" i="21"/>
  <c r="L131" i="20"/>
  <c r="I132" i="20"/>
  <c r="J132" i="20"/>
  <c r="H132" i="20"/>
  <c r="C137" i="20"/>
  <c r="B135" i="20"/>
  <c r="K131" i="20"/>
  <c r="L130" i="19"/>
  <c r="I131" i="19"/>
  <c r="J131" i="19"/>
  <c r="H131" i="19"/>
  <c r="K130" i="19"/>
  <c r="B134" i="19"/>
  <c r="L130" i="18"/>
  <c r="J131" i="18"/>
  <c r="I131" i="18"/>
  <c r="H131" i="18"/>
  <c r="B133" i="18"/>
  <c r="K130" i="18"/>
  <c r="K128" i="16"/>
  <c r="K127" i="17"/>
  <c r="H128" i="17"/>
  <c r="J128" i="17"/>
  <c r="I128" i="17"/>
  <c r="B131" i="17"/>
  <c r="L127" i="17"/>
  <c r="J129" i="16"/>
  <c r="H129" i="16"/>
  <c r="I129" i="16"/>
  <c r="B131" i="16"/>
  <c r="L128" i="16"/>
  <c r="C136" i="16"/>
  <c r="K184" i="15"/>
  <c r="H185" i="15"/>
  <c r="I185" i="15"/>
  <c r="J185" i="15"/>
  <c r="B188" i="15"/>
  <c r="C193" i="15"/>
  <c r="L184" i="15"/>
  <c r="K131" i="14"/>
  <c r="H132" i="14"/>
  <c r="J132" i="14"/>
  <c r="I132" i="14"/>
  <c r="C134" i="14"/>
  <c r="L131" i="14"/>
  <c r="B129" i="13"/>
  <c r="C132" i="13"/>
  <c r="K170" i="2"/>
  <c r="J171" i="2"/>
  <c r="H171" i="2"/>
  <c r="I171" i="2"/>
  <c r="L170" i="2"/>
  <c r="B173" i="2"/>
  <c r="G139" i="31"/>
  <c r="F139" i="31"/>
  <c r="E139" i="31"/>
  <c r="N139" i="31"/>
  <c r="M139" i="31"/>
  <c r="G140" i="29"/>
  <c r="N140" i="29"/>
  <c r="F140" i="29"/>
  <c r="M140" i="29"/>
  <c r="E140" i="29"/>
  <c r="M142" i="28"/>
  <c r="E142" i="28"/>
  <c r="F142" i="28"/>
  <c r="G142" i="28"/>
  <c r="N142" i="28"/>
  <c r="F140" i="26"/>
  <c r="E140" i="26"/>
  <c r="N140" i="26"/>
  <c r="M140" i="26"/>
  <c r="G140" i="26"/>
  <c r="N142" i="25"/>
  <c r="G142" i="25"/>
  <c r="F142" i="25"/>
  <c r="M142" i="25"/>
  <c r="E142" i="25"/>
  <c r="G231" i="23"/>
  <c r="G134" i="20"/>
  <c r="N133" i="19"/>
  <c r="E130" i="17"/>
  <c r="F131" i="16"/>
  <c r="N173" i="2"/>
  <c r="F128" i="13"/>
  <c r="G130" i="17"/>
  <c r="F173" i="2"/>
  <c r="F133" i="18"/>
  <c r="M134" i="14"/>
  <c r="N137" i="24"/>
  <c r="N231" i="23"/>
  <c r="E134" i="20"/>
  <c r="F133" i="19"/>
  <c r="N130" i="17"/>
  <c r="E187" i="15"/>
  <c r="E128" i="13"/>
  <c r="G173" i="2"/>
  <c r="M173" i="2"/>
  <c r="E133" i="18"/>
  <c r="G131" i="16"/>
  <c r="M137" i="24"/>
  <c r="F231" i="23"/>
  <c r="F134" i="20"/>
  <c r="M133" i="18"/>
  <c r="N187" i="15"/>
  <c r="M131" i="16"/>
  <c r="G128" i="13"/>
  <c r="E137" i="24"/>
  <c r="N133" i="21"/>
  <c r="N134" i="20"/>
  <c r="G133" i="18"/>
  <c r="M130" i="17"/>
  <c r="F187" i="15"/>
  <c r="N128" i="13"/>
  <c r="E134" i="14"/>
  <c r="N134" i="14"/>
  <c r="E133" i="19"/>
  <c r="G134" i="14"/>
  <c r="E173" i="2"/>
  <c r="G137" i="24"/>
  <c r="F133" i="21"/>
  <c r="M134" i="20"/>
  <c r="N133" i="18"/>
  <c r="E131" i="16"/>
  <c r="G187" i="15"/>
  <c r="M128" i="13"/>
  <c r="M187" i="15"/>
  <c r="N131" i="16"/>
  <c r="F137" i="24"/>
  <c r="M133" i="21"/>
  <c r="F134" i="14"/>
  <c r="M231" i="23"/>
  <c r="G133" i="21"/>
  <c r="G133" i="19"/>
  <c r="E231" i="23"/>
  <c r="E133" i="21"/>
  <c r="M133" i="19"/>
  <c r="F130" i="17"/>
  <c r="L137" i="31" l="1"/>
  <c r="H138" i="31"/>
  <c r="I138" i="31"/>
  <c r="J138" i="31"/>
  <c r="B141" i="31"/>
  <c r="C143" i="31"/>
  <c r="K137" i="31"/>
  <c r="K138" i="29"/>
  <c r="H139" i="29"/>
  <c r="I139" i="29"/>
  <c r="J139" i="29"/>
  <c r="C142" i="29"/>
  <c r="L138" i="29"/>
  <c r="C144" i="28"/>
  <c r="H141" i="28"/>
  <c r="K140" i="28"/>
  <c r="I141" i="28"/>
  <c r="L140" i="28"/>
  <c r="K139" i="27"/>
  <c r="H140" i="27"/>
  <c r="I140" i="27"/>
  <c r="L139" i="27"/>
  <c r="L138" i="26"/>
  <c r="J139" i="26"/>
  <c r="H139" i="26"/>
  <c r="I139" i="26"/>
  <c r="K138" i="26"/>
  <c r="C142" i="26"/>
  <c r="L140" i="25"/>
  <c r="H141" i="25"/>
  <c r="I141" i="25"/>
  <c r="J141" i="25"/>
  <c r="C144" i="25"/>
  <c r="K140" i="25"/>
  <c r="K135" i="24"/>
  <c r="I136" i="24"/>
  <c r="J136" i="24"/>
  <c r="H136" i="24"/>
  <c r="C143" i="24"/>
  <c r="B139" i="24"/>
  <c r="L135" i="24"/>
  <c r="L229" i="23"/>
  <c r="I230" i="23"/>
  <c r="J230" i="23"/>
  <c r="H230" i="23"/>
  <c r="B233" i="23"/>
  <c r="K229" i="23"/>
  <c r="K131" i="21"/>
  <c r="H132" i="21"/>
  <c r="J132" i="21"/>
  <c r="I132" i="21"/>
  <c r="C198" i="21"/>
  <c r="B135" i="21"/>
  <c r="L131" i="21"/>
  <c r="L132" i="20"/>
  <c r="I133" i="20"/>
  <c r="H133" i="20"/>
  <c r="J133" i="20"/>
  <c r="K132" i="20"/>
  <c r="C138" i="20"/>
  <c r="B136" i="20"/>
  <c r="K131" i="19"/>
  <c r="I132" i="19"/>
  <c r="J132" i="19"/>
  <c r="H132" i="19"/>
  <c r="L131" i="19"/>
  <c r="B135" i="19"/>
  <c r="K131" i="18"/>
  <c r="I132" i="18"/>
  <c r="H132" i="18"/>
  <c r="J132" i="18"/>
  <c r="B134" i="18"/>
  <c r="L131" i="18"/>
  <c r="L129" i="16"/>
  <c r="L128" i="17"/>
  <c r="J129" i="17"/>
  <c r="H129" i="17"/>
  <c r="I129" i="17"/>
  <c r="B132" i="17"/>
  <c r="K128" i="17"/>
  <c r="I130" i="16"/>
  <c r="J130" i="16"/>
  <c r="H130" i="16"/>
  <c r="B132" i="16"/>
  <c r="K129" i="16"/>
  <c r="C137" i="16"/>
  <c r="L185" i="15"/>
  <c r="J186" i="15"/>
  <c r="I186" i="15"/>
  <c r="H186" i="15"/>
  <c r="C194" i="15"/>
  <c r="B189" i="15"/>
  <c r="K185" i="15"/>
  <c r="K132" i="14"/>
  <c r="J133" i="14"/>
  <c r="I133" i="14"/>
  <c r="H133" i="14"/>
  <c r="C135" i="14"/>
  <c r="L132" i="14"/>
  <c r="J127" i="13"/>
  <c r="C133" i="13"/>
  <c r="B130" i="13"/>
  <c r="L171" i="2"/>
  <c r="K171" i="2"/>
  <c r="H172" i="2"/>
  <c r="I172" i="2"/>
  <c r="J172" i="2"/>
  <c r="B174" i="2"/>
  <c r="E140" i="31"/>
  <c r="G140" i="31"/>
  <c r="F140" i="31"/>
  <c r="N140" i="31"/>
  <c r="M140" i="31"/>
  <c r="G141" i="29"/>
  <c r="M141" i="29"/>
  <c r="E141" i="29"/>
  <c r="N141" i="29"/>
  <c r="F141" i="29"/>
  <c r="E143" i="28"/>
  <c r="G143" i="28"/>
  <c r="N143" i="28"/>
  <c r="F143" i="28"/>
  <c r="M143" i="28"/>
  <c r="N141" i="26"/>
  <c r="F141" i="26"/>
  <c r="M141" i="26"/>
  <c r="E141" i="26"/>
  <c r="G141" i="26"/>
  <c r="F143" i="25"/>
  <c r="N143" i="25"/>
  <c r="G143" i="25"/>
  <c r="M143" i="25"/>
  <c r="E143" i="25"/>
  <c r="M232" i="23"/>
  <c r="E134" i="21"/>
  <c r="E134" i="19"/>
  <c r="M131" i="17"/>
  <c r="F132" i="16"/>
  <c r="M125" i="13"/>
  <c r="N129" i="13"/>
  <c r="F127" i="13"/>
  <c r="N174" i="2"/>
  <c r="N126" i="13"/>
  <c r="F126" i="13"/>
  <c r="M129" i="13"/>
  <c r="G232" i="23"/>
  <c r="E135" i="20"/>
  <c r="F134" i="19"/>
  <c r="G131" i="17"/>
  <c r="N132" i="16"/>
  <c r="F129" i="13"/>
  <c r="F125" i="13"/>
  <c r="G135" i="14"/>
  <c r="E126" i="13"/>
  <c r="E134" i="18"/>
  <c r="E132" i="16"/>
  <c r="E174" i="2"/>
  <c r="G138" i="24"/>
  <c r="N232" i="23"/>
  <c r="M135" i="20"/>
  <c r="G134" i="19"/>
  <c r="E131" i="17"/>
  <c r="F188" i="15"/>
  <c r="E127" i="13"/>
  <c r="M174" i="2"/>
  <c r="N127" i="13"/>
  <c r="M138" i="24"/>
  <c r="F232" i="23"/>
  <c r="G135" i="20"/>
  <c r="M134" i="18"/>
  <c r="N131" i="17"/>
  <c r="E188" i="15"/>
  <c r="M127" i="13"/>
  <c r="F174" i="2"/>
  <c r="M135" i="14"/>
  <c r="N125" i="13"/>
  <c r="M132" i="16"/>
  <c r="E129" i="13"/>
  <c r="E138" i="24"/>
  <c r="F134" i="21"/>
  <c r="N135" i="20"/>
  <c r="F134" i="18"/>
  <c r="F131" i="17"/>
  <c r="M188" i="15"/>
  <c r="G129" i="13"/>
  <c r="M126" i="13"/>
  <c r="E125" i="13"/>
  <c r="F135" i="14"/>
  <c r="F138" i="24"/>
  <c r="N134" i="21"/>
  <c r="F135" i="20"/>
  <c r="G188" i="15"/>
  <c r="G174" i="2"/>
  <c r="N138" i="24"/>
  <c r="G134" i="21"/>
  <c r="M134" i="19"/>
  <c r="G134" i="18"/>
  <c r="N188" i="15"/>
  <c r="E135" i="14"/>
  <c r="E232" i="23"/>
  <c r="M134" i="21"/>
  <c r="N134" i="19"/>
  <c r="N134" i="18"/>
  <c r="G132" i="16"/>
  <c r="N135" i="14"/>
  <c r="L138" i="31" l="1"/>
  <c r="I139" i="31"/>
  <c r="J139" i="31"/>
  <c r="H139" i="31"/>
  <c r="B142" i="31"/>
  <c r="C144" i="31"/>
  <c r="K138" i="31"/>
  <c r="L139" i="29"/>
  <c r="I140" i="29"/>
  <c r="H140" i="29"/>
  <c r="J140" i="29"/>
  <c r="K139" i="29"/>
  <c r="C143" i="29"/>
  <c r="I142" i="28"/>
  <c r="L141" i="28"/>
  <c r="H142" i="28"/>
  <c r="K141" i="28"/>
  <c r="C145" i="28"/>
  <c r="L140" i="27"/>
  <c r="I141" i="27"/>
  <c r="K140" i="27"/>
  <c r="H141" i="27"/>
  <c r="L139" i="26"/>
  <c r="L141" i="25"/>
  <c r="J140" i="26"/>
  <c r="H140" i="26"/>
  <c r="I140" i="26"/>
  <c r="C143" i="26"/>
  <c r="K139" i="26"/>
  <c r="H142" i="25"/>
  <c r="J142" i="25"/>
  <c r="I142" i="25"/>
  <c r="K141" i="25"/>
  <c r="C145" i="25"/>
  <c r="K136" i="24"/>
  <c r="I137" i="24"/>
  <c r="H137" i="24"/>
  <c r="J137" i="24"/>
  <c r="C144" i="24"/>
  <c r="B140" i="24"/>
  <c r="L136" i="24"/>
  <c r="K230" i="23"/>
  <c r="I231" i="23"/>
  <c r="J231" i="23"/>
  <c r="H231" i="23"/>
  <c r="B234" i="23"/>
  <c r="L230" i="23"/>
  <c r="L132" i="21"/>
  <c r="H133" i="21"/>
  <c r="J133" i="21"/>
  <c r="I133" i="21"/>
  <c r="C199" i="21"/>
  <c r="B136" i="21"/>
  <c r="K132" i="21"/>
  <c r="K133" i="20"/>
  <c r="I134" i="20"/>
  <c r="J134" i="20"/>
  <c r="H134" i="20"/>
  <c r="C139" i="20"/>
  <c r="B137" i="20"/>
  <c r="L133" i="20"/>
  <c r="L132" i="19"/>
  <c r="J133" i="19"/>
  <c r="I133" i="19"/>
  <c r="H133" i="19"/>
  <c r="B136" i="19"/>
  <c r="K132" i="19"/>
  <c r="K132" i="18"/>
  <c r="J133" i="18"/>
  <c r="H133" i="18"/>
  <c r="I133" i="18"/>
  <c r="B135" i="18"/>
  <c r="L132" i="18"/>
  <c r="L129" i="17"/>
  <c r="I130" i="17"/>
  <c r="H130" i="17"/>
  <c r="J130" i="17"/>
  <c r="K130" i="16"/>
  <c r="B133" i="17"/>
  <c r="K129" i="17"/>
  <c r="I131" i="16"/>
  <c r="J131" i="16"/>
  <c r="H131" i="16"/>
  <c r="B133" i="16"/>
  <c r="L130" i="16"/>
  <c r="C138" i="16"/>
  <c r="K186" i="15"/>
  <c r="K133" i="14"/>
  <c r="J187" i="15"/>
  <c r="H187" i="15"/>
  <c r="I187" i="15"/>
  <c r="B190" i="15"/>
  <c r="L186" i="15"/>
  <c r="C195" i="15"/>
  <c r="H134" i="14"/>
  <c r="J134" i="14"/>
  <c r="I134" i="14"/>
  <c r="C136" i="14"/>
  <c r="L133" i="14"/>
  <c r="I125" i="13"/>
  <c r="H124" i="13"/>
  <c r="I124" i="13"/>
  <c r="H126" i="13"/>
  <c r="H127" i="13"/>
  <c r="H125" i="13"/>
  <c r="I126" i="13"/>
  <c r="I127" i="13"/>
  <c r="J128" i="13"/>
  <c r="I128" i="13"/>
  <c r="H128" i="13"/>
  <c r="C134" i="13"/>
  <c r="B131" i="13"/>
  <c r="L172" i="2"/>
  <c r="J173" i="2"/>
  <c r="H173" i="2"/>
  <c r="I173" i="2"/>
  <c r="K172" i="2"/>
  <c r="B175" i="2"/>
  <c r="M141" i="31"/>
  <c r="G141" i="31"/>
  <c r="F141" i="31"/>
  <c r="N141" i="31"/>
  <c r="E141" i="31"/>
  <c r="G142" i="29"/>
  <c r="N142" i="29"/>
  <c r="F142" i="29"/>
  <c r="E142" i="29"/>
  <c r="M142" i="29"/>
  <c r="G144" i="28"/>
  <c r="N144" i="28"/>
  <c r="F144" i="28"/>
  <c r="M144" i="28"/>
  <c r="E144" i="28"/>
  <c r="M142" i="26"/>
  <c r="E142" i="26"/>
  <c r="G142" i="26"/>
  <c r="F142" i="26"/>
  <c r="N142" i="26"/>
  <c r="G144" i="25"/>
  <c r="F144" i="25"/>
  <c r="E144" i="25"/>
  <c r="N144" i="25"/>
  <c r="M144" i="25"/>
  <c r="M139" i="24"/>
  <c r="G135" i="21"/>
  <c r="G135" i="19"/>
  <c r="M135" i="18"/>
  <c r="M133" i="16"/>
  <c r="M189" i="15"/>
  <c r="N175" i="2"/>
  <c r="M132" i="17"/>
  <c r="N130" i="13"/>
  <c r="G130" i="13"/>
  <c r="N132" i="17"/>
  <c r="E233" i="23"/>
  <c r="N135" i="21"/>
  <c r="M135" i="19"/>
  <c r="E135" i="18"/>
  <c r="G133" i="16"/>
  <c r="N136" i="14"/>
  <c r="F136" i="14"/>
  <c r="F135" i="21"/>
  <c r="E133" i="16"/>
  <c r="N136" i="20"/>
  <c r="E136" i="20"/>
  <c r="M130" i="13"/>
  <c r="F233" i="23"/>
  <c r="F135" i="19"/>
  <c r="G175" i="2"/>
  <c r="F189" i="15"/>
  <c r="G189" i="15"/>
  <c r="G233" i="23"/>
  <c r="M136" i="20"/>
  <c r="E135" i="19"/>
  <c r="G132" i="17"/>
  <c r="F133" i="16"/>
  <c r="E175" i="2"/>
  <c r="M175" i="2"/>
  <c r="E130" i="13"/>
  <c r="N135" i="18"/>
  <c r="G135" i="18"/>
  <c r="M136" i="14"/>
  <c r="G139" i="24"/>
  <c r="N233" i="23"/>
  <c r="G136" i="20"/>
  <c r="N135" i="19"/>
  <c r="F132" i="17"/>
  <c r="E189" i="15"/>
  <c r="F175" i="2"/>
  <c r="M233" i="23"/>
  <c r="F130" i="13"/>
  <c r="E136" i="14"/>
  <c r="N139" i="24"/>
  <c r="E132" i="17"/>
  <c r="N189" i="15"/>
  <c r="F139" i="24"/>
  <c r="M135" i="21"/>
  <c r="G136" i="14"/>
  <c r="E139" i="24"/>
  <c r="E135" i="21"/>
  <c r="F136" i="20"/>
  <c r="F135" i="18"/>
  <c r="N133" i="16"/>
  <c r="K139" i="31" l="1"/>
  <c r="H140" i="31"/>
  <c r="I140" i="31"/>
  <c r="J140" i="31"/>
  <c r="C145" i="31"/>
  <c r="B143" i="31"/>
  <c r="L139" i="31"/>
  <c r="K140" i="29"/>
  <c r="H141" i="29"/>
  <c r="I141" i="29"/>
  <c r="J141" i="29"/>
  <c r="L140" i="29"/>
  <c r="C144" i="29"/>
  <c r="K142" i="28"/>
  <c r="H143" i="28"/>
  <c r="C146" i="28"/>
  <c r="L142" i="28"/>
  <c r="I143" i="28"/>
  <c r="L141" i="27"/>
  <c r="I142" i="27"/>
  <c r="K141" i="27"/>
  <c r="H142" i="27"/>
  <c r="L140" i="26"/>
  <c r="I141" i="26"/>
  <c r="J141" i="26"/>
  <c r="H141" i="26"/>
  <c r="K140" i="26"/>
  <c r="C144" i="26"/>
  <c r="K142" i="25"/>
  <c r="H143" i="25"/>
  <c r="I143" i="25"/>
  <c r="J143" i="25"/>
  <c r="C146" i="25"/>
  <c r="L142" i="25"/>
  <c r="K137" i="24"/>
  <c r="H138" i="24"/>
  <c r="I138" i="24"/>
  <c r="J138" i="24"/>
  <c r="C145" i="24"/>
  <c r="B141" i="24"/>
  <c r="L137" i="24"/>
  <c r="K231" i="23"/>
  <c r="J232" i="23"/>
  <c r="I232" i="23"/>
  <c r="H232" i="23"/>
  <c r="L231" i="23"/>
  <c r="L133" i="21"/>
  <c r="I134" i="21"/>
  <c r="J134" i="21"/>
  <c r="H134" i="21"/>
  <c r="B137" i="21"/>
  <c r="C200" i="21"/>
  <c r="K133" i="21"/>
  <c r="K134" i="20"/>
  <c r="L134" i="20"/>
  <c r="I135" i="20"/>
  <c r="H135" i="20"/>
  <c r="J135" i="20"/>
  <c r="C140" i="20"/>
  <c r="B138" i="20"/>
  <c r="L133" i="19"/>
  <c r="H134" i="19"/>
  <c r="I134" i="19"/>
  <c r="J134" i="19"/>
  <c r="B137" i="19"/>
  <c r="K133" i="19"/>
  <c r="L133" i="18"/>
  <c r="H134" i="18"/>
  <c r="I134" i="18"/>
  <c r="J134" i="18"/>
  <c r="B136" i="18"/>
  <c r="K133" i="18"/>
  <c r="K130" i="17"/>
  <c r="K131" i="16"/>
  <c r="H131" i="17"/>
  <c r="I131" i="17"/>
  <c r="J131" i="17"/>
  <c r="B134" i="17"/>
  <c r="L130" i="17"/>
  <c r="I132" i="16"/>
  <c r="H132" i="16"/>
  <c r="J132" i="16"/>
  <c r="B134" i="16"/>
  <c r="L131" i="16"/>
  <c r="C139" i="16"/>
  <c r="L187" i="15"/>
  <c r="J188" i="15"/>
  <c r="I188" i="15"/>
  <c r="H188" i="15"/>
  <c r="B191" i="15"/>
  <c r="C196" i="15"/>
  <c r="K187" i="15"/>
  <c r="L134" i="14"/>
  <c r="H135" i="14"/>
  <c r="I135" i="14"/>
  <c r="J135" i="14"/>
  <c r="C137" i="14"/>
  <c r="K134" i="14"/>
  <c r="K125" i="13"/>
  <c r="L127" i="13"/>
  <c r="L126" i="13"/>
  <c r="K128" i="13"/>
  <c r="L124" i="13"/>
  <c r="L125" i="13"/>
  <c r="K127" i="13"/>
  <c r="K126" i="13"/>
  <c r="K124" i="13"/>
  <c r="H129" i="13"/>
  <c r="J129" i="13"/>
  <c r="I129" i="13"/>
  <c r="C135" i="13"/>
  <c r="B132" i="13"/>
  <c r="L128" i="13"/>
  <c r="L173" i="2"/>
  <c r="I174" i="2"/>
  <c r="H174" i="2"/>
  <c r="J174" i="2"/>
  <c r="K173" i="2"/>
  <c r="B176" i="2"/>
  <c r="N142" i="31"/>
  <c r="M142" i="31"/>
  <c r="F142" i="31"/>
  <c r="E142" i="31"/>
  <c r="G142" i="31"/>
  <c r="M143" i="29"/>
  <c r="E143" i="29"/>
  <c r="N143" i="29"/>
  <c r="G143" i="29"/>
  <c r="F143" i="29"/>
  <c r="G145" i="28"/>
  <c r="N145" i="28"/>
  <c r="F145" i="28"/>
  <c r="M145" i="28"/>
  <c r="E145" i="28"/>
  <c r="G143" i="26"/>
  <c r="N143" i="26"/>
  <c r="F143" i="26"/>
  <c r="E143" i="26"/>
  <c r="M143" i="26"/>
  <c r="E145" i="25"/>
  <c r="G145" i="25"/>
  <c r="M145" i="25"/>
  <c r="N145" i="25"/>
  <c r="F145" i="25"/>
  <c r="E140" i="24"/>
  <c r="E136" i="21"/>
  <c r="F137" i="20"/>
  <c r="F136" i="18"/>
  <c r="M134" i="16"/>
  <c r="E190" i="15"/>
  <c r="N137" i="14"/>
  <c r="G131" i="13"/>
  <c r="G136" i="18"/>
  <c r="F131" i="13"/>
  <c r="E137" i="14"/>
  <c r="G176" i="2"/>
  <c r="M137" i="20"/>
  <c r="N140" i="24"/>
  <c r="G136" i="21"/>
  <c r="N136" i="19"/>
  <c r="M136" i="18"/>
  <c r="E134" i="16"/>
  <c r="F190" i="15"/>
  <c r="G137" i="14"/>
  <c r="F136" i="21"/>
  <c r="G134" i="16"/>
  <c r="N134" i="16"/>
  <c r="G190" i="15"/>
  <c r="N136" i="18"/>
  <c r="G234" i="23"/>
  <c r="M136" i="19"/>
  <c r="F176" i="2"/>
  <c r="N131" i="13"/>
  <c r="M176" i="2"/>
  <c r="N234" i="23"/>
  <c r="N136" i="21"/>
  <c r="G136" i="19"/>
  <c r="G133" i="17"/>
  <c r="F134" i="16"/>
  <c r="M131" i="13"/>
  <c r="N176" i="2"/>
  <c r="F133" i="17"/>
  <c r="M133" i="17"/>
  <c r="M136" i="21"/>
  <c r="F234" i="23"/>
  <c r="N137" i="20"/>
  <c r="F136" i="19"/>
  <c r="E131" i="13"/>
  <c r="N190" i="15"/>
  <c r="M140" i="24"/>
  <c r="M234" i="23"/>
  <c r="E137" i="20"/>
  <c r="E136" i="19"/>
  <c r="N133" i="17"/>
  <c r="M190" i="15"/>
  <c r="M137" i="14"/>
  <c r="F137" i="14"/>
  <c r="F140" i="24"/>
  <c r="E176" i="2"/>
  <c r="G140" i="24"/>
  <c r="E234" i="23"/>
  <c r="G137" i="20"/>
  <c r="E136" i="18"/>
  <c r="E133" i="17"/>
  <c r="L140" i="31" l="1"/>
  <c r="J141" i="31"/>
  <c r="H141" i="31"/>
  <c r="I141" i="31"/>
  <c r="C146" i="31"/>
  <c r="B144" i="31"/>
  <c r="K140" i="31"/>
  <c r="L141" i="29"/>
  <c r="I142" i="29"/>
  <c r="J142" i="29"/>
  <c r="H142" i="29"/>
  <c r="K141" i="29"/>
  <c r="C145" i="29"/>
  <c r="C147" i="28"/>
  <c r="L143" i="28"/>
  <c r="I144" i="28"/>
  <c r="H144" i="28"/>
  <c r="K143" i="28"/>
  <c r="H143" i="27"/>
  <c r="K142" i="27"/>
  <c r="I143" i="27"/>
  <c r="L142" i="27"/>
  <c r="K141" i="26"/>
  <c r="H142" i="26"/>
  <c r="I142" i="26"/>
  <c r="J142" i="26"/>
  <c r="L141" i="26"/>
  <c r="C145" i="26"/>
  <c r="L143" i="25"/>
  <c r="I144" i="25"/>
  <c r="J144" i="25"/>
  <c r="H144" i="25"/>
  <c r="K143" i="25"/>
  <c r="C147" i="25"/>
  <c r="L138" i="24"/>
  <c r="H139" i="24"/>
  <c r="I139" i="24"/>
  <c r="J139" i="24"/>
  <c r="C146" i="24"/>
  <c r="B142" i="24"/>
  <c r="K138" i="24"/>
  <c r="K232" i="23"/>
  <c r="H233" i="23"/>
  <c r="H234" i="23" s="1"/>
  <c r="I233" i="23"/>
  <c r="I234" i="23" s="1"/>
  <c r="J233" i="23"/>
  <c r="J234" i="23" s="1"/>
  <c r="L232" i="23"/>
  <c r="K134" i="21"/>
  <c r="I135" i="21"/>
  <c r="J135" i="21"/>
  <c r="H135" i="21"/>
  <c r="C201" i="21"/>
  <c r="B138" i="21"/>
  <c r="L134" i="21"/>
  <c r="K135" i="20"/>
  <c r="I136" i="20"/>
  <c r="J136" i="20"/>
  <c r="H136" i="20"/>
  <c r="L135" i="20"/>
  <c r="C141" i="20"/>
  <c r="B139" i="20"/>
  <c r="L134" i="19"/>
  <c r="H135" i="19"/>
  <c r="I135" i="19"/>
  <c r="J135" i="19"/>
  <c r="K134" i="19"/>
  <c r="B138" i="19"/>
  <c r="L134" i="18"/>
  <c r="J135" i="18"/>
  <c r="I135" i="18"/>
  <c r="H135" i="18"/>
  <c r="B137" i="18"/>
  <c r="K134" i="18"/>
  <c r="L131" i="17"/>
  <c r="K132" i="16"/>
  <c r="H132" i="17"/>
  <c r="I132" i="17"/>
  <c r="J132" i="17"/>
  <c r="B135" i="17"/>
  <c r="K131" i="17"/>
  <c r="I133" i="16"/>
  <c r="J133" i="16"/>
  <c r="H133" i="16"/>
  <c r="B135" i="16"/>
  <c r="L132" i="16"/>
  <c r="C140" i="16"/>
  <c r="K188" i="15"/>
  <c r="I189" i="15"/>
  <c r="H189" i="15"/>
  <c r="J189" i="15"/>
  <c r="B192" i="15"/>
  <c r="C197" i="15"/>
  <c r="L188" i="15"/>
  <c r="L135" i="14"/>
  <c r="I136" i="14"/>
  <c r="H136" i="14"/>
  <c r="J136" i="14"/>
  <c r="C138" i="14"/>
  <c r="K135" i="14"/>
  <c r="L129" i="13"/>
  <c r="H130" i="13"/>
  <c r="I130" i="13"/>
  <c r="J130" i="13"/>
  <c r="B133" i="13"/>
  <c r="C136" i="13"/>
  <c r="K129" i="13"/>
  <c r="L174" i="2"/>
  <c r="H175" i="2"/>
  <c r="J175" i="2"/>
  <c r="I175" i="2"/>
  <c r="K174" i="2"/>
  <c r="B177" i="2"/>
  <c r="F143" i="31"/>
  <c r="N143" i="31"/>
  <c r="M143" i="31"/>
  <c r="E143" i="31"/>
  <c r="G143" i="31"/>
  <c r="G144" i="29"/>
  <c r="N144" i="29"/>
  <c r="F144" i="29"/>
  <c r="M144" i="29"/>
  <c r="E144" i="29"/>
  <c r="F146" i="28"/>
  <c r="E146" i="28"/>
  <c r="M146" i="28"/>
  <c r="G146" i="28"/>
  <c r="N146" i="28"/>
  <c r="N144" i="26"/>
  <c r="M144" i="26"/>
  <c r="G144" i="26"/>
  <c r="F144" i="26"/>
  <c r="E144" i="26"/>
  <c r="G146" i="25"/>
  <c r="N146" i="25"/>
  <c r="F146" i="25"/>
  <c r="E146" i="25"/>
  <c r="M146" i="25"/>
  <c r="N141" i="24"/>
  <c r="F138" i="20"/>
  <c r="G137" i="19"/>
  <c r="F134" i="17"/>
  <c r="M191" i="15"/>
  <c r="F132" i="13"/>
  <c r="G132" i="13"/>
  <c r="G138" i="20"/>
  <c r="M134" i="17"/>
  <c r="F177" i="2"/>
  <c r="G138" i="14"/>
  <c r="N138" i="20"/>
  <c r="F141" i="24"/>
  <c r="E138" i="20"/>
  <c r="E137" i="18"/>
  <c r="G134" i="17"/>
  <c r="F191" i="15"/>
  <c r="M138" i="14"/>
  <c r="F138" i="14"/>
  <c r="N137" i="18"/>
  <c r="N191" i="15"/>
  <c r="E132" i="13"/>
  <c r="M177" i="2"/>
  <c r="E137" i="19"/>
  <c r="G137" i="21"/>
  <c r="G177" i="2"/>
  <c r="E191" i="15"/>
  <c r="N138" i="14"/>
  <c r="F135" i="16"/>
  <c r="M137" i="21"/>
  <c r="M138" i="20"/>
  <c r="M137" i="18"/>
  <c r="E135" i="16"/>
  <c r="G191" i="15"/>
  <c r="E138" i="14"/>
  <c r="F137" i="18"/>
  <c r="E134" i="17"/>
  <c r="G141" i="24"/>
  <c r="N177" i="2"/>
  <c r="N137" i="21"/>
  <c r="F137" i="19"/>
  <c r="M135" i="16"/>
  <c r="E177" i="2"/>
  <c r="M141" i="24"/>
  <c r="F137" i="21"/>
  <c r="N137" i="19"/>
  <c r="G137" i="18"/>
  <c r="G135" i="16"/>
  <c r="M132" i="13"/>
  <c r="N135" i="16"/>
  <c r="N132" i="13"/>
  <c r="E141" i="24"/>
  <c r="E137" i="21"/>
  <c r="M137" i="19"/>
  <c r="N134" i="17"/>
  <c r="L141" i="31" l="1"/>
  <c r="J142" i="31"/>
  <c r="H142" i="31"/>
  <c r="I142" i="31"/>
  <c r="C147" i="31"/>
  <c r="B145" i="31"/>
  <c r="K141" i="31"/>
  <c r="K142" i="29"/>
  <c r="H143" i="29"/>
  <c r="I143" i="29"/>
  <c r="J143" i="29"/>
  <c r="C146" i="29"/>
  <c r="L142" i="29"/>
  <c r="H145" i="28"/>
  <c r="K144" i="28"/>
  <c r="C148" i="28"/>
  <c r="I145" i="28"/>
  <c r="L144" i="28"/>
  <c r="I144" i="27"/>
  <c r="L143" i="27"/>
  <c r="K143" i="27"/>
  <c r="H144" i="27"/>
  <c r="L142" i="26"/>
  <c r="H143" i="26"/>
  <c r="I143" i="26"/>
  <c r="J143" i="26"/>
  <c r="K142" i="26"/>
  <c r="C146" i="26"/>
  <c r="L144" i="25"/>
  <c r="H145" i="25"/>
  <c r="I145" i="25"/>
  <c r="J145" i="25"/>
  <c r="C148" i="25"/>
  <c r="K144" i="25"/>
  <c r="L139" i="24"/>
  <c r="I140" i="24"/>
  <c r="J140" i="24"/>
  <c r="H140" i="24"/>
  <c r="C147" i="24"/>
  <c r="B143" i="24"/>
  <c r="K139" i="24"/>
  <c r="L233" i="23"/>
  <c r="K233" i="23"/>
  <c r="K234" i="23" s="1"/>
  <c r="K135" i="21"/>
  <c r="H136" i="21"/>
  <c r="I136" i="21"/>
  <c r="J136" i="21"/>
  <c r="B139" i="21"/>
  <c r="C202" i="21"/>
  <c r="L135" i="21"/>
  <c r="L136" i="20"/>
  <c r="J137" i="20"/>
  <c r="H137" i="20"/>
  <c r="I137" i="20"/>
  <c r="C142" i="20"/>
  <c r="B140" i="20"/>
  <c r="K136" i="20"/>
  <c r="L135" i="19"/>
  <c r="J136" i="19"/>
  <c r="H136" i="19"/>
  <c r="I136" i="19"/>
  <c r="K135" i="19"/>
  <c r="B139" i="19"/>
  <c r="K135" i="18"/>
  <c r="J136" i="18"/>
  <c r="I136" i="18"/>
  <c r="H136" i="18"/>
  <c r="B138" i="18"/>
  <c r="L135" i="18"/>
  <c r="K133" i="16"/>
  <c r="L132" i="17"/>
  <c r="J133" i="17"/>
  <c r="I133" i="17"/>
  <c r="H133" i="17"/>
  <c r="B136" i="17"/>
  <c r="K132" i="17"/>
  <c r="I134" i="16"/>
  <c r="J134" i="16"/>
  <c r="H134" i="16"/>
  <c r="B136" i="16"/>
  <c r="L133" i="16"/>
  <c r="C141" i="16"/>
  <c r="K189" i="15"/>
  <c r="H190" i="15"/>
  <c r="J190" i="15"/>
  <c r="I190" i="15"/>
  <c r="C198" i="15"/>
  <c r="B193" i="15"/>
  <c r="L189" i="15"/>
  <c r="K136" i="14"/>
  <c r="I137" i="14"/>
  <c r="J137" i="14"/>
  <c r="H137" i="14"/>
  <c r="C139" i="14"/>
  <c r="L136" i="14"/>
  <c r="L175" i="2"/>
  <c r="K130" i="13"/>
  <c r="I131" i="13"/>
  <c r="H131" i="13"/>
  <c r="J131" i="13"/>
  <c r="C137" i="13"/>
  <c r="C138" i="13" s="1"/>
  <c r="C139" i="13" s="1"/>
  <c r="C140" i="13" s="1"/>
  <c r="C141" i="13" s="1"/>
  <c r="C142" i="13" s="1"/>
  <c r="C143" i="13" s="1"/>
  <c r="C144" i="13" s="1"/>
  <c r="C145" i="13" s="1"/>
  <c r="C146" i="13" s="1"/>
  <c r="C147" i="13" s="1"/>
  <c r="C148" i="13" s="1"/>
  <c r="C149" i="13" s="1"/>
  <c r="C150" i="13" s="1"/>
  <c r="C151" i="13" s="1"/>
  <c r="C152" i="13" s="1"/>
  <c r="C153" i="13" s="1"/>
  <c r="C154" i="13" s="1"/>
  <c r="C155" i="13" s="1"/>
  <c r="C156" i="13" s="1"/>
  <c r="C157" i="13" s="1"/>
  <c r="C158" i="13" s="1"/>
  <c r="C159" i="13" s="1"/>
  <c r="C160" i="13" s="1"/>
  <c r="C161" i="13" s="1"/>
  <c r="C162" i="13" s="1"/>
  <c r="C163" i="13" s="1"/>
  <c r="C164" i="13" s="1"/>
  <c r="C165" i="13" s="1"/>
  <c r="C166" i="13" s="1"/>
  <c r="C167" i="13" s="1"/>
  <c r="C168" i="13" s="1"/>
  <c r="C169" i="13" s="1"/>
  <c r="C170" i="13" s="1"/>
  <c r="C171" i="13" s="1"/>
  <c r="C172" i="13" s="1"/>
  <c r="C173" i="13" s="1"/>
  <c r="C174" i="13" s="1"/>
  <c r="C175" i="13" s="1"/>
  <c r="C176" i="13" s="1"/>
  <c r="C177" i="13" s="1"/>
  <c r="C178" i="13" s="1"/>
  <c r="C179" i="13" s="1"/>
  <c r="C180" i="13" s="1"/>
  <c r="C181" i="13" s="1"/>
  <c r="C182" i="13" s="1"/>
  <c r="C183" i="13" s="1"/>
  <c r="C184" i="13" s="1"/>
  <c r="C185" i="13" s="1"/>
  <c r="C186" i="13" s="1"/>
  <c r="C187" i="13" s="1"/>
  <c r="C188" i="13" s="1"/>
  <c r="C189" i="13" s="1"/>
  <c r="C190" i="13" s="1"/>
  <c r="C191" i="13" s="1"/>
  <c r="C192" i="13" s="1"/>
  <c r="C193" i="13" s="1"/>
  <c r="C194" i="13" s="1"/>
  <c r="C195" i="13" s="1"/>
  <c r="C196" i="13" s="1"/>
  <c r="C197" i="13" s="1"/>
  <c r="C198" i="13" s="1"/>
  <c r="C199" i="13" s="1"/>
  <c r="C200" i="13" s="1"/>
  <c r="C201" i="13" s="1"/>
  <c r="C202" i="13" s="1"/>
  <c r="C203" i="13" s="1"/>
  <c r="C204" i="13" s="1"/>
  <c r="C205" i="13" s="1"/>
  <c r="C206" i="13" s="1"/>
  <c r="C207" i="13" s="1"/>
  <c r="C208" i="13" s="1"/>
  <c r="C209" i="13" s="1"/>
  <c r="C210" i="13" s="1"/>
  <c r="C211" i="13" s="1"/>
  <c r="C212" i="13" s="1"/>
  <c r="C213" i="13" s="1"/>
  <c r="C214" i="13" s="1"/>
  <c r="C215" i="13" s="1"/>
  <c r="C216" i="13" s="1"/>
  <c r="C217" i="13" s="1"/>
  <c r="C218" i="13" s="1"/>
  <c r="C219" i="13" s="1"/>
  <c r="C220" i="13" s="1"/>
  <c r="C221" i="13" s="1"/>
  <c r="C222" i="13" s="1"/>
  <c r="C223" i="13" s="1"/>
  <c r="C224" i="13" s="1"/>
  <c r="C225" i="13" s="1"/>
  <c r="C226" i="13" s="1"/>
  <c r="C227" i="13" s="1"/>
  <c r="C228" i="13" s="1"/>
  <c r="C229" i="13" s="1"/>
  <c r="C230" i="13" s="1"/>
  <c r="C231" i="13" s="1"/>
  <c r="C232" i="13" s="1"/>
  <c r="C233" i="13" s="1"/>
  <c r="C234" i="13" s="1"/>
  <c r="C235" i="13" s="1"/>
  <c r="C236" i="13" s="1"/>
  <c r="C237" i="13" s="1"/>
  <c r="C238" i="13" s="1"/>
  <c r="C239" i="13" s="1"/>
  <c r="C240" i="13" s="1"/>
  <c r="C241" i="13" s="1"/>
  <c r="C242" i="13" s="1"/>
  <c r="C243" i="13" s="1"/>
  <c r="C244" i="13" s="1"/>
  <c r="C245" i="13" s="1"/>
  <c r="C246" i="13" s="1"/>
  <c r="B134" i="13"/>
  <c r="L130" i="13"/>
  <c r="H176" i="2"/>
  <c r="I176" i="2"/>
  <c r="J176" i="2"/>
  <c r="K175" i="2"/>
  <c r="B178" i="2"/>
  <c r="M144" i="31"/>
  <c r="G144" i="31"/>
  <c r="E144" i="31"/>
  <c r="F144" i="31"/>
  <c r="N144" i="31"/>
  <c r="G145" i="29"/>
  <c r="N145" i="29"/>
  <c r="F145" i="29"/>
  <c r="M145" i="29"/>
  <c r="E145" i="29"/>
  <c r="F147" i="28"/>
  <c r="M147" i="28"/>
  <c r="E147" i="28"/>
  <c r="G147" i="28"/>
  <c r="N147" i="28"/>
  <c r="N145" i="26"/>
  <c r="F145" i="26"/>
  <c r="M145" i="26"/>
  <c r="E145" i="26"/>
  <c r="G145" i="26"/>
  <c r="M147" i="25"/>
  <c r="F147" i="25"/>
  <c r="N147" i="25"/>
  <c r="G147" i="25"/>
  <c r="E147" i="25"/>
  <c r="M138" i="21"/>
  <c r="E139" i="20"/>
  <c r="E138" i="18"/>
  <c r="N136" i="16"/>
  <c r="M192" i="15"/>
  <c r="F139" i="14"/>
  <c r="F133" i="13"/>
  <c r="E138" i="21"/>
  <c r="F136" i="16"/>
  <c r="F138" i="18"/>
  <c r="F138" i="21"/>
  <c r="G138" i="21"/>
  <c r="G138" i="19"/>
  <c r="G138" i="18"/>
  <c r="G136" i="16"/>
  <c r="G192" i="15"/>
  <c r="N178" i="2"/>
  <c r="N142" i="24"/>
  <c r="N138" i="19"/>
  <c r="M138" i="18"/>
  <c r="M178" i="2"/>
  <c r="F178" i="2"/>
  <c r="M139" i="20"/>
  <c r="N133" i="13"/>
  <c r="M133" i="13"/>
  <c r="E135" i="17"/>
  <c r="G142" i="24"/>
  <c r="N138" i="21"/>
  <c r="M138" i="19"/>
  <c r="M135" i="17"/>
  <c r="E136" i="16"/>
  <c r="G178" i="2"/>
  <c r="N139" i="14"/>
  <c r="F138" i="19"/>
  <c r="E133" i="13"/>
  <c r="F192" i="15"/>
  <c r="G133" i="13"/>
  <c r="M142" i="24"/>
  <c r="N139" i="20"/>
  <c r="E138" i="19"/>
  <c r="F135" i="17"/>
  <c r="M136" i="16"/>
  <c r="E139" i="14"/>
  <c r="E178" i="2"/>
  <c r="G139" i="20"/>
  <c r="E192" i="15"/>
  <c r="G139" i="14"/>
  <c r="E142" i="24"/>
  <c r="G135" i="17"/>
  <c r="N135" i="17"/>
  <c r="N192" i="15"/>
  <c r="F142" i="24"/>
  <c r="F139" i="20"/>
  <c r="M139" i="14"/>
  <c r="N138" i="18"/>
  <c r="L142" i="31" l="1"/>
  <c r="I143" i="31"/>
  <c r="H143" i="31"/>
  <c r="J143" i="31"/>
  <c r="C148" i="31"/>
  <c r="B146" i="31"/>
  <c r="K142" i="31"/>
  <c r="L143" i="29"/>
  <c r="H144" i="29"/>
  <c r="I144" i="29"/>
  <c r="J144" i="29"/>
  <c r="K143" i="29"/>
  <c r="C147" i="29"/>
  <c r="I146" i="28"/>
  <c r="L145" i="28"/>
  <c r="H146" i="28"/>
  <c r="K145" i="28"/>
  <c r="C149" i="28"/>
  <c r="K144" i="27"/>
  <c r="H145" i="27"/>
  <c r="L144" i="27"/>
  <c r="I145" i="27"/>
  <c r="I146" i="27" s="1"/>
  <c r="L143" i="26"/>
  <c r="J144" i="26"/>
  <c r="H144" i="26"/>
  <c r="I144" i="26"/>
  <c r="C147" i="26"/>
  <c r="K143" i="26"/>
  <c r="L145" i="25"/>
  <c r="H146" i="25"/>
  <c r="J146" i="25"/>
  <c r="I146" i="25"/>
  <c r="C149" i="25"/>
  <c r="K145" i="25"/>
  <c r="K140" i="24"/>
  <c r="I141" i="24"/>
  <c r="H141" i="24"/>
  <c r="J141" i="24"/>
  <c r="C148" i="24"/>
  <c r="B144" i="24"/>
  <c r="L140" i="24"/>
  <c r="L234" i="23"/>
  <c r="L136" i="21"/>
  <c r="H137" i="21"/>
  <c r="J137" i="21"/>
  <c r="I137" i="21"/>
  <c r="B140" i="21"/>
  <c r="C203" i="21"/>
  <c r="K136" i="21"/>
  <c r="L137" i="20"/>
  <c r="H138" i="20"/>
  <c r="I138" i="20"/>
  <c r="J138" i="20"/>
  <c r="C143" i="20"/>
  <c r="B141" i="20"/>
  <c r="K137" i="20"/>
  <c r="K136" i="19"/>
  <c r="I137" i="19"/>
  <c r="H137" i="19"/>
  <c r="J137" i="19"/>
  <c r="B140" i="19"/>
  <c r="L136" i="19"/>
  <c r="L136" i="18"/>
  <c r="J137" i="18"/>
  <c r="H137" i="18"/>
  <c r="I137" i="18"/>
  <c r="B139" i="18"/>
  <c r="K136" i="18"/>
  <c r="K133" i="17"/>
  <c r="H134" i="17"/>
  <c r="J134" i="17"/>
  <c r="I134" i="17"/>
  <c r="B137" i="17"/>
  <c r="L133" i="17"/>
  <c r="K134" i="16"/>
  <c r="H135" i="16"/>
  <c r="I135" i="16"/>
  <c r="J135" i="16"/>
  <c r="B137" i="16"/>
  <c r="L134" i="16"/>
  <c r="C142" i="16"/>
  <c r="L190" i="15"/>
  <c r="J191" i="15"/>
  <c r="I191" i="15"/>
  <c r="H191" i="15"/>
  <c r="B194" i="15"/>
  <c r="C199" i="15"/>
  <c r="K190" i="15"/>
  <c r="K137" i="14"/>
  <c r="J138" i="14"/>
  <c r="I138" i="14"/>
  <c r="H138" i="14"/>
  <c r="C140" i="14"/>
  <c r="L137" i="14"/>
  <c r="K131" i="13"/>
  <c r="J132" i="13"/>
  <c r="H132" i="13"/>
  <c r="I132" i="13"/>
  <c r="B135" i="13"/>
  <c r="L131" i="13"/>
  <c r="K176" i="2"/>
  <c r="H177" i="2"/>
  <c r="I177" i="2"/>
  <c r="J177" i="2"/>
  <c r="L176" i="2"/>
  <c r="B179" i="2"/>
  <c r="N145" i="31"/>
  <c r="G145" i="31"/>
  <c r="M145" i="31"/>
  <c r="E145" i="31"/>
  <c r="F145" i="31"/>
  <c r="G146" i="29"/>
  <c r="N146" i="29"/>
  <c r="F146" i="29"/>
  <c r="M146" i="29"/>
  <c r="E146" i="29"/>
  <c r="G148" i="28"/>
  <c r="N148" i="28"/>
  <c r="F148" i="28"/>
  <c r="M148" i="28"/>
  <c r="E148" i="28"/>
  <c r="N146" i="26"/>
  <c r="M146" i="26"/>
  <c r="E146" i="26"/>
  <c r="G146" i="26"/>
  <c r="F146" i="26"/>
  <c r="G148" i="25"/>
  <c r="F148" i="25"/>
  <c r="E148" i="25"/>
  <c r="N148" i="25"/>
  <c r="M148" i="25"/>
  <c r="E143" i="24"/>
  <c r="M139" i="21"/>
  <c r="F139" i="19"/>
  <c r="E139" i="18"/>
  <c r="F137" i="16"/>
  <c r="N140" i="14"/>
  <c r="M179" i="2"/>
  <c r="E139" i="19"/>
  <c r="F134" i="13"/>
  <c r="F179" i="2"/>
  <c r="N179" i="2"/>
  <c r="G140" i="14"/>
  <c r="G143" i="24"/>
  <c r="N139" i="21"/>
  <c r="G139" i="19"/>
  <c r="F136" i="17"/>
  <c r="E137" i="16"/>
  <c r="N134" i="13"/>
  <c r="E134" i="13"/>
  <c r="N137" i="16"/>
  <c r="E140" i="14"/>
  <c r="F139" i="18"/>
  <c r="N143" i="24"/>
  <c r="N140" i="20"/>
  <c r="N136" i="17"/>
  <c r="F140" i="14"/>
  <c r="M139" i="18"/>
  <c r="N139" i="19"/>
  <c r="F143" i="24"/>
  <c r="F140" i="20"/>
  <c r="M139" i="19"/>
  <c r="M136" i="17"/>
  <c r="F193" i="15"/>
  <c r="M140" i="14"/>
  <c r="M134" i="13"/>
  <c r="G139" i="18"/>
  <c r="N193" i="15"/>
  <c r="E179" i="2"/>
  <c r="G134" i="13"/>
  <c r="G137" i="16"/>
  <c r="M143" i="24"/>
  <c r="E140" i="20"/>
  <c r="G136" i="17"/>
  <c r="M137" i="16"/>
  <c r="G193" i="15"/>
  <c r="G139" i="21"/>
  <c r="M140" i="20"/>
  <c r="N139" i="18"/>
  <c r="E136" i="17"/>
  <c r="E193" i="15"/>
  <c r="G179" i="2"/>
  <c r="E139" i="21"/>
  <c r="F139" i="21"/>
  <c r="G140" i="20"/>
  <c r="M193" i="15"/>
  <c r="K143" i="31" l="1"/>
  <c r="I144" i="31"/>
  <c r="H144" i="31"/>
  <c r="J144" i="31"/>
  <c r="C149" i="31"/>
  <c r="B147" i="31"/>
  <c r="L143" i="31"/>
  <c r="L144" i="29"/>
  <c r="H145" i="29"/>
  <c r="I145" i="29"/>
  <c r="J145" i="29"/>
  <c r="K144" i="29"/>
  <c r="C148" i="29"/>
  <c r="K146" i="28"/>
  <c r="H147" i="28"/>
  <c r="C150" i="28"/>
  <c r="L146" i="28"/>
  <c r="I147" i="28"/>
  <c r="K145" i="27"/>
  <c r="H146" i="27"/>
  <c r="L146" i="27" s="1"/>
  <c r="I147" i="27"/>
  <c r="L145" i="27"/>
  <c r="L144" i="26"/>
  <c r="I145" i="26"/>
  <c r="J145" i="26"/>
  <c r="H145" i="26"/>
  <c r="K144" i="26"/>
  <c r="C148" i="26"/>
  <c r="L146" i="25"/>
  <c r="H147" i="25"/>
  <c r="I147" i="25"/>
  <c r="J147" i="25"/>
  <c r="C150" i="25"/>
  <c r="K146" i="25"/>
  <c r="K141" i="24"/>
  <c r="I142" i="24"/>
  <c r="J142" i="24"/>
  <c r="H142" i="24"/>
  <c r="C149" i="24"/>
  <c r="B145" i="24"/>
  <c r="L141" i="24"/>
  <c r="L137" i="21"/>
  <c r="H138" i="21"/>
  <c r="I138" i="21"/>
  <c r="J138" i="21"/>
  <c r="C204" i="21"/>
  <c r="B141" i="21"/>
  <c r="K137" i="21"/>
  <c r="K138" i="20"/>
  <c r="J139" i="20"/>
  <c r="H139" i="20"/>
  <c r="I139" i="20"/>
  <c r="C144" i="20"/>
  <c r="B142" i="20"/>
  <c r="L138" i="20"/>
  <c r="L137" i="19"/>
  <c r="H138" i="19"/>
  <c r="J138" i="19"/>
  <c r="I138" i="19"/>
  <c r="B141" i="19"/>
  <c r="K137" i="19"/>
  <c r="L137" i="18"/>
  <c r="H138" i="18"/>
  <c r="I138" i="18"/>
  <c r="J138" i="18"/>
  <c r="B140" i="18"/>
  <c r="K137" i="18"/>
  <c r="L134" i="17"/>
  <c r="H135" i="17"/>
  <c r="J135" i="17"/>
  <c r="I135" i="17"/>
  <c r="B138" i="17"/>
  <c r="K134" i="17"/>
  <c r="L135" i="16"/>
  <c r="H136" i="16"/>
  <c r="I136" i="16"/>
  <c r="J136" i="16"/>
  <c r="B138" i="16"/>
  <c r="K135" i="16"/>
  <c r="C143" i="16"/>
  <c r="K191" i="15"/>
  <c r="J192" i="15"/>
  <c r="H192" i="15"/>
  <c r="I192" i="15"/>
  <c r="B195" i="15"/>
  <c r="C200" i="15"/>
  <c r="L191" i="15"/>
  <c r="K138" i="14"/>
  <c r="L138" i="14"/>
  <c r="I139" i="14"/>
  <c r="J139" i="14"/>
  <c r="H139" i="14"/>
  <c r="C141" i="14"/>
  <c r="L132" i="13"/>
  <c r="I133" i="13"/>
  <c r="J133" i="13"/>
  <c r="H133" i="13"/>
  <c r="B136" i="13"/>
  <c r="K132" i="13"/>
  <c r="L177" i="2"/>
  <c r="J178" i="2"/>
  <c r="H178" i="2"/>
  <c r="I178" i="2"/>
  <c r="K177" i="2"/>
  <c r="B180" i="2"/>
  <c r="E146" i="31"/>
  <c r="G146" i="31"/>
  <c r="N146" i="31"/>
  <c r="M146" i="31"/>
  <c r="F146" i="31"/>
  <c r="G147" i="29"/>
  <c r="N147" i="29"/>
  <c r="F147" i="29"/>
  <c r="M147" i="29"/>
  <c r="E147" i="29"/>
  <c r="G149" i="28"/>
  <c r="N149" i="28"/>
  <c r="F149" i="28"/>
  <c r="M149" i="28"/>
  <c r="E149" i="28"/>
  <c r="G147" i="26"/>
  <c r="N147" i="26"/>
  <c r="F147" i="26"/>
  <c r="M147" i="26"/>
  <c r="E147" i="26"/>
  <c r="G149" i="25"/>
  <c r="M149" i="25"/>
  <c r="E149" i="25"/>
  <c r="F149" i="25"/>
  <c r="N149" i="25"/>
  <c r="N144" i="24"/>
  <c r="F140" i="21"/>
  <c r="F140" i="19"/>
  <c r="F137" i="17"/>
  <c r="E138" i="16"/>
  <c r="F135" i="13"/>
  <c r="M141" i="14"/>
  <c r="M180" i="2"/>
  <c r="G138" i="16"/>
  <c r="N138" i="16"/>
  <c r="E141" i="14"/>
  <c r="M144" i="24"/>
  <c r="E141" i="20"/>
  <c r="E140" i="19"/>
  <c r="G137" i="17"/>
  <c r="M138" i="16"/>
  <c r="G135" i="13"/>
  <c r="G180" i="2"/>
  <c r="N141" i="14"/>
  <c r="E140" i="18"/>
  <c r="M135" i="13"/>
  <c r="G141" i="14"/>
  <c r="F144" i="24"/>
  <c r="N141" i="20"/>
  <c r="G140" i="19"/>
  <c r="E137" i="17"/>
  <c r="E194" i="15"/>
  <c r="F141" i="20"/>
  <c r="F180" i="2"/>
  <c r="E144" i="24"/>
  <c r="G144" i="24"/>
  <c r="G141" i="20"/>
  <c r="N140" i="18"/>
  <c r="N137" i="17"/>
  <c r="N194" i="15"/>
  <c r="F141" i="14"/>
  <c r="N135" i="13"/>
  <c r="E135" i="13"/>
  <c r="E180" i="2"/>
  <c r="F194" i="15"/>
  <c r="M140" i="18"/>
  <c r="E140" i="21"/>
  <c r="M141" i="20"/>
  <c r="G140" i="18"/>
  <c r="M137" i="17"/>
  <c r="G194" i="15"/>
  <c r="N180" i="2"/>
  <c r="M194" i="15"/>
  <c r="F140" i="18"/>
  <c r="M140" i="21"/>
  <c r="G140" i="21"/>
  <c r="F138" i="16"/>
  <c r="N140" i="21"/>
  <c r="N140" i="19"/>
  <c r="M140" i="19"/>
  <c r="K144" i="31" l="1"/>
  <c r="I145" i="31"/>
  <c r="J145" i="31"/>
  <c r="H145" i="31"/>
  <c r="C150" i="31"/>
  <c r="B148" i="31"/>
  <c r="L144" i="31"/>
  <c r="K145" i="29"/>
  <c r="H146" i="29"/>
  <c r="I146" i="29"/>
  <c r="J146" i="29"/>
  <c r="L145" i="29"/>
  <c r="C149" i="29"/>
  <c r="C151" i="28"/>
  <c r="L147" i="28"/>
  <c r="I148" i="28"/>
  <c r="H148" i="28"/>
  <c r="K147" i="28"/>
  <c r="K146" i="27"/>
  <c r="H147" i="27"/>
  <c r="L147" i="27" s="1"/>
  <c r="I148" i="27"/>
  <c r="K145" i="26"/>
  <c r="H146" i="26"/>
  <c r="I146" i="26"/>
  <c r="J146" i="26"/>
  <c r="C149" i="26"/>
  <c r="L145" i="26"/>
  <c r="L147" i="25"/>
  <c r="I148" i="25"/>
  <c r="H148" i="25"/>
  <c r="J148" i="25"/>
  <c r="C151" i="25"/>
  <c r="K147" i="25"/>
  <c r="K142" i="24"/>
  <c r="J143" i="24"/>
  <c r="I143" i="24"/>
  <c r="H143" i="24"/>
  <c r="C150" i="24"/>
  <c r="B146" i="24"/>
  <c r="L142" i="24"/>
  <c r="L138" i="21"/>
  <c r="I139" i="21"/>
  <c r="J139" i="21"/>
  <c r="H139" i="21"/>
  <c r="C205" i="21"/>
  <c r="B142" i="21"/>
  <c r="K138" i="21"/>
  <c r="K139" i="20"/>
  <c r="I140" i="20"/>
  <c r="J140" i="20"/>
  <c r="H140" i="20"/>
  <c r="B143" i="20"/>
  <c r="C145" i="20"/>
  <c r="L139" i="20"/>
  <c r="K138" i="19"/>
  <c r="J139" i="19"/>
  <c r="H139" i="19"/>
  <c r="I139" i="19"/>
  <c r="B142" i="19"/>
  <c r="L138" i="19"/>
  <c r="L138" i="18"/>
  <c r="I139" i="18"/>
  <c r="H139" i="18"/>
  <c r="J139" i="18"/>
  <c r="B141" i="18"/>
  <c r="K138" i="18"/>
  <c r="L135" i="17"/>
  <c r="H136" i="17"/>
  <c r="J136" i="17"/>
  <c r="I136" i="17"/>
  <c r="B139" i="17"/>
  <c r="K135" i="17"/>
  <c r="L136" i="16"/>
  <c r="H137" i="16"/>
  <c r="I137" i="16"/>
  <c r="J137" i="16"/>
  <c r="B139" i="16"/>
  <c r="K136" i="16"/>
  <c r="C144" i="16"/>
  <c r="K139" i="14"/>
  <c r="L192" i="15"/>
  <c r="I193" i="15"/>
  <c r="J193" i="15"/>
  <c r="H193" i="15"/>
  <c r="B196" i="15"/>
  <c r="K192" i="15"/>
  <c r="C201" i="15"/>
  <c r="I140" i="14"/>
  <c r="H140" i="14"/>
  <c r="J140" i="14"/>
  <c r="C142" i="14"/>
  <c r="L139" i="14"/>
  <c r="K133" i="13"/>
  <c r="J134" i="13"/>
  <c r="I134" i="13"/>
  <c r="H134" i="13"/>
  <c r="B137" i="13"/>
  <c r="L133" i="13"/>
  <c r="L178" i="2"/>
  <c r="H179" i="2"/>
  <c r="I179" i="2"/>
  <c r="J179" i="2"/>
  <c r="K178" i="2"/>
  <c r="B181" i="2"/>
  <c r="N147" i="31"/>
  <c r="G147" i="31"/>
  <c r="M147" i="31"/>
  <c r="F147" i="31"/>
  <c r="E147" i="31"/>
  <c r="E148" i="29"/>
  <c r="N148" i="29"/>
  <c r="G148" i="29"/>
  <c r="F148" i="29"/>
  <c r="M148" i="29"/>
  <c r="F150" i="28"/>
  <c r="M150" i="28"/>
  <c r="E150" i="28"/>
  <c r="G150" i="28"/>
  <c r="N150" i="28"/>
  <c r="E148" i="26"/>
  <c r="G148" i="26"/>
  <c r="N148" i="26"/>
  <c r="M148" i="26"/>
  <c r="F148" i="26"/>
  <c r="E150" i="25"/>
  <c r="F150" i="25"/>
  <c r="G150" i="25"/>
  <c r="N150" i="25"/>
  <c r="M150" i="25"/>
  <c r="M145" i="24"/>
  <c r="F141" i="21"/>
  <c r="M141" i="19"/>
  <c r="E138" i="17"/>
  <c r="N139" i="16"/>
  <c r="E181" i="2"/>
  <c r="M181" i="2"/>
  <c r="F138" i="17"/>
  <c r="M141" i="18"/>
  <c r="F139" i="16"/>
  <c r="E142" i="14"/>
  <c r="E145" i="24"/>
  <c r="G142" i="20"/>
  <c r="F141" i="19"/>
  <c r="M138" i="17"/>
  <c r="M139" i="16"/>
  <c r="F142" i="14"/>
  <c r="N142" i="20"/>
  <c r="M195" i="15"/>
  <c r="E139" i="16"/>
  <c r="G141" i="18"/>
  <c r="F141" i="18"/>
  <c r="N145" i="24"/>
  <c r="N141" i="19"/>
  <c r="N142" i="14"/>
  <c r="E141" i="19"/>
  <c r="M141" i="21"/>
  <c r="F145" i="24"/>
  <c r="F142" i="20"/>
  <c r="E141" i="18"/>
  <c r="G138" i="17"/>
  <c r="N195" i="15"/>
  <c r="F181" i="2"/>
  <c r="G195" i="15"/>
  <c r="M142" i="20"/>
  <c r="M142" i="14"/>
  <c r="G139" i="16"/>
  <c r="G141" i="21"/>
  <c r="E142" i="20"/>
  <c r="N141" i="18"/>
  <c r="N138" i="17"/>
  <c r="G142" i="14"/>
  <c r="F195" i="15"/>
  <c r="E195" i="15"/>
  <c r="E141" i="21"/>
  <c r="G141" i="19"/>
  <c r="N141" i="21"/>
  <c r="N181" i="2"/>
  <c r="G145" i="24"/>
  <c r="G181" i="2"/>
  <c r="K145" i="31" l="1"/>
  <c r="H146" i="31"/>
  <c r="I146" i="31"/>
  <c r="J146" i="31"/>
  <c r="C151" i="31"/>
  <c r="B149" i="31"/>
  <c r="L145" i="31"/>
  <c r="K146" i="29"/>
  <c r="I147" i="29"/>
  <c r="J147" i="29"/>
  <c r="H147" i="29"/>
  <c r="C150" i="29"/>
  <c r="L146" i="29"/>
  <c r="H149" i="28"/>
  <c r="K148" i="28"/>
  <c r="I149" i="28"/>
  <c r="L148" i="28"/>
  <c r="K147" i="27"/>
  <c r="H148" i="27"/>
  <c r="I149" i="27"/>
  <c r="L146" i="26"/>
  <c r="I147" i="26"/>
  <c r="J147" i="26"/>
  <c r="H147" i="26"/>
  <c r="C150" i="26"/>
  <c r="K146" i="26"/>
  <c r="K148" i="25"/>
  <c r="J149" i="25"/>
  <c r="I149" i="25"/>
  <c r="H149" i="25"/>
  <c r="C152" i="25"/>
  <c r="L148" i="25"/>
  <c r="K143" i="24"/>
  <c r="L143" i="24"/>
  <c r="I144" i="24"/>
  <c r="H144" i="24"/>
  <c r="J144" i="24"/>
  <c r="C151" i="24"/>
  <c r="B147" i="24"/>
  <c r="K139" i="21"/>
  <c r="I140" i="21"/>
  <c r="H140" i="21"/>
  <c r="J140" i="21"/>
  <c r="B143" i="21"/>
  <c r="C206" i="21"/>
  <c r="L139" i="21"/>
  <c r="L140" i="20"/>
  <c r="H141" i="20"/>
  <c r="I141" i="20"/>
  <c r="J141" i="20"/>
  <c r="C146" i="20"/>
  <c r="B144" i="20"/>
  <c r="K140" i="20"/>
  <c r="K139" i="19"/>
  <c r="I140" i="19"/>
  <c r="J140" i="19"/>
  <c r="H140" i="19"/>
  <c r="B143" i="19"/>
  <c r="L139" i="19"/>
  <c r="K139" i="18"/>
  <c r="I140" i="18"/>
  <c r="J140" i="18"/>
  <c r="H140" i="18"/>
  <c r="B142" i="18"/>
  <c r="L139" i="18"/>
  <c r="L136" i="17"/>
  <c r="J137" i="17"/>
  <c r="I137" i="17"/>
  <c r="H137" i="17"/>
  <c r="B140" i="17"/>
  <c r="K136" i="17"/>
  <c r="L137" i="16"/>
  <c r="J138" i="16"/>
  <c r="I138" i="16"/>
  <c r="H138" i="16"/>
  <c r="B140" i="16"/>
  <c r="K137" i="16"/>
  <c r="C145" i="16"/>
  <c r="K193" i="15"/>
  <c r="H194" i="15"/>
  <c r="I194" i="15"/>
  <c r="J194" i="15"/>
  <c r="C202" i="15"/>
  <c r="B197" i="15"/>
  <c r="L193" i="15"/>
  <c r="K140" i="14"/>
  <c r="J141" i="14"/>
  <c r="I141" i="14"/>
  <c r="H141" i="14"/>
  <c r="C143" i="14"/>
  <c r="L140" i="14"/>
  <c r="K134" i="13"/>
  <c r="I135" i="13"/>
  <c r="J135" i="13"/>
  <c r="H135" i="13"/>
  <c r="B138" i="13"/>
  <c r="L134" i="13"/>
  <c r="K179" i="2"/>
  <c r="H180" i="2"/>
  <c r="I180" i="2"/>
  <c r="J180" i="2"/>
  <c r="L179" i="2"/>
  <c r="B182" i="2"/>
  <c r="F148" i="31"/>
  <c r="M148" i="31"/>
  <c r="E148" i="31"/>
  <c r="G148" i="31"/>
  <c r="N148" i="31"/>
  <c r="E149" i="29"/>
  <c r="G149" i="29"/>
  <c r="N149" i="29"/>
  <c r="F149" i="29"/>
  <c r="M149" i="29"/>
  <c r="F151" i="28"/>
  <c r="M151" i="28"/>
  <c r="E151" i="28"/>
  <c r="G151" i="28"/>
  <c r="N151" i="28"/>
  <c r="G149" i="26"/>
  <c r="N149" i="26"/>
  <c r="F149" i="26"/>
  <c r="M149" i="26"/>
  <c r="E149" i="26"/>
  <c r="F151" i="25"/>
  <c r="M151" i="25"/>
  <c r="E151" i="25"/>
  <c r="N151" i="25"/>
  <c r="G151" i="25"/>
  <c r="G146" i="24"/>
  <c r="M146" i="24"/>
  <c r="N143" i="20"/>
  <c r="E142" i="19"/>
  <c r="N139" i="17"/>
  <c r="E140" i="16"/>
  <c r="N143" i="14"/>
  <c r="N142" i="19"/>
  <c r="M196" i="15"/>
  <c r="E142" i="18"/>
  <c r="E196" i="15"/>
  <c r="G196" i="15"/>
  <c r="E143" i="14"/>
  <c r="E182" i="2"/>
  <c r="E146" i="24"/>
  <c r="F143" i="20"/>
  <c r="E139" i="17"/>
  <c r="M182" i="2"/>
  <c r="N146" i="24"/>
  <c r="F139" i="17"/>
  <c r="F143" i="14"/>
  <c r="G182" i="2"/>
  <c r="M142" i="19"/>
  <c r="F142" i="19"/>
  <c r="G143" i="20"/>
  <c r="N142" i="18"/>
  <c r="M139" i="17"/>
  <c r="F142" i="21"/>
  <c r="M143" i="20"/>
  <c r="F142" i="18"/>
  <c r="G139" i="17"/>
  <c r="F146" i="24"/>
  <c r="M142" i="21"/>
  <c r="E142" i="21"/>
  <c r="E143" i="20"/>
  <c r="G142" i="18"/>
  <c r="N140" i="16"/>
  <c r="N196" i="15"/>
  <c r="M143" i="14"/>
  <c r="G140" i="16"/>
  <c r="G143" i="14"/>
  <c r="N142" i="21"/>
  <c r="N182" i="2"/>
  <c r="F182" i="2"/>
  <c r="G142" i="21"/>
  <c r="G142" i="19"/>
  <c r="M142" i="18"/>
  <c r="F196" i="15"/>
  <c r="M140" i="16"/>
  <c r="F140" i="16"/>
  <c r="L146" i="31" l="1"/>
  <c r="J147" i="31"/>
  <c r="H147" i="31"/>
  <c r="I147" i="31"/>
  <c r="C152" i="31"/>
  <c r="B150" i="31"/>
  <c r="K146" i="31"/>
  <c r="K147" i="29"/>
  <c r="I148" i="29"/>
  <c r="J148" i="29"/>
  <c r="H148" i="29"/>
  <c r="C151" i="29"/>
  <c r="L147" i="29"/>
  <c r="H150" i="28"/>
  <c r="K149" i="28"/>
  <c r="I150" i="28"/>
  <c r="L149" i="28"/>
  <c r="I150" i="27"/>
  <c r="H149" i="27"/>
  <c r="K148" i="27"/>
  <c r="L148" i="27"/>
  <c r="L147" i="26"/>
  <c r="H148" i="26"/>
  <c r="I148" i="26"/>
  <c r="J148" i="26"/>
  <c r="C151" i="26"/>
  <c r="K147" i="26"/>
  <c r="L149" i="25"/>
  <c r="J150" i="25"/>
  <c r="H150" i="25"/>
  <c r="I150" i="25"/>
  <c r="C153" i="25"/>
  <c r="K149" i="25"/>
  <c r="K144" i="24"/>
  <c r="H145" i="24"/>
  <c r="J145" i="24"/>
  <c r="I145" i="24"/>
  <c r="C152" i="24"/>
  <c r="B148" i="24"/>
  <c r="L144" i="24"/>
  <c r="K140" i="21"/>
  <c r="J141" i="21"/>
  <c r="H141" i="21"/>
  <c r="I141" i="21"/>
  <c r="B144" i="21"/>
  <c r="C207" i="21"/>
  <c r="L140" i="21"/>
  <c r="K141" i="20"/>
  <c r="H142" i="20"/>
  <c r="J142" i="20"/>
  <c r="I142" i="20"/>
  <c r="C147" i="20"/>
  <c r="B145" i="20"/>
  <c r="L141" i="20"/>
  <c r="K140" i="19"/>
  <c r="H141" i="19"/>
  <c r="I141" i="19"/>
  <c r="J141" i="19"/>
  <c r="B144" i="19"/>
  <c r="L140" i="19"/>
  <c r="K140" i="18"/>
  <c r="J141" i="18"/>
  <c r="I141" i="18"/>
  <c r="H141" i="18"/>
  <c r="B143" i="18"/>
  <c r="L140" i="18"/>
  <c r="K137" i="17"/>
  <c r="J138" i="17"/>
  <c r="I138" i="17"/>
  <c r="H138" i="17"/>
  <c r="B141" i="17"/>
  <c r="L137" i="17"/>
  <c r="K138" i="16"/>
  <c r="H139" i="16"/>
  <c r="I139" i="16"/>
  <c r="J139" i="16"/>
  <c r="B141" i="16"/>
  <c r="L138" i="16"/>
  <c r="C146" i="16"/>
  <c r="K141" i="14"/>
  <c r="L194" i="15"/>
  <c r="I195" i="15"/>
  <c r="J195" i="15"/>
  <c r="H195" i="15"/>
  <c r="B198" i="15"/>
  <c r="C203" i="15"/>
  <c r="K194" i="15"/>
  <c r="J142" i="14"/>
  <c r="I142" i="14"/>
  <c r="H142" i="14"/>
  <c r="C144" i="14"/>
  <c r="L141" i="14"/>
  <c r="L180" i="2"/>
  <c r="K135" i="13"/>
  <c r="B139" i="13"/>
  <c r="L135" i="13"/>
  <c r="I181" i="2"/>
  <c r="J181" i="2"/>
  <c r="H181" i="2"/>
  <c r="K180" i="2"/>
  <c r="B183" i="2"/>
  <c r="N149" i="31"/>
  <c r="E149" i="31"/>
  <c r="G149" i="31"/>
  <c r="M149" i="31"/>
  <c r="F149" i="31"/>
  <c r="N150" i="29"/>
  <c r="E150" i="29"/>
  <c r="F150" i="29"/>
  <c r="G150" i="29"/>
  <c r="M150" i="29"/>
  <c r="M150" i="26"/>
  <c r="G150" i="26"/>
  <c r="N150" i="26"/>
  <c r="F150" i="26"/>
  <c r="E150" i="26"/>
  <c r="M152" i="25"/>
  <c r="N152" i="25"/>
  <c r="F152" i="25"/>
  <c r="E152" i="25"/>
  <c r="G152" i="25"/>
  <c r="M147" i="24"/>
  <c r="N143" i="21"/>
  <c r="N144" i="20"/>
  <c r="F143" i="18"/>
  <c r="N140" i="17"/>
  <c r="N197" i="15"/>
  <c r="E183" i="2"/>
  <c r="M143" i="18"/>
  <c r="G197" i="15"/>
  <c r="F143" i="21"/>
  <c r="M141" i="16"/>
  <c r="G141" i="16"/>
  <c r="F147" i="24"/>
  <c r="F144" i="20"/>
  <c r="E143" i="21"/>
  <c r="E144" i="20"/>
  <c r="N141" i="16"/>
  <c r="F144" i="14"/>
  <c r="M144" i="14"/>
  <c r="F183" i="2"/>
  <c r="M183" i="2"/>
  <c r="N183" i="2"/>
  <c r="M143" i="21"/>
  <c r="E143" i="19"/>
  <c r="G143" i="18"/>
  <c r="F141" i="16"/>
  <c r="M197" i="15"/>
  <c r="E144" i="14"/>
  <c r="E147" i="24"/>
  <c r="G143" i="19"/>
  <c r="N144" i="14"/>
  <c r="G144" i="14"/>
  <c r="M144" i="20"/>
  <c r="N143" i="18"/>
  <c r="E143" i="18"/>
  <c r="F143" i="19"/>
  <c r="M140" i="17"/>
  <c r="G147" i="24"/>
  <c r="G143" i="21"/>
  <c r="M143" i="19"/>
  <c r="E140" i="17"/>
  <c r="G183" i="2"/>
  <c r="G140" i="17"/>
  <c r="N147" i="24"/>
  <c r="G144" i="20"/>
  <c r="N143" i="19"/>
  <c r="F140" i="17"/>
  <c r="E141" i="16"/>
  <c r="E197" i="15"/>
  <c r="F197" i="15"/>
  <c r="K147" i="31" l="1"/>
  <c r="I148" i="31"/>
  <c r="J148" i="31"/>
  <c r="H148" i="31"/>
  <c r="C153" i="31"/>
  <c r="L147" i="31"/>
  <c r="B151" i="31"/>
  <c r="L148" i="29"/>
  <c r="J149" i="29"/>
  <c r="I149" i="29"/>
  <c r="H149" i="29"/>
  <c r="C152" i="29"/>
  <c r="K148" i="29"/>
  <c r="L150" i="28"/>
  <c r="I151" i="28"/>
  <c r="K150" i="28"/>
  <c r="H151" i="28"/>
  <c r="K149" i="27"/>
  <c r="H150" i="27"/>
  <c r="L149" i="27"/>
  <c r="I151" i="27"/>
  <c r="L148" i="26"/>
  <c r="H149" i="26"/>
  <c r="I149" i="26"/>
  <c r="J149" i="26"/>
  <c r="C152" i="26"/>
  <c r="K148" i="26"/>
  <c r="K150" i="25"/>
  <c r="J151" i="25"/>
  <c r="H151" i="25"/>
  <c r="I151" i="25"/>
  <c r="C154" i="25"/>
  <c r="L150" i="25"/>
  <c r="L145" i="24"/>
  <c r="I146" i="24"/>
  <c r="J146" i="24"/>
  <c r="H146" i="24"/>
  <c r="C153" i="24"/>
  <c r="B149" i="24"/>
  <c r="K145" i="24"/>
  <c r="L141" i="21"/>
  <c r="J142" i="21"/>
  <c r="I142" i="21"/>
  <c r="H142" i="21"/>
  <c r="B145" i="21"/>
  <c r="C208" i="21"/>
  <c r="K141" i="21"/>
  <c r="K142" i="20"/>
  <c r="H143" i="20"/>
  <c r="I143" i="20"/>
  <c r="J143" i="20"/>
  <c r="B146" i="20"/>
  <c r="C148" i="20"/>
  <c r="L142" i="20"/>
  <c r="L141" i="19"/>
  <c r="I142" i="19"/>
  <c r="J142" i="19"/>
  <c r="H142" i="19"/>
  <c r="B145" i="19"/>
  <c r="K141" i="19"/>
  <c r="K141" i="18"/>
  <c r="H142" i="18"/>
  <c r="J142" i="18"/>
  <c r="I142" i="18"/>
  <c r="B144" i="18"/>
  <c r="L141" i="18"/>
  <c r="K138" i="17"/>
  <c r="L139" i="16"/>
  <c r="J139" i="17"/>
  <c r="I139" i="17"/>
  <c r="H139" i="17"/>
  <c r="B142" i="17"/>
  <c r="L138" i="17"/>
  <c r="H140" i="16"/>
  <c r="J140" i="16"/>
  <c r="I140" i="16"/>
  <c r="B142" i="16"/>
  <c r="K139" i="16"/>
  <c r="C147" i="16"/>
  <c r="K195" i="15"/>
  <c r="J196" i="15"/>
  <c r="I196" i="15"/>
  <c r="H196" i="15"/>
  <c r="C204" i="15"/>
  <c r="B199" i="15"/>
  <c r="L195" i="15"/>
  <c r="K142" i="14"/>
  <c r="H143" i="14"/>
  <c r="I143" i="14"/>
  <c r="J143" i="14"/>
  <c r="C145" i="14"/>
  <c r="L142" i="14"/>
  <c r="B140" i="13"/>
  <c r="L181" i="2"/>
  <c r="J182" i="2"/>
  <c r="H182" i="2"/>
  <c r="I182" i="2"/>
  <c r="K181" i="2"/>
  <c r="B184" i="2"/>
  <c r="E150" i="31"/>
  <c r="G150" i="31"/>
  <c r="N150" i="31"/>
  <c r="F150" i="31"/>
  <c r="M150" i="31"/>
  <c r="G151" i="29"/>
  <c r="N151" i="29"/>
  <c r="F151" i="29"/>
  <c r="M151" i="29"/>
  <c r="E151" i="29"/>
  <c r="M151" i="26"/>
  <c r="G151" i="26"/>
  <c r="N151" i="26"/>
  <c r="F151" i="26"/>
  <c r="E151" i="26"/>
  <c r="M153" i="25"/>
  <c r="N153" i="25"/>
  <c r="F153" i="25"/>
  <c r="E153" i="25"/>
  <c r="G153" i="25"/>
  <c r="G144" i="21"/>
  <c r="F144" i="21"/>
  <c r="F144" i="19"/>
  <c r="N144" i="18"/>
  <c r="F142" i="16"/>
  <c r="M198" i="15"/>
  <c r="G184" i="2"/>
  <c r="E144" i="19"/>
  <c r="M142" i="16"/>
  <c r="N145" i="14"/>
  <c r="F148" i="24"/>
  <c r="G142" i="16"/>
  <c r="N198" i="15"/>
  <c r="E198" i="15"/>
  <c r="N184" i="2"/>
  <c r="M148" i="24"/>
  <c r="N144" i="21"/>
  <c r="G144" i="18"/>
  <c r="M184" i="2"/>
  <c r="E145" i="20"/>
  <c r="N141" i="17"/>
  <c r="M144" i="19"/>
  <c r="F141" i="17"/>
  <c r="F144" i="18"/>
  <c r="G148" i="24"/>
  <c r="E144" i="21"/>
  <c r="N144" i="19"/>
  <c r="M141" i="17"/>
  <c r="E142" i="16"/>
  <c r="E184" i="2"/>
  <c r="F145" i="14"/>
  <c r="G144" i="19"/>
  <c r="E141" i="17"/>
  <c r="M144" i="21"/>
  <c r="G145" i="14"/>
  <c r="F198" i="15"/>
  <c r="M145" i="14"/>
  <c r="E148" i="24"/>
  <c r="G145" i="20"/>
  <c r="F184" i="2"/>
  <c r="M144" i="18"/>
  <c r="N142" i="16"/>
  <c r="N148" i="24"/>
  <c r="N145" i="20"/>
  <c r="E144" i="18"/>
  <c r="G141" i="17"/>
  <c r="G198" i="15"/>
  <c r="E145" i="14"/>
  <c r="F145" i="20"/>
  <c r="M145" i="20"/>
  <c r="K148" i="31" l="1"/>
  <c r="I149" i="31"/>
  <c r="J149" i="31"/>
  <c r="H149" i="31"/>
  <c r="C154" i="31"/>
  <c r="B152" i="31"/>
  <c r="L148" i="31"/>
  <c r="L151" i="28"/>
  <c r="L149" i="29"/>
  <c r="H150" i="29"/>
  <c r="I150" i="29"/>
  <c r="J150" i="29"/>
  <c r="C153" i="29"/>
  <c r="K149" i="29"/>
  <c r="K151" i="28"/>
  <c r="K150" i="27"/>
  <c r="H151" i="27"/>
  <c r="K151" i="27" s="1"/>
  <c r="L150" i="27"/>
  <c r="L149" i="26"/>
  <c r="H150" i="26"/>
  <c r="I150" i="26"/>
  <c r="J150" i="26"/>
  <c r="C153" i="26"/>
  <c r="K149" i="26"/>
  <c r="K151" i="25"/>
  <c r="J152" i="25"/>
  <c r="H152" i="25"/>
  <c r="I152" i="25"/>
  <c r="C155" i="25"/>
  <c r="L151" i="25"/>
  <c r="K146" i="24"/>
  <c r="H147" i="24"/>
  <c r="I147" i="24"/>
  <c r="J147" i="24"/>
  <c r="C154" i="24"/>
  <c r="B150" i="24"/>
  <c r="L146" i="24"/>
  <c r="K142" i="21"/>
  <c r="H143" i="21"/>
  <c r="I143" i="21"/>
  <c r="J143" i="21"/>
  <c r="B146" i="21"/>
  <c r="C209" i="21"/>
  <c r="L142" i="21"/>
  <c r="L143" i="20"/>
  <c r="I144" i="20"/>
  <c r="J144" i="20"/>
  <c r="H144" i="20"/>
  <c r="K143" i="20"/>
  <c r="C149" i="20"/>
  <c r="B147" i="20"/>
  <c r="L142" i="19"/>
  <c r="J143" i="19"/>
  <c r="H143" i="19"/>
  <c r="I143" i="19"/>
  <c r="B146" i="19"/>
  <c r="K142" i="19"/>
  <c r="L142" i="18"/>
  <c r="J143" i="18"/>
  <c r="I143" i="18"/>
  <c r="H143" i="18"/>
  <c r="B145" i="18"/>
  <c r="K142" i="18"/>
  <c r="L139" i="17"/>
  <c r="I140" i="17"/>
  <c r="J140" i="17"/>
  <c r="H140" i="17"/>
  <c r="B143" i="17"/>
  <c r="K139" i="17"/>
  <c r="L140" i="16"/>
  <c r="J141" i="16"/>
  <c r="H141" i="16"/>
  <c r="I141" i="16"/>
  <c r="B143" i="16"/>
  <c r="K140" i="16"/>
  <c r="C148" i="16"/>
  <c r="K196" i="15"/>
  <c r="I197" i="15"/>
  <c r="H197" i="15"/>
  <c r="J197" i="15"/>
  <c r="C205" i="15"/>
  <c r="B200" i="15"/>
  <c r="L196" i="15"/>
  <c r="L143" i="14"/>
  <c r="J144" i="14"/>
  <c r="H144" i="14"/>
  <c r="I144" i="14"/>
  <c r="C146" i="14"/>
  <c r="K143" i="14"/>
  <c r="L182" i="2"/>
  <c r="B141" i="13"/>
  <c r="I183" i="2"/>
  <c r="J183" i="2"/>
  <c r="H183" i="2"/>
  <c r="K182" i="2"/>
  <c r="B185" i="2"/>
  <c r="F151" i="31"/>
  <c r="M151" i="31"/>
  <c r="G151" i="31"/>
  <c r="N151" i="31"/>
  <c r="E151" i="31"/>
  <c r="G152" i="29"/>
  <c r="N152" i="29"/>
  <c r="E152" i="29"/>
  <c r="F152" i="29"/>
  <c r="M152" i="29"/>
  <c r="G152" i="26"/>
  <c r="F152" i="26"/>
  <c r="M152" i="26"/>
  <c r="E152" i="26"/>
  <c r="N152" i="26"/>
  <c r="E154" i="25"/>
  <c r="M154" i="25"/>
  <c r="G154" i="25"/>
  <c r="N154" i="25"/>
  <c r="F154" i="25"/>
  <c r="M145" i="18"/>
  <c r="N145" i="21"/>
  <c r="N145" i="19"/>
  <c r="F145" i="18"/>
  <c r="G143" i="16"/>
  <c r="N199" i="15"/>
  <c r="F146" i="14"/>
  <c r="G145" i="19"/>
  <c r="N143" i="16"/>
  <c r="E146" i="14"/>
  <c r="G145" i="21"/>
  <c r="G142" i="17"/>
  <c r="G146" i="14"/>
  <c r="G199" i="15"/>
  <c r="M199" i="15"/>
  <c r="N149" i="24"/>
  <c r="E145" i="21"/>
  <c r="G145" i="18"/>
  <c r="M146" i="14"/>
  <c r="E145" i="19"/>
  <c r="M143" i="16"/>
  <c r="N146" i="14"/>
  <c r="F185" i="2"/>
  <c r="M149" i="24"/>
  <c r="E146" i="20"/>
  <c r="E143" i="16"/>
  <c r="E149" i="24"/>
  <c r="M146" i="20"/>
  <c r="M145" i="19"/>
  <c r="E142" i="17"/>
  <c r="F143" i="16"/>
  <c r="N185" i="2"/>
  <c r="M145" i="21"/>
  <c r="M185" i="2"/>
  <c r="G149" i="24"/>
  <c r="N146" i="20"/>
  <c r="F145" i="19"/>
  <c r="M142" i="17"/>
  <c r="F199" i="15"/>
  <c r="G185" i="2"/>
  <c r="F146" i="20"/>
  <c r="N142" i="17"/>
  <c r="E185" i="2"/>
  <c r="F142" i="17"/>
  <c r="G146" i="20"/>
  <c r="F149" i="24"/>
  <c r="N145" i="18"/>
  <c r="E199" i="15"/>
  <c r="E145" i="18"/>
  <c r="F145" i="21"/>
  <c r="K149" i="31" l="1"/>
  <c r="H150" i="31"/>
  <c r="J150" i="31"/>
  <c r="I150" i="31"/>
  <c r="B153" i="31"/>
  <c r="C155" i="31"/>
  <c r="L149" i="31"/>
  <c r="L150" i="29"/>
  <c r="I151" i="29"/>
  <c r="H151" i="29"/>
  <c r="J151" i="29"/>
  <c r="C154" i="29"/>
  <c r="K150" i="29"/>
  <c r="L151" i="27"/>
  <c r="L150" i="26"/>
  <c r="H151" i="26"/>
  <c r="I151" i="26"/>
  <c r="J151" i="26"/>
  <c r="K150" i="26"/>
  <c r="C154" i="26"/>
  <c r="L152" i="25"/>
  <c r="I153" i="25"/>
  <c r="J153" i="25"/>
  <c r="H153" i="25"/>
  <c r="K152" i="25"/>
  <c r="C156" i="25"/>
  <c r="L147" i="24"/>
  <c r="I148" i="24"/>
  <c r="J148" i="24"/>
  <c r="H148" i="24"/>
  <c r="C155" i="24"/>
  <c r="B151" i="24"/>
  <c r="K147" i="24"/>
  <c r="L143" i="21"/>
  <c r="J144" i="21"/>
  <c r="H144" i="21"/>
  <c r="I144" i="21"/>
  <c r="C210" i="21"/>
  <c r="B147" i="21"/>
  <c r="K143" i="21"/>
  <c r="L144" i="20"/>
  <c r="J145" i="20"/>
  <c r="H145" i="20"/>
  <c r="I145" i="20"/>
  <c r="C150" i="20"/>
  <c r="B148" i="20"/>
  <c r="K144" i="20"/>
  <c r="L143" i="19"/>
  <c r="I144" i="19"/>
  <c r="H144" i="19"/>
  <c r="J144" i="19"/>
  <c r="B147" i="19"/>
  <c r="K143" i="19"/>
  <c r="L143" i="18"/>
  <c r="J144" i="18"/>
  <c r="I144" i="18"/>
  <c r="H144" i="18"/>
  <c r="B146" i="18"/>
  <c r="K143" i="18"/>
  <c r="K140" i="17"/>
  <c r="L141" i="16"/>
  <c r="I141" i="17"/>
  <c r="H141" i="17"/>
  <c r="J141" i="17"/>
  <c r="B144" i="17"/>
  <c r="L140" i="17"/>
  <c r="I142" i="16"/>
  <c r="J142" i="16"/>
  <c r="H142" i="16"/>
  <c r="K141" i="16"/>
  <c r="B144" i="16"/>
  <c r="C149" i="16"/>
  <c r="L144" i="14"/>
  <c r="K197" i="15"/>
  <c r="J198" i="15"/>
  <c r="H198" i="15"/>
  <c r="I198" i="15"/>
  <c r="C206" i="15"/>
  <c r="B201" i="15"/>
  <c r="L197" i="15"/>
  <c r="J145" i="14"/>
  <c r="H145" i="14"/>
  <c r="I145" i="14"/>
  <c r="C147" i="14"/>
  <c r="K144" i="14"/>
  <c r="B142" i="13"/>
  <c r="L183" i="2"/>
  <c r="H184" i="2"/>
  <c r="I184" i="2"/>
  <c r="J184" i="2"/>
  <c r="K183" i="2"/>
  <c r="B186" i="2"/>
  <c r="N152" i="31"/>
  <c r="F152" i="31"/>
  <c r="M152" i="31"/>
  <c r="E152" i="31"/>
  <c r="G152" i="31"/>
  <c r="E153" i="29"/>
  <c r="G153" i="29"/>
  <c r="M153" i="29"/>
  <c r="N153" i="29"/>
  <c r="F153" i="29"/>
  <c r="N153" i="26"/>
  <c r="G153" i="26"/>
  <c r="F153" i="26"/>
  <c r="M153" i="26"/>
  <c r="E153" i="26"/>
  <c r="E155" i="25"/>
  <c r="M155" i="25"/>
  <c r="F155" i="25"/>
  <c r="N155" i="25"/>
  <c r="G155" i="25"/>
  <c r="N146" i="21"/>
  <c r="E146" i="21"/>
  <c r="G146" i="19"/>
  <c r="E146" i="18"/>
  <c r="G144" i="16"/>
  <c r="F200" i="15"/>
  <c r="N147" i="14"/>
  <c r="N146" i="19"/>
  <c r="M144" i="16"/>
  <c r="G141" i="13"/>
  <c r="M146" i="19"/>
  <c r="G186" i="2"/>
  <c r="E141" i="13"/>
  <c r="G147" i="14"/>
  <c r="G200" i="15"/>
  <c r="G146" i="18"/>
  <c r="N150" i="24"/>
  <c r="F146" i="21"/>
  <c r="N146" i="18"/>
  <c r="F147" i="14"/>
  <c r="N143" i="17"/>
  <c r="E146" i="19"/>
  <c r="F141" i="13"/>
  <c r="M146" i="21"/>
  <c r="G147" i="20"/>
  <c r="F186" i="2"/>
  <c r="F150" i="24"/>
  <c r="G146" i="21"/>
  <c r="F146" i="19"/>
  <c r="E143" i="17"/>
  <c r="N144" i="16"/>
  <c r="E186" i="2"/>
  <c r="M186" i="2"/>
  <c r="N147" i="20"/>
  <c r="E144" i="16"/>
  <c r="E147" i="14"/>
  <c r="M200" i="15"/>
  <c r="M146" i="18"/>
  <c r="F144" i="16"/>
  <c r="G150" i="24"/>
  <c r="N141" i="13"/>
  <c r="M150" i="24"/>
  <c r="E147" i="20"/>
  <c r="M143" i="17"/>
  <c r="F143" i="17"/>
  <c r="N200" i="15"/>
  <c r="E150" i="24"/>
  <c r="F147" i="20"/>
  <c r="F146" i="18"/>
  <c r="G143" i="17"/>
  <c r="E200" i="15"/>
  <c r="N186" i="2"/>
  <c r="M147" i="20"/>
  <c r="M147" i="14"/>
  <c r="M141" i="13"/>
  <c r="L150" i="31" l="1"/>
  <c r="J151" i="31"/>
  <c r="H151" i="31"/>
  <c r="I151" i="31"/>
  <c r="B154" i="31"/>
  <c r="C156" i="31"/>
  <c r="K150" i="31"/>
  <c r="K151" i="29"/>
  <c r="I152" i="29"/>
  <c r="J152" i="29"/>
  <c r="H152" i="29"/>
  <c r="C155" i="29"/>
  <c r="L151" i="29"/>
  <c r="L151" i="26"/>
  <c r="H152" i="26"/>
  <c r="I152" i="26"/>
  <c r="J152" i="26"/>
  <c r="K151" i="26"/>
  <c r="C155" i="26"/>
  <c r="K153" i="25"/>
  <c r="J154" i="25"/>
  <c r="I154" i="25"/>
  <c r="H154" i="25"/>
  <c r="C157" i="25"/>
  <c r="L153" i="25"/>
  <c r="K148" i="24"/>
  <c r="H149" i="24"/>
  <c r="J149" i="24"/>
  <c r="I149" i="24"/>
  <c r="C156" i="24"/>
  <c r="B152" i="24"/>
  <c r="L148" i="24"/>
  <c r="L144" i="21"/>
  <c r="J145" i="21"/>
  <c r="I145" i="21"/>
  <c r="H145" i="21"/>
  <c r="C211" i="21"/>
  <c r="B148" i="21"/>
  <c r="K144" i="21"/>
  <c r="K145" i="20"/>
  <c r="J146" i="20"/>
  <c r="I146" i="20"/>
  <c r="H146" i="20"/>
  <c r="B149" i="20"/>
  <c r="C151" i="20"/>
  <c r="L145" i="20"/>
  <c r="K144" i="19"/>
  <c r="H145" i="19"/>
  <c r="I145" i="19"/>
  <c r="J145" i="19"/>
  <c r="L144" i="19"/>
  <c r="B148" i="19"/>
  <c r="K144" i="18"/>
  <c r="H145" i="18"/>
  <c r="J145" i="18"/>
  <c r="I145" i="18"/>
  <c r="B147" i="18"/>
  <c r="L144" i="18"/>
  <c r="K142" i="16"/>
  <c r="K141" i="17"/>
  <c r="I142" i="17"/>
  <c r="J142" i="17"/>
  <c r="H142" i="17"/>
  <c r="B145" i="17"/>
  <c r="L141" i="17"/>
  <c r="H143" i="16"/>
  <c r="J143" i="16"/>
  <c r="I143" i="16"/>
  <c r="B145" i="16"/>
  <c r="L142" i="16"/>
  <c r="C150" i="16"/>
  <c r="L145" i="14"/>
  <c r="L198" i="15"/>
  <c r="I199" i="15"/>
  <c r="J199" i="15"/>
  <c r="H199" i="15"/>
  <c r="C207" i="15"/>
  <c r="K198" i="15"/>
  <c r="B202" i="15"/>
  <c r="I146" i="14"/>
  <c r="H146" i="14"/>
  <c r="J146" i="14"/>
  <c r="C148" i="14"/>
  <c r="K145" i="14"/>
  <c r="H140" i="13"/>
  <c r="I140" i="13"/>
  <c r="J140" i="13"/>
  <c r="B143" i="13"/>
  <c r="K184" i="2"/>
  <c r="J185" i="2"/>
  <c r="H185" i="2"/>
  <c r="I185" i="2"/>
  <c r="L184" i="2"/>
  <c r="B187" i="2"/>
  <c r="E153" i="31"/>
  <c r="M153" i="31"/>
  <c r="G153" i="31"/>
  <c r="N153" i="31"/>
  <c r="F153" i="31"/>
  <c r="M154" i="29"/>
  <c r="G154" i="29"/>
  <c r="E154" i="29"/>
  <c r="N154" i="29"/>
  <c r="F154" i="29"/>
  <c r="N154" i="26"/>
  <c r="F154" i="26"/>
  <c r="M154" i="26"/>
  <c r="E154" i="26"/>
  <c r="G154" i="26"/>
  <c r="M156" i="25"/>
  <c r="N156" i="25"/>
  <c r="G156" i="25"/>
  <c r="F156" i="25"/>
  <c r="E156" i="25"/>
  <c r="F151" i="24"/>
  <c r="M142" i="13"/>
  <c r="E151" i="24"/>
  <c r="N148" i="20"/>
  <c r="F147" i="18"/>
  <c r="F144" i="17"/>
  <c r="G201" i="15"/>
  <c r="F148" i="14"/>
  <c r="M148" i="14"/>
  <c r="E187" i="2"/>
  <c r="E147" i="18"/>
  <c r="G148" i="14"/>
  <c r="N151" i="24"/>
  <c r="E142" i="13"/>
  <c r="M201" i="15"/>
  <c r="M147" i="21"/>
  <c r="F148" i="20"/>
  <c r="M147" i="18"/>
  <c r="E144" i="17"/>
  <c r="N201" i="15"/>
  <c r="N148" i="14"/>
  <c r="N145" i="16"/>
  <c r="E148" i="14"/>
  <c r="E148" i="20"/>
  <c r="G147" i="19"/>
  <c r="G147" i="21"/>
  <c r="M148" i="20"/>
  <c r="G147" i="18"/>
  <c r="G145" i="16"/>
  <c r="E201" i="15"/>
  <c r="G142" i="13"/>
  <c r="N142" i="13"/>
  <c r="N147" i="21"/>
  <c r="F201" i="15"/>
  <c r="F187" i="2"/>
  <c r="N187" i="2"/>
  <c r="G187" i="2"/>
  <c r="N147" i="19"/>
  <c r="M147" i="19"/>
  <c r="G148" i="20"/>
  <c r="M151" i="24"/>
  <c r="E147" i="21"/>
  <c r="F147" i="19"/>
  <c r="N147" i="18"/>
  <c r="E145" i="16"/>
  <c r="G144" i="17"/>
  <c r="G151" i="24"/>
  <c r="F147" i="21"/>
  <c r="E147" i="19"/>
  <c r="N144" i="17"/>
  <c r="F145" i="16"/>
  <c r="F142" i="13"/>
  <c r="M187" i="2"/>
  <c r="M145" i="16"/>
  <c r="M144" i="17"/>
  <c r="L151" i="31" l="1"/>
  <c r="I152" i="31"/>
  <c r="J152" i="31"/>
  <c r="H152" i="31"/>
  <c r="B155" i="31"/>
  <c r="C157" i="31"/>
  <c r="K151" i="31"/>
  <c r="K152" i="29"/>
  <c r="I153" i="29"/>
  <c r="H153" i="29"/>
  <c r="J153" i="29"/>
  <c r="C156" i="29"/>
  <c r="L152" i="29"/>
  <c r="L152" i="26"/>
  <c r="J153" i="26"/>
  <c r="H153" i="26"/>
  <c r="I153" i="26"/>
  <c r="C156" i="26"/>
  <c r="K152" i="26"/>
  <c r="K154" i="25"/>
  <c r="H155" i="25"/>
  <c r="I155" i="25"/>
  <c r="J155" i="25"/>
  <c r="C158" i="25"/>
  <c r="L154" i="25"/>
  <c r="L149" i="24"/>
  <c r="H150" i="24"/>
  <c r="I150" i="24"/>
  <c r="J150" i="24"/>
  <c r="C157" i="24"/>
  <c r="B153" i="24"/>
  <c r="K149" i="24"/>
  <c r="K145" i="21"/>
  <c r="I146" i="21"/>
  <c r="H146" i="21"/>
  <c r="J146" i="21"/>
  <c r="C212" i="21"/>
  <c r="B149" i="21"/>
  <c r="L145" i="21"/>
  <c r="L146" i="20"/>
  <c r="I147" i="20"/>
  <c r="J147" i="20"/>
  <c r="H147" i="20"/>
  <c r="B150" i="20"/>
  <c r="C152" i="20"/>
  <c r="K146" i="20"/>
  <c r="L145" i="19"/>
  <c r="J146" i="19"/>
  <c r="H146" i="19"/>
  <c r="I146" i="19"/>
  <c r="B149" i="19"/>
  <c r="K145" i="19"/>
  <c r="L145" i="18"/>
  <c r="H146" i="18"/>
  <c r="J146" i="18"/>
  <c r="I146" i="18"/>
  <c r="B148" i="18"/>
  <c r="K145" i="18"/>
  <c r="K142" i="17"/>
  <c r="H143" i="17"/>
  <c r="I143" i="17"/>
  <c r="J143" i="17"/>
  <c r="B146" i="17"/>
  <c r="L142" i="17"/>
  <c r="L143" i="16"/>
  <c r="I144" i="16"/>
  <c r="H144" i="16"/>
  <c r="J144" i="16"/>
  <c r="B146" i="16"/>
  <c r="K143" i="16"/>
  <c r="C151" i="16"/>
  <c r="K199" i="15"/>
  <c r="I200" i="15"/>
  <c r="H200" i="15"/>
  <c r="J200" i="15"/>
  <c r="B203" i="15"/>
  <c r="C208" i="15"/>
  <c r="L199" i="15"/>
  <c r="L146" i="14"/>
  <c r="H147" i="14"/>
  <c r="I147" i="14"/>
  <c r="J147" i="14"/>
  <c r="C149" i="14"/>
  <c r="K146" i="14"/>
  <c r="L140" i="13"/>
  <c r="K140" i="13"/>
  <c r="I141" i="13"/>
  <c r="J141" i="13"/>
  <c r="H141" i="13"/>
  <c r="B144" i="13"/>
  <c r="L185" i="2"/>
  <c r="J186" i="2"/>
  <c r="H186" i="2"/>
  <c r="I186" i="2"/>
  <c r="K185" i="2"/>
  <c r="B188" i="2"/>
  <c r="M154" i="31"/>
  <c r="G154" i="31"/>
  <c r="F154" i="31"/>
  <c r="N154" i="31"/>
  <c r="E154" i="31"/>
  <c r="G155" i="29"/>
  <c r="N155" i="29"/>
  <c r="F155" i="29"/>
  <c r="M155" i="29"/>
  <c r="E155" i="29"/>
  <c r="G155" i="26"/>
  <c r="N155" i="26"/>
  <c r="F155" i="26"/>
  <c r="M155" i="26"/>
  <c r="E155" i="26"/>
  <c r="G157" i="25"/>
  <c r="N157" i="25"/>
  <c r="E157" i="25"/>
  <c r="F157" i="25"/>
  <c r="M157" i="25"/>
  <c r="F152" i="24"/>
  <c r="F148" i="21"/>
  <c r="N146" i="16"/>
  <c r="N152" i="24"/>
  <c r="G149" i="20"/>
  <c r="F148" i="19"/>
  <c r="E145" i="17"/>
  <c r="E146" i="16"/>
  <c r="E149" i="14"/>
  <c r="M188" i="2"/>
  <c r="N145" i="17"/>
  <c r="M149" i="14"/>
  <c r="E148" i="18"/>
  <c r="G202" i="15"/>
  <c r="N149" i="14"/>
  <c r="M148" i="18"/>
  <c r="F188" i="2"/>
  <c r="E152" i="24"/>
  <c r="N149" i="20"/>
  <c r="E148" i="19"/>
  <c r="M202" i="15"/>
  <c r="E188" i="2"/>
  <c r="M149" i="20"/>
  <c r="M145" i="17"/>
  <c r="G188" i="2"/>
  <c r="N188" i="2"/>
  <c r="G152" i="24"/>
  <c r="F143" i="13"/>
  <c r="M152" i="24"/>
  <c r="M146" i="16"/>
  <c r="M148" i="21"/>
  <c r="E149" i="20"/>
  <c r="F148" i="18"/>
  <c r="F145" i="17"/>
  <c r="F202" i="15"/>
  <c r="M143" i="13"/>
  <c r="G148" i="21"/>
  <c r="G148" i="19"/>
  <c r="E148" i="21"/>
  <c r="F149" i="20"/>
  <c r="G148" i="18"/>
  <c r="G146" i="16"/>
  <c r="E202" i="15"/>
  <c r="G149" i="14"/>
  <c r="E143" i="13"/>
  <c r="N148" i="19"/>
  <c r="N202" i="15"/>
  <c r="G143" i="13"/>
  <c r="N143" i="13"/>
  <c r="N148" i="21"/>
  <c r="N148" i="18"/>
  <c r="F146" i="16"/>
  <c r="F149" i="14"/>
  <c r="M148" i="19"/>
  <c r="G145" i="17"/>
  <c r="K153" i="29" l="1"/>
  <c r="K152" i="31"/>
  <c r="H153" i="31"/>
  <c r="I153" i="31"/>
  <c r="J153" i="31"/>
  <c r="C158" i="31"/>
  <c r="B156" i="31"/>
  <c r="L152" i="31"/>
  <c r="H154" i="29"/>
  <c r="I154" i="29"/>
  <c r="J154" i="29"/>
  <c r="C157" i="29"/>
  <c r="L153" i="29"/>
  <c r="K153" i="26"/>
  <c r="H154" i="26"/>
  <c r="I154" i="26"/>
  <c r="J154" i="26"/>
  <c r="C157" i="26"/>
  <c r="L153" i="26"/>
  <c r="L155" i="25"/>
  <c r="I156" i="25"/>
  <c r="H156" i="25"/>
  <c r="J156" i="25"/>
  <c r="C159" i="25"/>
  <c r="K155" i="25"/>
  <c r="L150" i="24"/>
  <c r="H151" i="24"/>
  <c r="I151" i="24"/>
  <c r="J151" i="24"/>
  <c r="C158" i="24"/>
  <c r="B154" i="24"/>
  <c r="K150" i="24"/>
  <c r="K146" i="21"/>
  <c r="I147" i="21"/>
  <c r="J147" i="21"/>
  <c r="H147" i="21"/>
  <c r="C213" i="21"/>
  <c r="B150" i="21"/>
  <c r="L146" i="21"/>
  <c r="L147" i="20"/>
  <c r="I148" i="20"/>
  <c r="H148" i="20"/>
  <c r="J148" i="20"/>
  <c r="C153" i="20"/>
  <c r="B151" i="20"/>
  <c r="K147" i="20"/>
  <c r="K146" i="19"/>
  <c r="H147" i="19"/>
  <c r="I147" i="19"/>
  <c r="J147" i="19"/>
  <c r="B150" i="19"/>
  <c r="L146" i="19"/>
  <c r="L146" i="18"/>
  <c r="J147" i="18"/>
  <c r="I147" i="18"/>
  <c r="H147" i="18"/>
  <c r="B149" i="18"/>
  <c r="K146" i="18"/>
  <c r="L143" i="17"/>
  <c r="K144" i="16"/>
  <c r="I144" i="17"/>
  <c r="H144" i="17"/>
  <c r="J144" i="17"/>
  <c r="B147" i="17"/>
  <c r="K143" i="17"/>
  <c r="H145" i="16"/>
  <c r="I145" i="16"/>
  <c r="J145" i="16"/>
  <c r="B147" i="16"/>
  <c r="L144" i="16"/>
  <c r="C152" i="16"/>
  <c r="K200" i="15"/>
  <c r="H201" i="15"/>
  <c r="I201" i="15"/>
  <c r="J201" i="15"/>
  <c r="C209" i="15"/>
  <c r="B204" i="15"/>
  <c r="L200" i="15"/>
  <c r="K147" i="14"/>
  <c r="H148" i="14"/>
  <c r="J148" i="14"/>
  <c r="I148" i="14"/>
  <c r="C150" i="14"/>
  <c r="K141" i="13"/>
  <c r="L147" i="14"/>
  <c r="L186" i="2"/>
  <c r="I142" i="13"/>
  <c r="J142" i="13"/>
  <c r="H142" i="13"/>
  <c r="B145" i="13"/>
  <c r="L141" i="13"/>
  <c r="I187" i="2"/>
  <c r="J187" i="2"/>
  <c r="H187" i="2"/>
  <c r="K186" i="2"/>
  <c r="B189" i="2"/>
  <c r="G155" i="31"/>
  <c r="M155" i="31"/>
  <c r="E155" i="31"/>
  <c r="N155" i="31"/>
  <c r="F155" i="31"/>
  <c r="G156" i="29"/>
  <c r="N156" i="29"/>
  <c r="F156" i="29"/>
  <c r="M156" i="29"/>
  <c r="E156" i="29"/>
  <c r="G156" i="26"/>
  <c r="E156" i="26"/>
  <c r="N156" i="26"/>
  <c r="M156" i="26"/>
  <c r="F156" i="26"/>
  <c r="M158" i="25"/>
  <c r="E158" i="25"/>
  <c r="F158" i="25"/>
  <c r="G158" i="25"/>
  <c r="N158" i="25"/>
  <c r="M153" i="24"/>
  <c r="E149" i="21"/>
  <c r="F149" i="19"/>
  <c r="M146" i="17"/>
  <c r="M147" i="16"/>
  <c r="G189" i="2"/>
  <c r="F189" i="2"/>
  <c r="M189" i="2"/>
  <c r="N149" i="18"/>
  <c r="F150" i="14"/>
  <c r="E189" i="2"/>
  <c r="F147" i="16"/>
  <c r="E153" i="24"/>
  <c r="F150" i="20"/>
  <c r="M149" i="19"/>
  <c r="G146" i="17"/>
  <c r="E147" i="16"/>
  <c r="F144" i="13"/>
  <c r="G203" i="15"/>
  <c r="F203" i="15"/>
  <c r="G153" i="24"/>
  <c r="F153" i="24"/>
  <c r="M150" i="20"/>
  <c r="E149" i="19"/>
  <c r="F146" i="17"/>
  <c r="E203" i="15"/>
  <c r="E144" i="13"/>
  <c r="M150" i="14"/>
  <c r="E150" i="20"/>
  <c r="N146" i="17"/>
  <c r="G144" i="13"/>
  <c r="N144" i="13"/>
  <c r="M144" i="13"/>
  <c r="N153" i="24"/>
  <c r="N150" i="14"/>
  <c r="E150" i="14"/>
  <c r="G149" i="21"/>
  <c r="N150" i="20"/>
  <c r="E149" i="18"/>
  <c r="E146" i="17"/>
  <c r="N189" i="2"/>
  <c r="N149" i="19"/>
  <c r="F149" i="21"/>
  <c r="G150" i="20"/>
  <c r="M149" i="18"/>
  <c r="G147" i="16"/>
  <c r="M203" i="15"/>
  <c r="M149" i="21"/>
  <c r="N149" i="21"/>
  <c r="G149" i="19"/>
  <c r="F149" i="18"/>
  <c r="N147" i="16"/>
  <c r="N203" i="15"/>
  <c r="G150" i="14"/>
  <c r="G149" i="18"/>
  <c r="L153" i="31" l="1"/>
  <c r="I154" i="31"/>
  <c r="H154" i="31"/>
  <c r="J154" i="31"/>
  <c r="B157" i="31"/>
  <c r="C159" i="31"/>
  <c r="K153" i="31"/>
  <c r="L154" i="29"/>
  <c r="H155" i="29"/>
  <c r="I155" i="29"/>
  <c r="J155" i="29"/>
  <c r="K154" i="29"/>
  <c r="C158" i="29"/>
  <c r="L154" i="26"/>
  <c r="I155" i="26"/>
  <c r="H155" i="26"/>
  <c r="J155" i="26"/>
  <c r="K154" i="26"/>
  <c r="C158" i="26"/>
  <c r="K156" i="25"/>
  <c r="J157" i="25"/>
  <c r="I157" i="25"/>
  <c r="H157" i="25"/>
  <c r="C160" i="25"/>
  <c r="L156" i="25"/>
  <c r="L151" i="24"/>
  <c r="I152" i="24"/>
  <c r="H152" i="24"/>
  <c r="J152" i="24"/>
  <c r="C159" i="24"/>
  <c r="B155" i="24"/>
  <c r="K151" i="24"/>
  <c r="K147" i="21"/>
  <c r="H148" i="21"/>
  <c r="I148" i="21"/>
  <c r="J148" i="21"/>
  <c r="B151" i="21"/>
  <c r="C214" i="21"/>
  <c r="L147" i="21"/>
  <c r="K148" i="20"/>
  <c r="J149" i="20"/>
  <c r="H149" i="20"/>
  <c r="I149" i="20"/>
  <c r="C154" i="20"/>
  <c r="B152" i="20"/>
  <c r="L148" i="20"/>
  <c r="L147" i="19"/>
  <c r="H148" i="19"/>
  <c r="I148" i="19"/>
  <c r="J148" i="19"/>
  <c r="K147" i="19"/>
  <c r="B151" i="19"/>
  <c r="K147" i="18"/>
  <c r="J148" i="18"/>
  <c r="I148" i="18"/>
  <c r="H148" i="18"/>
  <c r="B150" i="18"/>
  <c r="L147" i="18"/>
  <c r="K144" i="17"/>
  <c r="H145" i="17"/>
  <c r="I145" i="17"/>
  <c r="J145" i="17"/>
  <c r="B148" i="17"/>
  <c r="L144" i="17"/>
  <c r="L145" i="16"/>
  <c r="H146" i="16"/>
  <c r="I146" i="16"/>
  <c r="J146" i="16"/>
  <c r="B148" i="16"/>
  <c r="K145" i="16"/>
  <c r="C153" i="16"/>
  <c r="K201" i="15"/>
  <c r="I202" i="15"/>
  <c r="J202" i="15"/>
  <c r="H202" i="15"/>
  <c r="C210" i="15"/>
  <c r="B205" i="15"/>
  <c r="L201" i="15"/>
  <c r="K148" i="14"/>
  <c r="I149" i="14"/>
  <c r="H149" i="14"/>
  <c r="J149" i="14"/>
  <c r="C151" i="14"/>
  <c r="L148" i="14"/>
  <c r="K142" i="13"/>
  <c r="I143" i="13"/>
  <c r="J143" i="13"/>
  <c r="H143" i="13"/>
  <c r="B146" i="13"/>
  <c r="L142" i="13"/>
  <c r="L187" i="2"/>
  <c r="J188" i="2"/>
  <c r="H188" i="2"/>
  <c r="I188" i="2"/>
  <c r="K187" i="2"/>
  <c r="B190" i="2"/>
  <c r="F156" i="31"/>
  <c r="E156" i="31"/>
  <c r="N156" i="31"/>
  <c r="M156" i="31"/>
  <c r="G156" i="31"/>
  <c r="E157" i="29"/>
  <c r="G157" i="29"/>
  <c r="F157" i="29"/>
  <c r="N157" i="29"/>
  <c r="M157" i="29"/>
  <c r="N157" i="26"/>
  <c r="F157" i="26"/>
  <c r="M157" i="26"/>
  <c r="E157" i="26"/>
  <c r="G157" i="26"/>
  <c r="M159" i="25"/>
  <c r="G159" i="25"/>
  <c r="F159" i="25"/>
  <c r="N159" i="25"/>
  <c r="E159" i="25"/>
  <c r="M147" i="17"/>
  <c r="M154" i="24"/>
  <c r="N151" i="20"/>
  <c r="F150" i="19"/>
  <c r="E147" i="17"/>
  <c r="M148" i="16"/>
  <c r="E190" i="2"/>
  <c r="M145" i="13"/>
  <c r="E151" i="20"/>
  <c r="F147" i="17"/>
  <c r="E151" i="14"/>
  <c r="E154" i="24"/>
  <c r="F151" i="20"/>
  <c r="E150" i="19"/>
  <c r="G147" i="17"/>
  <c r="M204" i="15"/>
  <c r="F145" i="13"/>
  <c r="G190" i="2"/>
  <c r="N154" i="24"/>
  <c r="E150" i="18"/>
  <c r="E204" i="15"/>
  <c r="F151" i="14"/>
  <c r="N190" i="2"/>
  <c r="E150" i="21"/>
  <c r="M151" i="20"/>
  <c r="F150" i="18"/>
  <c r="N147" i="17"/>
  <c r="G204" i="15"/>
  <c r="E145" i="13"/>
  <c r="M190" i="2"/>
  <c r="E148" i="16"/>
  <c r="N151" i="14"/>
  <c r="M151" i="14"/>
  <c r="N150" i="19"/>
  <c r="N150" i="21"/>
  <c r="G151" i="20"/>
  <c r="M150" i="18"/>
  <c r="N204" i="15"/>
  <c r="G145" i="13"/>
  <c r="G154" i="24"/>
  <c r="F150" i="21"/>
  <c r="G150" i="19"/>
  <c r="G150" i="18"/>
  <c r="N148" i="16"/>
  <c r="F204" i="15"/>
  <c r="F148" i="16"/>
  <c r="F154" i="24"/>
  <c r="G150" i="21"/>
  <c r="M150" i="19"/>
  <c r="N150" i="18"/>
  <c r="G148" i="16"/>
  <c r="N145" i="13"/>
  <c r="G151" i="14"/>
  <c r="M150" i="21"/>
  <c r="F190" i="2"/>
  <c r="K154" i="31" l="1"/>
  <c r="J155" i="31"/>
  <c r="H155" i="31"/>
  <c r="I155" i="31"/>
  <c r="B158" i="31"/>
  <c r="C160" i="31"/>
  <c r="L154" i="31"/>
  <c r="K155" i="29"/>
  <c r="I156" i="29"/>
  <c r="J156" i="29"/>
  <c r="H156" i="29"/>
  <c r="C159" i="29"/>
  <c r="L155" i="29"/>
  <c r="K155" i="26"/>
  <c r="J156" i="26"/>
  <c r="H156" i="26"/>
  <c r="I156" i="26"/>
  <c r="L155" i="26"/>
  <c r="C159" i="26"/>
  <c r="K157" i="25"/>
  <c r="H158" i="25"/>
  <c r="I158" i="25"/>
  <c r="J158" i="25"/>
  <c r="C161" i="25"/>
  <c r="L157" i="25"/>
  <c r="K152" i="24"/>
  <c r="H153" i="24"/>
  <c r="J153" i="24"/>
  <c r="I153" i="24"/>
  <c r="C160" i="24"/>
  <c r="B156" i="24"/>
  <c r="L152" i="24"/>
  <c r="L148" i="21"/>
  <c r="J149" i="21"/>
  <c r="I149" i="21"/>
  <c r="H149" i="21"/>
  <c r="B152" i="21"/>
  <c r="C215" i="21"/>
  <c r="K148" i="21"/>
  <c r="L149" i="20"/>
  <c r="J150" i="20"/>
  <c r="H150" i="20"/>
  <c r="I150" i="20"/>
  <c r="C155" i="20"/>
  <c r="B153" i="20"/>
  <c r="K149" i="20"/>
  <c r="L148" i="19"/>
  <c r="H149" i="19"/>
  <c r="I149" i="19"/>
  <c r="J149" i="19"/>
  <c r="K148" i="19"/>
  <c r="B152" i="19"/>
  <c r="K148" i="18"/>
  <c r="J149" i="18"/>
  <c r="I149" i="18"/>
  <c r="H149" i="18"/>
  <c r="L148" i="18"/>
  <c r="B151" i="18"/>
  <c r="L145" i="17"/>
  <c r="I146" i="17"/>
  <c r="J146" i="17"/>
  <c r="H146" i="17"/>
  <c r="B149" i="17"/>
  <c r="K145" i="17"/>
  <c r="L146" i="16"/>
  <c r="I147" i="16"/>
  <c r="J147" i="16"/>
  <c r="H147" i="16"/>
  <c r="B149" i="16"/>
  <c r="K146" i="16"/>
  <c r="C154" i="16"/>
  <c r="K202" i="15"/>
  <c r="I203" i="15"/>
  <c r="J203" i="15"/>
  <c r="H203" i="15"/>
  <c r="C211" i="15"/>
  <c r="B206" i="15"/>
  <c r="L202" i="15"/>
  <c r="K149" i="14"/>
  <c r="I150" i="14"/>
  <c r="J150" i="14"/>
  <c r="H150" i="14"/>
  <c r="C152" i="14"/>
  <c r="L149" i="14"/>
  <c r="K143" i="13"/>
  <c r="L188" i="2"/>
  <c r="H144" i="13"/>
  <c r="I144" i="13"/>
  <c r="J144" i="13"/>
  <c r="B147" i="13"/>
  <c r="L143" i="13"/>
  <c r="I189" i="2"/>
  <c r="J189" i="2"/>
  <c r="H189" i="2"/>
  <c r="K188" i="2"/>
  <c r="B191" i="2"/>
  <c r="E157" i="31"/>
  <c r="F157" i="31"/>
  <c r="M157" i="31"/>
  <c r="G157" i="31"/>
  <c r="N157" i="31"/>
  <c r="G158" i="29"/>
  <c r="M158" i="29"/>
  <c r="E158" i="29"/>
  <c r="N158" i="29"/>
  <c r="F158" i="29"/>
  <c r="N158" i="26"/>
  <c r="F158" i="26"/>
  <c r="M158" i="26"/>
  <c r="E158" i="26"/>
  <c r="G158" i="26"/>
  <c r="N160" i="25"/>
  <c r="F160" i="25"/>
  <c r="M160" i="25"/>
  <c r="G160" i="25"/>
  <c r="E160" i="25"/>
  <c r="M149" i="16"/>
  <c r="N155" i="24"/>
  <c r="E152" i="20"/>
  <c r="N151" i="19"/>
  <c r="N148" i="17"/>
  <c r="G149" i="16"/>
  <c r="N146" i="13"/>
  <c r="M191" i="2"/>
  <c r="E152" i="14"/>
  <c r="N152" i="20"/>
  <c r="F148" i="17"/>
  <c r="G152" i="14"/>
  <c r="F155" i="24"/>
  <c r="G152" i="20"/>
  <c r="G151" i="19"/>
  <c r="E148" i="17"/>
  <c r="M205" i="15"/>
  <c r="F191" i="2"/>
  <c r="E151" i="18"/>
  <c r="G205" i="15"/>
  <c r="M146" i="13"/>
  <c r="M155" i="24"/>
  <c r="N151" i="21"/>
  <c r="F152" i="20"/>
  <c r="F151" i="18"/>
  <c r="M148" i="17"/>
  <c r="E205" i="15"/>
  <c r="N152" i="14"/>
  <c r="G146" i="13"/>
  <c r="N151" i="18"/>
  <c r="N205" i="15"/>
  <c r="N191" i="2"/>
  <c r="E146" i="13"/>
  <c r="F151" i="19"/>
  <c r="G151" i="21"/>
  <c r="M152" i="20"/>
  <c r="E149" i="16"/>
  <c r="F146" i="13"/>
  <c r="F152" i="14"/>
  <c r="G155" i="24"/>
  <c r="E191" i="2"/>
  <c r="M151" i="21"/>
  <c r="M151" i="19"/>
  <c r="G151" i="18"/>
  <c r="N149" i="16"/>
  <c r="F205" i="15"/>
  <c r="E151" i="21"/>
  <c r="M152" i="14"/>
  <c r="E155" i="24"/>
  <c r="F151" i="21"/>
  <c r="E151" i="19"/>
  <c r="M151" i="18"/>
  <c r="F149" i="16"/>
  <c r="G191" i="2"/>
  <c r="G148" i="17"/>
  <c r="L155" i="31" l="1"/>
  <c r="J156" i="31"/>
  <c r="I156" i="31"/>
  <c r="H156" i="31"/>
  <c r="B159" i="31"/>
  <c r="C161" i="31"/>
  <c r="K155" i="31"/>
  <c r="L156" i="29"/>
  <c r="I157" i="29"/>
  <c r="H157" i="29"/>
  <c r="J157" i="29"/>
  <c r="C160" i="29"/>
  <c r="K156" i="29"/>
  <c r="L158" i="25"/>
  <c r="L156" i="26"/>
  <c r="J157" i="26"/>
  <c r="H157" i="26"/>
  <c r="I157" i="26"/>
  <c r="C160" i="26"/>
  <c r="K156" i="26"/>
  <c r="H159" i="25"/>
  <c r="J159" i="25"/>
  <c r="I159" i="25"/>
  <c r="C162" i="25"/>
  <c r="K158" i="25"/>
  <c r="L153" i="24"/>
  <c r="I154" i="24"/>
  <c r="J154" i="24"/>
  <c r="H154" i="24"/>
  <c r="C161" i="24"/>
  <c r="B157" i="24"/>
  <c r="K153" i="24"/>
  <c r="K149" i="21"/>
  <c r="H150" i="21"/>
  <c r="I150" i="21"/>
  <c r="J150" i="21"/>
  <c r="B153" i="21"/>
  <c r="C216" i="21"/>
  <c r="L149" i="21"/>
  <c r="K150" i="20"/>
  <c r="I151" i="20"/>
  <c r="J151" i="20"/>
  <c r="H151" i="20"/>
  <c r="C156" i="20"/>
  <c r="L150" i="20"/>
  <c r="B154" i="20"/>
  <c r="L149" i="19"/>
  <c r="J150" i="19"/>
  <c r="I150" i="19"/>
  <c r="H150" i="19"/>
  <c r="K149" i="19"/>
  <c r="B153" i="19"/>
  <c r="K149" i="18"/>
  <c r="J150" i="18"/>
  <c r="I150" i="18"/>
  <c r="H150" i="18"/>
  <c r="B152" i="18"/>
  <c r="L149" i="18"/>
  <c r="K146" i="17"/>
  <c r="K147" i="16"/>
  <c r="I147" i="17"/>
  <c r="H147" i="17"/>
  <c r="J147" i="17"/>
  <c r="B150" i="17"/>
  <c r="L146" i="17"/>
  <c r="J148" i="16"/>
  <c r="I148" i="16"/>
  <c r="H148" i="16"/>
  <c r="B150" i="16"/>
  <c r="L147" i="16"/>
  <c r="C155" i="16"/>
  <c r="K203" i="15"/>
  <c r="I204" i="15"/>
  <c r="H204" i="15"/>
  <c r="J204" i="15"/>
  <c r="C212" i="15"/>
  <c r="B207" i="15"/>
  <c r="L203" i="15"/>
  <c r="L150" i="14"/>
  <c r="I151" i="14"/>
  <c r="J151" i="14"/>
  <c r="H151" i="14"/>
  <c r="C153" i="14"/>
  <c r="K150" i="14"/>
  <c r="L144" i="13"/>
  <c r="I145" i="13"/>
  <c r="H145" i="13"/>
  <c r="J145" i="13"/>
  <c r="B148" i="13"/>
  <c r="K144" i="13"/>
  <c r="L189" i="2"/>
  <c r="H190" i="2"/>
  <c r="I190" i="2"/>
  <c r="J190" i="2"/>
  <c r="K189" i="2"/>
  <c r="B192" i="2"/>
  <c r="E158" i="31"/>
  <c r="N158" i="31"/>
  <c r="G158" i="31"/>
  <c r="F158" i="31"/>
  <c r="M158" i="31"/>
  <c r="G159" i="29"/>
  <c r="N159" i="29"/>
  <c r="F159" i="29"/>
  <c r="M159" i="29"/>
  <c r="E159" i="29"/>
  <c r="G159" i="26"/>
  <c r="N159" i="26"/>
  <c r="F159" i="26"/>
  <c r="M159" i="26"/>
  <c r="E159" i="26"/>
  <c r="E161" i="25"/>
  <c r="N161" i="25"/>
  <c r="F161" i="25"/>
  <c r="G161" i="25"/>
  <c r="M161" i="25"/>
  <c r="G152" i="19"/>
  <c r="M156" i="24"/>
  <c r="M153" i="20"/>
  <c r="F152" i="19"/>
  <c r="M149" i="17"/>
  <c r="E150" i="16"/>
  <c r="E153" i="14"/>
  <c r="N192" i="2"/>
  <c r="N147" i="13"/>
  <c r="M152" i="18"/>
  <c r="E206" i="15"/>
  <c r="M192" i="2"/>
  <c r="N156" i="24"/>
  <c r="G153" i="20"/>
  <c r="M152" i="19"/>
  <c r="E149" i="17"/>
  <c r="M206" i="15"/>
  <c r="M153" i="14"/>
  <c r="F153" i="20"/>
  <c r="G149" i="17"/>
  <c r="M147" i="13"/>
  <c r="G156" i="24"/>
  <c r="N152" i="21"/>
  <c r="E153" i="20"/>
  <c r="E152" i="18"/>
  <c r="F149" i="17"/>
  <c r="G206" i="15"/>
  <c r="F147" i="13"/>
  <c r="F153" i="14"/>
  <c r="N153" i="20"/>
  <c r="G150" i="16"/>
  <c r="G153" i="14"/>
  <c r="E147" i="13"/>
  <c r="M150" i="16"/>
  <c r="F152" i="21"/>
  <c r="F152" i="18"/>
  <c r="N206" i="15"/>
  <c r="F206" i="15"/>
  <c r="E156" i="24"/>
  <c r="N153" i="14"/>
  <c r="E152" i="21"/>
  <c r="N152" i="19"/>
  <c r="G152" i="18"/>
  <c r="N150" i="16"/>
  <c r="E192" i="2"/>
  <c r="G152" i="21"/>
  <c r="G192" i="2"/>
  <c r="F156" i="24"/>
  <c r="M152" i="21"/>
  <c r="E152" i="19"/>
  <c r="N152" i="18"/>
  <c r="F150" i="16"/>
  <c r="G147" i="13"/>
  <c r="F192" i="2"/>
  <c r="N149" i="17"/>
  <c r="K156" i="31" l="1"/>
  <c r="I157" i="31"/>
  <c r="J157" i="31"/>
  <c r="H157" i="31"/>
  <c r="C162" i="31"/>
  <c r="B160" i="31"/>
  <c r="L156" i="31"/>
  <c r="L157" i="29"/>
  <c r="H158" i="29"/>
  <c r="I158" i="29"/>
  <c r="J158" i="29"/>
  <c r="C161" i="29"/>
  <c r="K157" i="29"/>
  <c r="L157" i="26"/>
  <c r="H158" i="26"/>
  <c r="I158" i="26"/>
  <c r="J158" i="26"/>
  <c r="K157" i="26"/>
  <c r="C161" i="26"/>
  <c r="L159" i="25"/>
  <c r="J160" i="25"/>
  <c r="I160" i="25"/>
  <c r="H160" i="25"/>
  <c r="C163" i="25"/>
  <c r="K159" i="25"/>
  <c r="K154" i="24"/>
  <c r="J155" i="24"/>
  <c r="H155" i="24"/>
  <c r="I155" i="24"/>
  <c r="C162" i="24"/>
  <c r="B158" i="24"/>
  <c r="L154" i="24"/>
  <c r="L150" i="21"/>
  <c r="J151" i="21"/>
  <c r="H151" i="21"/>
  <c r="I151" i="21"/>
  <c r="C217" i="21"/>
  <c r="B154" i="21"/>
  <c r="K150" i="21"/>
  <c r="K151" i="20"/>
  <c r="H152" i="20"/>
  <c r="I152" i="20"/>
  <c r="J152" i="20"/>
  <c r="B155" i="20"/>
  <c r="C157" i="20"/>
  <c r="L151" i="20"/>
  <c r="L150" i="19"/>
  <c r="I151" i="19"/>
  <c r="J151" i="19"/>
  <c r="H151" i="19"/>
  <c r="B154" i="19"/>
  <c r="K150" i="19"/>
  <c r="K150" i="18"/>
  <c r="J151" i="18"/>
  <c r="I151" i="18"/>
  <c r="H151" i="18"/>
  <c r="B153" i="18"/>
  <c r="L150" i="18"/>
  <c r="K147" i="17"/>
  <c r="I148" i="17"/>
  <c r="J148" i="17"/>
  <c r="H148" i="17"/>
  <c r="B151" i="17"/>
  <c r="L147" i="17"/>
  <c r="K148" i="16"/>
  <c r="H149" i="16"/>
  <c r="I149" i="16"/>
  <c r="J149" i="16"/>
  <c r="B151" i="16"/>
  <c r="L148" i="16"/>
  <c r="C156" i="16"/>
  <c r="K204" i="15"/>
  <c r="K151" i="14"/>
  <c r="I205" i="15"/>
  <c r="J205" i="15"/>
  <c r="H205" i="15"/>
  <c r="C213" i="15"/>
  <c r="B208" i="15"/>
  <c r="L204" i="15"/>
  <c r="I152" i="14"/>
  <c r="H152" i="14"/>
  <c r="J152" i="14"/>
  <c r="C154" i="14"/>
  <c r="L151" i="14"/>
  <c r="K145" i="13"/>
  <c r="I146" i="13"/>
  <c r="J146" i="13"/>
  <c r="H146" i="13"/>
  <c r="B149" i="13"/>
  <c r="L145" i="13"/>
  <c r="K190" i="2"/>
  <c r="J191" i="2"/>
  <c r="I191" i="2"/>
  <c r="H191" i="2"/>
  <c r="L190" i="2"/>
  <c r="B193" i="2"/>
  <c r="G159" i="31"/>
  <c r="M159" i="31"/>
  <c r="E159" i="31"/>
  <c r="F159" i="31"/>
  <c r="N159" i="31"/>
  <c r="G160" i="29"/>
  <c r="N160" i="29"/>
  <c r="F160" i="29"/>
  <c r="M160" i="29"/>
  <c r="E160" i="29"/>
  <c r="G160" i="26"/>
  <c r="N160" i="26"/>
  <c r="M160" i="26"/>
  <c r="F160" i="26"/>
  <c r="E160" i="26"/>
  <c r="E162" i="25"/>
  <c r="F162" i="25"/>
  <c r="G162" i="25"/>
  <c r="N162" i="25"/>
  <c r="M162" i="25"/>
  <c r="E150" i="17"/>
  <c r="E157" i="24"/>
  <c r="E154" i="20"/>
  <c r="F153" i="19"/>
  <c r="G150" i="17"/>
  <c r="M151" i="16"/>
  <c r="E148" i="13"/>
  <c r="M193" i="2"/>
  <c r="N153" i="19"/>
  <c r="N207" i="15"/>
  <c r="G193" i="2"/>
  <c r="G157" i="24"/>
  <c r="F153" i="18"/>
  <c r="M207" i="15"/>
  <c r="N157" i="24"/>
  <c r="G154" i="20"/>
  <c r="F150" i="17"/>
  <c r="M154" i="14"/>
  <c r="N154" i="20"/>
  <c r="N150" i="17"/>
  <c r="E154" i="14"/>
  <c r="G153" i="21"/>
  <c r="F154" i="20"/>
  <c r="G153" i="18"/>
  <c r="M150" i="17"/>
  <c r="G207" i="15"/>
  <c r="E193" i="2"/>
  <c r="F148" i="13"/>
  <c r="M154" i="20"/>
  <c r="E151" i="16"/>
  <c r="F207" i="15"/>
  <c r="G148" i="13"/>
  <c r="F193" i="2"/>
  <c r="E153" i="21"/>
  <c r="N193" i="2"/>
  <c r="N153" i="21"/>
  <c r="N153" i="18"/>
  <c r="G154" i="14"/>
  <c r="E207" i="15"/>
  <c r="N151" i="16"/>
  <c r="M153" i="21"/>
  <c r="G153" i="19"/>
  <c r="E153" i="18"/>
  <c r="G151" i="16"/>
  <c r="F154" i="14"/>
  <c r="M157" i="24"/>
  <c r="M148" i="13"/>
  <c r="F157" i="24"/>
  <c r="F153" i="21"/>
  <c r="M153" i="19"/>
  <c r="M153" i="18"/>
  <c r="F151" i="16"/>
  <c r="N148" i="13"/>
  <c r="E153" i="19"/>
  <c r="N154" i="14"/>
  <c r="K157" i="31" l="1"/>
  <c r="I158" i="31"/>
  <c r="H158" i="31"/>
  <c r="J158" i="31"/>
  <c r="B161" i="31"/>
  <c r="C163" i="31"/>
  <c r="L157" i="31"/>
  <c r="L158" i="29"/>
  <c r="K158" i="29"/>
  <c r="H159" i="29"/>
  <c r="I159" i="29"/>
  <c r="J159" i="29"/>
  <c r="C162" i="29"/>
  <c r="L158" i="26"/>
  <c r="H159" i="26"/>
  <c r="I159" i="26"/>
  <c r="J159" i="26"/>
  <c r="K158" i="26"/>
  <c r="C162" i="26"/>
  <c r="K160" i="25"/>
  <c r="J161" i="25"/>
  <c r="I161" i="25"/>
  <c r="H161" i="25"/>
  <c r="C164" i="25"/>
  <c r="L160" i="25"/>
  <c r="L155" i="24"/>
  <c r="J156" i="24"/>
  <c r="H156" i="24"/>
  <c r="I156" i="24"/>
  <c r="C163" i="24"/>
  <c r="B159" i="24"/>
  <c r="K155" i="24"/>
  <c r="L151" i="21"/>
  <c r="H152" i="21"/>
  <c r="I152" i="21"/>
  <c r="J152" i="21"/>
  <c r="B155" i="21"/>
  <c r="K151" i="21"/>
  <c r="C218" i="21"/>
  <c r="L152" i="20"/>
  <c r="I153" i="20"/>
  <c r="J153" i="20"/>
  <c r="H153" i="20"/>
  <c r="B156" i="20"/>
  <c r="C158" i="20"/>
  <c r="K152" i="20"/>
  <c r="K151" i="19"/>
  <c r="I152" i="19"/>
  <c r="H152" i="19"/>
  <c r="J152" i="19"/>
  <c r="L151" i="19"/>
  <c r="B155" i="19"/>
  <c r="L151" i="18"/>
  <c r="H152" i="18"/>
  <c r="J152" i="18"/>
  <c r="I152" i="18"/>
  <c r="B154" i="18"/>
  <c r="K151" i="18"/>
  <c r="K148" i="17"/>
  <c r="I149" i="17"/>
  <c r="J149" i="17"/>
  <c r="H149" i="17"/>
  <c r="B152" i="17"/>
  <c r="L148" i="17"/>
  <c r="L149" i="16"/>
  <c r="I150" i="16"/>
  <c r="J150" i="16"/>
  <c r="H150" i="16"/>
  <c r="B152" i="16"/>
  <c r="K149" i="16"/>
  <c r="C157" i="16"/>
  <c r="K205" i="15"/>
  <c r="H206" i="15"/>
  <c r="I206" i="15"/>
  <c r="J206" i="15"/>
  <c r="C214" i="15"/>
  <c r="B209" i="15"/>
  <c r="L205" i="15"/>
  <c r="K146" i="13"/>
  <c r="L152" i="14"/>
  <c r="I153" i="14"/>
  <c r="H153" i="14"/>
  <c r="J153" i="14"/>
  <c r="C155" i="14"/>
  <c r="K152" i="14"/>
  <c r="H147" i="13"/>
  <c r="J147" i="13"/>
  <c r="I147" i="13"/>
  <c r="B150" i="13"/>
  <c r="L146" i="13"/>
  <c r="K191" i="2"/>
  <c r="H192" i="2"/>
  <c r="I192" i="2"/>
  <c r="J192" i="2"/>
  <c r="L191" i="2"/>
  <c r="B194" i="2"/>
  <c r="F160" i="31"/>
  <c r="G160" i="31"/>
  <c r="M160" i="31"/>
  <c r="E160" i="31"/>
  <c r="N160" i="31"/>
  <c r="E161" i="29"/>
  <c r="M161" i="29"/>
  <c r="G161" i="29"/>
  <c r="N161" i="29"/>
  <c r="F161" i="29"/>
  <c r="N161" i="26"/>
  <c r="F161" i="26"/>
  <c r="M161" i="26"/>
  <c r="E161" i="26"/>
  <c r="G161" i="26"/>
  <c r="M163" i="25"/>
  <c r="F163" i="25"/>
  <c r="E163" i="25"/>
  <c r="N163" i="25"/>
  <c r="G163" i="25"/>
  <c r="N194" i="2"/>
  <c r="M158" i="24"/>
  <c r="E155" i="20"/>
  <c r="N154" i="19"/>
  <c r="E151" i="17"/>
  <c r="M152" i="16"/>
  <c r="E194" i="2"/>
  <c r="M155" i="14"/>
  <c r="F194" i="2"/>
  <c r="F151" i="17"/>
  <c r="F155" i="14"/>
  <c r="E158" i="24"/>
  <c r="G155" i="20"/>
  <c r="F154" i="19"/>
  <c r="N151" i="17"/>
  <c r="E208" i="15"/>
  <c r="G149" i="13"/>
  <c r="G194" i="2"/>
  <c r="N154" i="21"/>
  <c r="F208" i="15"/>
  <c r="F158" i="24"/>
  <c r="N155" i="20"/>
  <c r="G154" i="18"/>
  <c r="G151" i="17"/>
  <c r="M208" i="15"/>
  <c r="G155" i="14"/>
  <c r="N154" i="18"/>
  <c r="M149" i="13"/>
  <c r="F155" i="20"/>
  <c r="F154" i="21"/>
  <c r="M155" i="20"/>
  <c r="E154" i="18"/>
  <c r="N152" i="16"/>
  <c r="G208" i="15"/>
  <c r="E155" i="14"/>
  <c r="M194" i="2"/>
  <c r="N208" i="15"/>
  <c r="N155" i="14"/>
  <c r="M154" i="21"/>
  <c r="E152" i="16"/>
  <c r="E154" i="21"/>
  <c r="M154" i="19"/>
  <c r="M154" i="18"/>
  <c r="G152" i="16"/>
  <c r="F149" i="13"/>
  <c r="G154" i="19"/>
  <c r="M151" i="17"/>
  <c r="N158" i="24"/>
  <c r="G154" i="21"/>
  <c r="E154" i="19"/>
  <c r="F154" i="18"/>
  <c r="F152" i="16"/>
  <c r="N149" i="13"/>
  <c r="G158" i="24"/>
  <c r="E149" i="13"/>
  <c r="K158" i="31" l="1"/>
  <c r="H159" i="31"/>
  <c r="J159" i="31"/>
  <c r="I159" i="31"/>
  <c r="B162" i="31"/>
  <c r="C164" i="31"/>
  <c r="L158" i="31"/>
  <c r="K159" i="29"/>
  <c r="I160" i="29"/>
  <c r="J160" i="29"/>
  <c r="H160" i="29"/>
  <c r="C163" i="29"/>
  <c r="L159" i="29"/>
  <c r="L159" i="26"/>
  <c r="J160" i="26"/>
  <c r="H160" i="26"/>
  <c r="I160" i="26"/>
  <c r="K159" i="26"/>
  <c r="C163" i="26"/>
  <c r="K161" i="25"/>
  <c r="J162" i="25"/>
  <c r="H162" i="25"/>
  <c r="I162" i="25"/>
  <c r="C165" i="25"/>
  <c r="L161" i="25"/>
  <c r="L156" i="24"/>
  <c r="I157" i="24"/>
  <c r="H157" i="24"/>
  <c r="J157" i="24"/>
  <c r="C164" i="24"/>
  <c r="B160" i="24"/>
  <c r="K156" i="24"/>
  <c r="L152" i="21"/>
  <c r="J153" i="21"/>
  <c r="H153" i="21"/>
  <c r="I153" i="21"/>
  <c r="B156" i="21"/>
  <c r="C219" i="21"/>
  <c r="K152" i="21"/>
  <c r="K153" i="20"/>
  <c r="I154" i="20"/>
  <c r="J154" i="20"/>
  <c r="H154" i="20"/>
  <c r="C159" i="20"/>
  <c r="B157" i="20"/>
  <c r="L153" i="20"/>
  <c r="K152" i="19"/>
  <c r="I153" i="19"/>
  <c r="J153" i="19"/>
  <c r="H153" i="19"/>
  <c r="L152" i="19"/>
  <c r="B156" i="19"/>
  <c r="L152" i="18"/>
  <c r="I153" i="18"/>
  <c r="H153" i="18"/>
  <c r="J153" i="18"/>
  <c r="B155" i="18"/>
  <c r="K152" i="18"/>
  <c r="K149" i="17"/>
  <c r="K150" i="16"/>
  <c r="I150" i="17"/>
  <c r="J150" i="17"/>
  <c r="H150" i="17"/>
  <c r="B153" i="17"/>
  <c r="L149" i="17"/>
  <c r="H151" i="16"/>
  <c r="I151" i="16"/>
  <c r="J151" i="16"/>
  <c r="B153" i="16"/>
  <c r="L150" i="16"/>
  <c r="C158" i="16"/>
  <c r="L206" i="15"/>
  <c r="J207" i="15"/>
  <c r="I207" i="15"/>
  <c r="H207" i="15"/>
  <c r="C215" i="15"/>
  <c r="B210" i="15"/>
  <c r="K206" i="15"/>
  <c r="K153" i="14"/>
  <c r="I154" i="14"/>
  <c r="J154" i="14"/>
  <c r="H154" i="14"/>
  <c r="L153" i="14"/>
  <c r="C156" i="14"/>
  <c r="L147" i="13"/>
  <c r="H148" i="13"/>
  <c r="I148" i="13"/>
  <c r="J148" i="13"/>
  <c r="B151" i="13"/>
  <c r="K147" i="13"/>
  <c r="K192" i="2"/>
  <c r="H193" i="2"/>
  <c r="J193" i="2"/>
  <c r="I193" i="2"/>
  <c r="L192" i="2"/>
  <c r="B195" i="2"/>
  <c r="M161" i="31"/>
  <c r="E161" i="31"/>
  <c r="G161" i="31"/>
  <c r="N161" i="31"/>
  <c r="F161" i="31"/>
  <c r="M162" i="29"/>
  <c r="G162" i="29"/>
  <c r="E162" i="29"/>
  <c r="F162" i="29"/>
  <c r="N162" i="29"/>
  <c r="N162" i="26"/>
  <c r="F162" i="26"/>
  <c r="E162" i="26"/>
  <c r="M162" i="26"/>
  <c r="G162" i="26"/>
  <c r="G164" i="25"/>
  <c r="N164" i="25"/>
  <c r="E164" i="25"/>
  <c r="F164" i="25"/>
  <c r="M164" i="25"/>
  <c r="E155" i="19"/>
  <c r="N159" i="24"/>
  <c r="N156" i="20"/>
  <c r="N155" i="19"/>
  <c r="G152" i="17"/>
  <c r="E153" i="16"/>
  <c r="F195" i="2"/>
  <c r="E156" i="14"/>
  <c r="G156" i="20"/>
  <c r="F152" i="17"/>
  <c r="F150" i="13"/>
  <c r="F159" i="24"/>
  <c r="F156" i="20"/>
  <c r="M155" i="19"/>
  <c r="M152" i="17"/>
  <c r="F209" i="15"/>
  <c r="M156" i="14"/>
  <c r="F156" i="14"/>
  <c r="F155" i="18"/>
  <c r="G209" i="15"/>
  <c r="G156" i="14"/>
  <c r="E159" i="24"/>
  <c r="F155" i="21"/>
  <c r="M156" i="20"/>
  <c r="N155" i="18"/>
  <c r="E152" i="17"/>
  <c r="M209" i="15"/>
  <c r="M150" i="13"/>
  <c r="E195" i="2"/>
  <c r="M155" i="18"/>
  <c r="E209" i="15"/>
  <c r="M195" i="2"/>
  <c r="F153" i="16"/>
  <c r="G155" i="21"/>
  <c r="E156" i="20"/>
  <c r="N153" i="16"/>
  <c r="E150" i="13"/>
  <c r="N156" i="14"/>
  <c r="N152" i="17"/>
  <c r="E155" i="21"/>
  <c r="G155" i="19"/>
  <c r="E155" i="18"/>
  <c r="G153" i="16"/>
  <c r="N209" i="15"/>
  <c r="G159" i="24"/>
  <c r="N195" i="2"/>
  <c r="M159" i="24"/>
  <c r="N155" i="21"/>
  <c r="F155" i="19"/>
  <c r="G155" i="18"/>
  <c r="M153" i="16"/>
  <c r="N150" i="13"/>
  <c r="G150" i="13"/>
  <c r="M155" i="21"/>
  <c r="G195" i="2"/>
  <c r="L159" i="31" l="1"/>
  <c r="I160" i="31"/>
  <c r="J160" i="31"/>
  <c r="H160" i="31"/>
  <c r="C165" i="31"/>
  <c r="B163" i="31"/>
  <c r="L160" i="29"/>
  <c r="K159" i="31"/>
  <c r="I161" i="29"/>
  <c r="H161" i="29"/>
  <c r="J161" i="29"/>
  <c r="C164" i="29"/>
  <c r="K160" i="29"/>
  <c r="L160" i="26"/>
  <c r="J161" i="26"/>
  <c r="H161" i="26"/>
  <c r="I161" i="26"/>
  <c r="K160" i="26"/>
  <c r="C164" i="26"/>
  <c r="L162" i="25"/>
  <c r="I163" i="25"/>
  <c r="H163" i="25"/>
  <c r="J163" i="25"/>
  <c r="C166" i="25"/>
  <c r="K162" i="25"/>
  <c r="K157" i="24"/>
  <c r="H158" i="24"/>
  <c r="I158" i="24"/>
  <c r="J158" i="24"/>
  <c r="C165" i="24"/>
  <c r="B161" i="24"/>
  <c r="L157" i="24"/>
  <c r="L153" i="21"/>
  <c r="H154" i="21"/>
  <c r="J154" i="21"/>
  <c r="I154" i="21"/>
  <c r="B157" i="21"/>
  <c r="C220" i="21"/>
  <c r="K153" i="21"/>
  <c r="K154" i="20"/>
  <c r="H155" i="20"/>
  <c r="J155" i="20"/>
  <c r="I155" i="20"/>
  <c r="C160" i="20"/>
  <c r="B158" i="20"/>
  <c r="L154" i="20"/>
  <c r="K153" i="19"/>
  <c r="H154" i="19"/>
  <c r="I154" i="19"/>
  <c r="J154" i="19"/>
  <c r="L153" i="19"/>
  <c r="B157" i="19"/>
  <c r="K153" i="18"/>
  <c r="J154" i="18"/>
  <c r="H154" i="18"/>
  <c r="I154" i="18"/>
  <c r="B156" i="18"/>
  <c r="L153" i="18"/>
  <c r="K150" i="17"/>
  <c r="H151" i="17"/>
  <c r="I151" i="17"/>
  <c r="J151" i="17"/>
  <c r="L151" i="16"/>
  <c r="B154" i="17"/>
  <c r="L150" i="17"/>
  <c r="H152" i="16"/>
  <c r="I152" i="16"/>
  <c r="J152" i="16"/>
  <c r="B154" i="16"/>
  <c r="K151" i="16"/>
  <c r="C159" i="16"/>
  <c r="K207" i="15"/>
  <c r="H208" i="15"/>
  <c r="J208" i="15"/>
  <c r="I208" i="15"/>
  <c r="B211" i="15"/>
  <c r="L207" i="15"/>
  <c r="C216" i="15"/>
  <c r="L154" i="14"/>
  <c r="I155" i="14"/>
  <c r="J155" i="14"/>
  <c r="H155" i="14"/>
  <c r="C157" i="14"/>
  <c r="K154" i="14"/>
  <c r="L148" i="13"/>
  <c r="L193" i="2"/>
  <c r="J149" i="13"/>
  <c r="I149" i="13"/>
  <c r="H149" i="13"/>
  <c r="B152" i="13"/>
  <c r="K148" i="13"/>
  <c r="H194" i="2"/>
  <c r="J194" i="2"/>
  <c r="I194" i="2"/>
  <c r="K193" i="2"/>
  <c r="B196" i="2"/>
  <c r="G162" i="31"/>
  <c r="F162" i="31"/>
  <c r="N162" i="31"/>
  <c r="E162" i="31"/>
  <c r="M162" i="31"/>
  <c r="G163" i="29"/>
  <c r="N163" i="29"/>
  <c r="E163" i="29"/>
  <c r="F163" i="29"/>
  <c r="M163" i="29"/>
  <c r="N163" i="26"/>
  <c r="F163" i="26"/>
  <c r="M163" i="26"/>
  <c r="G163" i="26"/>
  <c r="E163" i="26"/>
  <c r="E165" i="25"/>
  <c r="G165" i="25"/>
  <c r="M165" i="25"/>
  <c r="N165" i="25"/>
  <c r="F165" i="25"/>
  <c r="E156" i="19"/>
  <c r="G160" i="24"/>
  <c r="E157" i="20"/>
  <c r="M156" i="19"/>
  <c r="M153" i="17"/>
  <c r="E154" i="16"/>
  <c r="F196" i="2"/>
  <c r="E157" i="14"/>
  <c r="M157" i="14"/>
  <c r="F156" i="18"/>
  <c r="F151" i="13"/>
  <c r="G151" i="13"/>
  <c r="G156" i="19"/>
  <c r="N196" i="2"/>
  <c r="E160" i="24"/>
  <c r="M157" i="20"/>
  <c r="F156" i="19"/>
  <c r="E153" i="17"/>
  <c r="M210" i="15"/>
  <c r="M151" i="13"/>
  <c r="G156" i="21"/>
  <c r="E210" i="15"/>
  <c r="E151" i="13"/>
  <c r="N156" i="18"/>
  <c r="F153" i="17"/>
  <c r="M160" i="24"/>
  <c r="N157" i="20"/>
  <c r="E156" i="18"/>
  <c r="G153" i="17"/>
  <c r="F210" i="15"/>
  <c r="F157" i="14"/>
  <c r="M196" i="2"/>
  <c r="N153" i="17"/>
  <c r="N157" i="14"/>
  <c r="N151" i="13"/>
  <c r="N154" i="16"/>
  <c r="G157" i="20"/>
  <c r="F156" i="21"/>
  <c r="G157" i="14"/>
  <c r="M156" i="21"/>
  <c r="F157" i="20"/>
  <c r="G156" i="18"/>
  <c r="G154" i="16"/>
  <c r="G210" i="15"/>
  <c r="M154" i="16"/>
  <c r="F160" i="24"/>
  <c r="E156" i="21"/>
  <c r="N156" i="19"/>
  <c r="M156" i="18"/>
  <c r="F154" i="16"/>
  <c r="N210" i="15"/>
  <c r="E196" i="2"/>
  <c r="N160" i="24"/>
  <c r="G196" i="2"/>
  <c r="N156" i="21"/>
  <c r="K160" i="31" l="1"/>
  <c r="H161" i="31"/>
  <c r="I161" i="31"/>
  <c r="J161" i="31"/>
  <c r="C166" i="31"/>
  <c r="B164" i="31"/>
  <c r="L160" i="31"/>
  <c r="L161" i="29"/>
  <c r="I162" i="29"/>
  <c r="H162" i="29"/>
  <c r="J162" i="29"/>
  <c r="C165" i="29"/>
  <c r="K161" i="29"/>
  <c r="L161" i="26"/>
  <c r="K163" i="25"/>
  <c r="H162" i="26"/>
  <c r="J162" i="26"/>
  <c r="I162" i="26"/>
  <c r="K161" i="26"/>
  <c r="C165" i="26"/>
  <c r="I164" i="25"/>
  <c r="J164" i="25"/>
  <c r="H164" i="25"/>
  <c r="C167" i="25"/>
  <c r="L163" i="25"/>
  <c r="L158" i="24"/>
  <c r="H159" i="24"/>
  <c r="J159" i="24"/>
  <c r="I159" i="24"/>
  <c r="C166" i="24"/>
  <c r="B162" i="24"/>
  <c r="K158" i="24"/>
  <c r="L154" i="21"/>
  <c r="I155" i="21"/>
  <c r="H155" i="21"/>
  <c r="J155" i="21"/>
  <c r="C221" i="21"/>
  <c r="B158" i="21"/>
  <c r="K154" i="21"/>
  <c r="K155" i="20"/>
  <c r="I156" i="20"/>
  <c r="J156" i="20"/>
  <c r="H156" i="20"/>
  <c r="C161" i="20"/>
  <c r="L155" i="20"/>
  <c r="B159" i="20"/>
  <c r="K154" i="19"/>
  <c r="I155" i="19"/>
  <c r="H155" i="19"/>
  <c r="J155" i="19"/>
  <c r="B158" i="19"/>
  <c r="L154" i="19"/>
  <c r="L154" i="18"/>
  <c r="J155" i="18"/>
  <c r="I155" i="18"/>
  <c r="H155" i="18"/>
  <c r="B157" i="18"/>
  <c r="K154" i="18"/>
  <c r="L151" i="17"/>
  <c r="K151" i="17"/>
  <c r="J152" i="17"/>
  <c r="H152" i="17"/>
  <c r="I152" i="17"/>
  <c r="B155" i="17"/>
  <c r="L152" i="16"/>
  <c r="H153" i="16"/>
  <c r="I153" i="16"/>
  <c r="J153" i="16"/>
  <c r="B155" i="16"/>
  <c r="K152" i="16"/>
  <c r="C160" i="16"/>
  <c r="L208" i="15"/>
  <c r="K155" i="14"/>
  <c r="J209" i="15"/>
  <c r="H209" i="15"/>
  <c r="I209" i="15"/>
  <c r="C217" i="15"/>
  <c r="B212" i="15"/>
  <c r="K208" i="15"/>
  <c r="I156" i="14"/>
  <c r="H156" i="14"/>
  <c r="J156" i="14"/>
  <c r="C158" i="14"/>
  <c r="L155" i="14"/>
  <c r="K149" i="13"/>
  <c r="H150" i="13"/>
  <c r="I150" i="13"/>
  <c r="J150" i="13"/>
  <c r="B153" i="13"/>
  <c r="L149" i="13"/>
  <c r="L194" i="2"/>
  <c r="J195" i="2"/>
  <c r="H195" i="2"/>
  <c r="I195" i="2"/>
  <c r="K194" i="2"/>
  <c r="B197" i="2"/>
  <c r="N163" i="31"/>
  <c r="F163" i="31"/>
  <c r="G163" i="31"/>
  <c r="E163" i="31"/>
  <c r="M163" i="31"/>
  <c r="M164" i="29"/>
  <c r="G164" i="29"/>
  <c r="N164" i="29"/>
  <c r="F164" i="29"/>
  <c r="E164" i="29"/>
  <c r="G164" i="26"/>
  <c r="F164" i="26"/>
  <c r="E164" i="26"/>
  <c r="N164" i="26"/>
  <c r="M164" i="26"/>
  <c r="N166" i="25"/>
  <c r="G166" i="25"/>
  <c r="M166" i="25"/>
  <c r="F166" i="25"/>
  <c r="E166" i="25"/>
  <c r="N157" i="21"/>
  <c r="E161" i="24"/>
  <c r="E158" i="20"/>
  <c r="N157" i="19"/>
  <c r="N154" i="17"/>
  <c r="N155" i="16"/>
  <c r="F158" i="14"/>
  <c r="E197" i="2"/>
  <c r="G211" i="15"/>
  <c r="M197" i="2"/>
  <c r="G158" i="20"/>
  <c r="E211" i="15"/>
  <c r="G158" i="14"/>
  <c r="N158" i="14"/>
  <c r="G161" i="24"/>
  <c r="N158" i="20"/>
  <c r="F157" i="19"/>
  <c r="M154" i="17"/>
  <c r="F197" i="2"/>
  <c r="F161" i="24"/>
  <c r="E154" i="17"/>
  <c r="M152" i="13"/>
  <c r="F154" i="17"/>
  <c r="G157" i="18"/>
  <c r="M157" i="21"/>
  <c r="M158" i="20"/>
  <c r="E157" i="18"/>
  <c r="G154" i="17"/>
  <c r="F211" i="15"/>
  <c r="M158" i="14"/>
  <c r="N197" i="2"/>
  <c r="M157" i="19"/>
  <c r="G197" i="2"/>
  <c r="M155" i="16"/>
  <c r="F157" i="21"/>
  <c r="F158" i="20"/>
  <c r="N157" i="18"/>
  <c r="E155" i="16"/>
  <c r="N211" i="15"/>
  <c r="F152" i="13"/>
  <c r="N152" i="13"/>
  <c r="M211" i="15"/>
  <c r="E157" i="21"/>
  <c r="F155" i="16"/>
  <c r="M161" i="24"/>
  <c r="E152" i="13"/>
  <c r="G157" i="21"/>
  <c r="E157" i="19"/>
  <c r="M157" i="18"/>
  <c r="G155" i="16"/>
  <c r="E158" i="14"/>
  <c r="N161" i="24"/>
  <c r="F157" i="18"/>
  <c r="G152" i="13"/>
  <c r="G157" i="19"/>
  <c r="L161" i="31" l="1"/>
  <c r="H162" i="31"/>
  <c r="J162" i="31"/>
  <c r="I162" i="31"/>
  <c r="C167" i="31"/>
  <c r="B165" i="31"/>
  <c r="K161" i="31"/>
  <c r="L162" i="29"/>
  <c r="H163" i="29"/>
  <c r="I163" i="29"/>
  <c r="J163" i="29"/>
  <c r="C166" i="29"/>
  <c r="K162" i="29"/>
  <c r="L162" i="26"/>
  <c r="H163" i="26"/>
  <c r="I163" i="26"/>
  <c r="J163" i="26"/>
  <c r="K162" i="26"/>
  <c r="C166" i="26"/>
  <c r="K164" i="25"/>
  <c r="H165" i="25"/>
  <c r="I165" i="25"/>
  <c r="J165" i="25"/>
  <c r="C168" i="25"/>
  <c r="L164" i="25"/>
  <c r="L159" i="24"/>
  <c r="I160" i="24"/>
  <c r="J160" i="24"/>
  <c r="H160" i="24"/>
  <c r="C167" i="24"/>
  <c r="B163" i="24"/>
  <c r="K159" i="24"/>
  <c r="K155" i="21"/>
  <c r="H156" i="21"/>
  <c r="J156" i="21"/>
  <c r="I156" i="21"/>
  <c r="B159" i="21"/>
  <c r="C222" i="21"/>
  <c r="L155" i="21"/>
  <c r="K156" i="20"/>
  <c r="I157" i="20"/>
  <c r="J157" i="20"/>
  <c r="H157" i="20"/>
  <c r="C162" i="20"/>
  <c r="B160" i="20"/>
  <c r="L156" i="20"/>
  <c r="K155" i="19"/>
  <c r="I156" i="19"/>
  <c r="J156" i="19"/>
  <c r="H156" i="19"/>
  <c r="L155" i="19"/>
  <c r="B159" i="19"/>
  <c r="L155" i="18"/>
  <c r="I156" i="18"/>
  <c r="H156" i="18"/>
  <c r="J156" i="18"/>
  <c r="B158" i="18"/>
  <c r="K155" i="18"/>
  <c r="L153" i="16"/>
  <c r="L152" i="17"/>
  <c r="J153" i="17"/>
  <c r="H153" i="17"/>
  <c r="I153" i="17"/>
  <c r="B156" i="17"/>
  <c r="K152" i="17"/>
  <c r="I154" i="16"/>
  <c r="J154" i="16"/>
  <c r="H154" i="16"/>
  <c r="B156" i="16"/>
  <c r="K153" i="16"/>
  <c r="C161" i="16"/>
  <c r="L209" i="15"/>
  <c r="I210" i="15"/>
  <c r="H210" i="15"/>
  <c r="J210" i="15"/>
  <c r="C218" i="15"/>
  <c r="B213" i="15"/>
  <c r="K209" i="15"/>
  <c r="L156" i="14"/>
  <c r="J157" i="14"/>
  <c r="I157" i="14"/>
  <c r="H157" i="14"/>
  <c r="C159" i="14"/>
  <c r="K156" i="14"/>
  <c r="L150" i="13"/>
  <c r="H151" i="13"/>
  <c r="I151" i="13"/>
  <c r="J151" i="13"/>
  <c r="B154" i="13"/>
  <c r="K150" i="13"/>
  <c r="K195" i="2"/>
  <c r="I196" i="2"/>
  <c r="H196" i="2"/>
  <c r="J196" i="2"/>
  <c r="L195" i="2"/>
  <c r="B198" i="2"/>
  <c r="G164" i="31"/>
  <c r="F164" i="31"/>
  <c r="E164" i="31"/>
  <c r="N164" i="31"/>
  <c r="M164" i="31"/>
  <c r="M165" i="29"/>
  <c r="G165" i="29"/>
  <c r="F165" i="29"/>
  <c r="N165" i="29"/>
  <c r="E165" i="29"/>
  <c r="F165" i="26"/>
  <c r="E165" i="26"/>
  <c r="N165" i="26"/>
  <c r="M165" i="26"/>
  <c r="G165" i="26"/>
  <c r="G167" i="25"/>
  <c r="F167" i="25"/>
  <c r="E167" i="25"/>
  <c r="N167" i="25"/>
  <c r="M167" i="25"/>
  <c r="N155" i="17"/>
  <c r="M162" i="24"/>
  <c r="G159" i="20"/>
  <c r="G158" i="19"/>
  <c r="E155" i="17"/>
  <c r="E156" i="16"/>
  <c r="G198" i="2"/>
  <c r="M198" i="2"/>
  <c r="E198" i="2"/>
  <c r="G158" i="21"/>
  <c r="G212" i="15"/>
  <c r="N158" i="21"/>
  <c r="E153" i="13"/>
  <c r="F158" i="21"/>
  <c r="G162" i="24"/>
  <c r="E159" i="20"/>
  <c r="M158" i="19"/>
  <c r="G155" i="17"/>
  <c r="F212" i="15"/>
  <c r="F198" i="2"/>
  <c r="F155" i="17"/>
  <c r="E159" i="14"/>
  <c r="F162" i="24"/>
  <c r="G156" i="16"/>
  <c r="N162" i="24"/>
  <c r="M159" i="20"/>
  <c r="F158" i="18"/>
  <c r="M155" i="17"/>
  <c r="M212" i="15"/>
  <c r="M153" i="13"/>
  <c r="G159" i="14"/>
  <c r="N159" i="20"/>
  <c r="M159" i="14"/>
  <c r="G153" i="13"/>
  <c r="N156" i="16"/>
  <c r="E162" i="24"/>
  <c r="F153" i="13"/>
  <c r="N158" i="18"/>
  <c r="E158" i="19"/>
  <c r="M158" i="21"/>
  <c r="F159" i="20"/>
  <c r="M158" i="18"/>
  <c r="F156" i="16"/>
  <c r="N212" i="15"/>
  <c r="N159" i="14"/>
  <c r="N153" i="13"/>
  <c r="F158" i="19"/>
  <c r="E158" i="21"/>
  <c r="N158" i="19"/>
  <c r="G158" i="18"/>
  <c r="M156" i="16"/>
  <c r="E212" i="15"/>
  <c r="F159" i="14"/>
  <c r="E158" i="18"/>
  <c r="N198" i="2"/>
  <c r="L162" i="31" l="1"/>
  <c r="H163" i="31"/>
  <c r="I163" i="31"/>
  <c r="J163" i="31"/>
  <c r="C168" i="31"/>
  <c r="B166" i="31"/>
  <c r="K162" i="31"/>
  <c r="L163" i="29"/>
  <c r="H164" i="29"/>
  <c r="I164" i="29"/>
  <c r="J164" i="29"/>
  <c r="C167" i="29"/>
  <c r="K163" i="29"/>
  <c r="L163" i="26"/>
  <c r="J164" i="26"/>
  <c r="H164" i="26"/>
  <c r="I164" i="26"/>
  <c r="C167" i="26"/>
  <c r="K163" i="26"/>
  <c r="L165" i="25"/>
  <c r="H166" i="25"/>
  <c r="I166" i="25"/>
  <c r="J166" i="25"/>
  <c r="C169" i="25"/>
  <c r="K165" i="25"/>
  <c r="K160" i="24"/>
  <c r="J161" i="24"/>
  <c r="H161" i="24"/>
  <c r="I161" i="24"/>
  <c r="C168" i="24"/>
  <c r="B164" i="24"/>
  <c r="L160" i="24"/>
  <c r="L156" i="21"/>
  <c r="I157" i="21"/>
  <c r="H157" i="21"/>
  <c r="J157" i="21"/>
  <c r="B160" i="21"/>
  <c r="C223" i="21"/>
  <c r="K156" i="21"/>
  <c r="K157" i="20"/>
  <c r="I158" i="20"/>
  <c r="H158" i="20"/>
  <c r="J158" i="20"/>
  <c r="C163" i="20"/>
  <c r="B161" i="20"/>
  <c r="L157" i="20"/>
  <c r="L156" i="19"/>
  <c r="J157" i="19"/>
  <c r="I157" i="19"/>
  <c r="H157" i="19"/>
  <c r="B160" i="19"/>
  <c r="K156" i="19"/>
  <c r="K156" i="18"/>
  <c r="H157" i="18"/>
  <c r="J157" i="18"/>
  <c r="I157" i="18"/>
  <c r="B159" i="18"/>
  <c r="L156" i="18"/>
  <c r="L153" i="17"/>
  <c r="I154" i="17"/>
  <c r="J154" i="17"/>
  <c r="H154" i="17"/>
  <c r="B157" i="17"/>
  <c r="K153" i="17"/>
  <c r="K154" i="16"/>
  <c r="H155" i="16"/>
  <c r="J155" i="16"/>
  <c r="I155" i="16"/>
  <c r="B157" i="16"/>
  <c r="L154" i="16"/>
  <c r="C162" i="16"/>
  <c r="K210" i="15"/>
  <c r="H211" i="15"/>
  <c r="J211" i="15"/>
  <c r="I211" i="15"/>
  <c r="K157" i="14"/>
  <c r="C219" i="15"/>
  <c r="B214" i="15"/>
  <c r="L210" i="15"/>
  <c r="H158" i="14"/>
  <c r="J158" i="14"/>
  <c r="I158" i="14"/>
  <c r="C160" i="14"/>
  <c r="L157" i="14"/>
  <c r="L151" i="13"/>
  <c r="I152" i="13"/>
  <c r="H152" i="13"/>
  <c r="J152" i="13"/>
  <c r="B155" i="13"/>
  <c r="K151" i="13"/>
  <c r="L196" i="2"/>
  <c r="H197" i="2"/>
  <c r="I197" i="2"/>
  <c r="J197" i="2"/>
  <c r="K196" i="2"/>
  <c r="B199" i="2"/>
  <c r="G165" i="31"/>
  <c r="N165" i="31"/>
  <c r="F165" i="31"/>
  <c r="M165" i="31"/>
  <c r="E165" i="31"/>
  <c r="M166" i="29"/>
  <c r="E166" i="29"/>
  <c r="G166" i="29"/>
  <c r="N166" i="29"/>
  <c r="F166" i="29"/>
  <c r="N166" i="26"/>
  <c r="F166" i="26"/>
  <c r="M166" i="26"/>
  <c r="E166" i="26"/>
  <c r="G166" i="26"/>
  <c r="G168" i="25"/>
  <c r="N168" i="25"/>
  <c r="E168" i="25"/>
  <c r="F168" i="25"/>
  <c r="M168" i="25"/>
  <c r="N159" i="19"/>
  <c r="M163" i="24"/>
  <c r="G160" i="20"/>
  <c r="E159" i="19"/>
  <c r="M156" i="17"/>
  <c r="F157" i="16"/>
  <c r="F199" i="2"/>
  <c r="E199" i="2"/>
  <c r="M159" i="19"/>
  <c r="G213" i="15"/>
  <c r="G160" i="14"/>
  <c r="G159" i="18"/>
  <c r="G154" i="13"/>
  <c r="M199" i="2"/>
  <c r="F159" i="19"/>
  <c r="F156" i="17"/>
  <c r="F163" i="24"/>
  <c r="M160" i="20"/>
  <c r="N156" i="17"/>
  <c r="M154" i="13"/>
  <c r="N159" i="21"/>
  <c r="G156" i="17"/>
  <c r="N199" i="2"/>
  <c r="M159" i="18"/>
  <c r="F154" i="13"/>
  <c r="E163" i="24"/>
  <c r="N160" i="20"/>
  <c r="F159" i="18"/>
  <c r="E156" i="17"/>
  <c r="N213" i="15"/>
  <c r="M160" i="14"/>
  <c r="G199" i="2"/>
  <c r="E160" i="20"/>
  <c r="E213" i="15"/>
  <c r="N163" i="24"/>
  <c r="E160" i="14"/>
  <c r="G159" i="21"/>
  <c r="E154" i="13"/>
  <c r="N154" i="13"/>
  <c r="G163" i="24"/>
  <c r="F159" i="21"/>
  <c r="F160" i="20"/>
  <c r="N159" i="18"/>
  <c r="E157" i="16"/>
  <c r="F213" i="15"/>
  <c r="M159" i="21"/>
  <c r="F160" i="14"/>
  <c r="E159" i="21"/>
  <c r="G159" i="19"/>
  <c r="E159" i="18"/>
  <c r="N157" i="16"/>
  <c r="M213" i="15"/>
  <c r="N160" i="14"/>
  <c r="M157" i="16"/>
  <c r="G157" i="16"/>
  <c r="L163" i="31" l="1"/>
  <c r="H164" i="31"/>
  <c r="I164" i="31"/>
  <c r="J164" i="31"/>
  <c r="C169" i="31"/>
  <c r="B167" i="31"/>
  <c r="K163" i="31"/>
  <c r="K164" i="29"/>
  <c r="I165" i="29"/>
  <c r="J165" i="29"/>
  <c r="H165" i="29"/>
  <c r="C168" i="29"/>
  <c r="L164" i="29"/>
  <c r="L164" i="26"/>
  <c r="L166" i="25"/>
  <c r="J165" i="26"/>
  <c r="H165" i="26"/>
  <c r="I165" i="26"/>
  <c r="K164" i="26"/>
  <c r="C168" i="26"/>
  <c r="I167" i="25"/>
  <c r="H167" i="25"/>
  <c r="J167" i="25"/>
  <c r="C170" i="25"/>
  <c r="K166" i="25"/>
  <c r="L161" i="24"/>
  <c r="H162" i="24"/>
  <c r="I162" i="24"/>
  <c r="J162" i="24"/>
  <c r="C169" i="24"/>
  <c r="B165" i="24"/>
  <c r="K161" i="24"/>
  <c r="K157" i="21"/>
  <c r="J158" i="21"/>
  <c r="H158" i="21"/>
  <c r="I158" i="21"/>
  <c r="B161" i="21"/>
  <c r="C224" i="21"/>
  <c r="L157" i="21"/>
  <c r="K158" i="20"/>
  <c r="I159" i="20"/>
  <c r="H159" i="20"/>
  <c r="J159" i="20"/>
  <c r="C164" i="20"/>
  <c r="B162" i="20"/>
  <c r="L158" i="20"/>
  <c r="L157" i="19"/>
  <c r="H158" i="19"/>
  <c r="I158" i="19"/>
  <c r="J158" i="19"/>
  <c r="B161" i="19"/>
  <c r="K157" i="19"/>
  <c r="L157" i="18"/>
  <c r="H158" i="18"/>
  <c r="J158" i="18"/>
  <c r="I158" i="18"/>
  <c r="B160" i="18"/>
  <c r="K157" i="18"/>
  <c r="K154" i="17"/>
  <c r="L155" i="16"/>
  <c r="J155" i="17"/>
  <c r="H155" i="17"/>
  <c r="I155" i="17"/>
  <c r="B158" i="17"/>
  <c r="L154" i="17"/>
  <c r="I156" i="16"/>
  <c r="J156" i="16"/>
  <c r="H156" i="16"/>
  <c r="B158" i="16"/>
  <c r="K155" i="16"/>
  <c r="C163" i="16"/>
  <c r="L211" i="15"/>
  <c r="I212" i="15"/>
  <c r="H212" i="15"/>
  <c r="J212" i="15"/>
  <c r="C220" i="15"/>
  <c r="B215" i="15"/>
  <c r="K211" i="15"/>
  <c r="K158" i="14"/>
  <c r="J159" i="14"/>
  <c r="I159" i="14"/>
  <c r="H159" i="14"/>
  <c r="C161" i="14"/>
  <c r="L158" i="14"/>
  <c r="K152" i="13"/>
  <c r="I153" i="13"/>
  <c r="J153" i="13"/>
  <c r="H153" i="13"/>
  <c r="B156" i="13"/>
  <c r="L152" i="13"/>
  <c r="K197" i="2"/>
  <c r="H198" i="2"/>
  <c r="J198" i="2"/>
  <c r="I198" i="2"/>
  <c r="L197" i="2"/>
  <c r="B200" i="2"/>
  <c r="E166" i="31"/>
  <c r="G166" i="31"/>
  <c r="N166" i="31"/>
  <c r="M166" i="31"/>
  <c r="F166" i="31"/>
  <c r="G167" i="29"/>
  <c r="N167" i="29"/>
  <c r="F167" i="29"/>
  <c r="M167" i="29"/>
  <c r="E167" i="29"/>
  <c r="N167" i="26"/>
  <c r="F167" i="26"/>
  <c r="G167" i="26"/>
  <c r="E167" i="26"/>
  <c r="M167" i="26"/>
  <c r="G169" i="25"/>
  <c r="F169" i="25"/>
  <c r="N169" i="25"/>
  <c r="M169" i="25"/>
  <c r="E169" i="25"/>
  <c r="N157" i="17"/>
  <c r="G164" i="24"/>
  <c r="M161" i="20"/>
  <c r="M160" i="19"/>
  <c r="M157" i="17"/>
  <c r="G158" i="16"/>
  <c r="E200" i="2"/>
  <c r="E161" i="14"/>
  <c r="F160" i="19"/>
  <c r="F214" i="15"/>
  <c r="G200" i="2"/>
  <c r="G161" i="20"/>
  <c r="F157" i="17"/>
  <c r="M161" i="14"/>
  <c r="M158" i="16"/>
  <c r="N200" i="2"/>
  <c r="F164" i="24"/>
  <c r="N161" i="20"/>
  <c r="G157" i="17"/>
  <c r="F200" i="2"/>
  <c r="E160" i="18"/>
  <c r="M200" i="2"/>
  <c r="E155" i="13"/>
  <c r="E164" i="24"/>
  <c r="M155" i="13"/>
  <c r="M164" i="24"/>
  <c r="E161" i="20"/>
  <c r="N160" i="18"/>
  <c r="E157" i="17"/>
  <c r="M214" i="15"/>
  <c r="N155" i="13"/>
  <c r="G161" i="14"/>
  <c r="G160" i="21"/>
  <c r="N214" i="15"/>
  <c r="G214" i="15"/>
  <c r="E160" i="21"/>
  <c r="N161" i="14"/>
  <c r="F158" i="16"/>
  <c r="G155" i="13"/>
  <c r="F160" i="18"/>
  <c r="N164" i="24"/>
  <c r="N160" i="21"/>
  <c r="F161" i="20"/>
  <c r="G160" i="18"/>
  <c r="E158" i="16"/>
  <c r="N160" i="19"/>
  <c r="F160" i="21"/>
  <c r="M160" i="21"/>
  <c r="E160" i="19"/>
  <c r="M160" i="18"/>
  <c r="N158" i="16"/>
  <c r="E214" i="15"/>
  <c r="F161" i="14"/>
  <c r="F155" i="13"/>
  <c r="G160" i="19"/>
  <c r="L164" i="31" l="1"/>
  <c r="I165" i="31"/>
  <c r="J165" i="31"/>
  <c r="H165" i="31"/>
  <c r="C170" i="31"/>
  <c r="B168" i="31"/>
  <c r="K164" i="31"/>
  <c r="L165" i="29"/>
  <c r="H166" i="29"/>
  <c r="I166" i="29"/>
  <c r="J166" i="29"/>
  <c r="C169" i="29"/>
  <c r="K165" i="29"/>
  <c r="L165" i="26"/>
  <c r="H166" i="26"/>
  <c r="J166" i="26"/>
  <c r="I166" i="26"/>
  <c r="K165" i="26"/>
  <c r="C169" i="26"/>
  <c r="K167" i="25"/>
  <c r="H168" i="25"/>
  <c r="I168" i="25"/>
  <c r="J168" i="25"/>
  <c r="C171" i="25"/>
  <c r="L167" i="25"/>
  <c r="L162" i="24"/>
  <c r="I163" i="24"/>
  <c r="J163" i="24"/>
  <c r="H163" i="24"/>
  <c r="C170" i="24"/>
  <c r="B166" i="24"/>
  <c r="K162" i="24"/>
  <c r="L158" i="21"/>
  <c r="I159" i="21"/>
  <c r="H159" i="21"/>
  <c r="J159" i="21"/>
  <c r="C225" i="21"/>
  <c r="B162" i="21"/>
  <c r="K158" i="21"/>
  <c r="K159" i="20"/>
  <c r="I160" i="20"/>
  <c r="J160" i="20"/>
  <c r="H160" i="20"/>
  <c r="C165" i="20"/>
  <c r="B163" i="20"/>
  <c r="L159" i="20"/>
  <c r="L158" i="19"/>
  <c r="I159" i="19"/>
  <c r="J159" i="19"/>
  <c r="H159" i="19"/>
  <c r="K158" i="19"/>
  <c r="B162" i="19"/>
  <c r="L158" i="18"/>
  <c r="I159" i="18"/>
  <c r="J159" i="18"/>
  <c r="H159" i="18"/>
  <c r="B161" i="18"/>
  <c r="K158" i="18"/>
  <c r="L155" i="17"/>
  <c r="I156" i="17"/>
  <c r="H156" i="17"/>
  <c r="J156" i="17"/>
  <c r="B159" i="17"/>
  <c r="K155" i="17"/>
  <c r="K156" i="16"/>
  <c r="J157" i="16"/>
  <c r="I157" i="16"/>
  <c r="H157" i="16"/>
  <c r="B159" i="16"/>
  <c r="L156" i="16"/>
  <c r="C164" i="16"/>
  <c r="K212" i="15"/>
  <c r="H213" i="15"/>
  <c r="J213" i="15"/>
  <c r="I213" i="15"/>
  <c r="B216" i="15"/>
  <c r="C221" i="15"/>
  <c r="L212" i="15"/>
  <c r="K159" i="14"/>
  <c r="I160" i="14"/>
  <c r="J160" i="14"/>
  <c r="H160" i="14"/>
  <c r="C162" i="14"/>
  <c r="L159" i="14"/>
  <c r="K153" i="13"/>
  <c r="J154" i="13"/>
  <c r="I154" i="13"/>
  <c r="H154" i="13"/>
  <c r="B157" i="13"/>
  <c r="L153" i="13"/>
  <c r="K198" i="2"/>
  <c r="J199" i="2"/>
  <c r="I199" i="2"/>
  <c r="H199" i="2"/>
  <c r="L198" i="2"/>
  <c r="B201" i="2"/>
  <c r="G167" i="31"/>
  <c r="N167" i="31"/>
  <c r="F167" i="31"/>
  <c r="M167" i="31"/>
  <c r="E167" i="31"/>
  <c r="G168" i="29"/>
  <c r="N168" i="29"/>
  <c r="F168" i="29"/>
  <c r="E168" i="29"/>
  <c r="M168" i="29"/>
  <c r="F168" i="26"/>
  <c r="E168" i="26"/>
  <c r="N168" i="26"/>
  <c r="M168" i="26"/>
  <c r="G168" i="26"/>
  <c r="F170" i="25"/>
  <c r="E170" i="25"/>
  <c r="G170" i="25"/>
  <c r="M170" i="25"/>
  <c r="N170" i="25"/>
  <c r="N165" i="24"/>
  <c r="F161" i="21"/>
  <c r="M161" i="19"/>
  <c r="M158" i="17"/>
  <c r="F159" i="16"/>
  <c r="N201" i="2"/>
  <c r="M201" i="2"/>
  <c r="N158" i="17"/>
  <c r="N161" i="18"/>
  <c r="F165" i="24"/>
  <c r="M165" i="24"/>
  <c r="N162" i="20"/>
  <c r="F161" i="19"/>
  <c r="E158" i="17"/>
  <c r="N159" i="16"/>
  <c r="G201" i="2"/>
  <c r="M162" i="14"/>
  <c r="E201" i="2"/>
  <c r="F162" i="14"/>
  <c r="G161" i="19"/>
  <c r="M161" i="21"/>
  <c r="G162" i="14"/>
  <c r="E165" i="24"/>
  <c r="E162" i="20"/>
  <c r="E161" i="19"/>
  <c r="G158" i="17"/>
  <c r="N215" i="15"/>
  <c r="E156" i="13"/>
  <c r="F201" i="2"/>
  <c r="M156" i="13"/>
  <c r="F215" i="15"/>
  <c r="N156" i="13"/>
  <c r="G159" i="16"/>
  <c r="G165" i="24"/>
  <c r="F162" i="20"/>
  <c r="G161" i="18"/>
  <c r="F158" i="17"/>
  <c r="E215" i="15"/>
  <c r="F161" i="18"/>
  <c r="F156" i="13"/>
  <c r="G161" i="21"/>
  <c r="G215" i="15"/>
  <c r="N161" i="19"/>
  <c r="E161" i="21"/>
  <c r="G162" i="20"/>
  <c r="G156" i="13"/>
  <c r="N161" i="21"/>
  <c r="M162" i="20"/>
  <c r="E161" i="18"/>
  <c r="E159" i="16"/>
  <c r="M215" i="15"/>
  <c r="E162" i="14"/>
  <c r="N162" i="14"/>
  <c r="M159" i="16"/>
  <c r="M161" i="18"/>
  <c r="K165" i="31" l="1"/>
  <c r="H166" i="31"/>
  <c r="I166" i="31"/>
  <c r="L166" i="31" s="1"/>
  <c r="J166" i="31"/>
  <c r="B169" i="31"/>
  <c r="C171" i="31"/>
  <c r="L165" i="31"/>
  <c r="K166" i="29"/>
  <c r="H167" i="29"/>
  <c r="I167" i="29"/>
  <c r="J167" i="29"/>
  <c r="C170" i="29"/>
  <c r="L166" i="29"/>
  <c r="L168" i="25"/>
  <c r="L166" i="26"/>
  <c r="J167" i="26"/>
  <c r="H167" i="26"/>
  <c r="I167" i="26"/>
  <c r="K166" i="26"/>
  <c r="C170" i="26"/>
  <c r="J169" i="25"/>
  <c r="H169" i="25"/>
  <c r="I169" i="25"/>
  <c r="C172" i="25"/>
  <c r="K168" i="25"/>
  <c r="L163" i="24"/>
  <c r="J164" i="24"/>
  <c r="H164" i="24"/>
  <c r="I164" i="24"/>
  <c r="C171" i="24"/>
  <c r="K163" i="24"/>
  <c r="B167" i="24"/>
  <c r="K159" i="21"/>
  <c r="I160" i="21"/>
  <c r="J160" i="21"/>
  <c r="H160" i="21"/>
  <c r="B163" i="21"/>
  <c r="C226" i="21"/>
  <c r="L159" i="21"/>
  <c r="K160" i="20"/>
  <c r="J161" i="20"/>
  <c r="I161" i="20"/>
  <c r="H161" i="20"/>
  <c r="C166" i="20"/>
  <c r="B164" i="20"/>
  <c r="L160" i="20"/>
  <c r="L159" i="19"/>
  <c r="H160" i="19"/>
  <c r="I160" i="19"/>
  <c r="J160" i="19"/>
  <c r="B163" i="19"/>
  <c r="K159" i="19"/>
  <c r="K159" i="18"/>
  <c r="H160" i="18"/>
  <c r="I160" i="18"/>
  <c r="J160" i="18"/>
  <c r="B162" i="18"/>
  <c r="L159" i="18"/>
  <c r="K156" i="17"/>
  <c r="I157" i="17"/>
  <c r="J157" i="17"/>
  <c r="H157" i="17"/>
  <c r="B160" i="17"/>
  <c r="L156" i="17"/>
  <c r="K157" i="16"/>
  <c r="I158" i="16"/>
  <c r="J158" i="16"/>
  <c r="H158" i="16"/>
  <c r="L157" i="16"/>
  <c r="B160" i="16"/>
  <c r="C165" i="16"/>
  <c r="L213" i="15"/>
  <c r="J214" i="15"/>
  <c r="I214" i="15"/>
  <c r="H214" i="15"/>
  <c r="C222" i="15"/>
  <c r="B217" i="15"/>
  <c r="K213" i="15"/>
  <c r="L160" i="14"/>
  <c r="I161" i="14"/>
  <c r="J161" i="14"/>
  <c r="H161" i="14"/>
  <c r="C163" i="14"/>
  <c r="K160" i="14"/>
  <c r="K154" i="13"/>
  <c r="K199" i="2"/>
  <c r="H155" i="13"/>
  <c r="J155" i="13"/>
  <c r="I155" i="13"/>
  <c r="B158" i="13"/>
  <c r="L154" i="13"/>
  <c r="I200" i="2"/>
  <c r="J200" i="2"/>
  <c r="H200" i="2"/>
  <c r="L199" i="2"/>
  <c r="B202" i="2"/>
  <c r="E168" i="31"/>
  <c r="F168" i="31"/>
  <c r="N168" i="31"/>
  <c r="M168" i="31"/>
  <c r="G168" i="31"/>
  <c r="N169" i="29"/>
  <c r="F169" i="29"/>
  <c r="G169" i="29"/>
  <c r="M169" i="29"/>
  <c r="E169" i="29"/>
  <c r="N169" i="26"/>
  <c r="M169" i="26"/>
  <c r="F169" i="26"/>
  <c r="E169" i="26"/>
  <c r="G169" i="26"/>
  <c r="F171" i="25"/>
  <c r="E171" i="25"/>
  <c r="G171" i="25"/>
  <c r="M171" i="25"/>
  <c r="N171" i="25"/>
  <c r="M160" i="16"/>
  <c r="N166" i="24"/>
  <c r="F163" i="20"/>
  <c r="N162" i="19"/>
  <c r="M159" i="17"/>
  <c r="E160" i="16"/>
  <c r="G163" i="14"/>
  <c r="E163" i="14"/>
  <c r="E162" i="18"/>
  <c r="F216" i="15"/>
  <c r="M162" i="18"/>
  <c r="E162" i="21"/>
  <c r="M166" i="24"/>
  <c r="N163" i="20"/>
  <c r="F162" i="19"/>
  <c r="F159" i="17"/>
  <c r="E216" i="15"/>
  <c r="F163" i="14"/>
  <c r="E202" i="2"/>
  <c r="G163" i="20"/>
  <c r="E159" i="17"/>
  <c r="F202" i="2"/>
  <c r="G166" i="24"/>
  <c r="E166" i="24"/>
  <c r="M157" i="13"/>
  <c r="G162" i="19"/>
  <c r="M162" i="21"/>
  <c r="E163" i="20"/>
  <c r="F162" i="18"/>
  <c r="N159" i="17"/>
  <c r="M216" i="15"/>
  <c r="M163" i="14"/>
  <c r="M202" i="2"/>
  <c r="F162" i="21"/>
  <c r="E157" i="13"/>
  <c r="N163" i="14"/>
  <c r="G162" i="21"/>
  <c r="M163" i="20"/>
  <c r="N162" i="18"/>
  <c r="F160" i="16"/>
  <c r="N216" i="15"/>
  <c r="F157" i="13"/>
  <c r="G202" i="2"/>
  <c r="E162" i="19"/>
  <c r="N157" i="13"/>
  <c r="N202" i="2"/>
  <c r="N162" i="21"/>
  <c r="M162" i="19"/>
  <c r="G162" i="18"/>
  <c r="G160" i="16"/>
  <c r="G216" i="15"/>
  <c r="G157" i="13"/>
  <c r="F166" i="24"/>
  <c r="N160" i="16"/>
  <c r="G159" i="17"/>
  <c r="J167" i="31" l="1"/>
  <c r="I167" i="31"/>
  <c r="H167" i="31"/>
  <c r="C172" i="31"/>
  <c r="B170" i="31"/>
  <c r="K166" i="31"/>
  <c r="L167" i="29"/>
  <c r="H168" i="29"/>
  <c r="J168" i="29"/>
  <c r="I168" i="29"/>
  <c r="K167" i="29"/>
  <c r="C171" i="29"/>
  <c r="L167" i="26"/>
  <c r="J168" i="26"/>
  <c r="H168" i="26"/>
  <c r="I168" i="26"/>
  <c r="K167" i="26"/>
  <c r="C171" i="26"/>
  <c r="L169" i="25"/>
  <c r="J170" i="25"/>
  <c r="H170" i="25"/>
  <c r="I170" i="25"/>
  <c r="C173" i="25"/>
  <c r="K169" i="25"/>
  <c r="K164" i="24"/>
  <c r="H165" i="24"/>
  <c r="J165" i="24"/>
  <c r="I165" i="24"/>
  <c r="C172" i="24"/>
  <c r="B168" i="24"/>
  <c r="L164" i="24"/>
  <c r="K160" i="21"/>
  <c r="H161" i="21"/>
  <c r="I161" i="21"/>
  <c r="J161" i="21"/>
  <c r="B164" i="21"/>
  <c r="C227" i="21"/>
  <c r="L160" i="21"/>
  <c r="K161" i="20"/>
  <c r="L161" i="20"/>
  <c r="H162" i="20"/>
  <c r="J162" i="20"/>
  <c r="I162" i="20"/>
  <c r="C167" i="20"/>
  <c r="B165" i="20"/>
  <c r="L160" i="19"/>
  <c r="I161" i="19"/>
  <c r="J161" i="19"/>
  <c r="H161" i="19"/>
  <c r="K160" i="19"/>
  <c r="B164" i="19"/>
  <c r="L160" i="18"/>
  <c r="J161" i="18"/>
  <c r="I161" i="18"/>
  <c r="H161" i="18"/>
  <c r="B163" i="18"/>
  <c r="K160" i="18"/>
  <c r="K157" i="17"/>
  <c r="K158" i="16"/>
  <c r="H158" i="17"/>
  <c r="I158" i="17"/>
  <c r="J158" i="17"/>
  <c r="B161" i="17"/>
  <c r="L157" i="17"/>
  <c r="H159" i="16"/>
  <c r="J159" i="16"/>
  <c r="I159" i="16"/>
  <c r="B161" i="16"/>
  <c r="L158" i="16"/>
  <c r="C166" i="16"/>
  <c r="K214" i="15"/>
  <c r="K161" i="14"/>
  <c r="J215" i="15"/>
  <c r="I215" i="15"/>
  <c r="H215" i="15"/>
  <c r="C223" i="15"/>
  <c r="B218" i="15"/>
  <c r="L214" i="15"/>
  <c r="I162" i="14"/>
  <c r="H162" i="14"/>
  <c r="J162" i="14"/>
  <c r="C164" i="14"/>
  <c r="L161" i="14"/>
  <c r="L155" i="13"/>
  <c r="I156" i="13"/>
  <c r="J156" i="13"/>
  <c r="H156" i="13"/>
  <c r="B159" i="13"/>
  <c r="K155" i="13"/>
  <c r="L200" i="2"/>
  <c r="J201" i="2"/>
  <c r="I201" i="2"/>
  <c r="H201" i="2"/>
  <c r="K200" i="2"/>
  <c r="B203" i="2"/>
  <c r="N169" i="31"/>
  <c r="F169" i="31"/>
  <c r="M169" i="31"/>
  <c r="E169" i="31"/>
  <c r="G169" i="31"/>
  <c r="M170" i="29"/>
  <c r="E170" i="29"/>
  <c r="G170" i="29"/>
  <c r="F170" i="29"/>
  <c r="N170" i="29"/>
  <c r="N170" i="26"/>
  <c r="F170" i="26"/>
  <c r="M170" i="26"/>
  <c r="E170" i="26"/>
  <c r="G170" i="26"/>
  <c r="G172" i="25"/>
  <c r="N172" i="25"/>
  <c r="F172" i="25"/>
  <c r="M172" i="25"/>
  <c r="E172" i="25"/>
  <c r="M167" i="24"/>
  <c r="F163" i="21"/>
  <c r="N163" i="19"/>
  <c r="G160" i="17"/>
  <c r="E161" i="16"/>
  <c r="F158" i="13"/>
  <c r="G158" i="13"/>
  <c r="E158" i="13"/>
  <c r="M217" i="15"/>
  <c r="M203" i="2"/>
  <c r="N163" i="18"/>
  <c r="G167" i="24"/>
  <c r="M164" i="20"/>
  <c r="F163" i="19"/>
  <c r="E160" i="17"/>
  <c r="N161" i="16"/>
  <c r="M164" i="14"/>
  <c r="M163" i="19"/>
  <c r="N164" i="14"/>
  <c r="G161" i="16"/>
  <c r="F167" i="24"/>
  <c r="F164" i="20"/>
  <c r="F160" i="17"/>
  <c r="N203" i="2"/>
  <c r="G164" i="14"/>
  <c r="N167" i="24"/>
  <c r="E164" i="20"/>
  <c r="E163" i="18"/>
  <c r="M160" i="17"/>
  <c r="G217" i="15"/>
  <c r="E164" i="14"/>
  <c r="M158" i="13"/>
  <c r="M163" i="21"/>
  <c r="N164" i="20"/>
  <c r="M163" i="18"/>
  <c r="N160" i="17"/>
  <c r="N217" i="15"/>
  <c r="F164" i="14"/>
  <c r="G203" i="2"/>
  <c r="F217" i="15"/>
  <c r="F203" i="2"/>
  <c r="F161" i="16"/>
  <c r="E163" i="21"/>
  <c r="G164" i="20"/>
  <c r="G163" i="18"/>
  <c r="M161" i="16"/>
  <c r="E203" i="2"/>
  <c r="E217" i="15"/>
  <c r="G163" i="21"/>
  <c r="G163" i="19"/>
  <c r="F163" i="18"/>
  <c r="N158" i="13"/>
  <c r="E167" i="24"/>
  <c r="N163" i="21"/>
  <c r="E163" i="19"/>
  <c r="K167" i="31" l="1"/>
  <c r="J168" i="31"/>
  <c r="H168" i="31"/>
  <c r="I168" i="31"/>
  <c r="C173" i="31"/>
  <c r="B171" i="31"/>
  <c r="L167" i="31"/>
  <c r="L168" i="29"/>
  <c r="I169" i="29"/>
  <c r="J169" i="29"/>
  <c r="H169" i="29"/>
  <c r="C172" i="29"/>
  <c r="K168" i="29"/>
  <c r="L168" i="26"/>
  <c r="J169" i="26"/>
  <c r="H169" i="26"/>
  <c r="I169" i="26"/>
  <c r="K168" i="26"/>
  <c r="C172" i="26"/>
  <c r="L170" i="25"/>
  <c r="H171" i="25"/>
  <c r="I171" i="25"/>
  <c r="J171" i="25"/>
  <c r="C174" i="25"/>
  <c r="K170" i="25"/>
  <c r="L165" i="24"/>
  <c r="I166" i="24"/>
  <c r="J166" i="24"/>
  <c r="H166" i="24"/>
  <c r="C173" i="24"/>
  <c r="B169" i="24"/>
  <c r="K165" i="24"/>
  <c r="L161" i="21"/>
  <c r="I162" i="21"/>
  <c r="J162" i="21"/>
  <c r="H162" i="21"/>
  <c r="B165" i="21"/>
  <c r="C228" i="21"/>
  <c r="K161" i="21"/>
  <c r="L162" i="20"/>
  <c r="J163" i="20"/>
  <c r="H163" i="20"/>
  <c r="I163" i="20"/>
  <c r="C168" i="20"/>
  <c r="B166" i="20"/>
  <c r="K162" i="20"/>
  <c r="L161" i="19"/>
  <c r="I162" i="19"/>
  <c r="H162" i="19"/>
  <c r="J162" i="19"/>
  <c r="B165" i="19"/>
  <c r="K161" i="19"/>
  <c r="K161" i="18"/>
  <c r="I162" i="18"/>
  <c r="J162" i="18"/>
  <c r="H162" i="18"/>
  <c r="B164" i="18"/>
  <c r="L161" i="18"/>
  <c r="L158" i="17"/>
  <c r="I159" i="17"/>
  <c r="H159" i="17"/>
  <c r="J159" i="17"/>
  <c r="B162" i="17"/>
  <c r="K158" i="17"/>
  <c r="L159" i="16"/>
  <c r="H160" i="16"/>
  <c r="I160" i="16"/>
  <c r="J160" i="16"/>
  <c r="B162" i="16"/>
  <c r="K159" i="16"/>
  <c r="C167" i="16"/>
  <c r="K215" i="15"/>
  <c r="H216" i="15"/>
  <c r="I216" i="15"/>
  <c r="J216" i="15"/>
  <c r="K162" i="14"/>
  <c r="B219" i="15"/>
  <c r="L215" i="15"/>
  <c r="C224" i="15"/>
  <c r="J163" i="14"/>
  <c r="H163" i="14"/>
  <c r="I163" i="14"/>
  <c r="C165" i="14"/>
  <c r="L162" i="14"/>
  <c r="K156" i="13"/>
  <c r="J157" i="13"/>
  <c r="I157" i="13"/>
  <c r="H157" i="13"/>
  <c r="B160" i="13"/>
  <c r="L156" i="13"/>
  <c r="K201" i="2"/>
  <c r="I202" i="2"/>
  <c r="J202" i="2"/>
  <c r="H202" i="2"/>
  <c r="L201" i="2"/>
  <c r="B204" i="2"/>
  <c r="G170" i="31"/>
  <c r="F170" i="31"/>
  <c r="E170" i="31"/>
  <c r="N170" i="31"/>
  <c r="M170" i="31"/>
  <c r="G171" i="29"/>
  <c r="N171" i="29"/>
  <c r="F171" i="29"/>
  <c r="M171" i="29"/>
  <c r="E171" i="29"/>
  <c r="N171" i="26"/>
  <c r="F171" i="26"/>
  <c r="M171" i="26"/>
  <c r="E171" i="26"/>
  <c r="G171" i="26"/>
  <c r="G173" i="25"/>
  <c r="N173" i="25"/>
  <c r="F173" i="25"/>
  <c r="M173" i="25"/>
  <c r="E173" i="25"/>
  <c r="N168" i="24"/>
  <c r="F164" i="21"/>
  <c r="E164" i="19"/>
  <c r="G161" i="17"/>
  <c r="F162" i="16"/>
  <c r="N204" i="2"/>
  <c r="F204" i="2"/>
  <c r="F218" i="15"/>
  <c r="M204" i="2"/>
  <c r="M168" i="24"/>
  <c r="F168" i="24"/>
  <c r="F165" i="20"/>
  <c r="N164" i="19"/>
  <c r="F161" i="17"/>
  <c r="E162" i="16"/>
  <c r="E165" i="14"/>
  <c r="F165" i="14"/>
  <c r="G165" i="20"/>
  <c r="E161" i="17"/>
  <c r="G165" i="14"/>
  <c r="M162" i="16"/>
  <c r="N164" i="21"/>
  <c r="G168" i="24"/>
  <c r="F164" i="19"/>
  <c r="N159" i="13"/>
  <c r="F159" i="13"/>
  <c r="N162" i="16"/>
  <c r="E168" i="24"/>
  <c r="N165" i="20"/>
  <c r="F164" i="18"/>
  <c r="N161" i="17"/>
  <c r="M218" i="15"/>
  <c r="G159" i="13"/>
  <c r="G204" i="2"/>
  <c r="E204" i="2"/>
  <c r="E165" i="20"/>
  <c r="G218" i="15"/>
  <c r="M164" i="21"/>
  <c r="M165" i="20"/>
  <c r="E164" i="18"/>
  <c r="M161" i="17"/>
  <c r="E218" i="15"/>
  <c r="M159" i="13"/>
  <c r="G162" i="16"/>
  <c r="N218" i="15"/>
  <c r="M164" i="18"/>
  <c r="E164" i="21"/>
  <c r="N164" i="18"/>
  <c r="N165" i="14"/>
  <c r="M164" i="19"/>
  <c r="G164" i="21"/>
  <c r="G164" i="19"/>
  <c r="G164" i="18"/>
  <c r="M165" i="14"/>
  <c r="E159" i="13"/>
  <c r="L168" i="31" l="1"/>
  <c r="H169" i="31"/>
  <c r="I169" i="31"/>
  <c r="J169" i="31"/>
  <c r="C174" i="31"/>
  <c r="B172" i="31"/>
  <c r="K168" i="31"/>
  <c r="K169" i="29"/>
  <c r="H170" i="29"/>
  <c r="I170" i="29"/>
  <c r="J170" i="29"/>
  <c r="C173" i="29"/>
  <c r="L169" i="29"/>
  <c r="L169" i="26"/>
  <c r="J170" i="26"/>
  <c r="H170" i="26"/>
  <c r="I170" i="26"/>
  <c r="K169" i="26"/>
  <c r="C173" i="26"/>
  <c r="L171" i="25"/>
  <c r="H172" i="25"/>
  <c r="I172" i="25"/>
  <c r="J172" i="25"/>
  <c r="C175" i="25"/>
  <c r="K171" i="25"/>
  <c r="K166" i="24"/>
  <c r="H167" i="24"/>
  <c r="J167" i="24"/>
  <c r="I167" i="24"/>
  <c r="C174" i="24"/>
  <c r="B170" i="24"/>
  <c r="L166" i="24"/>
  <c r="K162" i="21"/>
  <c r="I163" i="21"/>
  <c r="J163" i="21"/>
  <c r="H163" i="21"/>
  <c r="B166" i="21"/>
  <c r="C229" i="21"/>
  <c r="L162" i="21"/>
  <c r="L163" i="20"/>
  <c r="H164" i="20"/>
  <c r="J164" i="20"/>
  <c r="I164" i="20"/>
  <c r="C169" i="20"/>
  <c r="B167" i="20"/>
  <c r="K163" i="20"/>
  <c r="K162" i="19"/>
  <c r="I163" i="19"/>
  <c r="H163" i="19"/>
  <c r="J163" i="19"/>
  <c r="L162" i="19"/>
  <c r="B166" i="19"/>
  <c r="K162" i="18"/>
  <c r="J163" i="18"/>
  <c r="H163" i="18"/>
  <c r="I163" i="18"/>
  <c r="B165" i="18"/>
  <c r="L162" i="18"/>
  <c r="K159" i="17"/>
  <c r="L160" i="16"/>
  <c r="H160" i="17"/>
  <c r="I160" i="17"/>
  <c r="J160" i="17"/>
  <c r="B163" i="17"/>
  <c r="L159" i="17"/>
  <c r="H161" i="16"/>
  <c r="I161" i="16"/>
  <c r="J161" i="16"/>
  <c r="B163" i="16"/>
  <c r="K160" i="16"/>
  <c r="C168" i="16"/>
  <c r="K216" i="15"/>
  <c r="J217" i="15"/>
  <c r="H217" i="15"/>
  <c r="I217" i="15"/>
  <c r="C225" i="15"/>
  <c r="B220" i="15"/>
  <c r="L216" i="15"/>
  <c r="K163" i="14"/>
  <c r="I164" i="14"/>
  <c r="J164" i="14"/>
  <c r="H164" i="14"/>
  <c r="C166" i="14"/>
  <c r="L163" i="14"/>
  <c r="K157" i="13"/>
  <c r="J158" i="13"/>
  <c r="H158" i="13"/>
  <c r="I158" i="13"/>
  <c r="B161" i="13"/>
  <c r="L157" i="13"/>
  <c r="L202" i="2"/>
  <c r="H203" i="2"/>
  <c r="J203" i="2"/>
  <c r="I203" i="2"/>
  <c r="K202" i="2"/>
  <c r="B205" i="2"/>
  <c r="M171" i="31"/>
  <c r="N171" i="31"/>
  <c r="F171" i="31"/>
  <c r="G171" i="31"/>
  <c r="E171" i="31"/>
  <c r="G172" i="29"/>
  <c r="N172" i="29"/>
  <c r="M172" i="29"/>
  <c r="F172" i="29"/>
  <c r="E172" i="29"/>
  <c r="G172" i="26"/>
  <c r="E172" i="26"/>
  <c r="N172" i="26"/>
  <c r="F172" i="26"/>
  <c r="M172" i="26"/>
  <c r="F174" i="25"/>
  <c r="M174" i="25"/>
  <c r="G174" i="25"/>
  <c r="E174" i="25"/>
  <c r="N174" i="25"/>
  <c r="E162" i="17"/>
  <c r="G169" i="24"/>
  <c r="F166" i="20"/>
  <c r="F165" i="19"/>
  <c r="N162" i="17"/>
  <c r="G163" i="16"/>
  <c r="G205" i="2"/>
  <c r="F160" i="13"/>
  <c r="F166" i="14"/>
  <c r="G165" i="21"/>
  <c r="F162" i="17"/>
  <c r="G165" i="19"/>
  <c r="F169" i="24"/>
  <c r="M166" i="20"/>
  <c r="E165" i="19"/>
  <c r="M162" i="17"/>
  <c r="N219" i="15"/>
  <c r="E205" i="2"/>
  <c r="E166" i="14"/>
  <c r="G166" i="20"/>
  <c r="M205" i="2"/>
  <c r="N205" i="2"/>
  <c r="N169" i="24"/>
  <c r="N166" i="20"/>
  <c r="M165" i="18"/>
  <c r="G162" i="17"/>
  <c r="G219" i="15"/>
  <c r="F205" i="2"/>
  <c r="N165" i="18"/>
  <c r="G166" i="14"/>
  <c r="F219" i="15"/>
  <c r="M165" i="21"/>
  <c r="E166" i="20"/>
  <c r="G165" i="18"/>
  <c r="N163" i="16"/>
  <c r="M219" i="15"/>
  <c r="M160" i="13"/>
  <c r="M166" i="14"/>
  <c r="E219" i="15"/>
  <c r="E160" i="13"/>
  <c r="F163" i="16"/>
  <c r="E165" i="21"/>
  <c r="N165" i="19"/>
  <c r="E165" i="18"/>
  <c r="E163" i="16"/>
  <c r="G160" i="13"/>
  <c r="N165" i="21"/>
  <c r="M169" i="24"/>
  <c r="F165" i="21"/>
  <c r="M165" i="19"/>
  <c r="F165" i="18"/>
  <c r="M163" i="16"/>
  <c r="N160" i="13"/>
  <c r="E169" i="24"/>
  <c r="N166" i="14"/>
  <c r="L169" i="31" l="1"/>
  <c r="H170" i="31"/>
  <c r="J170" i="31"/>
  <c r="I170" i="31"/>
  <c r="B173" i="31"/>
  <c r="C175" i="31"/>
  <c r="K169" i="31"/>
  <c r="L170" i="29"/>
  <c r="H171" i="29"/>
  <c r="I171" i="29"/>
  <c r="J171" i="29"/>
  <c r="K170" i="29"/>
  <c r="C174" i="29"/>
  <c r="L172" i="25"/>
  <c r="L170" i="26"/>
  <c r="I171" i="26"/>
  <c r="H171" i="26"/>
  <c r="J171" i="26"/>
  <c r="K170" i="26"/>
  <c r="C174" i="26"/>
  <c r="H173" i="25"/>
  <c r="J173" i="25"/>
  <c r="I173" i="25"/>
  <c r="C176" i="25"/>
  <c r="K172" i="25"/>
  <c r="L167" i="24"/>
  <c r="I168" i="24"/>
  <c r="J168" i="24"/>
  <c r="H168" i="24"/>
  <c r="C175" i="24"/>
  <c r="B171" i="24"/>
  <c r="K167" i="24"/>
  <c r="K163" i="21"/>
  <c r="I164" i="21"/>
  <c r="H164" i="21"/>
  <c r="J164" i="21"/>
  <c r="B167" i="21"/>
  <c r="C230" i="21"/>
  <c r="L163" i="21"/>
  <c r="L164" i="20"/>
  <c r="H165" i="20"/>
  <c r="J165" i="20"/>
  <c r="I165" i="20"/>
  <c r="C170" i="20"/>
  <c r="B168" i="20"/>
  <c r="K164" i="20"/>
  <c r="K163" i="19"/>
  <c r="H164" i="19"/>
  <c r="I164" i="19"/>
  <c r="J164" i="19"/>
  <c r="L163" i="19"/>
  <c r="B167" i="19"/>
  <c r="L163" i="18"/>
  <c r="I164" i="18"/>
  <c r="H164" i="18"/>
  <c r="J164" i="18"/>
  <c r="B166" i="18"/>
  <c r="K163" i="18"/>
  <c r="L160" i="17"/>
  <c r="I161" i="17"/>
  <c r="J161" i="17"/>
  <c r="H161" i="17"/>
  <c r="B164" i="17"/>
  <c r="K160" i="17"/>
  <c r="L161" i="16"/>
  <c r="J162" i="16"/>
  <c r="I162" i="16"/>
  <c r="H162" i="16"/>
  <c r="B164" i="16"/>
  <c r="K161" i="16"/>
  <c r="C169" i="16"/>
  <c r="L217" i="15"/>
  <c r="H218" i="15"/>
  <c r="I218" i="15"/>
  <c r="J218" i="15"/>
  <c r="C226" i="15"/>
  <c r="B221" i="15"/>
  <c r="K217" i="15"/>
  <c r="L164" i="14"/>
  <c r="J165" i="14"/>
  <c r="I165" i="14"/>
  <c r="H165" i="14"/>
  <c r="C167" i="14"/>
  <c r="K164" i="14"/>
  <c r="L158" i="13"/>
  <c r="J159" i="13"/>
  <c r="I159" i="13"/>
  <c r="H159" i="13"/>
  <c r="B162" i="13"/>
  <c r="K158" i="13"/>
  <c r="K203" i="2"/>
  <c r="I204" i="2"/>
  <c r="H204" i="2"/>
  <c r="J204" i="2"/>
  <c r="L203" i="2"/>
  <c r="B206" i="2"/>
  <c r="M172" i="31"/>
  <c r="N172" i="31"/>
  <c r="G172" i="31"/>
  <c r="F172" i="31"/>
  <c r="E172" i="31"/>
  <c r="N173" i="29"/>
  <c r="F173" i="29"/>
  <c r="M173" i="29"/>
  <c r="G173" i="29"/>
  <c r="E173" i="29"/>
  <c r="N173" i="26"/>
  <c r="F173" i="26"/>
  <c r="G173" i="26"/>
  <c r="E173" i="26"/>
  <c r="M173" i="26"/>
  <c r="F175" i="25"/>
  <c r="M175" i="25"/>
  <c r="E175" i="25"/>
  <c r="G175" i="25"/>
  <c r="N175" i="25"/>
  <c r="N163" i="17"/>
  <c r="M170" i="24"/>
  <c r="F167" i="20"/>
  <c r="N166" i="19"/>
  <c r="M163" i="17"/>
  <c r="F164" i="16"/>
  <c r="M167" i="14"/>
  <c r="G167" i="14"/>
  <c r="G206" i="2"/>
  <c r="G161" i="13"/>
  <c r="M166" i="21"/>
  <c r="F163" i="17"/>
  <c r="M166" i="19"/>
  <c r="E170" i="24"/>
  <c r="N167" i="20"/>
  <c r="F166" i="19"/>
  <c r="G163" i="17"/>
  <c r="F220" i="15"/>
  <c r="F206" i="2"/>
  <c r="E161" i="13"/>
  <c r="F166" i="18"/>
  <c r="E167" i="14"/>
  <c r="F170" i="24"/>
  <c r="G167" i="20"/>
  <c r="M166" i="18"/>
  <c r="E163" i="17"/>
  <c r="E220" i="15"/>
  <c r="E167" i="20"/>
  <c r="M220" i="15"/>
  <c r="N206" i="2"/>
  <c r="M161" i="13"/>
  <c r="G166" i="21"/>
  <c r="M167" i="20"/>
  <c r="G166" i="18"/>
  <c r="N164" i="16"/>
  <c r="G220" i="15"/>
  <c r="F167" i="14"/>
  <c r="M206" i="2"/>
  <c r="M164" i="16"/>
  <c r="N161" i="13"/>
  <c r="G170" i="24"/>
  <c r="E206" i="2"/>
  <c r="N166" i="21"/>
  <c r="G166" i="19"/>
  <c r="N166" i="18"/>
  <c r="N220" i="15"/>
  <c r="N167" i="14"/>
  <c r="E166" i="21"/>
  <c r="N170" i="24"/>
  <c r="F166" i="21"/>
  <c r="E166" i="19"/>
  <c r="E166" i="18"/>
  <c r="E164" i="16"/>
  <c r="F161" i="13"/>
  <c r="G164" i="16"/>
  <c r="L170" i="31" l="1"/>
  <c r="H171" i="31"/>
  <c r="I171" i="31"/>
  <c r="L171" i="31" s="1"/>
  <c r="J171" i="31"/>
  <c r="C176" i="31"/>
  <c r="B174" i="31"/>
  <c r="K170" i="31"/>
  <c r="L171" i="29"/>
  <c r="H172" i="29"/>
  <c r="J172" i="29"/>
  <c r="I172" i="29"/>
  <c r="K171" i="29"/>
  <c r="C175" i="29"/>
  <c r="K171" i="26"/>
  <c r="H172" i="26"/>
  <c r="J172" i="26"/>
  <c r="I172" i="26"/>
  <c r="L171" i="26"/>
  <c r="C175" i="26"/>
  <c r="L173" i="25"/>
  <c r="J174" i="25"/>
  <c r="H174" i="25"/>
  <c r="I174" i="25"/>
  <c r="C177" i="25"/>
  <c r="K173" i="25"/>
  <c r="K168" i="24"/>
  <c r="I169" i="24"/>
  <c r="H169" i="24"/>
  <c r="J169" i="24"/>
  <c r="C176" i="24"/>
  <c r="B172" i="24"/>
  <c r="L168" i="24"/>
  <c r="L164" i="21"/>
  <c r="H165" i="21"/>
  <c r="I165" i="21"/>
  <c r="J165" i="21"/>
  <c r="B168" i="21"/>
  <c r="C231" i="21"/>
  <c r="K164" i="21"/>
  <c r="L165" i="20"/>
  <c r="H166" i="20"/>
  <c r="J166" i="20"/>
  <c r="I166" i="20"/>
  <c r="C171" i="20"/>
  <c r="B169" i="20"/>
  <c r="K165" i="20"/>
  <c r="L164" i="19"/>
  <c r="I165" i="19"/>
  <c r="H165" i="19"/>
  <c r="J165" i="19"/>
  <c r="K164" i="19"/>
  <c r="B168" i="19"/>
  <c r="K164" i="18"/>
  <c r="H165" i="18"/>
  <c r="J165" i="18"/>
  <c r="I165" i="18"/>
  <c r="B167" i="18"/>
  <c r="L164" i="18"/>
  <c r="K161" i="17"/>
  <c r="K162" i="16"/>
  <c r="I162" i="17"/>
  <c r="H162" i="17"/>
  <c r="J162" i="17"/>
  <c r="B165" i="17"/>
  <c r="L161" i="17"/>
  <c r="I163" i="16"/>
  <c r="J163" i="16"/>
  <c r="H163" i="16"/>
  <c r="B165" i="16"/>
  <c r="L162" i="16"/>
  <c r="C170" i="16"/>
  <c r="K218" i="15"/>
  <c r="J219" i="15"/>
  <c r="H219" i="15"/>
  <c r="I219" i="15"/>
  <c r="C227" i="15"/>
  <c r="B222" i="15"/>
  <c r="L218" i="15"/>
  <c r="L165" i="14"/>
  <c r="H166" i="14"/>
  <c r="J166" i="14"/>
  <c r="I166" i="14"/>
  <c r="C168" i="14"/>
  <c r="K165" i="14"/>
  <c r="K159" i="13"/>
  <c r="J160" i="13"/>
  <c r="I160" i="13"/>
  <c r="H160" i="13"/>
  <c r="L159" i="13"/>
  <c r="B163" i="13"/>
  <c r="L204" i="2"/>
  <c r="I205" i="2"/>
  <c r="J205" i="2"/>
  <c r="H205" i="2"/>
  <c r="K204" i="2"/>
  <c r="B207" i="2"/>
  <c r="N173" i="31"/>
  <c r="F173" i="31"/>
  <c r="M173" i="31"/>
  <c r="E173" i="31"/>
  <c r="G173" i="31"/>
  <c r="M174" i="29"/>
  <c r="E174" i="29"/>
  <c r="N174" i="29"/>
  <c r="G174" i="29"/>
  <c r="F174" i="29"/>
  <c r="N174" i="26"/>
  <c r="F174" i="26"/>
  <c r="G174" i="26"/>
  <c r="E174" i="26"/>
  <c r="M174" i="26"/>
  <c r="M176" i="25"/>
  <c r="G176" i="25"/>
  <c r="E176" i="25"/>
  <c r="N176" i="25"/>
  <c r="F176" i="25"/>
  <c r="E164" i="17"/>
  <c r="N171" i="24"/>
  <c r="M168" i="20"/>
  <c r="G167" i="19"/>
  <c r="N164" i="17"/>
  <c r="E165" i="16"/>
  <c r="M168" i="14"/>
  <c r="M162" i="13"/>
  <c r="N168" i="14"/>
  <c r="G167" i="18"/>
  <c r="G221" i="15"/>
  <c r="E207" i="2"/>
  <c r="G165" i="16"/>
  <c r="M167" i="19"/>
  <c r="F171" i="24"/>
  <c r="G168" i="20"/>
  <c r="F167" i="19"/>
  <c r="G164" i="17"/>
  <c r="M221" i="15"/>
  <c r="G207" i="2"/>
  <c r="E171" i="24"/>
  <c r="M164" i="17"/>
  <c r="E168" i="14"/>
  <c r="N167" i="19"/>
  <c r="F165" i="16"/>
  <c r="F168" i="20"/>
  <c r="M167" i="21"/>
  <c r="E168" i="20"/>
  <c r="E167" i="18"/>
  <c r="F164" i="17"/>
  <c r="F221" i="15"/>
  <c r="M207" i="2"/>
  <c r="F207" i="2"/>
  <c r="N168" i="20"/>
  <c r="N167" i="18"/>
  <c r="E221" i="15"/>
  <c r="N162" i="13"/>
  <c r="N167" i="21"/>
  <c r="G168" i="14"/>
  <c r="F167" i="21"/>
  <c r="E167" i="21"/>
  <c r="M165" i="16"/>
  <c r="E162" i="13"/>
  <c r="F167" i="18"/>
  <c r="F168" i="14"/>
  <c r="G167" i="21"/>
  <c r="E167" i="19"/>
  <c r="M167" i="18"/>
  <c r="N165" i="16"/>
  <c r="N221" i="15"/>
  <c r="G162" i="13"/>
  <c r="M171" i="24"/>
  <c r="F162" i="13"/>
  <c r="G171" i="24"/>
  <c r="N207" i="2"/>
  <c r="J172" i="31" l="1"/>
  <c r="H172" i="31"/>
  <c r="I172" i="31"/>
  <c r="C177" i="31"/>
  <c r="B175" i="31"/>
  <c r="K171" i="31"/>
  <c r="L172" i="29"/>
  <c r="I173" i="29"/>
  <c r="J173" i="29"/>
  <c r="H173" i="29"/>
  <c r="K172" i="29"/>
  <c r="C176" i="29"/>
  <c r="L172" i="26"/>
  <c r="H173" i="26"/>
  <c r="J173" i="26"/>
  <c r="I173" i="26"/>
  <c r="C176" i="26"/>
  <c r="K172" i="26"/>
  <c r="L174" i="25"/>
  <c r="I175" i="25"/>
  <c r="H175" i="25"/>
  <c r="J175" i="25"/>
  <c r="C178" i="25"/>
  <c r="K174" i="25"/>
  <c r="K169" i="24"/>
  <c r="H170" i="24"/>
  <c r="I170" i="24"/>
  <c r="J170" i="24"/>
  <c r="C177" i="24"/>
  <c r="B173" i="24"/>
  <c r="L169" i="24"/>
  <c r="L165" i="21"/>
  <c r="I166" i="21"/>
  <c r="J166" i="21"/>
  <c r="H166" i="21"/>
  <c r="B169" i="21"/>
  <c r="C232" i="21"/>
  <c r="K165" i="21"/>
  <c r="L166" i="20"/>
  <c r="H167" i="20"/>
  <c r="I167" i="20"/>
  <c r="J167" i="20"/>
  <c r="B170" i="20"/>
  <c r="C172" i="20"/>
  <c r="K166" i="20"/>
  <c r="K165" i="19"/>
  <c r="I166" i="19"/>
  <c r="J166" i="19"/>
  <c r="H166" i="19"/>
  <c r="L165" i="19"/>
  <c r="B169" i="19"/>
  <c r="L165" i="18"/>
  <c r="I166" i="18"/>
  <c r="H166" i="18"/>
  <c r="J166" i="18"/>
  <c r="B168" i="18"/>
  <c r="K165" i="18"/>
  <c r="K162" i="17"/>
  <c r="I163" i="17"/>
  <c r="J163" i="17"/>
  <c r="H163" i="17"/>
  <c r="B166" i="17"/>
  <c r="L162" i="17"/>
  <c r="K163" i="16"/>
  <c r="H164" i="16"/>
  <c r="I164" i="16"/>
  <c r="J164" i="16"/>
  <c r="B166" i="16"/>
  <c r="L163" i="16"/>
  <c r="C171" i="16"/>
  <c r="L219" i="15"/>
  <c r="H220" i="15"/>
  <c r="I220" i="15"/>
  <c r="J220" i="15"/>
  <c r="C228" i="15"/>
  <c r="B223" i="15"/>
  <c r="K219" i="15"/>
  <c r="K166" i="14"/>
  <c r="H167" i="14"/>
  <c r="J167" i="14"/>
  <c r="I167" i="14"/>
  <c r="C169" i="14"/>
  <c r="L166" i="14"/>
  <c r="K160" i="13"/>
  <c r="K205" i="2"/>
  <c r="J161" i="13"/>
  <c r="I161" i="13"/>
  <c r="H161" i="13"/>
  <c r="L160" i="13"/>
  <c r="B164" i="13"/>
  <c r="H206" i="2"/>
  <c r="J206" i="2"/>
  <c r="I206" i="2"/>
  <c r="L205" i="2"/>
  <c r="B208" i="2"/>
  <c r="G174" i="31"/>
  <c r="F174" i="31"/>
  <c r="E174" i="31"/>
  <c r="N174" i="31"/>
  <c r="M174" i="31"/>
  <c r="G175" i="29"/>
  <c r="N175" i="29"/>
  <c r="F175" i="29"/>
  <c r="M175" i="29"/>
  <c r="E175" i="29"/>
  <c r="G175" i="26"/>
  <c r="N175" i="26"/>
  <c r="F175" i="26"/>
  <c r="M175" i="26"/>
  <c r="E175" i="26"/>
  <c r="M177" i="25"/>
  <c r="N177" i="25"/>
  <c r="F177" i="25"/>
  <c r="G177" i="25"/>
  <c r="E177" i="25"/>
  <c r="N168" i="21"/>
  <c r="F172" i="24"/>
  <c r="F169" i="20"/>
  <c r="N168" i="19"/>
  <c r="G165" i="17"/>
  <c r="F166" i="16"/>
  <c r="F208" i="2"/>
  <c r="E169" i="14"/>
  <c r="G222" i="15"/>
  <c r="G169" i="14"/>
  <c r="M168" i="21"/>
  <c r="E222" i="15"/>
  <c r="M163" i="13"/>
  <c r="G208" i="2"/>
  <c r="E172" i="24"/>
  <c r="N169" i="20"/>
  <c r="G168" i="19"/>
  <c r="M165" i="17"/>
  <c r="M169" i="14"/>
  <c r="N165" i="17"/>
  <c r="E208" i="2"/>
  <c r="M166" i="16"/>
  <c r="N172" i="24"/>
  <c r="M169" i="20"/>
  <c r="N168" i="18"/>
  <c r="E165" i="17"/>
  <c r="N222" i="15"/>
  <c r="G163" i="13"/>
  <c r="N169" i="14"/>
  <c r="G168" i="18"/>
  <c r="N163" i="13"/>
  <c r="F168" i="19"/>
  <c r="E169" i="20"/>
  <c r="G168" i="21"/>
  <c r="G169" i="20"/>
  <c r="F168" i="18"/>
  <c r="E166" i="16"/>
  <c r="M222" i="15"/>
  <c r="M208" i="2"/>
  <c r="N208" i="2"/>
  <c r="F168" i="21"/>
  <c r="E168" i="19"/>
  <c r="E168" i="18"/>
  <c r="G166" i="16"/>
  <c r="F222" i="15"/>
  <c r="F169" i="14"/>
  <c r="E163" i="13"/>
  <c r="M172" i="24"/>
  <c r="G172" i="24"/>
  <c r="E168" i="21"/>
  <c r="M168" i="19"/>
  <c r="M168" i="18"/>
  <c r="N166" i="16"/>
  <c r="F163" i="13"/>
  <c r="F165" i="17"/>
  <c r="K172" i="31" l="1"/>
  <c r="H173" i="31"/>
  <c r="I173" i="31"/>
  <c r="J173" i="31"/>
  <c r="C178" i="31"/>
  <c r="L172" i="31"/>
  <c r="B176" i="31"/>
  <c r="K173" i="29"/>
  <c r="H174" i="29"/>
  <c r="I174" i="29"/>
  <c r="J174" i="29"/>
  <c r="C177" i="29"/>
  <c r="L173" i="29"/>
  <c r="L173" i="26"/>
  <c r="K175" i="25"/>
  <c r="H174" i="26"/>
  <c r="I174" i="26"/>
  <c r="J174" i="26"/>
  <c r="C177" i="26"/>
  <c r="K173" i="26"/>
  <c r="H176" i="25"/>
  <c r="J176" i="25"/>
  <c r="I176" i="25"/>
  <c r="C179" i="25"/>
  <c r="L175" i="25"/>
  <c r="L170" i="24"/>
  <c r="H171" i="24"/>
  <c r="I171" i="24"/>
  <c r="J171" i="24"/>
  <c r="C178" i="24"/>
  <c r="B174" i="24"/>
  <c r="K170" i="24"/>
  <c r="K166" i="21"/>
  <c r="H167" i="21"/>
  <c r="I167" i="21"/>
  <c r="J167" i="21"/>
  <c r="C233" i="21"/>
  <c r="C234" i="21" s="1"/>
  <c r="B170" i="21"/>
  <c r="L166" i="21"/>
  <c r="L167" i="20"/>
  <c r="J168" i="20"/>
  <c r="H168" i="20"/>
  <c r="I168" i="20"/>
  <c r="B171" i="20"/>
  <c r="C173" i="20"/>
  <c r="K167" i="20"/>
  <c r="L166" i="19"/>
  <c r="J167" i="19"/>
  <c r="I167" i="19"/>
  <c r="H167" i="19"/>
  <c r="B170" i="19"/>
  <c r="K166" i="19"/>
  <c r="K166" i="18"/>
  <c r="H167" i="18"/>
  <c r="I167" i="18"/>
  <c r="J167" i="18"/>
  <c r="B169" i="18"/>
  <c r="L166" i="18"/>
  <c r="K163" i="17"/>
  <c r="L164" i="16"/>
  <c r="H164" i="17"/>
  <c r="J164" i="17"/>
  <c r="I164" i="17"/>
  <c r="B167" i="17"/>
  <c r="L163" i="17"/>
  <c r="I165" i="16"/>
  <c r="J165" i="16"/>
  <c r="H165" i="16"/>
  <c r="B167" i="16"/>
  <c r="K164" i="16"/>
  <c r="C172" i="16"/>
  <c r="K220" i="15"/>
  <c r="I221" i="15"/>
  <c r="H221" i="15"/>
  <c r="J221" i="15"/>
  <c r="C229" i="15"/>
  <c r="B224" i="15"/>
  <c r="L220" i="15"/>
  <c r="L167" i="14"/>
  <c r="J168" i="14"/>
  <c r="H168" i="14"/>
  <c r="I168" i="14"/>
  <c r="K167" i="14"/>
  <c r="C170" i="14"/>
  <c r="K161" i="13"/>
  <c r="H162" i="13"/>
  <c r="J162" i="13"/>
  <c r="I162" i="13"/>
  <c r="B165" i="13"/>
  <c r="L161" i="13"/>
  <c r="L206" i="2"/>
  <c r="H207" i="2"/>
  <c r="J207" i="2"/>
  <c r="I207" i="2"/>
  <c r="K206" i="2"/>
  <c r="B209" i="2"/>
  <c r="G175" i="31"/>
  <c r="N175" i="31"/>
  <c r="F175" i="31"/>
  <c r="E175" i="31"/>
  <c r="M175" i="31"/>
  <c r="G176" i="29"/>
  <c r="F176" i="29"/>
  <c r="E176" i="29"/>
  <c r="N176" i="29"/>
  <c r="M176" i="29"/>
  <c r="G176" i="26"/>
  <c r="N176" i="26"/>
  <c r="M176" i="26"/>
  <c r="E176" i="26"/>
  <c r="F176" i="26"/>
  <c r="N178" i="25"/>
  <c r="G178" i="25"/>
  <c r="F178" i="25"/>
  <c r="E178" i="25"/>
  <c r="M178" i="25"/>
  <c r="M173" i="24"/>
  <c r="M234" i="21"/>
  <c r="M170" i="20"/>
  <c r="F169" i="18"/>
  <c r="G166" i="17"/>
  <c r="E223" i="15"/>
  <c r="F164" i="13"/>
  <c r="G209" i="2"/>
  <c r="F223" i="15"/>
  <c r="N169" i="18"/>
  <c r="E167" i="16"/>
  <c r="M209" i="2"/>
  <c r="N173" i="24"/>
  <c r="G169" i="21"/>
  <c r="E170" i="20"/>
  <c r="G169" i="18"/>
  <c r="N166" i="17"/>
  <c r="G223" i="15"/>
  <c r="M164" i="13"/>
  <c r="M170" i="14"/>
  <c r="F167" i="16"/>
  <c r="F209" i="2"/>
  <c r="G170" i="14"/>
  <c r="G164" i="13"/>
  <c r="F166" i="17"/>
  <c r="E173" i="24"/>
  <c r="M169" i="21"/>
  <c r="N170" i="20"/>
  <c r="E169" i="18"/>
  <c r="N164" i="13"/>
  <c r="G167" i="16"/>
  <c r="M166" i="17"/>
  <c r="M223" i="15"/>
  <c r="F173" i="24"/>
  <c r="F169" i="21"/>
  <c r="N169" i="19"/>
  <c r="M169" i="18"/>
  <c r="N167" i="16"/>
  <c r="N223" i="15"/>
  <c r="N170" i="14"/>
  <c r="E169" i="21"/>
  <c r="F169" i="19"/>
  <c r="E164" i="13"/>
  <c r="M167" i="16"/>
  <c r="M169" i="19"/>
  <c r="F234" i="21"/>
  <c r="E170" i="14"/>
  <c r="G173" i="24"/>
  <c r="E209" i="2"/>
  <c r="N234" i="21"/>
  <c r="N169" i="21"/>
  <c r="E169" i="19"/>
  <c r="E166" i="17"/>
  <c r="N209" i="2"/>
  <c r="E234" i="21"/>
  <c r="G234" i="21"/>
  <c r="F170" i="20"/>
  <c r="G169" i="19"/>
  <c r="F170" i="14"/>
  <c r="G170" i="20"/>
  <c r="L173" i="31" l="1"/>
  <c r="H174" i="31"/>
  <c r="I174" i="31"/>
  <c r="L174" i="31" s="1"/>
  <c r="J174" i="31"/>
  <c r="B177" i="31"/>
  <c r="C179" i="31"/>
  <c r="K173" i="31"/>
  <c r="L174" i="29"/>
  <c r="H175" i="29"/>
  <c r="I175" i="29"/>
  <c r="J175" i="29"/>
  <c r="K174" i="29"/>
  <c r="C178" i="29"/>
  <c r="L174" i="26"/>
  <c r="I175" i="26"/>
  <c r="H175" i="26"/>
  <c r="J175" i="26"/>
  <c r="K174" i="26"/>
  <c r="L176" i="25"/>
  <c r="C178" i="26"/>
  <c r="H177" i="25"/>
  <c r="I177" i="25"/>
  <c r="J177" i="25"/>
  <c r="C180" i="25"/>
  <c r="K176" i="25"/>
  <c r="L171" i="24"/>
  <c r="I172" i="24"/>
  <c r="H172" i="24"/>
  <c r="J172" i="24"/>
  <c r="C179" i="24"/>
  <c r="B175" i="24"/>
  <c r="K171" i="24"/>
  <c r="C235" i="21"/>
  <c r="L167" i="21"/>
  <c r="H168" i="21"/>
  <c r="I168" i="21"/>
  <c r="J168" i="21"/>
  <c r="B171" i="21"/>
  <c r="K167" i="21"/>
  <c r="L168" i="20"/>
  <c r="H169" i="20"/>
  <c r="J169" i="20"/>
  <c r="I169" i="20"/>
  <c r="B172" i="20"/>
  <c r="C174" i="20"/>
  <c r="K168" i="20"/>
  <c r="L167" i="19"/>
  <c r="J168" i="19"/>
  <c r="H168" i="19"/>
  <c r="I168" i="19"/>
  <c r="B171" i="19"/>
  <c r="K167" i="19"/>
  <c r="L167" i="18"/>
  <c r="H168" i="18"/>
  <c r="J168" i="18"/>
  <c r="I168" i="18"/>
  <c r="B170" i="18"/>
  <c r="K167" i="18"/>
  <c r="L164" i="17"/>
  <c r="J165" i="17"/>
  <c r="I165" i="17"/>
  <c r="H165" i="17"/>
  <c r="B168" i="17"/>
  <c r="K164" i="17"/>
  <c r="K165" i="16"/>
  <c r="H166" i="16"/>
  <c r="J166" i="16"/>
  <c r="I166" i="16"/>
  <c r="B168" i="16"/>
  <c r="L165" i="16"/>
  <c r="C173" i="16"/>
  <c r="L221" i="15"/>
  <c r="I222" i="15"/>
  <c r="J222" i="15"/>
  <c r="H222" i="15"/>
  <c r="C230" i="15"/>
  <c r="B225" i="15"/>
  <c r="K221" i="15"/>
  <c r="L168" i="14"/>
  <c r="H169" i="14"/>
  <c r="I169" i="14"/>
  <c r="J169" i="14"/>
  <c r="C171" i="14"/>
  <c r="K168" i="14"/>
  <c r="L162" i="13"/>
  <c r="J163" i="13"/>
  <c r="I163" i="13"/>
  <c r="H163" i="13"/>
  <c r="B166" i="13"/>
  <c r="K162" i="13"/>
  <c r="K207" i="2"/>
  <c r="I208" i="2"/>
  <c r="H208" i="2"/>
  <c r="J208" i="2"/>
  <c r="L207" i="2"/>
  <c r="B210" i="2"/>
  <c r="M176" i="31"/>
  <c r="F176" i="31"/>
  <c r="E176" i="31"/>
  <c r="G176" i="31"/>
  <c r="N176" i="31"/>
  <c r="N177" i="29"/>
  <c r="F177" i="29"/>
  <c r="G177" i="29"/>
  <c r="E177" i="29"/>
  <c r="M177" i="29"/>
  <c r="N177" i="26"/>
  <c r="F177" i="26"/>
  <c r="G177" i="26"/>
  <c r="E177" i="26"/>
  <c r="M177" i="26"/>
  <c r="N179" i="25"/>
  <c r="M179" i="25"/>
  <c r="E179" i="25"/>
  <c r="G179" i="25"/>
  <c r="F179" i="25"/>
  <c r="G174" i="24"/>
  <c r="F235" i="21"/>
  <c r="M171" i="20"/>
  <c r="E170" i="18"/>
  <c r="M167" i="17"/>
  <c r="M224" i="15"/>
  <c r="N171" i="14"/>
  <c r="G165" i="13"/>
  <c r="M168" i="16"/>
  <c r="N210" i="2"/>
  <c r="F165" i="13"/>
  <c r="G167" i="17"/>
  <c r="E170" i="19"/>
  <c r="M174" i="24"/>
  <c r="G170" i="21"/>
  <c r="F171" i="20"/>
  <c r="M170" i="18"/>
  <c r="E167" i="17"/>
  <c r="G224" i="15"/>
  <c r="E165" i="13"/>
  <c r="M165" i="13"/>
  <c r="N170" i="18"/>
  <c r="F210" i="2"/>
  <c r="G168" i="16"/>
  <c r="M171" i="14"/>
  <c r="N224" i="15"/>
  <c r="E174" i="24"/>
  <c r="N170" i="21"/>
  <c r="E171" i="20"/>
  <c r="F224" i="15"/>
  <c r="G170" i="19"/>
  <c r="F171" i="14"/>
  <c r="G210" i="2"/>
  <c r="F167" i="17"/>
  <c r="N174" i="24"/>
  <c r="M170" i="21"/>
  <c r="N170" i="19"/>
  <c r="G170" i="18"/>
  <c r="E168" i="16"/>
  <c r="E224" i="15"/>
  <c r="G171" i="14"/>
  <c r="F170" i="21"/>
  <c r="F170" i="18"/>
  <c r="M170" i="19"/>
  <c r="G171" i="20"/>
  <c r="G235" i="21"/>
  <c r="N168" i="16"/>
  <c r="N235" i="21"/>
  <c r="M210" i="2"/>
  <c r="E235" i="21"/>
  <c r="E170" i="21"/>
  <c r="F170" i="19"/>
  <c r="N167" i="17"/>
  <c r="F168" i="16"/>
  <c r="N165" i="13"/>
  <c r="F174" i="24"/>
  <c r="M235" i="21"/>
  <c r="N171" i="20"/>
  <c r="E171" i="14"/>
  <c r="E210" i="2"/>
  <c r="J175" i="31" l="1"/>
  <c r="H175" i="31"/>
  <c r="I175" i="31"/>
  <c r="C180" i="31"/>
  <c r="B178" i="31"/>
  <c r="K174" i="31"/>
  <c r="L175" i="29"/>
  <c r="H176" i="29"/>
  <c r="J176" i="29"/>
  <c r="I176" i="29"/>
  <c r="K175" i="29"/>
  <c r="C179" i="29"/>
  <c r="K175" i="26"/>
  <c r="L177" i="25"/>
  <c r="H176" i="26"/>
  <c r="J176" i="26"/>
  <c r="I176" i="26"/>
  <c r="L175" i="26"/>
  <c r="C179" i="26"/>
  <c r="I178" i="25"/>
  <c r="J178" i="25"/>
  <c r="H178" i="25"/>
  <c r="C181" i="25"/>
  <c r="K177" i="25"/>
  <c r="K172" i="24"/>
  <c r="H173" i="24"/>
  <c r="J173" i="24"/>
  <c r="I173" i="24"/>
  <c r="C180" i="24"/>
  <c r="B176" i="24"/>
  <c r="L172" i="24"/>
  <c r="I234" i="21"/>
  <c r="H234" i="21"/>
  <c r="J234" i="21"/>
  <c r="C236" i="21"/>
  <c r="L168" i="21"/>
  <c r="H169" i="21"/>
  <c r="I169" i="21"/>
  <c r="J169" i="21"/>
  <c r="B172" i="21"/>
  <c r="K168" i="21"/>
  <c r="L169" i="20"/>
  <c r="H170" i="20"/>
  <c r="I170" i="20"/>
  <c r="J170" i="20"/>
  <c r="C175" i="20"/>
  <c r="B173" i="20"/>
  <c r="K169" i="20"/>
  <c r="K168" i="19"/>
  <c r="H169" i="19"/>
  <c r="I169" i="19"/>
  <c r="J169" i="19"/>
  <c r="B172" i="19"/>
  <c r="L168" i="19"/>
  <c r="L168" i="18"/>
  <c r="I169" i="18"/>
  <c r="J169" i="18"/>
  <c r="H169" i="18"/>
  <c r="B171" i="18"/>
  <c r="K168" i="18"/>
  <c r="L165" i="17"/>
  <c r="H166" i="17"/>
  <c r="I166" i="17"/>
  <c r="J166" i="17"/>
  <c r="B169" i="17"/>
  <c r="K165" i="17"/>
  <c r="L166" i="16"/>
  <c r="I167" i="16"/>
  <c r="J167" i="16"/>
  <c r="H167" i="16"/>
  <c r="B169" i="16"/>
  <c r="K166" i="16"/>
  <c r="C174" i="16"/>
  <c r="L222" i="15"/>
  <c r="H223" i="15"/>
  <c r="I223" i="15"/>
  <c r="J223" i="15"/>
  <c r="C231" i="15"/>
  <c r="K222" i="15"/>
  <c r="B226" i="15"/>
  <c r="L169" i="14"/>
  <c r="H170" i="14"/>
  <c r="I170" i="14"/>
  <c r="J170" i="14"/>
  <c r="C172" i="14"/>
  <c r="K169" i="14"/>
  <c r="K163" i="13"/>
  <c r="H164" i="13"/>
  <c r="I164" i="13"/>
  <c r="J164" i="13"/>
  <c r="B167" i="13"/>
  <c r="L163" i="13"/>
  <c r="L208" i="2"/>
  <c r="H209" i="2"/>
  <c r="J209" i="2"/>
  <c r="I209" i="2"/>
  <c r="K208" i="2"/>
  <c r="B211" i="2"/>
  <c r="I6" i="2"/>
  <c r="N177" i="31"/>
  <c r="F177" i="31"/>
  <c r="M177" i="31"/>
  <c r="E177" i="31"/>
  <c r="G177" i="31"/>
  <c r="M178" i="29"/>
  <c r="E178" i="29"/>
  <c r="G178" i="29"/>
  <c r="F178" i="29"/>
  <c r="N178" i="29"/>
  <c r="G178" i="26"/>
  <c r="F178" i="26"/>
  <c r="N178" i="26"/>
  <c r="M178" i="26"/>
  <c r="E178" i="26"/>
  <c r="M180" i="25"/>
  <c r="G180" i="25"/>
  <c r="E180" i="25"/>
  <c r="N180" i="25"/>
  <c r="F180" i="25"/>
  <c r="M236" i="21"/>
  <c r="G171" i="21"/>
  <c r="G171" i="19"/>
  <c r="G171" i="18"/>
  <c r="E169" i="16"/>
  <c r="G166" i="13"/>
  <c r="E172" i="14"/>
  <c r="F166" i="13"/>
  <c r="F168" i="17"/>
  <c r="M172" i="14"/>
  <c r="G168" i="17"/>
  <c r="M166" i="13"/>
  <c r="M171" i="18"/>
  <c r="N236" i="21"/>
  <c r="E171" i="21"/>
  <c r="N171" i="19"/>
  <c r="N168" i="17"/>
  <c r="N169" i="16"/>
  <c r="M211" i="2"/>
  <c r="F169" i="16"/>
  <c r="E166" i="13"/>
  <c r="E172" i="20"/>
  <c r="G211" i="2"/>
  <c r="N211" i="2"/>
  <c r="G169" i="16"/>
  <c r="F236" i="21"/>
  <c r="M172" i="20"/>
  <c r="F171" i="19"/>
  <c r="F140" i="2"/>
  <c r="F171" i="18"/>
  <c r="N166" i="13"/>
  <c r="E175" i="24"/>
  <c r="M175" i="24"/>
  <c r="G236" i="21"/>
  <c r="G172" i="20"/>
  <c r="M171" i="19"/>
  <c r="M168" i="17"/>
  <c r="N225" i="15"/>
  <c r="E211" i="2"/>
  <c r="N172" i="14"/>
  <c r="F211" i="2"/>
  <c r="E225" i="15"/>
  <c r="G175" i="24"/>
  <c r="E236" i="21"/>
  <c r="M225" i="15"/>
  <c r="G225" i="15"/>
  <c r="F172" i="14"/>
  <c r="N175" i="24"/>
  <c r="M171" i="21"/>
  <c r="N172" i="20"/>
  <c r="N171" i="18"/>
  <c r="E168" i="17"/>
  <c r="F225" i="15"/>
  <c r="M169" i="16"/>
  <c r="E171" i="19"/>
  <c r="F175" i="24"/>
  <c r="N171" i="21"/>
  <c r="F172" i="20"/>
  <c r="E171" i="18"/>
  <c r="F171" i="21"/>
  <c r="G172" i="14"/>
  <c r="L175" i="31" l="1"/>
  <c r="J176" i="31"/>
  <c r="H176" i="31"/>
  <c r="I176" i="31"/>
  <c r="C181" i="31"/>
  <c r="B179" i="31"/>
  <c r="K175" i="31"/>
  <c r="L176" i="29"/>
  <c r="I177" i="29"/>
  <c r="J177" i="29"/>
  <c r="H177" i="29"/>
  <c r="C180" i="29"/>
  <c r="K176" i="29"/>
  <c r="L176" i="26"/>
  <c r="H177" i="26"/>
  <c r="I177" i="26"/>
  <c r="J177" i="26"/>
  <c r="C180" i="26"/>
  <c r="K176" i="26"/>
  <c r="K178" i="25"/>
  <c r="I179" i="25"/>
  <c r="H179" i="25"/>
  <c r="J179" i="25"/>
  <c r="C182" i="25"/>
  <c r="L178" i="25"/>
  <c r="K173" i="24"/>
  <c r="H174" i="24"/>
  <c r="I174" i="24"/>
  <c r="J174" i="24"/>
  <c r="C181" i="24"/>
  <c r="L173" i="24"/>
  <c r="B177" i="24"/>
  <c r="K234" i="21"/>
  <c r="H235" i="21"/>
  <c r="J235" i="21"/>
  <c r="I235" i="21"/>
  <c r="C237" i="21"/>
  <c r="L234" i="21"/>
  <c r="L169" i="21"/>
  <c r="H170" i="21"/>
  <c r="J170" i="21"/>
  <c r="I170" i="21"/>
  <c r="B173" i="21"/>
  <c r="K169" i="21"/>
  <c r="L170" i="20"/>
  <c r="I171" i="20"/>
  <c r="H171" i="20"/>
  <c r="J171" i="20"/>
  <c r="C176" i="20"/>
  <c r="B174" i="20"/>
  <c r="K170" i="20"/>
  <c r="K169" i="19"/>
  <c r="I170" i="19"/>
  <c r="J170" i="19"/>
  <c r="H170" i="19"/>
  <c r="B173" i="19"/>
  <c r="L169" i="19"/>
  <c r="K169" i="18"/>
  <c r="J170" i="18"/>
  <c r="H170" i="18"/>
  <c r="I170" i="18"/>
  <c r="B172" i="18"/>
  <c r="L169" i="18"/>
  <c r="L166" i="17"/>
  <c r="H167" i="17"/>
  <c r="J167" i="17"/>
  <c r="I167" i="17"/>
  <c r="B170" i="17"/>
  <c r="K166" i="17"/>
  <c r="K167" i="16"/>
  <c r="I168" i="16"/>
  <c r="H168" i="16"/>
  <c r="J168" i="16"/>
  <c r="B170" i="16"/>
  <c r="L167" i="16"/>
  <c r="C175" i="16"/>
  <c r="K223" i="15"/>
  <c r="H224" i="15"/>
  <c r="J224" i="15"/>
  <c r="I224" i="15"/>
  <c r="B227" i="15"/>
  <c r="C232" i="15"/>
  <c r="L223" i="15"/>
  <c r="L170" i="14"/>
  <c r="J171" i="14"/>
  <c r="H171" i="14"/>
  <c r="I171" i="14"/>
  <c r="C173" i="14"/>
  <c r="K170" i="14"/>
  <c r="L164" i="13"/>
  <c r="L209" i="2"/>
  <c r="H165" i="13"/>
  <c r="I165" i="13"/>
  <c r="J165" i="13"/>
  <c r="B168" i="13"/>
  <c r="K164" i="13"/>
  <c r="K209" i="2"/>
  <c r="H210" i="2"/>
  <c r="J210" i="2"/>
  <c r="I210" i="2"/>
  <c r="I140" i="2"/>
  <c r="B212" i="2"/>
  <c r="L6" i="2"/>
  <c r="K6" i="2"/>
  <c r="G178" i="31"/>
  <c r="N178" i="31"/>
  <c r="M178" i="31"/>
  <c r="E178" i="31"/>
  <c r="F178" i="31"/>
  <c r="G179" i="29"/>
  <c r="N179" i="29"/>
  <c r="F179" i="29"/>
  <c r="M179" i="29"/>
  <c r="E179" i="29"/>
  <c r="G179" i="26"/>
  <c r="N179" i="26"/>
  <c r="F179" i="26"/>
  <c r="M179" i="26"/>
  <c r="E179" i="26"/>
  <c r="E181" i="25"/>
  <c r="N181" i="25"/>
  <c r="F181" i="25"/>
  <c r="M181" i="25"/>
  <c r="G181" i="25"/>
  <c r="E176" i="24"/>
  <c r="E237" i="21"/>
  <c r="E173" i="20"/>
  <c r="F172" i="18"/>
  <c r="N169" i="17"/>
  <c r="G226" i="15"/>
  <c r="F212" i="2"/>
  <c r="F173" i="14"/>
  <c r="N167" i="13"/>
  <c r="N172" i="18"/>
  <c r="E167" i="13"/>
  <c r="E172" i="18"/>
  <c r="G173" i="14"/>
  <c r="M173" i="14"/>
  <c r="G169" i="17"/>
  <c r="N176" i="24"/>
  <c r="N172" i="21"/>
  <c r="N173" i="20"/>
  <c r="G172" i="18"/>
  <c r="M169" i="17"/>
  <c r="E226" i="15"/>
  <c r="N212" i="2"/>
  <c r="G173" i="20"/>
  <c r="N226" i="15"/>
  <c r="E172" i="19"/>
  <c r="G212" i="2"/>
  <c r="E173" i="14"/>
  <c r="F172" i="19"/>
  <c r="M176" i="24"/>
  <c r="E172" i="21"/>
  <c r="E170" i="16"/>
  <c r="E212" i="2"/>
  <c r="F226" i="15"/>
  <c r="F138" i="2"/>
  <c r="M237" i="21"/>
  <c r="F167" i="13"/>
  <c r="G176" i="24"/>
  <c r="M172" i="21"/>
  <c r="F170" i="16"/>
  <c r="F137" i="2"/>
  <c r="G237" i="21"/>
  <c r="F172" i="21"/>
  <c r="G172" i="19"/>
  <c r="M172" i="18"/>
  <c r="G170" i="16"/>
  <c r="N173" i="14"/>
  <c r="M212" i="2"/>
  <c r="M167" i="13"/>
  <c r="F139" i="2"/>
  <c r="M173" i="20"/>
  <c r="N237" i="21"/>
  <c r="G172" i="21"/>
  <c r="N172" i="19"/>
  <c r="E169" i="17"/>
  <c r="N170" i="16"/>
  <c r="G167" i="13"/>
  <c r="F176" i="24"/>
  <c r="F237" i="21"/>
  <c r="F173" i="20"/>
  <c r="M172" i="19"/>
  <c r="F169" i="17"/>
  <c r="M170" i="16"/>
  <c r="M226" i="15"/>
  <c r="L176" i="31" l="1"/>
  <c r="I177" i="31"/>
  <c r="H177" i="31"/>
  <c r="J177" i="31"/>
  <c r="B180" i="31"/>
  <c r="K176" i="31"/>
  <c r="C182" i="31"/>
  <c r="K177" i="29"/>
  <c r="H178" i="29"/>
  <c r="I178" i="29"/>
  <c r="J178" i="29"/>
  <c r="C181" i="29"/>
  <c r="L177" i="29"/>
  <c r="L177" i="26"/>
  <c r="H178" i="26"/>
  <c r="I178" i="26"/>
  <c r="J178" i="26"/>
  <c r="K177" i="26"/>
  <c r="C181" i="26"/>
  <c r="K179" i="25"/>
  <c r="L179" i="25"/>
  <c r="J180" i="25"/>
  <c r="I180" i="25"/>
  <c r="H180" i="25"/>
  <c r="C183" i="25"/>
  <c r="L174" i="24"/>
  <c r="J175" i="24"/>
  <c r="H175" i="24"/>
  <c r="I175" i="24"/>
  <c r="C182" i="24"/>
  <c r="B178" i="24"/>
  <c r="K174" i="24"/>
  <c r="L235" i="21"/>
  <c r="H236" i="21"/>
  <c r="I236" i="21"/>
  <c r="J236" i="21"/>
  <c r="C238" i="21"/>
  <c r="K235" i="21"/>
  <c r="L170" i="21"/>
  <c r="J171" i="21"/>
  <c r="I171" i="21"/>
  <c r="H171" i="21"/>
  <c r="B174" i="21"/>
  <c r="K170" i="21"/>
  <c r="K171" i="20"/>
  <c r="J172" i="20"/>
  <c r="H172" i="20"/>
  <c r="I172" i="20"/>
  <c r="C177" i="20"/>
  <c r="B175" i="20"/>
  <c r="L171" i="20"/>
  <c r="L170" i="19"/>
  <c r="I171" i="19"/>
  <c r="J171" i="19"/>
  <c r="H171" i="19"/>
  <c r="B174" i="19"/>
  <c r="K170" i="19"/>
  <c r="L170" i="18"/>
  <c r="H171" i="18"/>
  <c r="J171" i="18"/>
  <c r="I171" i="18"/>
  <c r="B173" i="18"/>
  <c r="K170" i="18"/>
  <c r="L167" i="17"/>
  <c r="J168" i="17"/>
  <c r="I168" i="17"/>
  <c r="H168" i="17"/>
  <c r="B171" i="17"/>
  <c r="K167" i="17"/>
  <c r="K168" i="16"/>
  <c r="J169" i="16"/>
  <c r="I169" i="16"/>
  <c r="H169" i="16"/>
  <c r="B171" i="16"/>
  <c r="L168" i="16"/>
  <c r="C176" i="16"/>
  <c r="L224" i="15"/>
  <c r="I225" i="15"/>
  <c r="H225" i="15"/>
  <c r="J225" i="15"/>
  <c r="C233" i="15"/>
  <c r="B228" i="15"/>
  <c r="K224" i="15"/>
  <c r="L171" i="14"/>
  <c r="I172" i="14"/>
  <c r="H172" i="14"/>
  <c r="J172" i="14"/>
  <c r="C174" i="14"/>
  <c r="K171" i="14"/>
  <c r="L165" i="13"/>
  <c r="L210" i="2"/>
  <c r="I166" i="13"/>
  <c r="J166" i="13"/>
  <c r="H166" i="13"/>
  <c r="B169" i="13"/>
  <c r="K165" i="13"/>
  <c r="H211" i="2"/>
  <c r="J211" i="2"/>
  <c r="I211" i="2"/>
  <c r="K210" i="2"/>
  <c r="I137" i="2"/>
  <c r="I138" i="2"/>
  <c r="I139" i="2"/>
  <c r="L140" i="2"/>
  <c r="K140" i="2"/>
  <c r="I136" i="2"/>
  <c r="B213" i="2"/>
  <c r="G179" i="31"/>
  <c r="E179" i="31"/>
  <c r="N179" i="31"/>
  <c r="F179" i="31"/>
  <c r="M179" i="31"/>
  <c r="G180" i="29"/>
  <c r="N180" i="29"/>
  <c r="M180" i="29"/>
  <c r="F180" i="29"/>
  <c r="E180" i="29"/>
  <c r="G180" i="26"/>
  <c r="N180" i="26"/>
  <c r="F180" i="26"/>
  <c r="M180" i="26"/>
  <c r="E180" i="26"/>
  <c r="N182" i="25"/>
  <c r="M182" i="25"/>
  <c r="G182" i="25"/>
  <c r="F182" i="25"/>
  <c r="E182" i="25"/>
  <c r="N238" i="21"/>
  <c r="N173" i="21"/>
  <c r="G173" i="19"/>
  <c r="M170" i="17"/>
  <c r="E171" i="16"/>
  <c r="G168" i="13"/>
  <c r="M174" i="14"/>
  <c r="F174" i="20"/>
  <c r="F227" i="15"/>
  <c r="G174" i="20"/>
  <c r="N168" i="13"/>
  <c r="M171" i="16"/>
  <c r="N173" i="19"/>
  <c r="F238" i="21"/>
  <c r="M174" i="20"/>
  <c r="F173" i="19"/>
  <c r="G170" i="17"/>
  <c r="G171" i="16"/>
  <c r="M168" i="13"/>
  <c r="N174" i="14"/>
  <c r="N170" i="17"/>
  <c r="G213" i="2"/>
  <c r="N173" i="18"/>
  <c r="F174" i="14"/>
  <c r="F171" i="16"/>
  <c r="G177" i="24"/>
  <c r="M238" i="21"/>
  <c r="M173" i="19"/>
  <c r="F213" i="2"/>
  <c r="F170" i="17"/>
  <c r="F168" i="13"/>
  <c r="N213" i="2"/>
  <c r="M177" i="24"/>
  <c r="E238" i="21"/>
  <c r="E227" i="15"/>
  <c r="E174" i="14"/>
  <c r="E177" i="24"/>
  <c r="E173" i="21"/>
  <c r="E174" i="20"/>
  <c r="E173" i="18"/>
  <c r="E170" i="17"/>
  <c r="N227" i="15"/>
  <c r="G174" i="14"/>
  <c r="E168" i="13"/>
  <c r="G227" i="15"/>
  <c r="F173" i="21"/>
  <c r="F177" i="24"/>
  <c r="G173" i="21"/>
  <c r="N174" i="20"/>
  <c r="M173" i="18"/>
  <c r="N171" i="16"/>
  <c r="M227" i="15"/>
  <c r="E213" i="2"/>
  <c r="G238" i="21"/>
  <c r="N177" i="24"/>
  <c r="M173" i="21"/>
  <c r="E173" i="19"/>
  <c r="G173" i="18"/>
  <c r="M213" i="2"/>
  <c r="F173" i="18"/>
  <c r="K177" i="31" l="1"/>
  <c r="I178" i="31"/>
  <c r="H178" i="31"/>
  <c r="J178" i="31"/>
  <c r="C183" i="31"/>
  <c r="B181" i="31"/>
  <c r="L177" i="31"/>
  <c r="L178" i="29"/>
  <c r="H179" i="29"/>
  <c r="I179" i="29"/>
  <c r="J179" i="29"/>
  <c r="K178" i="29"/>
  <c r="C182" i="29"/>
  <c r="L178" i="26"/>
  <c r="H179" i="26"/>
  <c r="I179" i="26"/>
  <c r="J179" i="26"/>
  <c r="K178" i="26"/>
  <c r="C182" i="26"/>
  <c r="L180" i="25"/>
  <c r="H181" i="25"/>
  <c r="I181" i="25"/>
  <c r="J181" i="25"/>
  <c r="K180" i="25"/>
  <c r="C184" i="25"/>
  <c r="L175" i="24"/>
  <c r="I176" i="24"/>
  <c r="H176" i="24"/>
  <c r="J176" i="24"/>
  <c r="C183" i="24"/>
  <c r="B179" i="24"/>
  <c r="K175" i="24"/>
  <c r="L236" i="21"/>
  <c r="H237" i="21"/>
  <c r="I237" i="21"/>
  <c r="J237" i="21"/>
  <c r="C239" i="21"/>
  <c r="K236" i="21"/>
  <c r="K171" i="21"/>
  <c r="I172" i="21"/>
  <c r="J172" i="21"/>
  <c r="H172" i="21"/>
  <c r="B175" i="21"/>
  <c r="L171" i="21"/>
  <c r="L172" i="20"/>
  <c r="H173" i="20"/>
  <c r="J173" i="20"/>
  <c r="I173" i="20"/>
  <c r="C178" i="20"/>
  <c r="B176" i="20"/>
  <c r="K172" i="20"/>
  <c r="L171" i="19"/>
  <c r="I172" i="19"/>
  <c r="J172" i="19"/>
  <c r="H172" i="19"/>
  <c r="B175" i="19"/>
  <c r="K171" i="19"/>
  <c r="L171" i="18"/>
  <c r="I172" i="18"/>
  <c r="J172" i="18"/>
  <c r="H172" i="18"/>
  <c r="B174" i="18"/>
  <c r="K171" i="18"/>
  <c r="K168" i="17"/>
  <c r="H169" i="17"/>
  <c r="I169" i="17"/>
  <c r="J169" i="17"/>
  <c r="K169" i="16"/>
  <c r="B172" i="17"/>
  <c r="L168" i="17"/>
  <c r="J170" i="16"/>
  <c r="H170" i="16"/>
  <c r="I170" i="16"/>
  <c r="B172" i="16"/>
  <c r="L169" i="16"/>
  <c r="C177" i="16"/>
  <c r="L225" i="15"/>
  <c r="J226" i="15"/>
  <c r="H226" i="15"/>
  <c r="I226" i="15"/>
  <c r="C234" i="15"/>
  <c r="B229" i="15"/>
  <c r="K225" i="15"/>
  <c r="L172" i="14"/>
  <c r="I173" i="14"/>
  <c r="J173" i="14"/>
  <c r="H173" i="14"/>
  <c r="C175" i="14"/>
  <c r="K166" i="13"/>
  <c r="K172" i="14"/>
  <c r="J167" i="13"/>
  <c r="I167" i="13"/>
  <c r="H167" i="13"/>
  <c r="B170" i="13"/>
  <c r="L166" i="13"/>
  <c r="L211" i="2"/>
  <c r="H212" i="2"/>
  <c r="J212" i="2"/>
  <c r="I212" i="2"/>
  <c r="K211" i="2"/>
  <c r="L139" i="2"/>
  <c r="K139" i="2"/>
  <c r="L138" i="2"/>
  <c r="K138" i="2"/>
  <c r="L137" i="2"/>
  <c r="K137" i="2"/>
  <c r="K136" i="2"/>
  <c r="L136" i="2"/>
  <c r="B214" i="2"/>
  <c r="M180" i="31"/>
  <c r="G180" i="31"/>
  <c r="F180" i="31"/>
  <c r="N180" i="31"/>
  <c r="E180" i="31"/>
  <c r="N181" i="29"/>
  <c r="F181" i="29"/>
  <c r="M181" i="29"/>
  <c r="G181" i="29"/>
  <c r="E181" i="29"/>
  <c r="N181" i="26"/>
  <c r="F181" i="26"/>
  <c r="G181" i="26"/>
  <c r="M181" i="26"/>
  <c r="E181" i="26"/>
  <c r="F183" i="25"/>
  <c r="M183" i="25"/>
  <c r="E183" i="25"/>
  <c r="N183" i="25"/>
  <c r="G183" i="25"/>
  <c r="M178" i="24"/>
  <c r="N174" i="21"/>
  <c r="G174" i="19"/>
  <c r="M174" i="18"/>
  <c r="E172" i="16"/>
  <c r="E228" i="15"/>
  <c r="M175" i="14"/>
  <c r="N175" i="14"/>
  <c r="G174" i="21"/>
  <c r="G172" i="16"/>
  <c r="G178" i="24"/>
  <c r="F214" i="2"/>
  <c r="G175" i="20"/>
  <c r="F239" i="21"/>
  <c r="F174" i="21"/>
  <c r="N174" i="19"/>
  <c r="E174" i="18"/>
  <c r="F172" i="16"/>
  <c r="M169" i="13"/>
  <c r="E174" i="19"/>
  <c r="N214" i="2"/>
  <c r="N239" i="21"/>
  <c r="N169" i="13"/>
  <c r="E174" i="21"/>
  <c r="G239" i="21"/>
  <c r="G171" i="17"/>
  <c r="E214" i="2"/>
  <c r="N228" i="15"/>
  <c r="M214" i="2"/>
  <c r="E178" i="24"/>
  <c r="E175" i="14"/>
  <c r="M239" i="21"/>
  <c r="E175" i="20"/>
  <c r="F174" i="19"/>
  <c r="F171" i="17"/>
  <c r="M172" i="16"/>
  <c r="G169" i="13"/>
  <c r="G214" i="2"/>
  <c r="F175" i="14"/>
  <c r="M171" i="17"/>
  <c r="F169" i="13"/>
  <c r="F228" i="15"/>
  <c r="F178" i="24"/>
  <c r="E239" i="21"/>
  <c r="M175" i="20"/>
  <c r="M174" i="19"/>
  <c r="N171" i="17"/>
  <c r="M228" i="15"/>
  <c r="G175" i="14"/>
  <c r="N175" i="20"/>
  <c r="E171" i="17"/>
  <c r="N172" i="16"/>
  <c r="F174" i="18"/>
  <c r="E169" i="13"/>
  <c r="N178" i="24"/>
  <c r="M174" i="21"/>
  <c r="F175" i="20"/>
  <c r="N174" i="18"/>
  <c r="G228" i="15"/>
  <c r="G174" i="18"/>
  <c r="K178" i="31" l="1"/>
  <c r="H179" i="31"/>
  <c r="I179" i="31"/>
  <c r="J179" i="31"/>
  <c r="C184" i="31"/>
  <c r="B182" i="31"/>
  <c r="L178" i="31"/>
  <c r="L179" i="29"/>
  <c r="H180" i="29"/>
  <c r="J180" i="29"/>
  <c r="I180" i="29"/>
  <c r="K179" i="29"/>
  <c r="C183" i="29"/>
  <c r="L179" i="26"/>
  <c r="H180" i="26"/>
  <c r="J180" i="26"/>
  <c r="I180" i="26"/>
  <c r="K179" i="26"/>
  <c r="C183" i="26"/>
  <c r="L181" i="25"/>
  <c r="J182" i="25"/>
  <c r="H182" i="25"/>
  <c r="I182" i="25"/>
  <c r="C185" i="25"/>
  <c r="K181" i="25"/>
  <c r="K176" i="24"/>
  <c r="H177" i="24"/>
  <c r="J177" i="24"/>
  <c r="I177" i="24"/>
  <c r="C184" i="24"/>
  <c r="B180" i="24"/>
  <c r="L176" i="24"/>
  <c r="L237" i="21"/>
  <c r="H238" i="21"/>
  <c r="J238" i="21"/>
  <c r="I238" i="21"/>
  <c r="C240" i="21"/>
  <c r="K237" i="21"/>
  <c r="K172" i="21"/>
  <c r="J173" i="21"/>
  <c r="I173" i="21"/>
  <c r="H173" i="21"/>
  <c r="B176" i="21"/>
  <c r="L172" i="21"/>
  <c r="L173" i="20"/>
  <c r="J174" i="20"/>
  <c r="I174" i="20"/>
  <c r="H174" i="20"/>
  <c r="C179" i="20"/>
  <c r="B177" i="20"/>
  <c r="K173" i="20"/>
  <c r="L172" i="19"/>
  <c r="I173" i="19"/>
  <c r="H173" i="19"/>
  <c r="J173" i="19"/>
  <c r="B176" i="19"/>
  <c r="K172" i="19"/>
  <c r="K172" i="18"/>
  <c r="H173" i="18"/>
  <c r="J173" i="18"/>
  <c r="I173" i="18"/>
  <c r="B175" i="18"/>
  <c r="L172" i="18"/>
  <c r="L169" i="17"/>
  <c r="H170" i="17"/>
  <c r="I170" i="17"/>
  <c r="J170" i="17"/>
  <c r="B173" i="17"/>
  <c r="K169" i="17"/>
  <c r="L170" i="16"/>
  <c r="J171" i="16"/>
  <c r="I171" i="16"/>
  <c r="H171" i="16"/>
  <c r="B173" i="16"/>
  <c r="K170" i="16"/>
  <c r="C178" i="16"/>
  <c r="K173" i="14"/>
  <c r="L226" i="15"/>
  <c r="H227" i="15"/>
  <c r="I227" i="15"/>
  <c r="J227" i="15"/>
  <c r="B230" i="15"/>
  <c r="K226" i="15"/>
  <c r="J174" i="14"/>
  <c r="I174" i="14"/>
  <c r="H174" i="14"/>
  <c r="C176" i="14"/>
  <c r="L173" i="14"/>
  <c r="K167" i="13"/>
  <c r="L212" i="2"/>
  <c r="J168" i="13"/>
  <c r="I168" i="13"/>
  <c r="H168" i="13"/>
  <c r="B171" i="13"/>
  <c r="L167" i="13"/>
  <c r="J213" i="2"/>
  <c r="H213" i="2"/>
  <c r="I213" i="2"/>
  <c r="K212" i="2"/>
  <c r="B215" i="2"/>
  <c r="N181" i="31"/>
  <c r="F181" i="31"/>
  <c r="M181" i="31"/>
  <c r="E181" i="31"/>
  <c r="G181" i="31"/>
  <c r="M182" i="29"/>
  <c r="E182" i="29"/>
  <c r="N182" i="29"/>
  <c r="G182" i="29"/>
  <c r="F182" i="29"/>
  <c r="N182" i="26"/>
  <c r="F182" i="26"/>
  <c r="M182" i="26"/>
  <c r="E182" i="26"/>
  <c r="G182" i="26"/>
  <c r="G184" i="25"/>
  <c r="F184" i="25"/>
  <c r="N184" i="25"/>
  <c r="M184" i="25"/>
  <c r="E184" i="25"/>
  <c r="N240" i="21"/>
  <c r="F175" i="21"/>
  <c r="G175" i="19"/>
  <c r="N175" i="18"/>
  <c r="N173" i="16"/>
  <c r="E170" i="13"/>
  <c r="F215" i="2"/>
  <c r="M170" i="13"/>
  <c r="N172" i="17"/>
  <c r="M176" i="14"/>
  <c r="M172" i="17"/>
  <c r="N170" i="13"/>
  <c r="M175" i="19"/>
  <c r="F240" i="21"/>
  <c r="M175" i="21"/>
  <c r="N175" i="19"/>
  <c r="E172" i="17"/>
  <c r="E173" i="16"/>
  <c r="N215" i="2"/>
  <c r="G170" i="13"/>
  <c r="E175" i="19"/>
  <c r="G176" i="14"/>
  <c r="F176" i="14"/>
  <c r="E175" i="18"/>
  <c r="M240" i="21"/>
  <c r="N176" i="20"/>
  <c r="F175" i="19"/>
  <c r="G173" i="16"/>
  <c r="G176" i="20"/>
  <c r="G215" i="2"/>
  <c r="M229" i="15"/>
  <c r="F173" i="16"/>
  <c r="G179" i="24"/>
  <c r="E240" i="21"/>
  <c r="F229" i="15"/>
  <c r="F179" i="24"/>
  <c r="G240" i="21"/>
  <c r="M176" i="20"/>
  <c r="G175" i="18"/>
  <c r="G172" i="17"/>
  <c r="G229" i="15"/>
  <c r="F170" i="13"/>
  <c r="N176" i="14"/>
  <c r="F175" i="18"/>
  <c r="N179" i="24"/>
  <c r="E215" i="2"/>
  <c r="M179" i="24"/>
  <c r="G175" i="21"/>
  <c r="E176" i="20"/>
  <c r="M175" i="18"/>
  <c r="F172" i="17"/>
  <c r="N229" i="15"/>
  <c r="E176" i="14"/>
  <c r="M215" i="2"/>
  <c r="E229" i="15"/>
  <c r="E179" i="24"/>
  <c r="E175" i="21"/>
  <c r="F176" i="20"/>
  <c r="M173" i="16"/>
  <c r="N175" i="21"/>
  <c r="L179" i="31" l="1"/>
  <c r="J180" i="31"/>
  <c r="H180" i="31"/>
  <c r="I180" i="31"/>
  <c r="C185" i="31"/>
  <c r="B183" i="31"/>
  <c r="K179" i="31"/>
  <c r="L180" i="29"/>
  <c r="I181" i="29"/>
  <c r="J181" i="29"/>
  <c r="H181" i="29"/>
  <c r="K180" i="29"/>
  <c r="C184" i="29"/>
  <c r="L180" i="26"/>
  <c r="J181" i="26"/>
  <c r="H181" i="26"/>
  <c r="I181" i="26"/>
  <c r="C184" i="26"/>
  <c r="K180" i="26"/>
  <c r="K182" i="25"/>
  <c r="H183" i="25"/>
  <c r="I183" i="25"/>
  <c r="J183" i="25"/>
  <c r="L182" i="25"/>
  <c r="C186" i="25"/>
  <c r="L177" i="24"/>
  <c r="H178" i="24"/>
  <c r="I178" i="24"/>
  <c r="J178" i="24"/>
  <c r="C185" i="24"/>
  <c r="B181" i="24"/>
  <c r="K177" i="24"/>
  <c r="L238" i="21"/>
  <c r="J239" i="21"/>
  <c r="H239" i="21"/>
  <c r="I239" i="21"/>
  <c r="C241" i="21"/>
  <c r="K238" i="21"/>
  <c r="K173" i="21"/>
  <c r="I174" i="21"/>
  <c r="H174" i="21"/>
  <c r="J174" i="21"/>
  <c r="B177" i="21"/>
  <c r="L173" i="21"/>
  <c r="K174" i="20"/>
  <c r="I175" i="20"/>
  <c r="H175" i="20"/>
  <c r="J175" i="20"/>
  <c r="C180" i="20"/>
  <c r="B178" i="20"/>
  <c r="L174" i="20"/>
  <c r="K173" i="19"/>
  <c r="H174" i="19"/>
  <c r="I174" i="19"/>
  <c r="J174" i="19"/>
  <c r="B177" i="19"/>
  <c r="L173" i="19"/>
  <c r="L173" i="18"/>
  <c r="H174" i="18"/>
  <c r="I174" i="18"/>
  <c r="J174" i="18"/>
  <c r="B176" i="18"/>
  <c r="K173" i="18"/>
  <c r="L170" i="17"/>
  <c r="K171" i="16"/>
  <c r="I171" i="17"/>
  <c r="J171" i="17"/>
  <c r="H171" i="17"/>
  <c r="B174" i="17"/>
  <c r="K170" i="17"/>
  <c r="J172" i="16"/>
  <c r="H172" i="16"/>
  <c r="I172" i="16"/>
  <c r="B174" i="16"/>
  <c r="L171" i="16"/>
  <c r="C179" i="16"/>
  <c r="L227" i="15"/>
  <c r="H228" i="15"/>
  <c r="J228" i="15"/>
  <c r="I228" i="15"/>
  <c r="B231" i="15"/>
  <c r="K227" i="15"/>
  <c r="K174" i="14"/>
  <c r="J175" i="14"/>
  <c r="I175" i="14"/>
  <c r="H175" i="14"/>
  <c r="C177" i="14"/>
  <c r="L174" i="14"/>
  <c r="K168" i="13"/>
  <c r="L213" i="2"/>
  <c r="J169" i="13"/>
  <c r="H169" i="13"/>
  <c r="I169" i="13"/>
  <c r="B172" i="13"/>
  <c r="L168" i="13"/>
  <c r="I214" i="2"/>
  <c r="H214" i="2"/>
  <c r="J214" i="2"/>
  <c r="K213" i="2"/>
  <c r="B216" i="2"/>
  <c r="N182" i="31"/>
  <c r="G182" i="31"/>
  <c r="F182" i="31"/>
  <c r="E182" i="31"/>
  <c r="M182" i="31"/>
  <c r="G183" i="29"/>
  <c r="N183" i="29"/>
  <c r="F183" i="29"/>
  <c r="M183" i="29"/>
  <c r="E183" i="29"/>
  <c r="G183" i="26"/>
  <c r="N183" i="26"/>
  <c r="F183" i="26"/>
  <c r="M183" i="26"/>
  <c r="E183" i="26"/>
  <c r="M185" i="25"/>
  <c r="E185" i="25"/>
  <c r="N185" i="25"/>
  <c r="F185" i="25"/>
  <c r="G185" i="25"/>
  <c r="G241" i="21"/>
  <c r="N176" i="21"/>
  <c r="M176" i="19"/>
  <c r="F176" i="18"/>
  <c r="E174" i="16"/>
  <c r="G171" i="13"/>
  <c r="N177" i="14"/>
  <c r="E216" i="2"/>
  <c r="G174" i="16"/>
  <c r="F216" i="2"/>
  <c r="N173" i="17"/>
  <c r="E230" i="15"/>
  <c r="N174" i="16"/>
  <c r="N241" i="21"/>
  <c r="M176" i="21"/>
  <c r="E176" i="19"/>
  <c r="G173" i="17"/>
  <c r="M174" i="16"/>
  <c r="N216" i="2"/>
  <c r="G176" i="19"/>
  <c r="E177" i="14"/>
  <c r="E176" i="21"/>
  <c r="M216" i="2"/>
  <c r="M171" i="13"/>
  <c r="N230" i="15"/>
  <c r="F241" i="21"/>
  <c r="M177" i="20"/>
  <c r="E173" i="17"/>
  <c r="G216" i="2"/>
  <c r="G230" i="15"/>
  <c r="F171" i="13"/>
  <c r="N180" i="24"/>
  <c r="M180" i="24"/>
  <c r="M241" i="21"/>
  <c r="E177" i="20"/>
  <c r="N176" i="19"/>
  <c r="M173" i="17"/>
  <c r="M230" i="15"/>
  <c r="M177" i="14"/>
  <c r="F177" i="14"/>
  <c r="N177" i="20"/>
  <c r="N171" i="13"/>
  <c r="E176" i="18"/>
  <c r="G180" i="24"/>
  <c r="E241" i="21"/>
  <c r="G177" i="20"/>
  <c r="G176" i="18"/>
  <c r="F173" i="17"/>
  <c r="F230" i="15"/>
  <c r="E171" i="13"/>
  <c r="M176" i="18"/>
  <c r="N176" i="18"/>
  <c r="G177" i="14"/>
  <c r="F180" i="24"/>
  <c r="F176" i="19"/>
  <c r="E180" i="24"/>
  <c r="G176" i="21"/>
  <c r="F177" i="20"/>
  <c r="F174" i="16"/>
  <c r="F176" i="21"/>
  <c r="L180" i="31" l="1"/>
  <c r="H181" i="31"/>
  <c r="I181" i="31"/>
  <c r="L181" i="31" s="1"/>
  <c r="J181" i="31"/>
  <c r="C186" i="31"/>
  <c r="B184" i="31"/>
  <c r="K180" i="31"/>
  <c r="K181" i="29"/>
  <c r="H182" i="29"/>
  <c r="I182" i="29"/>
  <c r="J182" i="29"/>
  <c r="C185" i="29"/>
  <c r="L181" i="29"/>
  <c r="L181" i="26"/>
  <c r="L183" i="25"/>
  <c r="H182" i="26"/>
  <c r="I182" i="26"/>
  <c r="J182" i="26"/>
  <c r="K181" i="26"/>
  <c r="C185" i="26"/>
  <c r="J184" i="25"/>
  <c r="I184" i="25"/>
  <c r="H184" i="25"/>
  <c r="C187" i="25"/>
  <c r="K183" i="25"/>
  <c r="L178" i="24"/>
  <c r="H179" i="24"/>
  <c r="I179" i="24"/>
  <c r="J179" i="24"/>
  <c r="C186" i="24"/>
  <c r="B182" i="24"/>
  <c r="K178" i="24"/>
  <c r="L239" i="21"/>
  <c r="H240" i="21"/>
  <c r="I240" i="21"/>
  <c r="J240" i="21"/>
  <c r="C242" i="21"/>
  <c r="K239" i="21"/>
  <c r="K174" i="21"/>
  <c r="I175" i="21"/>
  <c r="J175" i="21"/>
  <c r="H175" i="21"/>
  <c r="B178" i="21"/>
  <c r="L174" i="21"/>
  <c r="K175" i="20"/>
  <c r="I176" i="20"/>
  <c r="J176" i="20"/>
  <c r="H176" i="20"/>
  <c r="B179" i="20"/>
  <c r="C181" i="20"/>
  <c r="L175" i="20"/>
  <c r="L174" i="19"/>
  <c r="J175" i="19"/>
  <c r="H175" i="19"/>
  <c r="I175" i="19"/>
  <c r="B178" i="19"/>
  <c r="K174" i="19"/>
  <c r="L174" i="18"/>
  <c r="I175" i="18"/>
  <c r="H175" i="18"/>
  <c r="J175" i="18"/>
  <c r="B177" i="18"/>
  <c r="K174" i="18"/>
  <c r="K171" i="17"/>
  <c r="I172" i="17"/>
  <c r="H172" i="17"/>
  <c r="J172" i="17"/>
  <c r="B175" i="17"/>
  <c r="L171" i="17"/>
  <c r="L172" i="16"/>
  <c r="J173" i="16"/>
  <c r="H173" i="16"/>
  <c r="I173" i="16"/>
  <c r="B175" i="16"/>
  <c r="K172" i="16"/>
  <c r="C180" i="16"/>
  <c r="K175" i="14"/>
  <c r="K228" i="15"/>
  <c r="H229" i="15"/>
  <c r="J229" i="15"/>
  <c r="I229" i="15"/>
  <c r="L228" i="15"/>
  <c r="B232" i="15"/>
  <c r="J176" i="14"/>
  <c r="I176" i="14"/>
  <c r="H176" i="14"/>
  <c r="C178" i="14"/>
  <c r="L175" i="14"/>
  <c r="L169" i="13"/>
  <c r="I170" i="13"/>
  <c r="H170" i="13"/>
  <c r="J170" i="13"/>
  <c r="K169" i="13"/>
  <c r="B173" i="13"/>
  <c r="K214" i="2"/>
  <c r="H215" i="2"/>
  <c r="I215" i="2"/>
  <c r="J215" i="2"/>
  <c r="L214" i="2"/>
  <c r="B217" i="2"/>
  <c r="M183" i="31"/>
  <c r="N183" i="31"/>
  <c r="F183" i="31"/>
  <c r="G183" i="31"/>
  <c r="E183" i="31"/>
  <c r="G184" i="29"/>
  <c r="F184" i="29"/>
  <c r="E184" i="29"/>
  <c r="N184" i="29"/>
  <c r="M184" i="29"/>
  <c r="G184" i="26"/>
  <c r="N184" i="26"/>
  <c r="F184" i="26"/>
  <c r="M184" i="26"/>
  <c r="E184" i="26"/>
  <c r="M186" i="25"/>
  <c r="G186" i="25"/>
  <c r="F186" i="25"/>
  <c r="N186" i="25"/>
  <c r="E186" i="25"/>
  <c r="G242" i="21"/>
  <c r="N177" i="21"/>
  <c r="M177" i="19"/>
  <c r="M177" i="18"/>
  <c r="N175" i="16"/>
  <c r="G172" i="13"/>
  <c r="M172" i="13"/>
  <c r="F177" i="19"/>
  <c r="F178" i="14"/>
  <c r="E178" i="20"/>
  <c r="G217" i="2"/>
  <c r="E175" i="16"/>
  <c r="G175" i="16"/>
  <c r="N242" i="21"/>
  <c r="F177" i="21"/>
  <c r="G177" i="19"/>
  <c r="M174" i="17"/>
  <c r="F175" i="16"/>
  <c r="M178" i="14"/>
  <c r="F217" i="2"/>
  <c r="M175" i="16"/>
  <c r="E172" i="13"/>
  <c r="G174" i="17"/>
  <c r="G178" i="14"/>
  <c r="F172" i="13"/>
  <c r="G177" i="21"/>
  <c r="F242" i="21"/>
  <c r="F178" i="20"/>
  <c r="F174" i="17"/>
  <c r="M242" i="21"/>
  <c r="M231" i="15"/>
  <c r="G178" i="20"/>
  <c r="N172" i="13"/>
  <c r="F181" i="24"/>
  <c r="N177" i="19"/>
  <c r="N178" i="14"/>
  <c r="N217" i="2"/>
  <c r="N231" i="15"/>
  <c r="G181" i="24"/>
  <c r="E242" i="21"/>
  <c r="M178" i="20"/>
  <c r="N177" i="18"/>
  <c r="E174" i="17"/>
  <c r="G231" i="15"/>
  <c r="E217" i="2"/>
  <c r="M217" i="2"/>
  <c r="F231" i="15"/>
  <c r="E177" i="19"/>
  <c r="M181" i="24"/>
  <c r="M177" i="21"/>
  <c r="N178" i="20"/>
  <c r="G177" i="18"/>
  <c r="N174" i="17"/>
  <c r="E231" i="15"/>
  <c r="E178" i="14"/>
  <c r="E177" i="18"/>
  <c r="E181" i="24"/>
  <c r="E177" i="21"/>
  <c r="F177" i="18"/>
  <c r="N181" i="24"/>
  <c r="H182" i="31" l="1"/>
  <c r="J182" i="31"/>
  <c r="I182" i="31"/>
  <c r="B185" i="31"/>
  <c r="C187" i="31"/>
  <c r="K181" i="31"/>
  <c r="L182" i="29"/>
  <c r="H183" i="29"/>
  <c r="I183" i="29"/>
  <c r="J183" i="29"/>
  <c r="K182" i="29"/>
  <c r="C186" i="29"/>
  <c r="L182" i="26"/>
  <c r="H183" i="26"/>
  <c r="I183" i="26"/>
  <c r="J183" i="26"/>
  <c r="K182" i="26"/>
  <c r="C186" i="26"/>
  <c r="L184" i="25"/>
  <c r="H185" i="25"/>
  <c r="I185" i="25"/>
  <c r="J185" i="25"/>
  <c r="C188" i="25"/>
  <c r="K184" i="25"/>
  <c r="L179" i="24"/>
  <c r="H180" i="24"/>
  <c r="J180" i="24"/>
  <c r="I180" i="24"/>
  <c r="C187" i="24"/>
  <c r="B183" i="24"/>
  <c r="K179" i="24"/>
  <c r="L240" i="21"/>
  <c r="H241" i="21"/>
  <c r="I241" i="21"/>
  <c r="J241" i="21"/>
  <c r="C243" i="21"/>
  <c r="K240" i="21"/>
  <c r="K175" i="21"/>
  <c r="I176" i="21"/>
  <c r="J176" i="21"/>
  <c r="H176" i="21"/>
  <c r="B179" i="21"/>
  <c r="L175" i="21"/>
  <c r="K176" i="20"/>
  <c r="J177" i="20"/>
  <c r="H177" i="20"/>
  <c r="I177" i="20"/>
  <c r="C182" i="20"/>
  <c r="B180" i="20"/>
  <c r="L176" i="20"/>
  <c r="L175" i="19"/>
  <c r="I176" i="19"/>
  <c r="J176" i="19"/>
  <c r="H176" i="19"/>
  <c r="B179" i="19"/>
  <c r="K175" i="19"/>
  <c r="K175" i="18"/>
  <c r="H176" i="18"/>
  <c r="I176" i="18"/>
  <c r="J176" i="18"/>
  <c r="B178" i="18"/>
  <c r="L175" i="18"/>
  <c r="K172" i="17"/>
  <c r="H173" i="17"/>
  <c r="J173" i="17"/>
  <c r="I173" i="17"/>
  <c r="B176" i="17"/>
  <c r="L172" i="17"/>
  <c r="K173" i="16"/>
  <c r="I174" i="16"/>
  <c r="J174" i="16"/>
  <c r="H174" i="16"/>
  <c r="B176" i="16"/>
  <c r="L173" i="16"/>
  <c r="C181" i="16"/>
  <c r="K229" i="15"/>
  <c r="I230" i="15"/>
  <c r="H230" i="15"/>
  <c r="J230" i="15"/>
  <c r="B233" i="15"/>
  <c r="L229" i="15"/>
  <c r="K176" i="14"/>
  <c r="J177" i="14"/>
  <c r="H177" i="14"/>
  <c r="I177" i="14"/>
  <c r="C179" i="14"/>
  <c r="L176" i="14"/>
  <c r="K170" i="13"/>
  <c r="I171" i="13"/>
  <c r="J171" i="13"/>
  <c r="H171" i="13"/>
  <c r="B174" i="13"/>
  <c r="L170" i="13"/>
  <c r="L215" i="2"/>
  <c r="I216" i="2"/>
  <c r="H216" i="2"/>
  <c r="J216" i="2"/>
  <c r="K215" i="2"/>
  <c r="B218" i="2"/>
  <c r="N184" i="31"/>
  <c r="M184" i="31"/>
  <c r="F184" i="31"/>
  <c r="G184" i="31"/>
  <c r="E184" i="31"/>
  <c r="N185" i="29"/>
  <c r="F185" i="29"/>
  <c r="M185" i="29"/>
  <c r="G185" i="29"/>
  <c r="E185" i="29"/>
  <c r="N185" i="26"/>
  <c r="F185" i="26"/>
  <c r="G185" i="26"/>
  <c r="E185" i="26"/>
  <c r="M185" i="26"/>
  <c r="N187" i="25"/>
  <c r="M187" i="25"/>
  <c r="G187" i="25"/>
  <c r="E187" i="25"/>
  <c r="F187" i="25"/>
  <c r="F243" i="21"/>
  <c r="F178" i="21"/>
  <c r="G178" i="19"/>
  <c r="M178" i="18"/>
  <c r="G176" i="16"/>
  <c r="N173" i="13"/>
  <c r="E218" i="2"/>
  <c r="F178" i="19"/>
  <c r="G173" i="13"/>
  <c r="M218" i="2"/>
  <c r="G175" i="17"/>
  <c r="G232" i="15"/>
  <c r="N178" i="21"/>
  <c r="N243" i="21"/>
  <c r="E178" i="21"/>
  <c r="E178" i="19"/>
  <c r="F175" i="17"/>
  <c r="N176" i="16"/>
  <c r="E173" i="13"/>
  <c r="F173" i="13"/>
  <c r="M176" i="16"/>
  <c r="G218" i="2"/>
  <c r="M179" i="20"/>
  <c r="M173" i="13"/>
  <c r="N218" i="2"/>
  <c r="F176" i="16"/>
  <c r="G243" i="21"/>
  <c r="N179" i="20"/>
  <c r="M175" i="17"/>
  <c r="F179" i="14"/>
  <c r="G178" i="21"/>
  <c r="N179" i="14"/>
  <c r="N182" i="24"/>
  <c r="M182" i="24"/>
  <c r="M243" i="21"/>
  <c r="F179" i="20"/>
  <c r="N178" i="19"/>
  <c r="E175" i="17"/>
  <c r="F232" i="15"/>
  <c r="F218" i="2"/>
  <c r="G179" i="14"/>
  <c r="E232" i="15"/>
  <c r="E176" i="16"/>
  <c r="M232" i="15"/>
  <c r="G182" i="24"/>
  <c r="E243" i="21"/>
  <c r="G179" i="20"/>
  <c r="F178" i="18"/>
  <c r="N175" i="17"/>
  <c r="N232" i="15"/>
  <c r="N178" i="18"/>
  <c r="E178" i="18"/>
  <c r="E179" i="14"/>
  <c r="E182" i="24"/>
  <c r="M178" i="19"/>
  <c r="F182" i="24"/>
  <c r="M178" i="21"/>
  <c r="E179" i="20"/>
  <c r="M179" i="14"/>
  <c r="G178" i="18"/>
  <c r="L182" i="31" l="1"/>
  <c r="H183" i="31"/>
  <c r="J183" i="31"/>
  <c r="I183" i="31"/>
  <c r="C188" i="31"/>
  <c r="B186" i="31"/>
  <c r="K182" i="31"/>
  <c r="L183" i="29"/>
  <c r="H184" i="29"/>
  <c r="J184" i="29"/>
  <c r="I184" i="29"/>
  <c r="K183" i="29"/>
  <c r="C187" i="29"/>
  <c r="L183" i="26"/>
  <c r="H184" i="26"/>
  <c r="J184" i="26"/>
  <c r="I184" i="26"/>
  <c r="K183" i="26"/>
  <c r="C187" i="26"/>
  <c r="L185" i="25"/>
  <c r="I186" i="25"/>
  <c r="H186" i="25"/>
  <c r="J186" i="25"/>
  <c r="C189" i="25"/>
  <c r="K185" i="25"/>
  <c r="L180" i="24"/>
  <c r="I181" i="24"/>
  <c r="H181" i="24"/>
  <c r="J181" i="24"/>
  <c r="C188" i="24"/>
  <c r="B184" i="24"/>
  <c r="K180" i="24"/>
  <c r="L241" i="21"/>
  <c r="H242" i="21"/>
  <c r="J242" i="21"/>
  <c r="I242" i="21"/>
  <c r="C244" i="21"/>
  <c r="K241" i="21"/>
  <c r="K176" i="21"/>
  <c r="H177" i="21"/>
  <c r="I177" i="21"/>
  <c r="J177" i="21"/>
  <c r="B180" i="21"/>
  <c r="L176" i="21"/>
  <c r="L177" i="20"/>
  <c r="K177" i="20"/>
  <c r="H178" i="20"/>
  <c r="J178" i="20"/>
  <c r="I178" i="20"/>
  <c r="C183" i="20"/>
  <c r="B181" i="20"/>
  <c r="K176" i="19"/>
  <c r="I177" i="19"/>
  <c r="H177" i="19"/>
  <c r="J177" i="19"/>
  <c r="B180" i="19"/>
  <c r="L176" i="19"/>
  <c r="L176" i="18"/>
  <c r="J177" i="18"/>
  <c r="H177" i="18"/>
  <c r="I177" i="18"/>
  <c r="B179" i="18"/>
  <c r="K176" i="18"/>
  <c r="L173" i="17"/>
  <c r="J174" i="17"/>
  <c r="H174" i="17"/>
  <c r="I174" i="17"/>
  <c r="B177" i="17"/>
  <c r="K173" i="17"/>
  <c r="K174" i="16"/>
  <c r="J175" i="16"/>
  <c r="I175" i="16"/>
  <c r="H175" i="16"/>
  <c r="B177" i="16"/>
  <c r="L174" i="16"/>
  <c r="C182" i="16"/>
  <c r="L230" i="15"/>
  <c r="J231" i="15"/>
  <c r="H231" i="15"/>
  <c r="I231" i="15"/>
  <c r="B234" i="15"/>
  <c r="K230" i="15"/>
  <c r="L177" i="14"/>
  <c r="J178" i="14"/>
  <c r="H178" i="14"/>
  <c r="I178" i="14"/>
  <c r="C180" i="14"/>
  <c r="K177" i="14"/>
  <c r="K171" i="13"/>
  <c r="J172" i="13"/>
  <c r="H172" i="13"/>
  <c r="I172" i="13"/>
  <c r="B175" i="13"/>
  <c r="L171" i="13"/>
  <c r="K216" i="2"/>
  <c r="H217" i="2"/>
  <c r="J217" i="2"/>
  <c r="I217" i="2"/>
  <c r="L216" i="2"/>
  <c r="B219" i="2"/>
  <c r="N185" i="31"/>
  <c r="F185" i="31"/>
  <c r="E185" i="31"/>
  <c r="M185" i="31"/>
  <c r="G185" i="31"/>
  <c r="N186" i="29"/>
  <c r="F186" i="29"/>
  <c r="M186" i="29"/>
  <c r="E186" i="29"/>
  <c r="G186" i="29"/>
  <c r="N186" i="26"/>
  <c r="F186" i="26"/>
  <c r="M186" i="26"/>
  <c r="E186" i="26"/>
  <c r="G186" i="26"/>
  <c r="M188" i="25"/>
  <c r="G188" i="25"/>
  <c r="N188" i="25"/>
  <c r="F188" i="25"/>
  <c r="E188" i="25"/>
  <c r="F244" i="21"/>
  <c r="G179" i="21"/>
  <c r="M179" i="19"/>
  <c r="E179" i="18"/>
  <c r="E177" i="16"/>
  <c r="E174" i="13"/>
  <c r="M174" i="13"/>
  <c r="F179" i="19"/>
  <c r="N174" i="13"/>
  <c r="M176" i="17"/>
  <c r="E219" i="2"/>
  <c r="F177" i="16"/>
  <c r="G183" i="24"/>
  <c r="E244" i="21"/>
  <c r="E179" i="21"/>
  <c r="G179" i="19"/>
  <c r="G176" i="17"/>
  <c r="G177" i="16"/>
  <c r="N219" i="2"/>
  <c r="M219" i="2"/>
  <c r="M177" i="16"/>
  <c r="E180" i="20"/>
  <c r="G180" i="14"/>
  <c r="G179" i="18"/>
  <c r="E179" i="19"/>
  <c r="G244" i="21"/>
  <c r="M180" i="20"/>
  <c r="F176" i="17"/>
  <c r="E180" i="14"/>
  <c r="F233" i="15"/>
  <c r="N180" i="14"/>
  <c r="G219" i="2"/>
  <c r="F183" i="24"/>
  <c r="M244" i="21"/>
  <c r="N179" i="19"/>
  <c r="M180" i="14"/>
  <c r="F180" i="14"/>
  <c r="N233" i="15"/>
  <c r="M183" i="24"/>
  <c r="N244" i="21"/>
  <c r="G180" i="20"/>
  <c r="F179" i="18"/>
  <c r="N176" i="17"/>
  <c r="E233" i="15"/>
  <c r="G174" i="13"/>
  <c r="M233" i="15"/>
  <c r="M179" i="18"/>
  <c r="E183" i="24"/>
  <c r="M179" i="21"/>
  <c r="N180" i="20"/>
  <c r="N179" i="18"/>
  <c r="E176" i="17"/>
  <c r="G233" i="15"/>
  <c r="F174" i="13"/>
  <c r="F179" i="21"/>
  <c r="N183" i="24"/>
  <c r="N179" i="21"/>
  <c r="F180" i="20"/>
  <c r="F219" i="2"/>
  <c r="N177" i="16"/>
  <c r="L183" i="31" l="1"/>
  <c r="J184" i="31"/>
  <c r="H184" i="31"/>
  <c r="I184" i="31"/>
  <c r="C189" i="31"/>
  <c r="B187" i="31"/>
  <c r="K183" i="31"/>
  <c r="L184" i="29"/>
  <c r="J185" i="29"/>
  <c r="H185" i="29"/>
  <c r="I185" i="29"/>
  <c r="C188" i="29"/>
  <c r="K184" i="29"/>
  <c r="L184" i="26"/>
  <c r="J185" i="26"/>
  <c r="H185" i="26"/>
  <c r="I185" i="26"/>
  <c r="C188" i="26"/>
  <c r="K184" i="26"/>
  <c r="K186" i="25"/>
  <c r="H187" i="25"/>
  <c r="I187" i="25"/>
  <c r="J187" i="25"/>
  <c r="C190" i="25"/>
  <c r="L186" i="25"/>
  <c r="K181" i="24"/>
  <c r="J182" i="24"/>
  <c r="H182" i="24"/>
  <c r="I182" i="24"/>
  <c r="C189" i="24"/>
  <c r="B185" i="24"/>
  <c r="L181" i="24"/>
  <c r="L242" i="21"/>
  <c r="J243" i="21"/>
  <c r="H243" i="21"/>
  <c r="I243" i="21"/>
  <c r="C245" i="21"/>
  <c r="K242" i="21"/>
  <c r="L177" i="21"/>
  <c r="H178" i="21"/>
  <c r="J178" i="21"/>
  <c r="I178" i="21"/>
  <c r="B181" i="21"/>
  <c r="K177" i="21"/>
  <c r="L178" i="20"/>
  <c r="I179" i="20"/>
  <c r="J179" i="20"/>
  <c r="H179" i="20"/>
  <c r="C184" i="20"/>
  <c r="B182" i="20"/>
  <c r="K178" i="20"/>
  <c r="K177" i="19"/>
  <c r="I178" i="19"/>
  <c r="J178" i="19"/>
  <c r="H178" i="19"/>
  <c r="B181" i="19"/>
  <c r="L177" i="19"/>
  <c r="L177" i="18"/>
  <c r="H178" i="18"/>
  <c r="J178" i="18"/>
  <c r="I178" i="18"/>
  <c r="B180" i="18"/>
  <c r="K177" i="18"/>
  <c r="K174" i="17"/>
  <c r="H175" i="17"/>
  <c r="I175" i="17"/>
  <c r="J175" i="17"/>
  <c r="K175" i="16"/>
  <c r="B178" i="17"/>
  <c r="L174" i="17"/>
  <c r="J176" i="16"/>
  <c r="H176" i="16"/>
  <c r="I176" i="16"/>
  <c r="B178" i="16"/>
  <c r="L175" i="16"/>
  <c r="C183" i="16"/>
  <c r="L231" i="15"/>
  <c r="J232" i="15"/>
  <c r="H232" i="15"/>
  <c r="I232" i="15"/>
  <c r="K231" i="15"/>
  <c r="L178" i="14"/>
  <c r="I179" i="14"/>
  <c r="J179" i="14"/>
  <c r="H179" i="14"/>
  <c r="C181" i="14"/>
  <c r="K178" i="14"/>
  <c r="L172" i="13"/>
  <c r="I173" i="13"/>
  <c r="J173" i="13"/>
  <c r="H173" i="13"/>
  <c r="K172" i="13"/>
  <c r="B176" i="13"/>
  <c r="L217" i="2"/>
  <c r="H218" i="2"/>
  <c r="J218" i="2"/>
  <c r="I218" i="2"/>
  <c r="K217" i="2"/>
  <c r="B220" i="2"/>
  <c r="E186" i="31"/>
  <c r="G186" i="31"/>
  <c r="N186" i="31"/>
  <c r="M186" i="31"/>
  <c r="F186" i="31"/>
  <c r="G187" i="29"/>
  <c r="N187" i="29"/>
  <c r="F187" i="29"/>
  <c r="M187" i="29"/>
  <c r="E187" i="29"/>
  <c r="G187" i="26"/>
  <c r="N187" i="26"/>
  <c r="F187" i="26"/>
  <c r="M187" i="26"/>
  <c r="E187" i="26"/>
  <c r="M189" i="25"/>
  <c r="E189" i="25"/>
  <c r="N189" i="25"/>
  <c r="F189" i="25"/>
  <c r="G189" i="25"/>
  <c r="G245" i="21"/>
  <c r="E180" i="21"/>
  <c r="N180" i="19"/>
  <c r="G177" i="17"/>
  <c r="G178" i="16"/>
  <c r="N220" i="2"/>
  <c r="G220" i="2"/>
  <c r="G181" i="20"/>
  <c r="M234" i="15"/>
  <c r="E181" i="14"/>
  <c r="E234" i="15"/>
  <c r="N180" i="18"/>
  <c r="M180" i="18"/>
  <c r="F245" i="21"/>
  <c r="M181" i="20"/>
  <c r="E180" i="19"/>
  <c r="E177" i="17"/>
  <c r="F178" i="16"/>
  <c r="E175" i="13"/>
  <c r="F181" i="14"/>
  <c r="M180" i="19"/>
  <c r="E220" i="2"/>
  <c r="N184" i="24"/>
  <c r="M175" i="13"/>
  <c r="F220" i="2"/>
  <c r="F180" i="21"/>
  <c r="M184" i="24"/>
  <c r="M245" i="21"/>
  <c r="N177" i="17"/>
  <c r="G181" i="14"/>
  <c r="N178" i="16"/>
  <c r="M178" i="16"/>
  <c r="E178" i="16"/>
  <c r="F184" i="24"/>
  <c r="E245" i="21"/>
  <c r="N181" i="20"/>
  <c r="F180" i="18"/>
  <c r="F177" i="17"/>
  <c r="G234" i="15"/>
  <c r="N175" i="13"/>
  <c r="M220" i="2"/>
  <c r="G175" i="13"/>
  <c r="F181" i="20"/>
  <c r="G180" i="19"/>
  <c r="N245" i="21"/>
  <c r="G184" i="24"/>
  <c r="M180" i="21"/>
  <c r="E181" i="20"/>
  <c r="E180" i="18"/>
  <c r="M177" i="17"/>
  <c r="N234" i="15"/>
  <c r="G180" i="21"/>
  <c r="M181" i="14"/>
  <c r="N181" i="14"/>
  <c r="G180" i="18"/>
  <c r="F175" i="13"/>
  <c r="E184" i="24"/>
  <c r="N180" i="21"/>
  <c r="F234" i="15"/>
  <c r="F180" i="19"/>
  <c r="L184" i="31" l="1"/>
  <c r="I185" i="31"/>
  <c r="J185" i="31"/>
  <c r="H185" i="31"/>
  <c r="C190" i="31"/>
  <c r="B188" i="31"/>
  <c r="K184" i="31"/>
  <c r="L185" i="29"/>
  <c r="H186" i="29"/>
  <c r="I186" i="29"/>
  <c r="J186" i="29"/>
  <c r="K185" i="29"/>
  <c r="C189" i="29"/>
  <c r="L185" i="26"/>
  <c r="H186" i="26"/>
  <c r="I186" i="26"/>
  <c r="J186" i="26"/>
  <c r="K185" i="26"/>
  <c r="C189" i="26"/>
  <c r="L187" i="25"/>
  <c r="J188" i="25"/>
  <c r="I188" i="25"/>
  <c r="H188" i="25"/>
  <c r="C191" i="25"/>
  <c r="K187" i="25"/>
  <c r="L182" i="24"/>
  <c r="H183" i="24"/>
  <c r="J183" i="24"/>
  <c r="I183" i="24"/>
  <c r="C190" i="24"/>
  <c r="B186" i="24"/>
  <c r="K182" i="24"/>
  <c r="L243" i="21"/>
  <c r="H244" i="21"/>
  <c r="I244" i="21"/>
  <c r="J244" i="21"/>
  <c r="C246" i="21"/>
  <c r="K243" i="21"/>
  <c r="L178" i="21"/>
  <c r="H179" i="21"/>
  <c r="I179" i="21"/>
  <c r="J179" i="21"/>
  <c r="B182" i="21"/>
  <c r="K178" i="21"/>
  <c r="K179" i="20"/>
  <c r="I180" i="20"/>
  <c r="H180" i="20"/>
  <c r="J180" i="20"/>
  <c r="C185" i="20"/>
  <c r="B183" i="20"/>
  <c r="L179" i="20"/>
  <c r="K178" i="19"/>
  <c r="H179" i="19"/>
  <c r="I179" i="19"/>
  <c r="J179" i="19"/>
  <c r="B182" i="19"/>
  <c r="L178" i="19"/>
  <c r="L178" i="18"/>
  <c r="J179" i="18"/>
  <c r="H179" i="18"/>
  <c r="I179" i="18"/>
  <c r="B181" i="18"/>
  <c r="K178" i="18"/>
  <c r="L175" i="17"/>
  <c r="I176" i="17"/>
  <c r="H176" i="17"/>
  <c r="J176" i="17"/>
  <c r="B179" i="17"/>
  <c r="K175" i="17"/>
  <c r="L176" i="16"/>
  <c r="I177" i="16"/>
  <c r="J177" i="16"/>
  <c r="H177" i="16"/>
  <c r="B179" i="16"/>
  <c r="K176" i="16"/>
  <c r="C184" i="16"/>
  <c r="L232" i="15"/>
  <c r="K179" i="14"/>
  <c r="I233" i="15"/>
  <c r="I234" i="15" s="1"/>
  <c r="H233" i="15"/>
  <c r="H234" i="15" s="1"/>
  <c r="J233" i="15"/>
  <c r="J234" i="15" s="1"/>
  <c r="K232" i="15"/>
  <c r="H180" i="14"/>
  <c r="J180" i="14"/>
  <c r="I180" i="14"/>
  <c r="C182" i="14"/>
  <c r="L179" i="14"/>
  <c r="K173" i="13"/>
  <c r="L218" i="2"/>
  <c r="H174" i="13"/>
  <c r="J174" i="13"/>
  <c r="I174" i="13"/>
  <c r="B177" i="13"/>
  <c r="L173" i="13"/>
  <c r="J219" i="2"/>
  <c r="H219" i="2"/>
  <c r="I219" i="2"/>
  <c r="K218" i="2"/>
  <c r="B221" i="2"/>
  <c r="E187" i="31"/>
  <c r="N187" i="31"/>
  <c r="F187" i="31"/>
  <c r="M187" i="31"/>
  <c r="G187" i="31"/>
  <c r="G188" i="29"/>
  <c r="N188" i="29"/>
  <c r="M188" i="29"/>
  <c r="F188" i="29"/>
  <c r="E188" i="29"/>
  <c r="G188" i="26"/>
  <c r="N188" i="26"/>
  <c r="F188" i="26"/>
  <c r="E188" i="26"/>
  <c r="M188" i="26"/>
  <c r="G190" i="25"/>
  <c r="M190" i="25"/>
  <c r="F190" i="25"/>
  <c r="E190" i="25"/>
  <c r="N190" i="25"/>
  <c r="F246" i="21"/>
  <c r="M181" i="21"/>
  <c r="G181" i="19"/>
  <c r="G178" i="17"/>
  <c r="N179" i="16"/>
  <c r="F221" i="2"/>
  <c r="N221" i="2"/>
  <c r="G176" i="13"/>
  <c r="N178" i="17"/>
  <c r="E246" i="21"/>
  <c r="M176" i="13"/>
  <c r="G182" i="14"/>
  <c r="F181" i="18"/>
  <c r="N246" i="21"/>
  <c r="M182" i="20"/>
  <c r="F181" i="19"/>
  <c r="E178" i="17"/>
  <c r="F179" i="16"/>
  <c r="N182" i="20"/>
  <c r="E176" i="13"/>
  <c r="M181" i="18"/>
  <c r="G181" i="18"/>
  <c r="E179" i="16"/>
  <c r="N181" i="19"/>
  <c r="F185" i="24"/>
  <c r="G246" i="21"/>
  <c r="M181" i="19"/>
  <c r="F182" i="14"/>
  <c r="M178" i="17"/>
  <c r="E181" i="21"/>
  <c r="G179" i="16"/>
  <c r="N185" i="24"/>
  <c r="G182" i="20"/>
  <c r="G221" i="2"/>
  <c r="N176" i="13"/>
  <c r="E182" i="14"/>
  <c r="M185" i="24"/>
  <c r="G181" i="21"/>
  <c r="F182" i="20"/>
  <c r="N181" i="18"/>
  <c r="F178" i="17"/>
  <c r="F176" i="13"/>
  <c r="M182" i="14"/>
  <c r="N182" i="14"/>
  <c r="E221" i="2"/>
  <c r="N181" i="21"/>
  <c r="E185" i="24"/>
  <c r="F181" i="21"/>
  <c r="E182" i="20"/>
  <c r="M179" i="16"/>
  <c r="E181" i="18"/>
  <c r="M246" i="21"/>
  <c r="G185" i="24"/>
  <c r="E181" i="19"/>
  <c r="M221" i="2"/>
  <c r="K185" i="31" l="1"/>
  <c r="J186" i="31"/>
  <c r="I186" i="31"/>
  <c r="H186" i="31"/>
  <c r="C191" i="31"/>
  <c r="B189" i="31"/>
  <c r="L185" i="31"/>
  <c r="L186" i="29"/>
  <c r="H187" i="29"/>
  <c r="I187" i="29"/>
  <c r="J187" i="29"/>
  <c r="K186" i="29"/>
  <c r="C190" i="29"/>
  <c r="L186" i="26"/>
  <c r="H187" i="26"/>
  <c r="I187" i="26"/>
  <c r="J187" i="26"/>
  <c r="K186" i="26"/>
  <c r="C190" i="26"/>
  <c r="K188" i="25"/>
  <c r="H189" i="25"/>
  <c r="I189" i="25"/>
  <c r="J189" i="25"/>
  <c r="L188" i="25"/>
  <c r="C192" i="25"/>
  <c r="L183" i="24"/>
  <c r="J184" i="24"/>
  <c r="H184" i="24"/>
  <c r="I184" i="24"/>
  <c r="C191" i="24"/>
  <c r="B187" i="24"/>
  <c r="K183" i="24"/>
  <c r="L244" i="21"/>
  <c r="H245" i="21"/>
  <c r="J245" i="21"/>
  <c r="J246" i="21" s="1"/>
  <c r="I245" i="21"/>
  <c r="K244" i="21"/>
  <c r="L179" i="21"/>
  <c r="H180" i="21"/>
  <c r="I180" i="21"/>
  <c r="J180" i="21"/>
  <c r="B183" i="21"/>
  <c r="K179" i="21"/>
  <c r="K180" i="20"/>
  <c r="H181" i="20"/>
  <c r="I181" i="20"/>
  <c r="J181" i="20"/>
  <c r="C186" i="20"/>
  <c r="B184" i="20"/>
  <c r="L180" i="20"/>
  <c r="L179" i="19"/>
  <c r="I180" i="19"/>
  <c r="J180" i="19"/>
  <c r="H180" i="19"/>
  <c r="B183" i="19"/>
  <c r="K179" i="19"/>
  <c r="K179" i="18"/>
  <c r="I180" i="18"/>
  <c r="H180" i="18"/>
  <c r="J180" i="18"/>
  <c r="B182" i="18"/>
  <c r="L179" i="18"/>
  <c r="K176" i="17"/>
  <c r="K177" i="16"/>
  <c r="I177" i="17"/>
  <c r="H177" i="17"/>
  <c r="J177" i="17"/>
  <c r="B180" i="17"/>
  <c r="L176" i="17"/>
  <c r="I178" i="16"/>
  <c r="J178" i="16"/>
  <c r="H178" i="16"/>
  <c r="B180" i="16"/>
  <c r="L177" i="16"/>
  <c r="C185" i="16"/>
  <c r="K233" i="15"/>
  <c r="K234" i="15" s="1"/>
  <c r="L233" i="15"/>
  <c r="L180" i="14"/>
  <c r="J181" i="14"/>
  <c r="I181" i="14"/>
  <c r="H181" i="14"/>
  <c r="C183" i="14"/>
  <c r="L174" i="13"/>
  <c r="K180" i="14"/>
  <c r="I175" i="13"/>
  <c r="H175" i="13"/>
  <c r="J175" i="13"/>
  <c r="B178" i="13"/>
  <c r="K174" i="13"/>
  <c r="L219" i="2"/>
  <c r="H220" i="2"/>
  <c r="J220" i="2"/>
  <c r="I220" i="2"/>
  <c r="K219" i="2"/>
  <c r="B222" i="2"/>
  <c r="G188" i="31"/>
  <c r="E188" i="31"/>
  <c r="N188" i="31"/>
  <c r="M188" i="31"/>
  <c r="F188" i="31"/>
  <c r="N189" i="29"/>
  <c r="F189" i="29"/>
  <c r="E189" i="29"/>
  <c r="M189" i="29"/>
  <c r="G189" i="29"/>
  <c r="N189" i="26"/>
  <c r="F189" i="26"/>
  <c r="M189" i="26"/>
  <c r="G189" i="26"/>
  <c r="E189" i="26"/>
  <c r="N191" i="25"/>
  <c r="G191" i="25"/>
  <c r="F191" i="25"/>
  <c r="M191" i="25"/>
  <c r="E191" i="25"/>
  <c r="F186" i="24"/>
  <c r="M183" i="20"/>
  <c r="E182" i="19"/>
  <c r="E179" i="17"/>
  <c r="M180" i="16"/>
  <c r="N222" i="2"/>
  <c r="E177" i="13"/>
  <c r="N179" i="17"/>
  <c r="E222" i="2"/>
  <c r="E183" i="14"/>
  <c r="G186" i="24"/>
  <c r="N183" i="20"/>
  <c r="F182" i="19"/>
  <c r="F179" i="17"/>
  <c r="G177" i="13"/>
  <c r="N177" i="13"/>
  <c r="M182" i="18"/>
  <c r="G222" i="2"/>
  <c r="N182" i="19"/>
  <c r="F180" i="16"/>
  <c r="E186" i="24"/>
  <c r="F177" i="13"/>
  <c r="N186" i="24"/>
  <c r="F183" i="20"/>
  <c r="M222" i="2"/>
  <c r="F182" i="18"/>
  <c r="G183" i="14"/>
  <c r="N180" i="16"/>
  <c r="G182" i="21"/>
  <c r="E183" i="20"/>
  <c r="N182" i="18"/>
  <c r="G179" i="17"/>
  <c r="M177" i="13"/>
  <c r="F183" i="14"/>
  <c r="G139" i="2"/>
  <c r="N183" i="14"/>
  <c r="E182" i="21"/>
  <c r="M182" i="21"/>
  <c r="G183" i="20"/>
  <c r="G182" i="18"/>
  <c r="G180" i="16"/>
  <c r="E180" i="16"/>
  <c r="M179" i="17"/>
  <c r="N182" i="21"/>
  <c r="M182" i="19"/>
  <c r="M186" i="24"/>
  <c r="F182" i="21"/>
  <c r="G182" i="19"/>
  <c r="E182" i="18"/>
  <c r="M183" i="14"/>
  <c r="F222" i="2"/>
  <c r="K186" i="31" l="1"/>
  <c r="I187" i="31"/>
  <c r="H187" i="31"/>
  <c r="J187" i="31"/>
  <c r="C192" i="31"/>
  <c r="B190" i="31"/>
  <c r="L186" i="31"/>
  <c r="L187" i="29"/>
  <c r="J188" i="29"/>
  <c r="H188" i="29"/>
  <c r="I188" i="29"/>
  <c r="K187" i="29"/>
  <c r="C191" i="29"/>
  <c r="L187" i="26"/>
  <c r="H188" i="26"/>
  <c r="J188" i="26"/>
  <c r="I188" i="26"/>
  <c r="K187" i="26"/>
  <c r="C191" i="26"/>
  <c r="L189" i="25"/>
  <c r="H190" i="25"/>
  <c r="I190" i="25"/>
  <c r="J190" i="25"/>
  <c r="C193" i="25"/>
  <c r="K189" i="25"/>
  <c r="L184" i="24"/>
  <c r="J185" i="24"/>
  <c r="I185" i="24"/>
  <c r="H185" i="24"/>
  <c r="C192" i="24"/>
  <c r="B188" i="24"/>
  <c r="K184" i="24"/>
  <c r="I246" i="21"/>
  <c r="L245" i="21"/>
  <c r="K245" i="21"/>
  <c r="K246" i="21" s="1"/>
  <c r="H246" i="21"/>
  <c r="L180" i="21"/>
  <c r="H181" i="21"/>
  <c r="I181" i="21"/>
  <c r="J181" i="21"/>
  <c r="B184" i="21"/>
  <c r="K180" i="21"/>
  <c r="L181" i="20"/>
  <c r="J182" i="20"/>
  <c r="H182" i="20"/>
  <c r="I182" i="20"/>
  <c r="C187" i="20"/>
  <c r="B185" i="20"/>
  <c r="K181" i="20"/>
  <c r="L180" i="19"/>
  <c r="I181" i="19"/>
  <c r="H181" i="19"/>
  <c r="J181" i="19"/>
  <c r="B184" i="19"/>
  <c r="K180" i="19"/>
  <c r="K180" i="18"/>
  <c r="H181" i="18"/>
  <c r="I181" i="18"/>
  <c r="J181" i="18"/>
  <c r="B183" i="18"/>
  <c r="L180" i="18"/>
  <c r="K177" i="17"/>
  <c r="J178" i="17"/>
  <c r="I178" i="17"/>
  <c r="H178" i="17"/>
  <c r="B181" i="17"/>
  <c r="L177" i="17"/>
  <c r="K178" i="16"/>
  <c r="I179" i="16"/>
  <c r="H179" i="16"/>
  <c r="J179" i="16"/>
  <c r="B181" i="16"/>
  <c r="L178" i="16"/>
  <c r="C186" i="16"/>
  <c r="L234" i="15"/>
  <c r="K181" i="14"/>
  <c r="H182" i="14"/>
  <c r="J182" i="14"/>
  <c r="I182" i="14"/>
  <c r="C184" i="14"/>
  <c r="L181" i="14"/>
  <c r="K175" i="13"/>
  <c r="I176" i="13"/>
  <c r="J176" i="13"/>
  <c r="H176" i="13"/>
  <c r="B179" i="13"/>
  <c r="L175" i="13"/>
  <c r="K220" i="2"/>
  <c r="H221" i="2"/>
  <c r="I221" i="2"/>
  <c r="J221" i="2"/>
  <c r="L220" i="2"/>
  <c r="J138" i="2"/>
  <c r="J139" i="2"/>
  <c r="B223" i="2"/>
  <c r="G189" i="31"/>
  <c r="N189" i="31"/>
  <c r="F189" i="31"/>
  <c r="E189" i="31"/>
  <c r="M189" i="31"/>
  <c r="N190" i="29"/>
  <c r="F190" i="29"/>
  <c r="M190" i="29"/>
  <c r="E190" i="29"/>
  <c r="G190" i="29"/>
  <c r="N190" i="26"/>
  <c r="F190" i="26"/>
  <c r="M190" i="26"/>
  <c r="E190" i="26"/>
  <c r="G190" i="26"/>
  <c r="N192" i="25"/>
  <c r="G192" i="25"/>
  <c r="E192" i="25"/>
  <c r="F192" i="25"/>
  <c r="M192" i="25"/>
  <c r="M187" i="24"/>
  <c r="N184" i="20"/>
  <c r="F183" i="19"/>
  <c r="G180" i="17"/>
  <c r="N181" i="16"/>
  <c r="G178" i="13"/>
  <c r="F178" i="13"/>
  <c r="N183" i="18"/>
  <c r="F223" i="2"/>
  <c r="E183" i="18"/>
  <c r="E178" i="13"/>
  <c r="G181" i="16"/>
  <c r="F187" i="24"/>
  <c r="G184" i="20"/>
  <c r="M183" i="19"/>
  <c r="M180" i="17"/>
  <c r="N184" i="14"/>
  <c r="M184" i="20"/>
  <c r="E223" i="2"/>
  <c r="G223" i="2"/>
  <c r="M181" i="16"/>
  <c r="N183" i="19"/>
  <c r="N187" i="24"/>
  <c r="E180" i="17"/>
  <c r="N223" i="2"/>
  <c r="G184" i="14"/>
  <c r="G183" i="21"/>
  <c r="M183" i="21"/>
  <c r="E184" i="20"/>
  <c r="G183" i="18"/>
  <c r="N180" i="17"/>
  <c r="M178" i="13"/>
  <c r="M184" i="14"/>
  <c r="M223" i="2"/>
  <c r="E183" i="21"/>
  <c r="F184" i="20"/>
  <c r="F183" i="18"/>
  <c r="E181" i="16"/>
  <c r="F184" i="14"/>
  <c r="E183" i="19"/>
  <c r="N178" i="13"/>
  <c r="F180" i="17"/>
  <c r="N183" i="21"/>
  <c r="E184" i="14"/>
  <c r="G187" i="24"/>
  <c r="F183" i="21"/>
  <c r="G183" i="19"/>
  <c r="M183" i="18"/>
  <c r="F181" i="16"/>
  <c r="E187" i="24"/>
  <c r="K187" i="31" l="1"/>
  <c r="H188" i="31"/>
  <c r="I188" i="31"/>
  <c r="L188" i="31" s="1"/>
  <c r="J188" i="31"/>
  <c r="C193" i="31"/>
  <c r="B191" i="31"/>
  <c r="L187" i="31"/>
  <c r="L188" i="29"/>
  <c r="J189" i="29"/>
  <c r="H189" i="29"/>
  <c r="I189" i="29"/>
  <c r="C192" i="29"/>
  <c r="K188" i="29"/>
  <c r="L188" i="26"/>
  <c r="J189" i="26"/>
  <c r="H189" i="26"/>
  <c r="I189" i="26"/>
  <c r="C192" i="26"/>
  <c r="K188" i="26"/>
  <c r="K190" i="25"/>
  <c r="I191" i="25"/>
  <c r="H191" i="25"/>
  <c r="J191" i="25"/>
  <c r="C194" i="25"/>
  <c r="L190" i="25"/>
  <c r="K185" i="24"/>
  <c r="I186" i="24"/>
  <c r="H186" i="24"/>
  <c r="J186" i="24"/>
  <c r="C193" i="24"/>
  <c r="B189" i="24"/>
  <c r="L185" i="24"/>
  <c r="L246" i="21"/>
  <c r="L181" i="21"/>
  <c r="J182" i="21"/>
  <c r="I182" i="21"/>
  <c r="H182" i="21"/>
  <c r="B185" i="21"/>
  <c r="K181" i="21"/>
  <c r="L182" i="20"/>
  <c r="I183" i="20"/>
  <c r="H183" i="20"/>
  <c r="J183" i="20"/>
  <c r="C188" i="20"/>
  <c r="B186" i="20"/>
  <c r="K182" i="20"/>
  <c r="L181" i="19"/>
  <c r="I182" i="19"/>
  <c r="J182" i="19"/>
  <c r="H182" i="19"/>
  <c r="B185" i="19"/>
  <c r="K181" i="19"/>
  <c r="L181" i="18"/>
  <c r="H182" i="18"/>
  <c r="I182" i="18"/>
  <c r="J182" i="18"/>
  <c r="B184" i="18"/>
  <c r="K181" i="18"/>
  <c r="K178" i="17"/>
  <c r="K179" i="16"/>
  <c r="H179" i="17"/>
  <c r="J179" i="17"/>
  <c r="I179" i="17"/>
  <c r="B182" i="17"/>
  <c r="L178" i="17"/>
  <c r="J180" i="16"/>
  <c r="I180" i="16"/>
  <c r="H180" i="16"/>
  <c r="B182" i="16"/>
  <c r="L179" i="16"/>
  <c r="C187" i="16"/>
  <c r="L182" i="14"/>
  <c r="H183" i="14"/>
  <c r="I183" i="14"/>
  <c r="J183" i="14"/>
  <c r="C185" i="14"/>
  <c r="K182" i="14"/>
  <c r="L221" i="2"/>
  <c r="K176" i="13"/>
  <c r="I177" i="13"/>
  <c r="J177" i="13"/>
  <c r="H177" i="13"/>
  <c r="B180" i="13"/>
  <c r="L176" i="13"/>
  <c r="H222" i="2"/>
  <c r="I222" i="2"/>
  <c r="J222" i="2"/>
  <c r="K221" i="2"/>
  <c r="B224" i="2"/>
  <c r="E190" i="31"/>
  <c r="G190" i="31"/>
  <c r="M190" i="31"/>
  <c r="N190" i="31"/>
  <c r="F190" i="31"/>
  <c r="G191" i="29"/>
  <c r="N191" i="29"/>
  <c r="F191" i="29"/>
  <c r="M191" i="29"/>
  <c r="E191" i="29"/>
  <c r="G191" i="26"/>
  <c r="N191" i="26"/>
  <c r="F191" i="26"/>
  <c r="M191" i="26"/>
  <c r="E191" i="26"/>
  <c r="E193" i="25"/>
  <c r="M193" i="25"/>
  <c r="G193" i="25"/>
  <c r="N193" i="25"/>
  <c r="F193" i="25"/>
  <c r="N188" i="24"/>
  <c r="F184" i="21"/>
  <c r="F184" i="19"/>
  <c r="G184" i="18"/>
  <c r="N182" i="16"/>
  <c r="N185" i="14"/>
  <c r="E185" i="14"/>
  <c r="M181" i="17"/>
  <c r="M185" i="14"/>
  <c r="E179" i="13"/>
  <c r="N224" i="2"/>
  <c r="E188" i="24"/>
  <c r="M184" i="21"/>
  <c r="G184" i="19"/>
  <c r="E181" i="17"/>
  <c r="G182" i="16"/>
  <c r="F179" i="13"/>
  <c r="N179" i="13"/>
  <c r="M184" i="19"/>
  <c r="E184" i="19"/>
  <c r="G185" i="14"/>
  <c r="E182" i="16"/>
  <c r="M224" i="2"/>
  <c r="M188" i="24"/>
  <c r="M185" i="20"/>
  <c r="F182" i="16"/>
  <c r="N181" i="17"/>
  <c r="F185" i="20"/>
  <c r="N184" i="19"/>
  <c r="G188" i="24"/>
  <c r="E185" i="20"/>
  <c r="G179" i="13"/>
  <c r="F224" i="2"/>
  <c r="F188" i="24"/>
  <c r="G185" i="20"/>
  <c r="N184" i="18"/>
  <c r="G181" i="17"/>
  <c r="M179" i="13"/>
  <c r="F185" i="14"/>
  <c r="E224" i="2"/>
  <c r="M182" i="16"/>
  <c r="N184" i="21"/>
  <c r="N185" i="20"/>
  <c r="F184" i="18"/>
  <c r="F181" i="17"/>
  <c r="M184" i="18"/>
  <c r="E184" i="21"/>
  <c r="G224" i="2"/>
  <c r="G184" i="21"/>
  <c r="E184" i="18"/>
  <c r="I189" i="31" l="1"/>
  <c r="J189" i="31"/>
  <c r="H189" i="31"/>
  <c r="C194" i="31"/>
  <c r="B192" i="31"/>
  <c r="K188" i="31"/>
  <c r="L189" i="29"/>
  <c r="H190" i="29"/>
  <c r="I190" i="29"/>
  <c r="J190" i="29"/>
  <c r="K189" i="29"/>
  <c r="C193" i="29"/>
  <c r="L189" i="26"/>
  <c r="K191" i="25"/>
  <c r="H190" i="26"/>
  <c r="I190" i="26"/>
  <c r="J190" i="26"/>
  <c r="K189" i="26"/>
  <c r="C193" i="26"/>
  <c r="I192" i="25"/>
  <c r="J192" i="25"/>
  <c r="H192" i="25"/>
  <c r="C195" i="25"/>
  <c r="L191" i="25"/>
  <c r="K186" i="24"/>
  <c r="I187" i="24"/>
  <c r="J187" i="24"/>
  <c r="H187" i="24"/>
  <c r="C194" i="24"/>
  <c r="B190" i="24"/>
  <c r="L186" i="24"/>
  <c r="K182" i="21"/>
  <c r="I183" i="21"/>
  <c r="H183" i="21"/>
  <c r="J183" i="21"/>
  <c r="B186" i="21"/>
  <c r="L182" i="21"/>
  <c r="K183" i="20"/>
  <c r="I184" i="20"/>
  <c r="J184" i="20"/>
  <c r="H184" i="20"/>
  <c r="C189" i="20"/>
  <c r="B187" i="20"/>
  <c r="L183" i="20"/>
  <c r="L182" i="19"/>
  <c r="H183" i="19"/>
  <c r="J183" i="19"/>
  <c r="I183" i="19"/>
  <c r="B186" i="19"/>
  <c r="K182" i="19"/>
  <c r="L182" i="18"/>
  <c r="J183" i="18"/>
  <c r="H183" i="18"/>
  <c r="I183" i="18"/>
  <c r="B185" i="18"/>
  <c r="K182" i="18"/>
  <c r="L179" i="17"/>
  <c r="K180" i="16"/>
  <c r="I180" i="17"/>
  <c r="J180" i="17"/>
  <c r="H180" i="17"/>
  <c r="B183" i="17"/>
  <c r="K179" i="17"/>
  <c r="I181" i="16"/>
  <c r="J181" i="16"/>
  <c r="H181" i="16"/>
  <c r="B183" i="16"/>
  <c r="L180" i="16"/>
  <c r="C188" i="16"/>
  <c r="L183" i="14"/>
  <c r="H184" i="14"/>
  <c r="I184" i="14"/>
  <c r="J184" i="14"/>
  <c r="C186" i="14"/>
  <c r="K183" i="14"/>
  <c r="K177" i="13"/>
  <c r="I178" i="13"/>
  <c r="J178" i="13"/>
  <c r="H178" i="13"/>
  <c r="B181" i="13"/>
  <c r="L177" i="13"/>
  <c r="K222" i="2"/>
  <c r="J223" i="2"/>
  <c r="I223" i="2"/>
  <c r="H223" i="2"/>
  <c r="L222" i="2"/>
  <c r="B225" i="2"/>
  <c r="M191" i="31"/>
  <c r="G191" i="31"/>
  <c r="N191" i="31"/>
  <c r="E191" i="31"/>
  <c r="F191" i="31"/>
  <c r="G192" i="29"/>
  <c r="E192" i="29"/>
  <c r="N192" i="29"/>
  <c r="M192" i="29"/>
  <c r="F192" i="29"/>
  <c r="G192" i="26"/>
  <c r="N192" i="26"/>
  <c r="F192" i="26"/>
  <c r="E192" i="26"/>
  <c r="M192" i="26"/>
  <c r="M194" i="25"/>
  <c r="N194" i="25"/>
  <c r="F194" i="25"/>
  <c r="G194" i="25"/>
  <c r="E194" i="25"/>
  <c r="G189" i="24"/>
  <c r="N185" i="21"/>
  <c r="F185" i="19"/>
  <c r="F182" i="17"/>
  <c r="G183" i="16"/>
  <c r="N186" i="14"/>
  <c r="E225" i="2"/>
  <c r="E185" i="19"/>
  <c r="M186" i="14"/>
  <c r="G180" i="13"/>
  <c r="N180" i="13"/>
  <c r="G186" i="14"/>
  <c r="M185" i="18"/>
  <c r="N189" i="24"/>
  <c r="E186" i="20"/>
  <c r="M185" i="19"/>
  <c r="M182" i="17"/>
  <c r="E183" i="16"/>
  <c r="F225" i="2"/>
  <c r="G186" i="20"/>
  <c r="E180" i="13"/>
  <c r="M225" i="2"/>
  <c r="E185" i="18"/>
  <c r="F180" i="13"/>
  <c r="N185" i="19"/>
  <c r="M189" i="24"/>
  <c r="G182" i="17"/>
  <c r="M180" i="13"/>
  <c r="F183" i="16"/>
  <c r="F185" i="21"/>
  <c r="E189" i="24"/>
  <c r="F186" i="20"/>
  <c r="N185" i="18"/>
  <c r="E182" i="17"/>
  <c r="N225" i="2"/>
  <c r="M186" i="20"/>
  <c r="N183" i="16"/>
  <c r="M183" i="16"/>
  <c r="G185" i="21"/>
  <c r="N186" i="20"/>
  <c r="F185" i="18"/>
  <c r="N182" i="17"/>
  <c r="E185" i="21"/>
  <c r="G185" i="18"/>
  <c r="F186" i="14"/>
  <c r="G225" i="2"/>
  <c r="E186" i="14"/>
  <c r="M185" i="21"/>
  <c r="G185" i="19"/>
  <c r="F189" i="24"/>
  <c r="K189" i="31" l="1"/>
  <c r="I190" i="31"/>
  <c r="H190" i="31"/>
  <c r="J190" i="31"/>
  <c r="B193" i="31"/>
  <c r="C195" i="31"/>
  <c r="L189" i="31"/>
  <c r="L190" i="29"/>
  <c r="I191" i="29"/>
  <c r="H191" i="29"/>
  <c r="J191" i="29"/>
  <c r="K190" i="29"/>
  <c r="C194" i="29"/>
  <c r="L190" i="26"/>
  <c r="H191" i="26"/>
  <c r="I191" i="26"/>
  <c r="J191" i="26"/>
  <c r="K190" i="26"/>
  <c r="C194" i="26"/>
  <c r="L192" i="25"/>
  <c r="H193" i="25"/>
  <c r="J193" i="25"/>
  <c r="I193" i="25"/>
  <c r="C196" i="25"/>
  <c r="K192" i="25"/>
  <c r="K187" i="24"/>
  <c r="H188" i="24"/>
  <c r="J188" i="24"/>
  <c r="I188" i="24"/>
  <c r="C195" i="24"/>
  <c r="B191" i="24"/>
  <c r="L187" i="24"/>
  <c r="K183" i="21"/>
  <c r="I184" i="21"/>
  <c r="H184" i="21"/>
  <c r="J184" i="21"/>
  <c r="B187" i="21"/>
  <c r="L183" i="21"/>
  <c r="K184" i="20"/>
  <c r="I185" i="20"/>
  <c r="J185" i="20"/>
  <c r="H185" i="20"/>
  <c r="C190" i="20"/>
  <c r="B188" i="20"/>
  <c r="L184" i="20"/>
  <c r="K183" i="19"/>
  <c r="H184" i="19"/>
  <c r="I184" i="19"/>
  <c r="J184" i="19"/>
  <c r="B187" i="19"/>
  <c r="L183" i="19"/>
  <c r="L183" i="18"/>
  <c r="J184" i="18"/>
  <c r="H184" i="18"/>
  <c r="I184" i="18"/>
  <c r="B186" i="18"/>
  <c r="K183" i="18"/>
  <c r="K180" i="17"/>
  <c r="H181" i="17"/>
  <c r="J181" i="17"/>
  <c r="I181" i="17"/>
  <c r="B184" i="17"/>
  <c r="L180" i="17"/>
  <c r="K181" i="16"/>
  <c r="H182" i="16"/>
  <c r="J182" i="16"/>
  <c r="I182" i="16"/>
  <c r="B184" i="16"/>
  <c r="L181" i="16"/>
  <c r="C189" i="16"/>
  <c r="L184" i="14"/>
  <c r="H185" i="14"/>
  <c r="J185" i="14"/>
  <c r="I185" i="14"/>
  <c r="K184" i="14"/>
  <c r="C187" i="14"/>
  <c r="K178" i="13"/>
  <c r="J179" i="13"/>
  <c r="I179" i="13"/>
  <c r="H179" i="13"/>
  <c r="B182" i="13"/>
  <c r="L178" i="13"/>
  <c r="K223" i="2"/>
  <c r="J224" i="2"/>
  <c r="H224" i="2"/>
  <c r="I224" i="2"/>
  <c r="L223" i="2"/>
  <c r="B226" i="2"/>
  <c r="N192" i="31"/>
  <c r="F192" i="31"/>
  <c r="M192" i="31"/>
  <c r="G192" i="31"/>
  <c r="E192" i="31"/>
  <c r="N193" i="29"/>
  <c r="F193" i="29"/>
  <c r="M193" i="29"/>
  <c r="G193" i="29"/>
  <c r="E193" i="29"/>
  <c r="N193" i="26"/>
  <c r="F193" i="26"/>
  <c r="M193" i="26"/>
  <c r="G193" i="26"/>
  <c r="E193" i="26"/>
  <c r="E195" i="25"/>
  <c r="M195" i="25"/>
  <c r="N195" i="25"/>
  <c r="G195" i="25"/>
  <c r="F195" i="25"/>
  <c r="E190" i="24"/>
  <c r="N186" i="21"/>
  <c r="G186" i="19"/>
  <c r="E183" i="17"/>
  <c r="G184" i="16"/>
  <c r="G181" i="13"/>
  <c r="E181" i="13"/>
  <c r="F186" i="19"/>
  <c r="F181" i="13"/>
  <c r="E187" i="20"/>
  <c r="N181" i="13"/>
  <c r="M184" i="16"/>
  <c r="E184" i="16"/>
  <c r="G190" i="24"/>
  <c r="G187" i="20"/>
  <c r="E186" i="19"/>
  <c r="N183" i="17"/>
  <c r="F184" i="16"/>
  <c r="E226" i="2"/>
  <c r="N226" i="2"/>
  <c r="F186" i="18"/>
  <c r="M187" i="14"/>
  <c r="N187" i="14"/>
  <c r="M186" i="18"/>
  <c r="F190" i="24"/>
  <c r="N187" i="20"/>
  <c r="G183" i="17"/>
  <c r="M183" i="17"/>
  <c r="N184" i="16"/>
  <c r="F187" i="14"/>
  <c r="M190" i="24"/>
  <c r="M181" i="13"/>
  <c r="N190" i="24"/>
  <c r="M226" i="2"/>
  <c r="M186" i="21"/>
  <c r="F187" i="20"/>
  <c r="N186" i="18"/>
  <c r="F183" i="17"/>
  <c r="G187" i="14"/>
  <c r="G226" i="2"/>
  <c r="G186" i="18"/>
  <c r="E187" i="14"/>
  <c r="G186" i="21"/>
  <c r="M187" i="20"/>
  <c r="E186" i="18"/>
  <c r="F226" i="2"/>
  <c r="N186" i="19"/>
  <c r="F186" i="21"/>
  <c r="M186" i="19"/>
  <c r="E186" i="21"/>
  <c r="K190" i="31" l="1"/>
  <c r="H191" i="31"/>
  <c r="J191" i="31"/>
  <c r="I191" i="31"/>
  <c r="C196" i="31"/>
  <c r="B194" i="31"/>
  <c r="L190" i="31"/>
  <c r="K191" i="29"/>
  <c r="H192" i="29"/>
  <c r="J192" i="29"/>
  <c r="I192" i="29"/>
  <c r="L191" i="29"/>
  <c r="C195" i="29"/>
  <c r="L191" i="26"/>
  <c r="H192" i="26"/>
  <c r="J192" i="26"/>
  <c r="I192" i="26"/>
  <c r="K191" i="26"/>
  <c r="C195" i="26"/>
  <c r="K193" i="25"/>
  <c r="I194" i="25"/>
  <c r="J194" i="25"/>
  <c r="H194" i="25"/>
  <c r="C197" i="25"/>
  <c r="L193" i="25"/>
  <c r="L188" i="24"/>
  <c r="I189" i="24"/>
  <c r="J189" i="24"/>
  <c r="H189" i="24"/>
  <c r="C196" i="24"/>
  <c r="B192" i="24"/>
  <c r="K188" i="24"/>
  <c r="K184" i="21"/>
  <c r="H185" i="21"/>
  <c r="I185" i="21"/>
  <c r="J185" i="21"/>
  <c r="B188" i="21"/>
  <c r="L184" i="21"/>
  <c r="K185" i="20"/>
  <c r="I186" i="20"/>
  <c r="H186" i="20"/>
  <c r="J186" i="20"/>
  <c r="C191" i="20"/>
  <c r="B189" i="20"/>
  <c r="L185" i="20"/>
  <c r="L184" i="19"/>
  <c r="I185" i="19"/>
  <c r="H185" i="19"/>
  <c r="J185" i="19"/>
  <c r="K184" i="19"/>
  <c r="B188" i="19"/>
  <c r="L184" i="18"/>
  <c r="J185" i="18"/>
  <c r="H185" i="18"/>
  <c r="I185" i="18"/>
  <c r="B187" i="18"/>
  <c r="K184" i="18"/>
  <c r="L181" i="17"/>
  <c r="L182" i="16"/>
  <c r="K181" i="17"/>
  <c r="I182" i="17"/>
  <c r="J182" i="17"/>
  <c r="H182" i="17"/>
  <c r="B185" i="17"/>
  <c r="I183" i="16"/>
  <c r="J183" i="16"/>
  <c r="H183" i="16"/>
  <c r="B185" i="16"/>
  <c r="K182" i="16"/>
  <c r="C190" i="16"/>
  <c r="L185" i="14"/>
  <c r="I186" i="14"/>
  <c r="J186" i="14"/>
  <c r="H186" i="14"/>
  <c r="C188" i="14"/>
  <c r="K179" i="13"/>
  <c r="K185" i="14"/>
  <c r="L224" i="2"/>
  <c r="J180" i="13"/>
  <c r="I180" i="13"/>
  <c r="H180" i="13"/>
  <c r="B183" i="13"/>
  <c r="L179" i="13"/>
  <c r="J225" i="2"/>
  <c r="H225" i="2"/>
  <c r="I225" i="2"/>
  <c r="K224" i="2"/>
  <c r="B227" i="2"/>
  <c r="N193" i="31"/>
  <c r="E193" i="31"/>
  <c r="F193" i="31"/>
  <c r="G193" i="31"/>
  <c r="M193" i="31"/>
  <c r="N194" i="29"/>
  <c r="F194" i="29"/>
  <c r="M194" i="29"/>
  <c r="E194" i="29"/>
  <c r="G194" i="29"/>
  <c r="N194" i="26"/>
  <c r="F194" i="26"/>
  <c r="M194" i="26"/>
  <c r="E194" i="26"/>
  <c r="G194" i="26"/>
  <c r="N196" i="25"/>
  <c r="G196" i="25"/>
  <c r="F196" i="25"/>
  <c r="M196" i="25"/>
  <c r="E196" i="25"/>
  <c r="N191" i="24"/>
  <c r="M187" i="21"/>
  <c r="N187" i="19"/>
  <c r="M184" i="17"/>
  <c r="F185" i="16"/>
  <c r="E227" i="2"/>
  <c r="N227" i="2"/>
  <c r="F187" i="19"/>
  <c r="F188" i="14"/>
  <c r="F182" i="13"/>
  <c r="M187" i="18"/>
  <c r="G227" i="2"/>
  <c r="F227" i="2"/>
  <c r="M191" i="24"/>
  <c r="G188" i="20"/>
  <c r="G187" i="19"/>
  <c r="E184" i="17"/>
  <c r="M185" i="16"/>
  <c r="G182" i="13"/>
  <c r="F188" i="20"/>
  <c r="N184" i="17"/>
  <c r="N182" i="13"/>
  <c r="M188" i="14"/>
  <c r="E185" i="16"/>
  <c r="G188" i="14"/>
  <c r="E187" i="19"/>
  <c r="E191" i="24"/>
  <c r="E182" i="13"/>
  <c r="N188" i="14"/>
  <c r="F191" i="24"/>
  <c r="G191" i="24"/>
  <c r="M188" i="20"/>
  <c r="E187" i="18"/>
  <c r="F184" i="17"/>
  <c r="M227" i="2"/>
  <c r="E188" i="20"/>
  <c r="F187" i="21"/>
  <c r="E187" i="21"/>
  <c r="N188" i="20"/>
  <c r="F187" i="18"/>
  <c r="G184" i="17"/>
  <c r="G187" i="21"/>
  <c r="G185" i="16"/>
  <c r="N187" i="18"/>
  <c r="E188" i="14"/>
  <c r="N185" i="16"/>
  <c r="N187" i="21"/>
  <c r="M187" i="19"/>
  <c r="G187" i="18"/>
  <c r="M182" i="13"/>
  <c r="L191" i="31" l="1"/>
  <c r="J192" i="31"/>
  <c r="I192" i="31"/>
  <c r="H192" i="31"/>
  <c r="C197" i="31"/>
  <c r="B195" i="31"/>
  <c r="K191" i="31"/>
  <c r="L192" i="29"/>
  <c r="J193" i="29"/>
  <c r="H193" i="29"/>
  <c r="I193" i="29"/>
  <c r="C196" i="29"/>
  <c r="K192" i="29"/>
  <c r="L192" i="26"/>
  <c r="J193" i="26"/>
  <c r="H193" i="26"/>
  <c r="I193" i="26"/>
  <c r="C196" i="26"/>
  <c r="K192" i="26"/>
  <c r="L194" i="25"/>
  <c r="H195" i="25"/>
  <c r="I195" i="25"/>
  <c r="J195" i="25"/>
  <c r="C198" i="25"/>
  <c r="K194" i="25"/>
  <c r="K189" i="24"/>
  <c r="J190" i="24"/>
  <c r="H190" i="24"/>
  <c r="I190" i="24"/>
  <c r="C197" i="24"/>
  <c r="B193" i="24"/>
  <c r="L189" i="24"/>
  <c r="L185" i="21"/>
  <c r="I186" i="21"/>
  <c r="J186" i="21"/>
  <c r="H186" i="21"/>
  <c r="B189" i="21"/>
  <c r="K185" i="21"/>
  <c r="K186" i="20"/>
  <c r="H187" i="20"/>
  <c r="I187" i="20"/>
  <c r="J187" i="20"/>
  <c r="C192" i="20"/>
  <c r="B190" i="20"/>
  <c r="L186" i="20"/>
  <c r="K185" i="19"/>
  <c r="I186" i="19"/>
  <c r="J186" i="19"/>
  <c r="H186" i="19"/>
  <c r="L185" i="19"/>
  <c r="B189" i="19"/>
  <c r="L185" i="18"/>
  <c r="J186" i="18"/>
  <c r="I186" i="18"/>
  <c r="H186" i="18"/>
  <c r="B188" i="18"/>
  <c r="K185" i="18"/>
  <c r="K182" i="17"/>
  <c r="K183" i="16"/>
  <c r="J183" i="17"/>
  <c r="I183" i="17"/>
  <c r="H183" i="17"/>
  <c r="B186" i="17"/>
  <c r="L182" i="17"/>
  <c r="I184" i="16"/>
  <c r="J184" i="16"/>
  <c r="H184" i="16"/>
  <c r="B186" i="16"/>
  <c r="L183" i="16"/>
  <c r="C191" i="16"/>
  <c r="L186" i="14"/>
  <c r="J187" i="14"/>
  <c r="I187" i="14"/>
  <c r="H187" i="14"/>
  <c r="C189" i="14"/>
  <c r="K186" i="14"/>
  <c r="L180" i="13"/>
  <c r="I181" i="13"/>
  <c r="H181" i="13"/>
  <c r="J181" i="13"/>
  <c r="B184" i="13"/>
  <c r="K180" i="13"/>
  <c r="K225" i="2"/>
  <c r="H226" i="2"/>
  <c r="I226" i="2"/>
  <c r="J226" i="2"/>
  <c r="L225" i="2"/>
  <c r="B228" i="2"/>
  <c r="F194" i="31"/>
  <c r="G194" i="31"/>
  <c r="E194" i="31"/>
  <c r="N194" i="31"/>
  <c r="M194" i="31"/>
  <c r="G195" i="29"/>
  <c r="N195" i="29"/>
  <c r="F195" i="29"/>
  <c r="M195" i="29"/>
  <c r="E195" i="29"/>
  <c r="G195" i="26"/>
  <c r="N195" i="26"/>
  <c r="F195" i="26"/>
  <c r="M195" i="26"/>
  <c r="E195" i="26"/>
  <c r="M197" i="25"/>
  <c r="N197" i="25"/>
  <c r="F197" i="25"/>
  <c r="G197" i="25"/>
  <c r="E197" i="25"/>
  <c r="G192" i="24"/>
  <c r="F188" i="21"/>
  <c r="M188" i="19"/>
  <c r="G185" i="17"/>
  <c r="M186" i="16"/>
  <c r="E183" i="13"/>
  <c r="N183" i="13"/>
  <c r="N185" i="17"/>
  <c r="M189" i="14"/>
  <c r="M185" i="17"/>
  <c r="E189" i="14"/>
  <c r="M192" i="24"/>
  <c r="M189" i="20"/>
  <c r="N188" i="19"/>
  <c r="F185" i="17"/>
  <c r="N186" i="16"/>
  <c r="G189" i="14"/>
  <c r="E189" i="20"/>
  <c r="F183" i="13"/>
  <c r="G188" i="18"/>
  <c r="N228" i="2"/>
  <c r="M228" i="2"/>
  <c r="F192" i="24"/>
  <c r="G183" i="13"/>
  <c r="E192" i="24"/>
  <c r="G188" i="19"/>
  <c r="G189" i="20"/>
  <c r="N189" i="14"/>
  <c r="G228" i="2"/>
  <c r="F188" i="19"/>
  <c r="N192" i="24"/>
  <c r="F228" i="2"/>
  <c r="F189" i="14"/>
  <c r="E188" i="21"/>
  <c r="F189" i="20"/>
  <c r="N188" i="18"/>
  <c r="E185" i="17"/>
  <c r="E228" i="2"/>
  <c r="M183" i="13"/>
  <c r="G186" i="16"/>
  <c r="F188" i="18"/>
  <c r="M188" i="21"/>
  <c r="N189" i="20"/>
  <c r="E188" i="18"/>
  <c r="F186" i="16"/>
  <c r="M188" i="18"/>
  <c r="E186" i="16"/>
  <c r="G188" i="21"/>
  <c r="E188" i="19"/>
  <c r="N188" i="21"/>
  <c r="K192" i="31" l="1"/>
  <c r="H193" i="31"/>
  <c r="J193" i="31"/>
  <c r="I193" i="31"/>
  <c r="C198" i="31"/>
  <c r="B196" i="31"/>
  <c r="L192" i="31"/>
  <c r="L193" i="29"/>
  <c r="H194" i="29"/>
  <c r="I194" i="29"/>
  <c r="J194" i="29"/>
  <c r="K193" i="29"/>
  <c r="C197" i="29"/>
  <c r="L193" i="26"/>
  <c r="H194" i="26"/>
  <c r="I194" i="26"/>
  <c r="J194" i="26"/>
  <c r="K193" i="26"/>
  <c r="C197" i="26"/>
  <c r="L195" i="25"/>
  <c r="H196" i="25"/>
  <c r="J196" i="25"/>
  <c r="I196" i="25"/>
  <c r="C199" i="25"/>
  <c r="K195" i="25"/>
  <c r="L190" i="24"/>
  <c r="H191" i="24"/>
  <c r="J191" i="24"/>
  <c r="I191" i="24"/>
  <c r="C198" i="24"/>
  <c r="B194" i="24"/>
  <c r="K190" i="24"/>
  <c r="K186" i="21"/>
  <c r="I187" i="21"/>
  <c r="J187" i="21"/>
  <c r="H187" i="21"/>
  <c r="B190" i="21"/>
  <c r="L186" i="21"/>
  <c r="L187" i="20"/>
  <c r="I188" i="20"/>
  <c r="J188" i="20"/>
  <c r="H188" i="20"/>
  <c r="C193" i="20"/>
  <c r="B191" i="20"/>
  <c r="K187" i="20"/>
  <c r="L186" i="19"/>
  <c r="J187" i="19"/>
  <c r="I187" i="19"/>
  <c r="H187" i="19"/>
  <c r="B190" i="19"/>
  <c r="K186" i="19"/>
  <c r="L186" i="18"/>
  <c r="I187" i="18"/>
  <c r="H187" i="18"/>
  <c r="J187" i="18"/>
  <c r="B189" i="18"/>
  <c r="K186" i="18"/>
  <c r="K183" i="17"/>
  <c r="H184" i="17"/>
  <c r="I184" i="17"/>
  <c r="J184" i="17"/>
  <c r="B187" i="17"/>
  <c r="L183" i="17"/>
  <c r="K184" i="16"/>
  <c r="H185" i="16"/>
  <c r="J185" i="16"/>
  <c r="I185" i="16"/>
  <c r="B187" i="16"/>
  <c r="L184" i="16"/>
  <c r="C192" i="16"/>
  <c r="K187" i="14"/>
  <c r="H188" i="14"/>
  <c r="I188" i="14"/>
  <c r="J188" i="14"/>
  <c r="C190" i="14"/>
  <c r="L187" i="14"/>
  <c r="K181" i="13"/>
  <c r="H182" i="13"/>
  <c r="J182" i="13"/>
  <c r="I182" i="13"/>
  <c r="B185" i="13"/>
  <c r="L181" i="13"/>
  <c r="K226" i="2"/>
  <c r="J227" i="2"/>
  <c r="I227" i="2"/>
  <c r="H227" i="2"/>
  <c r="L226" i="2"/>
  <c r="B229" i="2"/>
  <c r="M195" i="31"/>
  <c r="N195" i="31"/>
  <c r="G195" i="31"/>
  <c r="F195" i="31"/>
  <c r="E195" i="31"/>
  <c r="G196" i="29"/>
  <c r="N196" i="29"/>
  <c r="M196" i="29"/>
  <c r="F196" i="29"/>
  <c r="E196" i="29"/>
  <c r="G196" i="26"/>
  <c r="N196" i="26"/>
  <c r="F196" i="26"/>
  <c r="M196" i="26"/>
  <c r="E196" i="26"/>
  <c r="M198" i="25"/>
  <c r="G198" i="25"/>
  <c r="F198" i="25"/>
  <c r="E198" i="25"/>
  <c r="N198" i="25"/>
  <c r="F193" i="24"/>
  <c r="G189" i="21"/>
  <c r="M189" i="19"/>
  <c r="N186" i="17"/>
  <c r="G187" i="16"/>
  <c r="F184" i="13"/>
  <c r="M229" i="2"/>
  <c r="F189" i="19"/>
  <c r="F190" i="14"/>
  <c r="G184" i="13"/>
  <c r="M189" i="21"/>
  <c r="M193" i="24"/>
  <c r="E190" i="20"/>
  <c r="G189" i="19"/>
  <c r="G186" i="17"/>
  <c r="F187" i="16"/>
  <c r="E190" i="14"/>
  <c r="N190" i="20"/>
  <c r="E186" i="17"/>
  <c r="N229" i="2"/>
  <c r="G190" i="20"/>
  <c r="M190" i="14"/>
  <c r="M184" i="13"/>
  <c r="E193" i="24"/>
  <c r="N184" i="13"/>
  <c r="E229" i="2"/>
  <c r="E187" i="16"/>
  <c r="N193" i="24"/>
  <c r="G193" i="24"/>
  <c r="M190" i="20"/>
  <c r="N189" i="18"/>
  <c r="M186" i="17"/>
  <c r="N190" i="14"/>
  <c r="E189" i="18"/>
  <c r="G189" i="18"/>
  <c r="N189" i="19"/>
  <c r="F189" i="21"/>
  <c r="F190" i="20"/>
  <c r="F189" i="18"/>
  <c r="F186" i="17"/>
  <c r="G190" i="14"/>
  <c r="E189" i="21"/>
  <c r="N187" i="16"/>
  <c r="M187" i="16"/>
  <c r="E184" i="13"/>
  <c r="G229" i="2"/>
  <c r="N189" i="21"/>
  <c r="E189" i="19"/>
  <c r="F229" i="2"/>
  <c r="M189" i="18"/>
  <c r="L193" i="31" l="1"/>
  <c r="H194" i="31"/>
  <c r="I194" i="31"/>
  <c r="L194" i="31" s="1"/>
  <c r="J194" i="31"/>
  <c r="C199" i="31"/>
  <c r="B197" i="31"/>
  <c r="K193" i="31"/>
  <c r="L194" i="29"/>
  <c r="H195" i="29"/>
  <c r="I195" i="29"/>
  <c r="J195" i="29"/>
  <c r="K194" i="29"/>
  <c r="C198" i="29"/>
  <c r="L194" i="26"/>
  <c r="H195" i="26"/>
  <c r="I195" i="26"/>
  <c r="J195" i="26"/>
  <c r="K194" i="26"/>
  <c r="C198" i="26"/>
  <c r="L196" i="25"/>
  <c r="H197" i="25"/>
  <c r="I197" i="25"/>
  <c r="J197" i="25"/>
  <c r="C200" i="25"/>
  <c r="K196" i="25"/>
  <c r="L191" i="24"/>
  <c r="J192" i="24"/>
  <c r="H192" i="24"/>
  <c r="I192" i="24"/>
  <c r="C199" i="24"/>
  <c r="B195" i="24"/>
  <c r="K191" i="24"/>
  <c r="K187" i="21"/>
  <c r="J188" i="21"/>
  <c r="H188" i="21"/>
  <c r="I188" i="21"/>
  <c r="B191" i="21"/>
  <c r="L187" i="21"/>
  <c r="K188" i="20"/>
  <c r="J189" i="20"/>
  <c r="I189" i="20"/>
  <c r="H189" i="20"/>
  <c r="C194" i="20"/>
  <c r="B192" i="20"/>
  <c r="L188" i="20"/>
  <c r="L187" i="19"/>
  <c r="I188" i="19"/>
  <c r="J188" i="19"/>
  <c r="H188" i="19"/>
  <c r="B191" i="19"/>
  <c r="K187" i="19"/>
  <c r="K187" i="18"/>
  <c r="J188" i="18"/>
  <c r="H188" i="18"/>
  <c r="I188" i="18"/>
  <c r="B190" i="18"/>
  <c r="L187" i="18"/>
  <c r="L184" i="17"/>
  <c r="L185" i="16"/>
  <c r="I185" i="17"/>
  <c r="H185" i="17"/>
  <c r="J185" i="17"/>
  <c r="B188" i="17"/>
  <c r="K184" i="17"/>
  <c r="I186" i="16"/>
  <c r="J186" i="16"/>
  <c r="H186" i="16"/>
  <c r="B188" i="16"/>
  <c r="K185" i="16"/>
  <c r="C193" i="16"/>
  <c r="L188" i="14"/>
  <c r="I189" i="14"/>
  <c r="J189" i="14"/>
  <c r="H189" i="14"/>
  <c r="C191" i="14"/>
  <c r="K188" i="14"/>
  <c r="L182" i="13"/>
  <c r="J183" i="13"/>
  <c r="H183" i="13"/>
  <c r="I183" i="13"/>
  <c r="B186" i="13"/>
  <c r="K182" i="13"/>
  <c r="K227" i="2"/>
  <c r="J228" i="2"/>
  <c r="I228" i="2"/>
  <c r="H228" i="2"/>
  <c r="L227" i="2"/>
  <c r="B230" i="2"/>
  <c r="G196" i="31"/>
  <c r="F196" i="31"/>
  <c r="N196" i="31"/>
  <c r="E196" i="31"/>
  <c r="M196" i="31"/>
  <c r="N197" i="29"/>
  <c r="F197" i="29"/>
  <c r="M197" i="29"/>
  <c r="E197" i="29"/>
  <c r="G197" i="29"/>
  <c r="N197" i="26"/>
  <c r="F197" i="26"/>
  <c r="G197" i="26"/>
  <c r="E197" i="26"/>
  <c r="M197" i="26"/>
  <c r="N199" i="25"/>
  <c r="M199" i="25"/>
  <c r="E199" i="25"/>
  <c r="F199" i="25"/>
  <c r="G199" i="25"/>
  <c r="E194" i="24"/>
  <c r="M190" i="21"/>
  <c r="N190" i="19"/>
  <c r="E187" i="17"/>
  <c r="G188" i="16"/>
  <c r="N191" i="14"/>
  <c r="F185" i="13"/>
  <c r="G187" i="17"/>
  <c r="M185" i="13"/>
  <c r="G185" i="13"/>
  <c r="G194" i="24"/>
  <c r="E191" i="20"/>
  <c r="M190" i="19"/>
  <c r="F187" i="17"/>
  <c r="N188" i="16"/>
  <c r="G230" i="2"/>
  <c r="M230" i="2"/>
  <c r="N190" i="18"/>
  <c r="E188" i="16"/>
  <c r="F194" i="24"/>
  <c r="N191" i="20"/>
  <c r="E190" i="19"/>
  <c r="N187" i="17"/>
  <c r="E185" i="13"/>
  <c r="G191" i="14"/>
  <c r="M194" i="24"/>
  <c r="N194" i="24"/>
  <c r="F191" i="20"/>
  <c r="N185" i="13"/>
  <c r="G190" i="19"/>
  <c r="E190" i="21"/>
  <c r="M191" i="20"/>
  <c r="G190" i="18"/>
  <c r="M187" i="17"/>
  <c r="E191" i="14"/>
  <c r="N230" i="2"/>
  <c r="F191" i="14"/>
  <c r="E230" i="2"/>
  <c r="G190" i="21"/>
  <c r="G191" i="20"/>
  <c r="M190" i="18"/>
  <c r="M188" i="16"/>
  <c r="M191" i="14"/>
  <c r="F230" i="2"/>
  <c r="F190" i="18"/>
  <c r="N190" i="21"/>
  <c r="F190" i="19"/>
  <c r="E190" i="18"/>
  <c r="F188" i="16"/>
  <c r="F190" i="21"/>
  <c r="H195" i="31" l="1"/>
  <c r="I195" i="31"/>
  <c r="J195" i="31"/>
  <c r="C200" i="31"/>
  <c r="B198" i="31"/>
  <c r="K194" i="31"/>
  <c r="L195" i="29"/>
  <c r="J196" i="29"/>
  <c r="H196" i="29"/>
  <c r="I196" i="29"/>
  <c r="K195" i="29"/>
  <c r="C199" i="29"/>
  <c r="L195" i="26"/>
  <c r="H196" i="26"/>
  <c r="J196" i="26"/>
  <c r="I196" i="26"/>
  <c r="K195" i="26"/>
  <c r="C199" i="26"/>
  <c r="L197" i="25"/>
  <c r="J198" i="25"/>
  <c r="I198" i="25"/>
  <c r="H198" i="25"/>
  <c r="C201" i="25"/>
  <c r="K197" i="25"/>
  <c r="L192" i="24"/>
  <c r="I193" i="24"/>
  <c r="J193" i="24"/>
  <c r="H193" i="24"/>
  <c r="C200" i="24"/>
  <c r="B196" i="24"/>
  <c r="K192" i="24"/>
  <c r="L188" i="21"/>
  <c r="I189" i="21"/>
  <c r="J189" i="21"/>
  <c r="H189" i="21"/>
  <c r="B192" i="21"/>
  <c r="K188" i="21"/>
  <c r="K189" i="20"/>
  <c r="J190" i="20"/>
  <c r="I190" i="20"/>
  <c r="H190" i="20"/>
  <c r="C195" i="20"/>
  <c r="B193" i="20"/>
  <c r="L189" i="20"/>
  <c r="L188" i="19"/>
  <c r="H189" i="19"/>
  <c r="J189" i="19"/>
  <c r="I189" i="19"/>
  <c r="B192" i="19"/>
  <c r="K188" i="19"/>
  <c r="L188" i="18"/>
  <c r="I189" i="18"/>
  <c r="H189" i="18"/>
  <c r="J189" i="18"/>
  <c r="B191" i="18"/>
  <c r="K188" i="18"/>
  <c r="K185" i="17"/>
  <c r="J186" i="17"/>
  <c r="I186" i="17"/>
  <c r="H186" i="17"/>
  <c r="B189" i="17"/>
  <c r="L185" i="17"/>
  <c r="K186" i="16"/>
  <c r="J187" i="16"/>
  <c r="H187" i="16"/>
  <c r="I187" i="16"/>
  <c r="B189" i="16"/>
  <c r="L186" i="16"/>
  <c r="C194" i="16"/>
  <c r="K189" i="14"/>
  <c r="H190" i="14"/>
  <c r="J190" i="14"/>
  <c r="I190" i="14"/>
  <c r="C192" i="14"/>
  <c r="L189" i="14"/>
  <c r="L183" i="13"/>
  <c r="K183" i="13"/>
  <c r="K228" i="2"/>
  <c r="J184" i="13"/>
  <c r="H184" i="13"/>
  <c r="I184" i="13"/>
  <c r="B187" i="13"/>
  <c r="J229" i="2"/>
  <c r="H229" i="2"/>
  <c r="I229" i="2"/>
  <c r="L228" i="2"/>
  <c r="B231" i="2"/>
  <c r="G197" i="31"/>
  <c r="N197" i="31"/>
  <c r="F197" i="31"/>
  <c r="M197" i="31"/>
  <c r="E197" i="31"/>
  <c r="N198" i="29"/>
  <c r="F198" i="29"/>
  <c r="M198" i="29"/>
  <c r="E198" i="29"/>
  <c r="G198" i="29"/>
  <c r="N198" i="26"/>
  <c r="F198" i="26"/>
  <c r="M198" i="26"/>
  <c r="E198" i="26"/>
  <c r="G198" i="26"/>
  <c r="M200" i="25"/>
  <c r="G200" i="25"/>
  <c r="N200" i="25"/>
  <c r="F200" i="25"/>
  <c r="E200" i="25"/>
  <c r="M195" i="24"/>
  <c r="E191" i="21"/>
  <c r="F191" i="19"/>
  <c r="E188" i="17"/>
  <c r="F189" i="16"/>
  <c r="M186" i="13"/>
  <c r="N231" i="2"/>
  <c r="G188" i="17"/>
  <c r="G186" i="13"/>
  <c r="M189" i="16"/>
  <c r="N192" i="14"/>
  <c r="E195" i="24"/>
  <c r="G192" i="20"/>
  <c r="E191" i="19"/>
  <c r="N188" i="17"/>
  <c r="N189" i="16"/>
  <c r="F192" i="14"/>
  <c r="N192" i="20"/>
  <c r="E186" i="13"/>
  <c r="F186" i="13"/>
  <c r="N191" i="21"/>
  <c r="E231" i="2"/>
  <c r="G195" i="24"/>
  <c r="F195" i="24"/>
  <c r="M191" i="19"/>
  <c r="M192" i="14"/>
  <c r="E192" i="20"/>
  <c r="G231" i="2"/>
  <c r="G189" i="16"/>
  <c r="N195" i="24"/>
  <c r="F192" i="20"/>
  <c r="M191" i="18"/>
  <c r="M188" i="17"/>
  <c r="G192" i="14"/>
  <c r="E189" i="16"/>
  <c r="N186" i="13"/>
  <c r="M191" i="21"/>
  <c r="G191" i="21"/>
  <c r="M192" i="20"/>
  <c r="F191" i="18"/>
  <c r="F188" i="17"/>
  <c r="E192" i="14"/>
  <c r="F231" i="2"/>
  <c r="M231" i="2"/>
  <c r="E191" i="18"/>
  <c r="N191" i="18"/>
  <c r="F191" i="21"/>
  <c r="G191" i="19"/>
  <c r="G191" i="18"/>
  <c r="N191" i="19"/>
  <c r="L195" i="31" l="1"/>
  <c r="H196" i="31"/>
  <c r="I196" i="31"/>
  <c r="J196" i="31"/>
  <c r="C201" i="31"/>
  <c r="B199" i="31"/>
  <c r="K195" i="31"/>
  <c r="L196" i="29"/>
  <c r="J197" i="29"/>
  <c r="H197" i="29"/>
  <c r="I197" i="29"/>
  <c r="C200" i="29"/>
  <c r="K196" i="29"/>
  <c r="L196" i="26"/>
  <c r="J197" i="26"/>
  <c r="H197" i="26"/>
  <c r="I197" i="26"/>
  <c r="C200" i="26"/>
  <c r="K196" i="26"/>
  <c r="K198" i="25"/>
  <c r="H199" i="25"/>
  <c r="I199" i="25"/>
  <c r="J199" i="25"/>
  <c r="C202" i="25"/>
  <c r="L198" i="25"/>
  <c r="K193" i="24"/>
  <c r="I194" i="24"/>
  <c r="H194" i="24"/>
  <c r="J194" i="24"/>
  <c r="C201" i="24"/>
  <c r="B197" i="24"/>
  <c r="L193" i="24"/>
  <c r="K189" i="21"/>
  <c r="H190" i="21"/>
  <c r="I190" i="21"/>
  <c r="J190" i="21"/>
  <c r="B193" i="21"/>
  <c r="L189" i="21"/>
  <c r="K190" i="20"/>
  <c r="H191" i="20"/>
  <c r="I191" i="20"/>
  <c r="J191" i="20"/>
  <c r="C196" i="20"/>
  <c r="B194" i="20"/>
  <c r="L190" i="20"/>
  <c r="K189" i="19"/>
  <c r="H190" i="19"/>
  <c r="I190" i="19"/>
  <c r="J190" i="19"/>
  <c r="B193" i="19"/>
  <c r="L189" i="19"/>
  <c r="K189" i="18"/>
  <c r="J190" i="18"/>
  <c r="H190" i="18"/>
  <c r="I190" i="18"/>
  <c r="B192" i="18"/>
  <c r="L189" i="18"/>
  <c r="K186" i="17"/>
  <c r="I187" i="17"/>
  <c r="J187" i="17"/>
  <c r="H187" i="17"/>
  <c r="B190" i="17"/>
  <c r="L186" i="17"/>
  <c r="L187" i="16"/>
  <c r="I188" i="16"/>
  <c r="J188" i="16"/>
  <c r="H188" i="16"/>
  <c r="B190" i="16"/>
  <c r="K187" i="16"/>
  <c r="C195" i="16"/>
  <c r="L190" i="14"/>
  <c r="I191" i="14"/>
  <c r="H191" i="14"/>
  <c r="J191" i="14"/>
  <c r="C193" i="14"/>
  <c r="K190" i="14"/>
  <c r="K184" i="13"/>
  <c r="I185" i="13"/>
  <c r="H185" i="13"/>
  <c r="J185" i="13"/>
  <c r="B188" i="13"/>
  <c r="L184" i="13"/>
  <c r="L229" i="2"/>
  <c r="J230" i="2"/>
  <c r="H230" i="2"/>
  <c r="I230" i="2"/>
  <c r="K229" i="2"/>
  <c r="B232" i="2"/>
  <c r="E198" i="31"/>
  <c r="G198" i="31"/>
  <c r="N198" i="31"/>
  <c r="M198" i="31"/>
  <c r="F198" i="31"/>
  <c r="G199" i="29"/>
  <c r="N199" i="29"/>
  <c r="F199" i="29"/>
  <c r="M199" i="29"/>
  <c r="E199" i="29"/>
  <c r="G199" i="26"/>
  <c r="N199" i="26"/>
  <c r="F199" i="26"/>
  <c r="M199" i="26"/>
  <c r="E199" i="26"/>
  <c r="G201" i="25"/>
  <c r="N201" i="25"/>
  <c r="F201" i="25"/>
  <c r="E201" i="25"/>
  <c r="M201" i="25"/>
  <c r="E196" i="24"/>
  <c r="F192" i="21"/>
  <c r="E192" i="19"/>
  <c r="E189" i="17"/>
  <c r="E190" i="16"/>
  <c r="N193" i="14"/>
  <c r="G187" i="13"/>
  <c r="N192" i="19"/>
  <c r="N187" i="13"/>
  <c r="F192" i="18"/>
  <c r="M187" i="13"/>
  <c r="N190" i="16"/>
  <c r="F196" i="24"/>
  <c r="F193" i="20"/>
  <c r="G192" i="19"/>
  <c r="G189" i="17"/>
  <c r="F190" i="16"/>
  <c r="G193" i="14"/>
  <c r="M193" i="20"/>
  <c r="M232" i="2"/>
  <c r="N189" i="17"/>
  <c r="E187" i="13"/>
  <c r="M192" i="19"/>
  <c r="G196" i="24"/>
  <c r="M189" i="17"/>
  <c r="E193" i="20"/>
  <c r="N232" i="2"/>
  <c r="G190" i="16"/>
  <c r="G232" i="2"/>
  <c r="N196" i="24"/>
  <c r="F187" i="13"/>
  <c r="E192" i="18"/>
  <c r="M192" i="21"/>
  <c r="G193" i="20"/>
  <c r="M192" i="18"/>
  <c r="F189" i="17"/>
  <c r="M193" i="14"/>
  <c r="F232" i="2"/>
  <c r="N192" i="18"/>
  <c r="F193" i="14"/>
  <c r="M196" i="24"/>
  <c r="E192" i="21"/>
  <c r="N193" i="20"/>
  <c r="G192" i="18"/>
  <c r="M190" i="16"/>
  <c r="E193" i="14"/>
  <c r="E232" i="2"/>
  <c r="G192" i="21"/>
  <c r="F192" i="19"/>
  <c r="N192" i="21"/>
  <c r="L196" i="31" l="1"/>
  <c r="I197" i="31"/>
  <c r="J197" i="31"/>
  <c r="H197" i="31"/>
  <c r="C202" i="31"/>
  <c r="B200" i="31"/>
  <c r="K196" i="31"/>
  <c r="L197" i="29"/>
  <c r="H198" i="29"/>
  <c r="I198" i="29"/>
  <c r="J198" i="29"/>
  <c r="K197" i="29"/>
  <c r="C201" i="29"/>
  <c r="L197" i="26"/>
  <c r="H198" i="26"/>
  <c r="I198" i="26"/>
  <c r="J198" i="26"/>
  <c r="K197" i="26"/>
  <c r="C201" i="26"/>
  <c r="L199" i="25"/>
  <c r="H200" i="25"/>
  <c r="I200" i="25"/>
  <c r="J200" i="25"/>
  <c r="C203" i="25"/>
  <c r="K199" i="25"/>
  <c r="K194" i="24"/>
  <c r="J195" i="24"/>
  <c r="I195" i="24"/>
  <c r="H195" i="24"/>
  <c r="C202" i="24"/>
  <c r="B198" i="24"/>
  <c r="L194" i="24"/>
  <c r="L190" i="21"/>
  <c r="I191" i="21"/>
  <c r="J191" i="21"/>
  <c r="H191" i="21"/>
  <c r="B194" i="21"/>
  <c r="K190" i="21"/>
  <c r="L191" i="20"/>
  <c r="J192" i="20"/>
  <c r="H192" i="20"/>
  <c r="I192" i="20"/>
  <c r="C197" i="20"/>
  <c r="B195" i="20"/>
  <c r="K191" i="20"/>
  <c r="L190" i="19"/>
  <c r="J191" i="19"/>
  <c r="H191" i="19"/>
  <c r="I191" i="19"/>
  <c r="K190" i="19"/>
  <c r="B194" i="19"/>
  <c r="L190" i="18"/>
  <c r="H191" i="18"/>
  <c r="J191" i="18"/>
  <c r="I191" i="18"/>
  <c r="B193" i="18"/>
  <c r="K190" i="18"/>
  <c r="K187" i="17"/>
  <c r="I188" i="17"/>
  <c r="J188" i="17"/>
  <c r="H188" i="17"/>
  <c r="B191" i="17"/>
  <c r="L187" i="17"/>
  <c r="K188" i="16"/>
  <c r="I189" i="16"/>
  <c r="H189" i="16"/>
  <c r="J189" i="16"/>
  <c r="B191" i="16"/>
  <c r="L188" i="16"/>
  <c r="C196" i="16"/>
  <c r="K191" i="14"/>
  <c r="I192" i="14"/>
  <c r="J192" i="14"/>
  <c r="H192" i="14"/>
  <c r="L191" i="14"/>
  <c r="C194" i="14"/>
  <c r="K185" i="13"/>
  <c r="L230" i="2"/>
  <c r="I186" i="13"/>
  <c r="J186" i="13"/>
  <c r="H186" i="13"/>
  <c r="B189" i="13"/>
  <c r="L185" i="13"/>
  <c r="H231" i="2"/>
  <c r="I231" i="2"/>
  <c r="J231" i="2"/>
  <c r="K230" i="2"/>
  <c r="B233" i="2"/>
  <c r="G199" i="31"/>
  <c r="E199" i="31"/>
  <c r="N199" i="31"/>
  <c r="F199" i="31"/>
  <c r="M199" i="31"/>
  <c r="G200" i="29"/>
  <c r="N200" i="29"/>
  <c r="M200" i="29"/>
  <c r="F200" i="29"/>
  <c r="E200" i="29"/>
  <c r="G200" i="26"/>
  <c r="N200" i="26"/>
  <c r="F200" i="26"/>
  <c r="M200" i="26"/>
  <c r="E200" i="26"/>
  <c r="G202" i="25"/>
  <c r="F202" i="25"/>
  <c r="E202" i="25"/>
  <c r="N202" i="25"/>
  <c r="M202" i="25"/>
  <c r="G197" i="24"/>
  <c r="G193" i="21"/>
  <c r="G193" i="19"/>
  <c r="M190" i="17"/>
  <c r="F191" i="16"/>
  <c r="E194" i="14"/>
  <c r="M233" i="2"/>
  <c r="N194" i="14"/>
  <c r="G233" i="2"/>
  <c r="M191" i="16"/>
  <c r="F233" i="2"/>
  <c r="M193" i="18"/>
  <c r="N197" i="24"/>
  <c r="M194" i="20"/>
  <c r="F193" i="19"/>
  <c r="E190" i="17"/>
  <c r="E191" i="16"/>
  <c r="M194" i="14"/>
  <c r="E193" i="19"/>
  <c r="N188" i="13"/>
  <c r="F194" i="14"/>
  <c r="E197" i="24"/>
  <c r="F197" i="24"/>
  <c r="E194" i="20"/>
  <c r="F190" i="17"/>
  <c r="G194" i="14"/>
  <c r="E193" i="18"/>
  <c r="G188" i="13"/>
  <c r="M193" i="21"/>
  <c r="E233" i="2"/>
  <c r="M197" i="24"/>
  <c r="G194" i="20"/>
  <c r="F193" i="18"/>
  <c r="N190" i="17"/>
  <c r="N233" i="2"/>
  <c r="F193" i="21"/>
  <c r="M193" i="19"/>
  <c r="E193" i="21"/>
  <c r="F194" i="20"/>
  <c r="N193" i="18"/>
  <c r="G190" i="17"/>
  <c r="F188" i="13"/>
  <c r="N194" i="20"/>
  <c r="N191" i="16"/>
  <c r="G191" i="16"/>
  <c r="M188" i="13"/>
  <c r="E188" i="13"/>
  <c r="N193" i="21"/>
  <c r="G193" i="18"/>
  <c r="N193" i="19"/>
  <c r="K197" i="31" l="1"/>
  <c r="I198" i="31"/>
  <c r="H198" i="31"/>
  <c r="K198" i="31" s="1"/>
  <c r="J198" i="31"/>
  <c r="B201" i="31"/>
  <c r="C203" i="31"/>
  <c r="L197" i="31"/>
  <c r="L198" i="29"/>
  <c r="H199" i="29"/>
  <c r="I199" i="29"/>
  <c r="J199" i="29"/>
  <c r="K198" i="29"/>
  <c r="C202" i="29"/>
  <c r="L198" i="26"/>
  <c r="H199" i="26"/>
  <c r="I199" i="26"/>
  <c r="J199" i="26"/>
  <c r="K198" i="26"/>
  <c r="C202" i="26"/>
  <c r="L200" i="25"/>
  <c r="H201" i="25"/>
  <c r="I201" i="25"/>
  <c r="J201" i="25"/>
  <c r="C204" i="25"/>
  <c r="K200" i="25"/>
  <c r="K195" i="24"/>
  <c r="I196" i="24"/>
  <c r="J196" i="24"/>
  <c r="H196" i="24"/>
  <c r="C203" i="24"/>
  <c r="B199" i="24"/>
  <c r="L195" i="24"/>
  <c r="K191" i="21"/>
  <c r="J192" i="21"/>
  <c r="I192" i="21"/>
  <c r="H192" i="21"/>
  <c r="B195" i="21"/>
  <c r="L191" i="21"/>
  <c r="L192" i="20"/>
  <c r="I193" i="20"/>
  <c r="J193" i="20"/>
  <c r="H193" i="20"/>
  <c r="C198" i="20"/>
  <c r="B196" i="20"/>
  <c r="K192" i="20"/>
  <c r="K191" i="19"/>
  <c r="H192" i="19"/>
  <c r="I192" i="19"/>
  <c r="J192" i="19"/>
  <c r="B195" i="19"/>
  <c r="L191" i="19"/>
  <c r="L191" i="18"/>
  <c r="J192" i="18"/>
  <c r="H192" i="18"/>
  <c r="I192" i="18"/>
  <c r="B194" i="18"/>
  <c r="K191" i="18"/>
  <c r="L188" i="17"/>
  <c r="J189" i="17"/>
  <c r="I189" i="17"/>
  <c r="H189" i="17"/>
  <c r="B192" i="17"/>
  <c r="K188" i="17"/>
  <c r="K189" i="16"/>
  <c r="H190" i="16"/>
  <c r="I190" i="16"/>
  <c r="J190" i="16"/>
  <c r="B192" i="16"/>
  <c r="L189" i="16"/>
  <c r="C197" i="16"/>
  <c r="L192" i="14"/>
  <c r="J193" i="14"/>
  <c r="I193" i="14"/>
  <c r="H193" i="14"/>
  <c r="K192" i="14"/>
  <c r="C195" i="14"/>
  <c r="K186" i="13"/>
  <c r="I187" i="13"/>
  <c r="H187" i="13"/>
  <c r="J187" i="13"/>
  <c r="B190" i="13"/>
  <c r="L186" i="13"/>
  <c r="K231" i="2"/>
  <c r="H232" i="2"/>
  <c r="I232" i="2"/>
  <c r="J232" i="2"/>
  <c r="L231" i="2"/>
  <c r="B234" i="2"/>
  <c r="E200" i="31"/>
  <c r="F200" i="31"/>
  <c r="N200" i="31"/>
  <c r="G200" i="31"/>
  <c r="M200" i="31"/>
  <c r="N201" i="29"/>
  <c r="F201" i="29"/>
  <c r="M201" i="29"/>
  <c r="E201" i="29"/>
  <c r="G201" i="29"/>
  <c r="E201" i="26"/>
  <c r="M201" i="26"/>
  <c r="G201" i="26"/>
  <c r="N201" i="26"/>
  <c r="F201" i="26"/>
  <c r="G203" i="25"/>
  <c r="M203" i="25"/>
  <c r="E203" i="25"/>
  <c r="F203" i="25"/>
  <c r="N203" i="25"/>
  <c r="N198" i="24"/>
  <c r="M194" i="21"/>
  <c r="F194" i="19"/>
  <c r="M191" i="17"/>
  <c r="G192" i="16"/>
  <c r="G189" i="13"/>
  <c r="M234" i="2"/>
  <c r="G195" i="14"/>
  <c r="F194" i="18"/>
  <c r="E234" i="2"/>
  <c r="F195" i="14"/>
  <c r="M195" i="14"/>
  <c r="G198" i="24"/>
  <c r="G195" i="20"/>
  <c r="M194" i="19"/>
  <c r="N191" i="17"/>
  <c r="E192" i="16"/>
  <c r="G234" i="2"/>
  <c r="E191" i="17"/>
  <c r="N195" i="20"/>
  <c r="F191" i="17"/>
  <c r="G194" i="18"/>
  <c r="E194" i="18"/>
  <c r="M198" i="24"/>
  <c r="E195" i="20"/>
  <c r="G194" i="19"/>
  <c r="F189" i="13"/>
  <c r="N234" i="2"/>
  <c r="M189" i="13"/>
  <c r="E194" i="19"/>
  <c r="F198" i="24"/>
  <c r="N195" i="14"/>
  <c r="M192" i="16"/>
  <c r="G194" i="21"/>
  <c r="M195" i="20"/>
  <c r="N194" i="18"/>
  <c r="G191" i="17"/>
  <c r="E189" i="13"/>
  <c r="E195" i="14"/>
  <c r="N192" i="16"/>
  <c r="F234" i="2"/>
  <c r="E198" i="24"/>
  <c r="E194" i="21"/>
  <c r="F195" i="20"/>
  <c r="M194" i="18"/>
  <c r="F192" i="16"/>
  <c r="N189" i="13"/>
  <c r="N194" i="21"/>
  <c r="N194" i="19"/>
  <c r="F194" i="21"/>
  <c r="J199" i="31" l="1"/>
  <c r="I199" i="31"/>
  <c r="H199" i="31"/>
  <c r="C204" i="31"/>
  <c r="B202" i="31"/>
  <c r="L198" i="31"/>
  <c r="L199" i="29"/>
  <c r="J200" i="29"/>
  <c r="H200" i="29"/>
  <c r="I200" i="29"/>
  <c r="K199" i="29"/>
  <c r="C203" i="29"/>
  <c r="K199" i="26"/>
  <c r="I200" i="26"/>
  <c r="J200" i="26"/>
  <c r="H200" i="26"/>
  <c r="C203" i="26"/>
  <c r="L199" i="26"/>
  <c r="L201" i="25"/>
  <c r="I202" i="25"/>
  <c r="H202" i="25"/>
  <c r="J202" i="25"/>
  <c r="C205" i="25"/>
  <c r="K201" i="25"/>
  <c r="K196" i="24"/>
  <c r="I197" i="24"/>
  <c r="J197" i="24"/>
  <c r="H197" i="24"/>
  <c r="B200" i="24"/>
  <c r="C204" i="24"/>
  <c r="L196" i="24"/>
  <c r="K192" i="21"/>
  <c r="I193" i="21"/>
  <c r="H193" i="21"/>
  <c r="J193" i="21"/>
  <c r="B196" i="21"/>
  <c r="L192" i="21"/>
  <c r="K193" i="20"/>
  <c r="I194" i="20"/>
  <c r="H194" i="20"/>
  <c r="J194" i="20"/>
  <c r="B197" i="20"/>
  <c r="C199" i="20"/>
  <c r="L193" i="20"/>
  <c r="L192" i="19"/>
  <c r="J193" i="19"/>
  <c r="I193" i="19"/>
  <c r="H193" i="19"/>
  <c r="K192" i="19"/>
  <c r="B196" i="19"/>
  <c r="L192" i="18"/>
  <c r="H193" i="18"/>
  <c r="J193" i="18"/>
  <c r="I193" i="18"/>
  <c r="B195" i="18"/>
  <c r="K192" i="18"/>
  <c r="K189" i="17"/>
  <c r="L190" i="16"/>
  <c r="J190" i="17"/>
  <c r="I190" i="17"/>
  <c r="H190" i="17"/>
  <c r="B193" i="17"/>
  <c r="L189" i="17"/>
  <c r="H191" i="16"/>
  <c r="J191" i="16"/>
  <c r="I191" i="16"/>
  <c r="B193" i="16"/>
  <c r="K190" i="16"/>
  <c r="C198" i="16"/>
  <c r="K193" i="14"/>
  <c r="H194" i="14"/>
  <c r="I194" i="14"/>
  <c r="J194" i="14"/>
  <c r="C196" i="14"/>
  <c r="L193" i="14"/>
  <c r="K187" i="13"/>
  <c r="H188" i="13"/>
  <c r="J188" i="13"/>
  <c r="I188" i="13"/>
  <c r="B191" i="13"/>
  <c r="L187" i="13"/>
  <c r="L232" i="2"/>
  <c r="I233" i="2"/>
  <c r="H233" i="2"/>
  <c r="J233" i="2"/>
  <c r="K232" i="2"/>
  <c r="B235" i="2"/>
  <c r="N201" i="31"/>
  <c r="F201" i="31"/>
  <c r="M201" i="31"/>
  <c r="E201" i="31"/>
  <c r="G201" i="31"/>
  <c r="N202" i="29"/>
  <c r="F202" i="29"/>
  <c r="M202" i="29"/>
  <c r="E202" i="29"/>
  <c r="G202" i="29"/>
  <c r="N202" i="26"/>
  <c r="F202" i="26"/>
  <c r="M202" i="26"/>
  <c r="G202" i="26"/>
  <c r="E202" i="26"/>
  <c r="E204" i="25"/>
  <c r="G204" i="25"/>
  <c r="N204" i="25"/>
  <c r="F204" i="25"/>
  <c r="M204" i="25"/>
  <c r="M199" i="24"/>
  <c r="F195" i="21"/>
  <c r="M195" i="19"/>
  <c r="M192" i="17"/>
  <c r="F193" i="16"/>
  <c r="N190" i="13"/>
  <c r="M190" i="13"/>
  <c r="E192" i="17"/>
  <c r="F196" i="14"/>
  <c r="G196" i="14"/>
  <c r="E193" i="16"/>
  <c r="G199" i="24"/>
  <c r="N196" i="20"/>
  <c r="E195" i="19"/>
  <c r="F192" i="17"/>
  <c r="G193" i="16"/>
  <c r="F190" i="13"/>
  <c r="E196" i="20"/>
  <c r="G190" i="13"/>
  <c r="E196" i="14"/>
  <c r="N193" i="16"/>
  <c r="G235" i="2"/>
  <c r="E190" i="13"/>
  <c r="E199" i="24"/>
  <c r="G195" i="19"/>
  <c r="M235" i="2"/>
  <c r="F195" i="18"/>
  <c r="M196" i="14"/>
  <c r="E235" i="2"/>
  <c r="F199" i="24"/>
  <c r="F196" i="20"/>
  <c r="G195" i="18"/>
  <c r="G192" i="17"/>
  <c r="N235" i="2"/>
  <c r="N196" i="14"/>
  <c r="E195" i="18"/>
  <c r="E195" i="21"/>
  <c r="M195" i="21"/>
  <c r="M196" i="20"/>
  <c r="M195" i="18"/>
  <c r="N192" i="17"/>
  <c r="G196" i="20"/>
  <c r="F235" i="2"/>
  <c r="F195" i="19"/>
  <c r="G195" i="21"/>
  <c r="N199" i="24"/>
  <c r="N195" i="21"/>
  <c r="N195" i="19"/>
  <c r="M193" i="16"/>
  <c r="N195" i="18"/>
  <c r="L199" i="31" l="1"/>
  <c r="J200" i="31"/>
  <c r="H200" i="31"/>
  <c r="I200" i="31"/>
  <c r="C205" i="31"/>
  <c r="K199" i="31"/>
  <c r="B203" i="31"/>
  <c r="L200" i="29"/>
  <c r="J201" i="29"/>
  <c r="H201" i="29"/>
  <c r="I201" i="29"/>
  <c r="C204" i="29"/>
  <c r="K200" i="29"/>
  <c r="L200" i="26"/>
  <c r="H201" i="26"/>
  <c r="J201" i="26"/>
  <c r="I201" i="26"/>
  <c r="C204" i="26"/>
  <c r="K200" i="26"/>
  <c r="K202" i="25"/>
  <c r="I203" i="25"/>
  <c r="J203" i="25"/>
  <c r="H203" i="25"/>
  <c r="C206" i="25"/>
  <c r="L202" i="25"/>
  <c r="K197" i="24"/>
  <c r="L197" i="24"/>
  <c r="I198" i="24"/>
  <c r="H198" i="24"/>
  <c r="J198" i="24"/>
  <c r="B201" i="24"/>
  <c r="C205" i="24"/>
  <c r="K193" i="21"/>
  <c r="I194" i="21"/>
  <c r="H194" i="21"/>
  <c r="J194" i="21"/>
  <c r="B197" i="21"/>
  <c r="L193" i="21"/>
  <c r="K194" i="20"/>
  <c r="J195" i="20"/>
  <c r="I195" i="20"/>
  <c r="H195" i="20"/>
  <c r="B198" i="20"/>
  <c r="C200" i="20"/>
  <c r="L194" i="20"/>
  <c r="L193" i="19"/>
  <c r="J194" i="19"/>
  <c r="H194" i="19"/>
  <c r="I194" i="19"/>
  <c r="B197" i="19"/>
  <c r="K193" i="19"/>
  <c r="L193" i="18"/>
  <c r="H194" i="18"/>
  <c r="I194" i="18"/>
  <c r="J194" i="18"/>
  <c r="B196" i="18"/>
  <c r="K193" i="18"/>
  <c r="K190" i="17"/>
  <c r="L191" i="16"/>
  <c r="J191" i="17"/>
  <c r="H191" i="17"/>
  <c r="I191" i="17"/>
  <c r="B194" i="17"/>
  <c r="L190" i="17"/>
  <c r="J192" i="16"/>
  <c r="I192" i="16"/>
  <c r="H192" i="16"/>
  <c r="B194" i="16"/>
  <c r="K191" i="16"/>
  <c r="C199" i="16"/>
  <c r="L194" i="14"/>
  <c r="H195" i="14"/>
  <c r="J195" i="14"/>
  <c r="I195" i="14"/>
  <c r="C197" i="14"/>
  <c r="K194" i="14"/>
  <c r="K188" i="13"/>
  <c r="I189" i="13"/>
  <c r="H189" i="13"/>
  <c r="J189" i="13"/>
  <c r="B192" i="13"/>
  <c r="L188" i="13"/>
  <c r="K233" i="2"/>
  <c r="H234" i="2"/>
  <c r="J234" i="2"/>
  <c r="I234" i="2"/>
  <c r="L233" i="2"/>
  <c r="B236" i="2"/>
  <c r="E202" i="31"/>
  <c r="F202" i="31"/>
  <c r="G202" i="31"/>
  <c r="N202" i="31"/>
  <c r="M202" i="31"/>
  <c r="G203" i="29"/>
  <c r="N203" i="29"/>
  <c r="F203" i="29"/>
  <c r="M203" i="29"/>
  <c r="E203" i="29"/>
  <c r="N203" i="26"/>
  <c r="G203" i="26"/>
  <c r="E203" i="26"/>
  <c r="F203" i="26"/>
  <c r="M203" i="26"/>
  <c r="E205" i="25"/>
  <c r="M205" i="25"/>
  <c r="N205" i="25"/>
  <c r="F205" i="25"/>
  <c r="G205" i="25"/>
  <c r="F200" i="24"/>
  <c r="F196" i="21"/>
  <c r="G196" i="19"/>
  <c r="E193" i="17"/>
  <c r="N194" i="16"/>
  <c r="E191" i="13"/>
  <c r="N236" i="2"/>
  <c r="E196" i="19"/>
  <c r="N197" i="14"/>
  <c r="E196" i="18"/>
  <c r="G191" i="13"/>
  <c r="M236" i="2"/>
  <c r="M200" i="24"/>
  <c r="E236" i="2"/>
  <c r="G200" i="24"/>
  <c r="M197" i="20"/>
  <c r="F196" i="19"/>
  <c r="G193" i="17"/>
  <c r="M194" i="16"/>
  <c r="M197" i="14"/>
  <c r="E197" i="20"/>
  <c r="F191" i="13"/>
  <c r="N197" i="20"/>
  <c r="M191" i="13"/>
  <c r="E197" i="14"/>
  <c r="G194" i="16"/>
  <c r="N200" i="24"/>
  <c r="M193" i="17"/>
  <c r="N193" i="17"/>
  <c r="N191" i="13"/>
  <c r="E194" i="16"/>
  <c r="F197" i="14"/>
  <c r="E200" i="24"/>
  <c r="G236" i="2"/>
  <c r="E196" i="21"/>
  <c r="G197" i="20"/>
  <c r="G196" i="18"/>
  <c r="F193" i="17"/>
  <c r="G197" i="14"/>
  <c r="N196" i="19"/>
  <c r="N196" i="21"/>
  <c r="F197" i="20"/>
  <c r="F196" i="18"/>
  <c r="F194" i="16"/>
  <c r="F236" i="2"/>
  <c r="M196" i="18"/>
  <c r="M196" i="21"/>
  <c r="M196" i="19"/>
  <c r="N196" i="18"/>
  <c r="G196" i="21"/>
  <c r="L200" i="31" l="1"/>
  <c r="J201" i="31"/>
  <c r="I201" i="31"/>
  <c r="H201" i="31"/>
  <c r="B204" i="31"/>
  <c r="C206" i="31"/>
  <c r="K200" i="31"/>
  <c r="L201" i="29"/>
  <c r="H202" i="29"/>
  <c r="I202" i="29"/>
  <c r="J202" i="29"/>
  <c r="K201" i="29"/>
  <c r="C205" i="29"/>
  <c r="K201" i="26"/>
  <c r="I202" i="26"/>
  <c r="H202" i="26"/>
  <c r="J202" i="26"/>
  <c r="L201" i="26"/>
  <c r="C205" i="26"/>
  <c r="K203" i="25"/>
  <c r="J204" i="25"/>
  <c r="I204" i="25"/>
  <c r="H204" i="25"/>
  <c r="C207" i="25"/>
  <c r="L203" i="25"/>
  <c r="K198" i="24"/>
  <c r="H199" i="24"/>
  <c r="J199" i="24"/>
  <c r="I199" i="24"/>
  <c r="C206" i="24"/>
  <c r="B202" i="24"/>
  <c r="L198" i="24"/>
  <c r="K194" i="21"/>
  <c r="I195" i="21"/>
  <c r="J195" i="21"/>
  <c r="H195" i="21"/>
  <c r="B198" i="21"/>
  <c r="L194" i="21"/>
  <c r="K195" i="20"/>
  <c r="I196" i="20"/>
  <c r="J196" i="20"/>
  <c r="H196" i="20"/>
  <c r="B199" i="20"/>
  <c r="L195" i="20"/>
  <c r="C201" i="20"/>
  <c r="K194" i="19"/>
  <c r="H195" i="19"/>
  <c r="I195" i="19"/>
  <c r="J195" i="19"/>
  <c r="B198" i="19"/>
  <c r="L194" i="19"/>
  <c r="L194" i="18"/>
  <c r="I195" i="18"/>
  <c r="J195" i="18"/>
  <c r="H195" i="18"/>
  <c r="B197" i="18"/>
  <c r="K194" i="18"/>
  <c r="K191" i="17"/>
  <c r="K192" i="16"/>
  <c r="I192" i="17"/>
  <c r="J192" i="17"/>
  <c r="H192" i="17"/>
  <c r="B195" i="17"/>
  <c r="L191" i="17"/>
  <c r="J193" i="16"/>
  <c r="H193" i="16"/>
  <c r="I193" i="16"/>
  <c r="B195" i="16"/>
  <c r="L192" i="16"/>
  <c r="C200" i="16"/>
  <c r="L195" i="14"/>
  <c r="J196" i="14"/>
  <c r="I196" i="14"/>
  <c r="H196" i="14"/>
  <c r="C198" i="14"/>
  <c r="K195" i="14"/>
  <c r="K189" i="13"/>
  <c r="J190" i="13"/>
  <c r="I190" i="13"/>
  <c r="H190" i="13"/>
  <c r="B193" i="13"/>
  <c r="L189" i="13"/>
  <c r="L234" i="2"/>
  <c r="J235" i="2"/>
  <c r="H235" i="2"/>
  <c r="I235" i="2"/>
  <c r="K234" i="2"/>
  <c r="B237" i="2"/>
  <c r="B238" i="2" s="1"/>
  <c r="E203" i="31"/>
  <c r="G203" i="31"/>
  <c r="M203" i="31"/>
  <c r="N203" i="31"/>
  <c r="F203" i="31"/>
  <c r="G204" i="29"/>
  <c r="N204" i="29"/>
  <c r="M204" i="29"/>
  <c r="F204" i="29"/>
  <c r="E204" i="29"/>
  <c r="M204" i="26"/>
  <c r="G204" i="26"/>
  <c r="E204" i="26"/>
  <c r="N204" i="26"/>
  <c r="F204" i="26"/>
  <c r="E206" i="25"/>
  <c r="F206" i="25"/>
  <c r="N206" i="25"/>
  <c r="M206" i="25"/>
  <c r="G206" i="25"/>
  <c r="E201" i="24"/>
  <c r="F197" i="21"/>
  <c r="N197" i="19"/>
  <c r="E238" i="2"/>
  <c r="E194" i="17"/>
  <c r="G192" i="13"/>
  <c r="M237" i="2"/>
  <c r="F198" i="20"/>
  <c r="G238" i="2"/>
  <c r="M198" i="14"/>
  <c r="G198" i="20"/>
  <c r="M194" i="17"/>
  <c r="N194" i="17"/>
  <c r="N201" i="24"/>
  <c r="M198" i="20"/>
  <c r="M197" i="19"/>
  <c r="F238" i="2"/>
  <c r="G194" i="17"/>
  <c r="F237" i="2"/>
  <c r="E198" i="14"/>
  <c r="G197" i="19"/>
  <c r="G237" i="2"/>
  <c r="N192" i="13"/>
  <c r="G195" i="16"/>
  <c r="E197" i="19"/>
  <c r="M201" i="24"/>
  <c r="E195" i="16"/>
  <c r="F192" i="13"/>
  <c r="G198" i="14"/>
  <c r="G201" i="24"/>
  <c r="F201" i="24"/>
  <c r="E198" i="20"/>
  <c r="E197" i="18"/>
  <c r="N238" i="2"/>
  <c r="F195" i="16"/>
  <c r="E237" i="2"/>
  <c r="N198" i="14"/>
  <c r="F194" i="17"/>
  <c r="M195" i="16"/>
  <c r="F197" i="18"/>
  <c r="M197" i="21"/>
  <c r="N198" i="20"/>
  <c r="G197" i="18"/>
  <c r="M238" i="2"/>
  <c r="N195" i="16"/>
  <c r="N197" i="18"/>
  <c r="N237" i="2"/>
  <c r="F198" i="14"/>
  <c r="N197" i="21"/>
  <c r="E197" i="21"/>
  <c r="G197" i="21"/>
  <c r="F197" i="19"/>
  <c r="M197" i="18"/>
  <c r="M192" i="13"/>
  <c r="E192" i="13"/>
  <c r="K201" i="31" l="1"/>
  <c r="I202" i="31"/>
  <c r="J202" i="31"/>
  <c r="H202" i="31"/>
  <c r="C207" i="31"/>
  <c r="B205" i="31"/>
  <c r="L201" i="31"/>
  <c r="L202" i="29"/>
  <c r="H203" i="29"/>
  <c r="I203" i="29"/>
  <c r="J203" i="29"/>
  <c r="K202" i="29"/>
  <c r="C206" i="29"/>
  <c r="L202" i="26"/>
  <c r="I203" i="26"/>
  <c r="H203" i="26"/>
  <c r="J203" i="26"/>
  <c r="C206" i="26"/>
  <c r="K202" i="26"/>
  <c r="K204" i="25"/>
  <c r="J205" i="25"/>
  <c r="I205" i="25"/>
  <c r="H205" i="25"/>
  <c r="C208" i="25"/>
  <c r="L204" i="25"/>
  <c r="L199" i="24"/>
  <c r="I200" i="24"/>
  <c r="H200" i="24"/>
  <c r="J200" i="24"/>
  <c r="C207" i="24"/>
  <c r="B203" i="24"/>
  <c r="K199" i="24"/>
  <c r="K195" i="21"/>
  <c r="I196" i="21"/>
  <c r="H196" i="21"/>
  <c r="J196" i="21"/>
  <c r="B199" i="21"/>
  <c r="L195" i="21"/>
  <c r="K196" i="20"/>
  <c r="J197" i="20"/>
  <c r="H197" i="20"/>
  <c r="I197" i="20"/>
  <c r="C202" i="20"/>
  <c r="B200" i="20"/>
  <c r="L196" i="20"/>
  <c r="L195" i="19"/>
  <c r="J196" i="19"/>
  <c r="H196" i="19"/>
  <c r="I196" i="19"/>
  <c r="B199" i="19"/>
  <c r="K195" i="19"/>
  <c r="K195" i="18"/>
  <c r="I196" i="18"/>
  <c r="J196" i="18"/>
  <c r="H196" i="18"/>
  <c r="L195" i="18"/>
  <c r="B239" i="2"/>
  <c r="K192" i="17"/>
  <c r="L193" i="16"/>
  <c r="J193" i="17"/>
  <c r="H193" i="17"/>
  <c r="I193" i="17"/>
  <c r="B196" i="17"/>
  <c r="L192" i="17"/>
  <c r="J194" i="16"/>
  <c r="I194" i="16"/>
  <c r="H194" i="16"/>
  <c r="B196" i="16"/>
  <c r="K193" i="16"/>
  <c r="C201" i="16"/>
  <c r="K196" i="14"/>
  <c r="I197" i="14"/>
  <c r="H197" i="14"/>
  <c r="J197" i="14"/>
  <c r="C199" i="14"/>
  <c r="L196" i="14"/>
  <c r="K190" i="13"/>
  <c r="J191" i="13"/>
  <c r="H191" i="13"/>
  <c r="I191" i="13"/>
  <c r="B194" i="13"/>
  <c r="L190" i="13"/>
  <c r="L235" i="2"/>
  <c r="H236" i="2"/>
  <c r="H237" i="2"/>
  <c r="J236" i="2"/>
  <c r="J237" i="2"/>
  <c r="I236" i="2"/>
  <c r="I237" i="2"/>
  <c r="K235" i="2"/>
  <c r="N204" i="31"/>
  <c r="F204" i="31"/>
  <c r="G204" i="31"/>
  <c r="E204" i="31"/>
  <c r="M204" i="31"/>
  <c r="N205" i="29"/>
  <c r="F205" i="29"/>
  <c r="M205" i="29"/>
  <c r="E205" i="29"/>
  <c r="G205" i="29"/>
  <c r="E205" i="26"/>
  <c r="M205" i="26"/>
  <c r="N205" i="26"/>
  <c r="F205" i="26"/>
  <c r="G205" i="26"/>
  <c r="F207" i="25"/>
  <c r="M207" i="25"/>
  <c r="E207" i="25"/>
  <c r="N207" i="25"/>
  <c r="G207" i="25"/>
  <c r="E198" i="21"/>
  <c r="M198" i="19"/>
  <c r="M239" i="2"/>
  <c r="F196" i="16"/>
  <c r="G193" i="13"/>
  <c r="F198" i="19"/>
  <c r="E199" i="20"/>
  <c r="G195" i="17"/>
  <c r="G199" i="14"/>
  <c r="E202" i="24"/>
  <c r="G198" i="21"/>
  <c r="G198" i="19"/>
  <c r="N239" i="2"/>
  <c r="E196" i="16"/>
  <c r="F193" i="13"/>
  <c r="E195" i="17"/>
  <c r="N199" i="14"/>
  <c r="N196" i="16"/>
  <c r="M198" i="21"/>
  <c r="G196" i="16"/>
  <c r="G202" i="24"/>
  <c r="N198" i="21"/>
  <c r="M196" i="16"/>
  <c r="N198" i="19"/>
  <c r="G239" i="2"/>
  <c r="M199" i="20"/>
  <c r="M202" i="24"/>
  <c r="F199" i="14"/>
  <c r="M199" i="14"/>
  <c r="F202" i="24"/>
  <c r="N199" i="20"/>
  <c r="E198" i="19"/>
  <c r="F195" i="17"/>
  <c r="M193" i="13"/>
  <c r="E193" i="13"/>
  <c r="N195" i="17"/>
  <c r="N202" i="24"/>
  <c r="G199" i="20"/>
  <c r="E239" i="2"/>
  <c r="M195" i="17"/>
  <c r="N193" i="13"/>
  <c r="E199" i="14"/>
  <c r="F198" i="21"/>
  <c r="F199" i="20"/>
  <c r="F239" i="2"/>
  <c r="K202" i="31" l="1"/>
  <c r="H203" i="31"/>
  <c r="J203" i="31"/>
  <c r="I203" i="31"/>
  <c r="C208" i="31"/>
  <c r="B206" i="31"/>
  <c r="L202" i="31"/>
  <c r="L203" i="29"/>
  <c r="J204" i="29"/>
  <c r="H204" i="29"/>
  <c r="I204" i="29"/>
  <c r="K203" i="29"/>
  <c r="C207" i="29"/>
  <c r="K203" i="26"/>
  <c r="J204" i="26"/>
  <c r="I204" i="26"/>
  <c r="H204" i="26"/>
  <c r="C207" i="26"/>
  <c r="L203" i="26"/>
  <c r="K205" i="25"/>
  <c r="J206" i="25"/>
  <c r="H206" i="25"/>
  <c r="I206" i="25"/>
  <c r="C209" i="25"/>
  <c r="L205" i="25"/>
  <c r="K200" i="24"/>
  <c r="I201" i="24"/>
  <c r="J201" i="24"/>
  <c r="H201" i="24"/>
  <c r="C208" i="24"/>
  <c r="B204" i="24"/>
  <c r="L200" i="24"/>
  <c r="K196" i="21"/>
  <c r="J197" i="21"/>
  <c r="H197" i="21"/>
  <c r="I197" i="21"/>
  <c r="B200" i="21"/>
  <c r="L196" i="21"/>
  <c r="L197" i="20"/>
  <c r="I198" i="20"/>
  <c r="J198" i="20"/>
  <c r="H198" i="20"/>
  <c r="B201" i="20"/>
  <c r="K197" i="20"/>
  <c r="C203" i="20"/>
  <c r="L196" i="19"/>
  <c r="H197" i="19"/>
  <c r="I197" i="19"/>
  <c r="J197" i="19"/>
  <c r="B200" i="19"/>
  <c r="K196" i="19"/>
  <c r="K196" i="18"/>
  <c r="J197" i="18"/>
  <c r="H197" i="18"/>
  <c r="I197" i="18"/>
  <c r="L196" i="18"/>
  <c r="I238" i="2"/>
  <c r="J238" i="2"/>
  <c r="H238" i="2"/>
  <c r="B240" i="2"/>
  <c r="L193" i="17"/>
  <c r="I194" i="17"/>
  <c r="J194" i="17"/>
  <c r="H194" i="17"/>
  <c r="K194" i="16"/>
  <c r="B197" i="17"/>
  <c r="K193" i="17"/>
  <c r="H195" i="16"/>
  <c r="I195" i="16"/>
  <c r="J195" i="16"/>
  <c r="B197" i="16"/>
  <c r="L194" i="16"/>
  <c r="C202" i="16"/>
  <c r="L197" i="14"/>
  <c r="H198" i="14"/>
  <c r="J198" i="14"/>
  <c r="I198" i="14"/>
  <c r="C200" i="14"/>
  <c r="K197" i="14"/>
  <c r="L191" i="13"/>
  <c r="L237" i="2"/>
  <c r="L236" i="2"/>
  <c r="H192" i="13"/>
  <c r="I192" i="13"/>
  <c r="J192" i="13"/>
  <c r="B195" i="13"/>
  <c r="K191" i="13"/>
  <c r="K237" i="2"/>
  <c r="K236" i="2"/>
  <c r="N205" i="31"/>
  <c r="F205" i="31"/>
  <c r="M205" i="31"/>
  <c r="E205" i="31"/>
  <c r="G205" i="31"/>
  <c r="G206" i="29"/>
  <c r="N206" i="29"/>
  <c r="F206" i="29"/>
  <c r="E206" i="29"/>
  <c r="M206" i="29"/>
  <c r="N206" i="26"/>
  <c r="F206" i="26"/>
  <c r="M206" i="26"/>
  <c r="E206" i="26"/>
  <c r="G206" i="26"/>
  <c r="M208" i="25"/>
  <c r="E208" i="25"/>
  <c r="G208" i="25"/>
  <c r="N208" i="25"/>
  <c r="F208" i="25"/>
  <c r="N203" i="24"/>
  <c r="M199" i="21"/>
  <c r="G199" i="19"/>
  <c r="N240" i="2"/>
  <c r="G197" i="16"/>
  <c r="N200" i="14"/>
  <c r="G200" i="14"/>
  <c r="F199" i="19"/>
  <c r="M200" i="14"/>
  <c r="M199" i="19"/>
  <c r="E194" i="13"/>
  <c r="E197" i="16"/>
  <c r="M203" i="24"/>
  <c r="E199" i="21"/>
  <c r="N199" i="19"/>
  <c r="N196" i="17"/>
  <c r="M197" i="16"/>
  <c r="N200" i="20"/>
  <c r="F197" i="16"/>
  <c r="G200" i="20"/>
  <c r="M194" i="13"/>
  <c r="E200" i="20"/>
  <c r="G194" i="13"/>
  <c r="G203" i="24"/>
  <c r="G196" i="17"/>
  <c r="M196" i="17"/>
  <c r="F200" i="14"/>
  <c r="F199" i="21"/>
  <c r="E203" i="24"/>
  <c r="E200" i="14"/>
  <c r="G240" i="2"/>
  <c r="F203" i="24"/>
  <c r="M200" i="20"/>
  <c r="F240" i="2"/>
  <c r="F196" i="17"/>
  <c r="N194" i="13"/>
  <c r="N199" i="21"/>
  <c r="M240" i="2"/>
  <c r="G199" i="21"/>
  <c r="F200" i="20"/>
  <c r="E240" i="2"/>
  <c r="E196" i="17"/>
  <c r="F194" i="13"/>
  <c r="N197" i="16"/>
  <c r="E199" i="19"/>
  <c r="L203" i="31" l="1"/>
  <c r="J204" i="31"/>
  <c r="H204" i="31"/>
  <c r="I204" i="31"/>
  <c r="C209" i="31"/>
  <c r="B207" i="31"/>
  <c r="K203" i="31"/>
  <c r="L204" i="29"/>
  <c r="H205" i="29"/>
  <c r="I205" i="29"/>
  <c r="J205" i="29"/>
  <c r="K204" i="29"/>
  <c r="C208" i="29"/>
  <c r="K204" i="26"/>
  <c r="J205" i="26"/>
  <c r="H205" i="26"/>
  <c r="I205" i="26"/>
  <c r="L204" i="26"/>
  <c r="C208" i="26"/>
  <c r="L206" i="25"/>
  <c r="I207" i="25"/>
  <c r="J207" i="25"/>
  <c r="H207" i="25"/>
  <c r="C210" i="25"/>
  <c r="K206" i="25"/>
  <c r="K201" i="24"/>
  <c r="I202" i="24"/>
  <c r="H202" i="24"/>
  <c r="J202" i="24"/>
  <c r="C209" i="24"/>
  <c r="B205" i="24"/>
  <c r="L201" i="24"/>
  <c r="L197" i="21"/>
  <c r="H198" i="21"/>
  <c r="I198" i="21"/>
  <c r="J198" i="21"/>
  <c r="B201" i="21"/>
  <c r="K197" i="21"/>
  <c r="K198" i="20"/>
  <c r="H199" i="20"/>
  <c r="I199" i="20"/>
  <c r="J199" i="20"/>
  <c r="B202" i="20"/>
  <c r="C204" i="20"/>
  <c r="L198" i="20"/>
  <c r="K197" i="19"/>
  <c r="I198" i="19"/>
  <c r="J198" i="19"/>
  <c r="H198" i="19"/>
  <c r="B201" i="19"/>
  <c r="K238" i="2"/>
  <c r="L197" i="19"/>
  <c r="L197" i="18"/>
  <c r="K197" i="18"/>
  <c r="J239" i="2"/>
  <c r="H239" i="2"/>
  <c r="I239" i="2"/>
  <c r="B241" i="2"/>
  <c r="L238" i="2"/>
  <c r="K194" i="17"/>
  <c r="L195" i="16"/>
  <c r="H195" i="17"/>
  <c r="I195" i="17"/>
  <c r="J195" i="17"/>
  <c r="B198" i="17"/>
  <c r="L194" i="17"/>
  <c r="I196" i="16"/>
  <c r="J196" i="16"/>
  <c r="H196" i="16"/>
  <c r="B198" i="16"/>
  <c r="K195" i="16"/>
  <c r="C203" i="16"/>
  <c r="L198" i="14"/>
  <c r="J199" i="14"/>
  <c r="I199" i="14"/>
  <c r="H199" i="14"/>
  <c r="C201" i="14"/>
  <c r="K198" i="14"/>
  <c r="L192" i="13"/>
  <c r="I193" i="13"/>
  <c r="H193" i="13"/>
  <c r="J193" i="13"/>
  <c r="B196" i="13"/>
  <c r="K192" i="13"/>
  <c r="M206" i="31"/>
  <c r="G206" i="31"/>
  <c r="F206" i="31"/>
  <c r="E206" i="31"/>
  <c r="N206" i="31"/>
  <c r="N207" i="29"/>
  <c r="M207" i="29"/>
  <c r="G207" i="29"/>
  <c r="F207" i="29"/>
  <c r="E207" i="29"/>
  <c r="G207" i="26"/>
  <c r="N207" i="26"/>
  <c r="F207" i="26"/>
  <c r="M207" i="26"/>
  <c r="E207" i="26"/>
  <c r="M209" i="25"/>
  <c r="N209" i="25"/>
  <c r="G209" i="25"/>
  <c r="F209" i="25"/>
  <c r="E209" i="25"/>
  <c r="E200" i="21"/>
  <c r="M201" i="20"/>
  <c r="E241" i="2"/>
  <c r="N197" i="17"/>
  <c r="N201" i="14"/>
  <c r="M241" i="2"/>
  <c r="M198" i="16"/>
  <c r="N200" i="19"/>
  <c r="M200" i="19"/>
  <c r="G197" i="17"/>
  <c r="F200" i="21"/>
  <c r="F201" i="20"/>
  <c r="F241" i="2"/>
  <c r="F198" i="16"/>
  <c r="M195" i="13"/>
  <c r="G200" i="19"/>
  <c r="E198" i="16"/>
  <c r="E201" i="14"/>
  <c r="G198" i="16"/>
  <c r="F195" i="13"/>
  <c r="M201" i="14"/>
  <c r="G200" i="21"/>
  <c r="G195" i="13"/>
  <c r="E197" i="17"/>
  <c r="F197" i="17"/>
  <c r="G241" i="2"/>
  <c r="G204" i="24"/>
  <c r="N200" i="21"/>
  <c r="F200" i="19"/>
  <c r="N241" i="2"/>
  <c r="N198" i="16"/>
  <c r="N195" i="13"/>
  <c r="E195" i="13"/>
  <c r="G201" i="20"/>
  <c r="N204" i="24"/>
  <c r="M200" i="21"/>
  <c r="E200" i="19"/>
  <c r="M197" i="17"/>
  <c r="E201" i="20"/>
  <c r="N201" i="20"/>
  <c r="G201" i="14"/>
  <c r="F204" i="24"/>
  <c r="M204" i="24"/>
  <c r="E204" i="24"/>
  <c r="F201" i="14"/>
  <c r="K204" i="31" l="1"/>
  <c r="H205" i="31"/>
  <c r="I205" i="31"/>
  <c r="J205" i="31"/>
  <c r="C210" i="31"/>
  <c r="L204" i="31"/>
  <c r="B208" i="31"/>
  <c r="L205" i="29"/>
  <c r="K205" i="29"/>
  <c r="H206" i="29"/>
  <c r="I206" i="29"/>
  <c r="J206" i="29"/>
  <c r="C209" i="29"/>
  <c r="L205" i="26"/>
  <c r="H206" i="26"/>
  <c r="I206" i="26"/>
  <c r="J206" i="26"/>
  <c r="C209" i="26"/>
  <c r="K205" i="26"/>
  <c r="K207" i="25"/>
  <c r="H208" i="25"/>
  <c r="I208" i="25"/>
  <c r="J208" i="25"/>
  <c r="L207" i="25"/>
  <c r="K202" i="24"/>
  <c r="H203" i="24"/>
  <c r="I203" i="24"/>
  <c r="J203" i="24"/>
  <c r="B206" i="24"/>
  <c r="C210" i="24"/>
  <c r="L202" i="24"/>
  <c r="L198" i="21"/>
  <c r="J199" i="21"/>
  <c r="I199" i="21"/>
  <c r="H199" i="21"/>
  <c r="B202" i="21"/>
  <c r="K198" i="21"/>
  <c r="L199" i="20"/>
  <c r="I200" i="20"/>
  <c r="J200" i="20"/>
  <c r="H200" i="20"/>
  <c r="C205" i="20"/>
  <c r="B203" i="20"/>
  <c r="K199" i="20"/>
  <c r="L198" i="19"/>
  <c r="H199" i="19"/>
  <c r="I199" i="19"/>
  <c r="J199" i="19"/>
  <c r="B202" i="19"/>
  <c r="K198" i="19"/>
  <c r="L239" i="2"/>
  <c r="I240" i="2"/>
  <c r="H240" i="2"/>
  <c r="J240" i="2"/>
  <c r="B242" i="2"/>
  <c r="K239" i="2"/>
  <c r="L195" i="17"/>
  <c r="J196" i="17"/>
  <c r="I196" i="17"/>
  <c r="H196" i="17"/>
  <c r="B199" i="17"/>
  <c r="K196" i="16"/>
  <c r="K195" i="17"/>
  <c r="J197" i="16"/>
  <c r="H197" i="16"/>
  <c r="I197" i="16"/>
  <c r="B199" i="16"/>
  <c r="L196" i="16"/>
  <c r="C204" i="16"/>
  <c r="L199" i="14"/>
  <c r="J200" i="14"/>
  <c r="I200" i="14"/>
  <c r="H200" i="14"/>
  <c r="C202" i="14"/>
  <c r="K199" i="14"/>
  <c r="K193" i="13"/>
  <c r="L193" i="13"/>
  <c r="H194" i="13"/>
  <c r="J194" i="13"/>
  <c r="I194" i="13"/>
  <c r="B197" i="13"/>
  <c r="E207" i="31"/>
  <c r="G207" i="31"/>
  <c r="M207" i="31"/>
  <c r="N207" i="31"/>
  <c r="F207" i="31"/>
  <c r="M208" i="29"/>
  <c r="N208" i="29"/>
  <c r="E208" i="29"/>
  <c r="G208" i="29"/>
  <c r="F208" i="29"/>
  <c r="G208" i="26"/>
  <c r="N208" i="26"/>
  <c r="F208" i="26"/>
  <c r="E208" i="26"/>
  <c r="M208" i="26"/>
  <c r="M210" i="25"/>
  <c r="G210" i="25"/>
  <c r="F210" i="25"/>
  <c r="E210" i="25"/>
  <c r="N210" i="25"/>
  <c r="G201" i="21"/>
  <c r="F201" i="19"/>
  <c r="N242" i="2"/>
  <c r="F199" i="16"/>
  <c r="M196" i="13"/>
  <c r="N201" i="21"/>
  <c r="N201" i="19"/>
  <c r="E196" i="13"/>
  <c r="E201" i="19"/>
  <c r="F196" i="13"/>
  <c r="E242" i="2"/>
  <c r="M199" i="16"/>
  <c r="E205" i="24"/>
  <c r="E201" i="21"/>
  <c r="M201" i="19"/>
  <c r="M242" i="2"/>
  <c r="E199" i="16"/>
  <c r="F202" i="14"/>
  <c r="F198" i="17"/>
  <c r="N202" i="20"/>
  <c r="M198" i="17"/>
  <c r="M202" i="14"/>
  <c r="G196" i="13"/>
  <c r="G202" i="14"/>
  <c r="F205" i="24"/>
  <c r="N199" i="16"/>
  <c r="G199" i="16"/>
  <c r="E198" i="17"/>
  <c r="N198" i="17"/>
  <c r="G242" i="2"/>
  <c r="N205" i="24"/>
  <c r="M201" i="21"/>
  <c r="G205" i="24"/>
  <c r="M202" i="20"/>
  <c r="G201" i="19"/>
  <c r="G198" i="17"/>
  <c r="N202" i="14"/>
  <c r="E202" i="14"/>
  <c r="G202" i="20"/>
  <c r="M205" i="24"/>
  <c r="E202" i="20"/>
  <c r="F242" i="2"/>
  <c r="N196" i="13"/>
  <c r="F201" i="21"/>
  <c r="F202" i="20"/>
  <c r="L205" i="31" l="1"/>
  <c r="I206" i="31"/>
  <c r="J206" i="31"/>
  <c r="H206" i="31"/>
  <c r="B209" i="31"/>
  <c r="K205" i="31"/>
  <c r="L206" i="29"/>
  <c r="I207" i="29"/>
  <c r="J207" i="29"/>
  <c r="H207" i="29"/>
  <c r="C210" i="29"/>
  <c r="K206" i="29"/>
  <c r="L206" i="26"/>
  <c r="H207" i="26"/>
  <c r="I207" i="26"/>
  <c r="J207" i="26"/>
  <c r="K206" i="26"/>
  <c r="C210" i="26"/>
  <c r="L208" i="25"/>
  <c r="H209" i="25"/>
  <c r="H210" i="25" s="1"/>
  <c r="I209" i="25"/>
  <c r="I210" i="25" s="1"/>
  <c r="J209" i="25"/>
  <c r="J210" i="25" s="1"/>
  <c r="K208" i="25"/>
  <c r="L203" i="24"/>
  <c r="J204" i="24"/>
  <c r="I204" i="24"/>
  <c r="H204" i="24"/>
  <c r="B207" i="24"/>
  <c r="C211" i="24"/>
  <c r="K203" i="24"/>
  <c r="K199" i="21"/>
  <c r="H200" i="21"/>
  <c r="J200" i="21"/>
  <c r="I200" i="21"/>
  <c r="B203" i="21"/>
  <c r="L199" i="21"/>
  <c r="K200" i="20"/>
  <c r="I201" i="20"/>
  <c r="J201" i="20"/>
  <c r="H201" i="20"/>
  <c r="C206" i="20"/>
  <c r="B204" i="20"/>
  <c r="L200" i="20"/>
  <c r="L199" i="19"/>
  <c r="J200" i="19"/>
  <c r="H200" i="19"/>
  <c r="I200" i="19"/>
  <c r="B203" i="19"/>
  <c r="K199" i="19"/>
  <c r="K240" i="2"/>
  <c r="J241" i="2"/>
  <c r="H241" i="2"/>
  <c r="I241" i="2"/>
  <c r="B243" i="2"/>
  <c r="L240" i="2"/>
  <c r="L197" i="16"/>
  <c r="K196" i="17"/>
  <c r="H197" i="17"/>
  <c r="J197" i="17"/>
  <c r="I197" i="17"/>
  <c r="L196" i="17"/>
  <c r="J198" i="16"/>
  <c r="H198" i="16"/>
  <c r="I198" i="16"/>
  <c r="B200" i="16"/>
  <c r="K197" i="16"/>
  <c r="C205" i="16"/>
  <c r="L200" i="14"/>
  <c r="J201" i="14"/>
  <c r="I201" i="14"/>
  <c r="H201" i="14"/>
  <c r="C203" i="14"/>
  <c r="K200" i="14"/>
  <c r="L194" i="13"/>
  <c r="J195" i="13"/>
  <c r="I195" i="13"/>
  <c r="H195" i="13"/>
  <c r="B198" i="13"/>
  <c r="K194" i="13"/>
  <c r="M208" i="31"/>
  <c r="F208" i="31"/>
  <c r="E208" i="31"/>
  <c r="N208" i="31"/>
  <c r="G208" i="31"/>
  <c r="G209" i="29"/>
  <c r="N209" i="29"/>
  <c r="F209" i="29"/>
  <c r="E209" i="29"/>
  <c r="M209" i="29"/>
  <c r="E209" i="26"/>
  <c r="N209" i="26"/>
  <c r="F209" i="26"/>
  <c r="M209" i="26"/>
  <c r="G209" i="26"/>
  <c r="F206" i="24"/>
  <c r="G202" i="21"/>
  <c r="N202" i="19"/>
  <c r="N243" i="2"/>
  <c r="G200" i="16"/>
  <c r="G203" i="14"/>
  <c r="F202" i="19"/>
  <c r="E200" i="16"/>
  <c r="F199" i="17"/>
  <c r="E197" i="13"/>
  <c r="F197" i="13"/>
  <c r="N206" i="24"/>
  <c r="F202" i="21"/>
  <c r="M202" i="19"/>
  <c r="E199" i="17"/>
  <c r="N200" i="16"/>
  <c r="E203" i="14"/>
  <c r="G203" i="20"/>
  <c r="M197" i="13"/>
  <c r="N203" i="14"/>
  <c r="F200" i="16"/>
  <c r="M200" i="16"/>
  <c r="E206" i="24"/>
  <c r="N199" i="17"/>
  <c r="E202" i="19"/>
  <c r="M203" i="14"/>
  <c r="G202" i="19"/>
  <c r="G206" i="24"/>
  <c r="N203" i="20"/>
  <c r="F203" i="14"/>
  <c r="M206" i="24"/>
  <c r="M203" i="20"/>
  <c r="E243" i="2"/>
  <c r="G199" i="17"/>
  <c r="G197" i="13"/>
  <c r="E202" i="21"/>
  <c r="F203" i="20"/>
  <c r="G243" i="2"/>
  <c r="M199" i="17"/>
  <c r="N197" i="13"/>
  <c r="M243" i="2"/>
  <c r="N202" i="21"/>
  <c r="E203" i="20"/>
  <c r="F243" i="2"/>
  <c r="M202" i="21"/>
  <c r="K206" i="31" l="1"/>
  <c r="J207" i="31"/>
  <c r="H207" i="31"/>
  <c r="I207" i="31"/>
  <c r="B210" i="31"/>
  <c r="L206" i="31"/>
  <c r="L207" i="29"/>
  <c r="H208" i="29"/>
  <c r="I208" i="29"/>
  <c r="J208" i="29"/>
  <c r="K207" i="29"/>
  <c r="K207" i="26"/>
  <c r="J208" i="26"/>
  <c r="I208" i="26"/>
  <c r="H208" i="26"/>
  <c r="L207" i="26"/>
  <c r="L209" i="25"/>
  <c r="K209" i="25"/>
  <c r="K204" i="24"/>
  <c r="J205" i="24"/>
  <c r="H205" i="24"/>
  <c r="I205" i="24"/>
  <c r="B208" i="24"/>
  <c r="C212" i="24"/>
  <c r="L204" i="24"/>
  <c r="L200" i="21"/>
  <c r="I201" i="21"/>
  <c r="J201" i="21"/>
  <c r="H201" i="21"/>
  <c r="B204" i="21"/>
  <c r="K200" i="21"/>
  <c r="K201" i="20"/>
  <c r="H202" i="20"/>
  <c r="I202" i="20"/>
  <c r="J202" i="20"/>
  <c r="C207" i="20"/>
  <c r="B205" i="20"/>
  <c r="L201" i="20"/>
  <c r="L200" i="19"/>
  <c r="H201" i="19"/>
  <c r="I201" i="19"/>
  <c r="J201" i="19"/>
  <c r="B204" i="19"/>
  <c r="K200" i="19"/>
  <c r="L241" i="2"/>
  <c r="I242" i="2"/>
  <c r="J242" i="2"/>
  <c r="H242" i="2"/>
  <c r="B244" i="2"/>
  <c r="K241" i="2"/>
  <c r="L197" i="17"/>
  <c r="J198" i="17"/>
  <c r="J199" i="17" s="1"/>
  <c r="I198" i="17"/>
  <c r="I199" i="17" s="1"/>
  <c r="H198" i="17"/>
  <c r="H199" i="17" s="1"/>
  <c r="L198" i="16"/>
  <c r="K197" i="17"/>
  <c r="H199" i="16"/>
  <c r="J199" i="16"/>
  <c r="I199" i="16"/>
  <c r="B201" i="16"/>
  <c r="K198" i="16"/>
  <c r="C206" i="16"/>
  <c r="L201" i="14"/>
  <c r="I202" i="14"/>
  <c r="H202" i="14"/>
  <c r="J202" i="14"/>
  <c r="C204" i="14"/>
  <c r="K201" i="14"/>
  <c r="K195" i="13"/>
  <c r="J196" i="13"/>
  <c r="H196" i="13"/>
  <c r="I196" i="13"/>
  <c r="L195" i="13"/>
  <c r="B199" i="13"/>
  <c r="E209" i="31"/>
  <c r="G209" i="31"/>
  <c r="N209" i="31"/>
  <c r="F209" i="31"/>
  <c r="M209" i="31"/>
  <c r="F210" i="29"/>
  <c r="M210" i="29"/>
  <c r="N210" i="29"/>
  <c r="E210" i="29"/>
  <c r="G210" i="29"/>
  <c r="N210" i="26"/>
  <c r="F210" i="26"/>
  <c r="M210" i="26"/>
  <c r="E210" i="26"/>
  <c r="G210" i="26"/>
  <c r="G207" i="24"/>
  <c r="N203" i="21"/>
  <c r="G203" i="19"/>
  <c r="M244" i="2"/>
  <c r="M204" i="14"/>
  <c r="E198" i="13"/>
  <c r="F204" i="20"/>
  <c r="F201" i="16"/>
  <c r="F198" i="13"/>
  <c r="E204" i="20"/>
  <c r="M198" i="13"/>
  <c r="E207" i="24"/>
  <c r="M203" i="21"/>
  <c r="F203" i="19"/>
  <c r="E201" i="16"/>
  <c r="N203" i="19"/>
  <c r="G198" i="13"/>
  <c r="E244" i="2"/>
  <c r="M204" i="20"/>
  <c r="F244" i="2"/>
  <c r="F204" i="14"/>
  <c r="F207" i="24"/>
  <c r="N198" i="13"/>
  <c r="N204" i="14"/>
  <c r="N244" i="2"/>
  <c r="M207" i="24"/>
  <c r="N204" i="20"/>
  <c r="M203" i="19"/>
  <c r="M201" i="16"/>
  <c r="G201" i="16"/>
  <c r="G244" i="2"/>
  <c r="E204" i="14"/>
  <c r="F203" i="21"/>
  <c r="N207" i="24"/>
  <c r="G204" i="20"/>
  <c r="E203" i="21"/>
  <c r="G203" i="21"/>
  <c r="E203" i="19"/>
  <c r="N201" i="16"/>
  <c r="G204" i="14"/>
  <c r="L207" i="31" l="1"/>
  <c r="I208" i="31"/>
  <c r="J208" i="31"/>
  <c r="H208" i="31"/>
  <c r="K207" i="31"/>
  <c r="L208" i="29"/>
  <c r="J209" i="29"/>
  <c r="J210" i="29" s="1"/>
  <c r="H209" i="29"/>
  <c r="I209" i="29"/>
  <c r="K208" i="29"/>
  <c r="K208" i="26"/>
  <c r="J209" i="26"/>
  <c r="J210" i="26" s="1"/>
  <c r="H209" i="26"/>
  <c r="I209" i="26"/>
  <c r="L208" i="26"/>
  <c r="K210" i="25"/>
  <c r="L210" i="25"/>
  <c r="L205" i="24"/>
  <c r="I206" i="24"/>
  <c r="H206" i="24"/>
  <c r="J206" i="24"/>
  <c r="B209" i="24"/>
  <c r="C213" i="24"/>
  <c r="K205" i="24"/>
  <c r="K201" i="21"/>
  <c r="I202" i="21"/>
  <c r="J202" i="21"/>
  <c r="H202" i="21"/>
  <c r="B205" i="21"/>
  <c r="L201" i="21"/>
  <c r="L202" i="20"/>
  <c r="H203" i="20"/>
  <c r="J203" i="20"/>
  <c r="I203" i="20"/>
  <c r="C208" i="20"/>
  <c r="B206" i="20"/>
  <c r="K202" i="20"/>
  <c r="K201" i="19"/>
  <c r="I202" i="19"/>
  <c r="J202" i="19"/>
  <c r="H202" i="19"/>
  <c r="B205" i="19"/>
  <c r="L201" i="19"/>
  <c r="K242" i="2"/>
  <c r="I243" i="2"/>
  <c r="J243" i="2"/>
  <c r="H243" i="2"/>
  <c r="B245" i="2"/>
  <c r="L242" i="2"/>
  <c r="K198" i="17"/>
  <c r="K199" i="17" s="1"/>
  <c r="L198" i="17"/>
  <c r="L199" i="16"/>
  <c r="J200" i="16"/>
  <c r="I200" i="16"/>
  <c r="H200" i="16"/>
  <c r="B202" i="16"/>
  <c r="K199" i="16"/>
  <c r="C207" i="16"/>
  <c r="L202" i="14"/>
  <c r="J203" i="14"/>
  <c r="I203" i="14"/>
  <c r="H203" i="14"/>
  <c r="K202" i="14"/>
  <c r="C205" i="14"/>
  <c r="L196" i="13"/>
  <c r="K196" i="13"/>
  <c r="I197" i="13"/>
  <c r="J197" i="13"/>
  <c r="H197" i="13"/>
  <c r="B200" i="13"/>
  <c r="G210" i="31"/>
  <c r="F210" i="31"/>
  <c r="N210" i="31"/>
  <c r="M210" i="31"/>
  <c r="E210" i="31"/>
  <c r="F208" i="24"/>
  <c r="G205" i="20"/>
  <c r="N204" i="19"/>
  <c r="G202" i="16"/>
  <c r="F199" i="13"/>
  <c r="E205" i="14"/>
  <c r="M204" i="21"/>
  <c r="M202" i="16"/>
  <c r="N205" i="20"/>
  <c r="F205" i="14"/>
  <c r="E202" i="16"/>
  <c r="M208" i="24"/>
  <c r="E205" i="20"/>
  <c r="G245" i="2"/>
  <c r="N202" i="16"/>
  <c r="F205" i="20"/>
  <c r="G205" i="14"/>
  <c r="E245" i="2"/>
  <c r="E199" i="13"/>
  <c r="G204" i="19"/>
  <c r="F245" i="2"/>
  <c r="N205" i="14"/>
  <c r="M199" i="13"/>
  <c r="N199" i="13"/>
  <c r="G204" i="21"/>
  <c r="M205" i="14"/>
  <c r="G208" i="24"/>
  <c r="F204" i="21"/>
  <c r="F204" i="19"/>
  <c r="N245" i="2"/>
  <c r="G199" i="13"/>
  <c r="M245" i="2"/>
  <c r="E208" i="24"/>
  <c r="N204" i="21"/>
  <c r="E204" i="19"/>
  <c r="M205" i="20"/>
  <c r="N208" i="24"/>
  <c r="E204" i="21"/>
  <c r="M204" i="19"/>
  <c r="F202" i="16"/>
  <c r="K208" i="31" l="1"/>
  <c r="H209" i="31"/>
  <c r="I209" i="31"/>
  <c r="J209" i="31"/>
  <c r="J210" i="31" s="1"/>
  <c r="L208" i="31"/>
  <c r="L209" i="29"/>
  <c r="I210" i="29"/>
  <c r="K209" i="29"/>
  <c r="H210" i="29"/>
  <c r="L209" i="26"/>
  <c r="I210" i="26"/>
  <c r="K209" i="26"/>
  <c r="H210" i="26"/>
  <c r="K206" i="24"/>
  <c r="I207" i="24"/>
  <c r="J207" i="24"/>
  <c r="H207" i="24"/>
  <c r="B210" i="24"/>
  <c r="C214" i="24"/>
  <c r="L206" i="24"/>
  <c r="K202" i="21"/>
  <c r="H203" i="21"/>
  <c r="I203" i="21"/>
  <c r="J203" i="21"/>
  <c r="B206" i="21"/>
  <c r="L202" i="21"/>
  <c r="L203" i="20"/>
  <c r="I204" i="20"/>
  <c r="H204" i="20"/>
  <c r="J204" i="20"/>
  <c r="C209" i="20"/>
  <c r="B207" i="20"/>
  <c r="K203" i="20"/>
  <c r="L202" i="19"/>
  <c r="J203" i="19"/>
  <c r="H203" i="19"/>
  <c r="I203" i="19"/>
  <c r="B206" i="19"/>
  <c r="K202" i="19"/>
  <c r="K243" i="2"/>
  <c r="H244" i="2"/>
  <c r="I244" i="2"/>
  <c r="J244" i="2"/>
  <c r="B246" i="2"/>
  <c r="L243" i="2"/>
  <c r="L199" i="17"/>
  <c r="K200" i="16"/>
  <c r="J201" i="16"/>
  <c r="I201" i="16"/>
  <c r="H201" i="16"/>
  <c r="L200" i="16"/>
  <c r="B203" i="16"/>
  <c r="C208" i="16"/>
  <c r="K203" i="14"/>
  <c r="I204" i="14"/>
  <c r="J204" i="14"/>
  <c r="H204" i="14"/>
  <c r="C206" i="14"/>
  <c r="K197" i="13"/>
  <c r="L203" i="14"/>
  <c r="H198" i="13"/>
  <c r="J198" i="13"/>
  <c r="I198" i="13"/>
  <c r="B201" i="13"/>
  <c r="L197" i="13"/>
  <c r="G209" i="24"/>
  <c r="E206" i="20"/>
  <c r="E246" i="2"/>
  <c r="N203" i="16"/>
  <c r="N200" i="13"/>
  <c r="G206" i="20"/>
  <c r="M200" i="13"/>
  <c r="M206" i="14"/>
  <c r="F205" i="21"/>
  <c r="M205" i="19"/>
  <c r="F206" i="14"/>
  <c r="M205" i="21"/>
  <c r="F206" i="20"/>
  <c r="G246" i="2"/>
  <c r="E203" i="16"/>
  <c r="N206" i="14"/>
  <c r="F246" i="2"/>
  <c r="E206" i="14"/>
  <c r="N209" i="24"/>
  <c r="G203" i="16"/>
  <c r="M209" i="24"/>
  <c r="N205" i="21"/>
  <c r="G206" i="14"/>
  <c r="F200" i="13"/>
  <c r="N206" i="20"/>
  <c r="E205" i="21"/>
  <c r="F205" i="19"/>
  <c r="N246" i="2"/>
  <c r="G200" i="13"/>
  <c r="E200" i="13"/>
  <c r="E209" i="24"/>
  <c r="G205" i="21"/>
  <c r="E205" i="19"/>
  <c r="M246" i="2"/>
  <c r="F203" i="16"/>
  <c r="M203" i="16"/>
  <c r="G205" i="19"/>
  <c r="F209" i="24"/>
  <c r="M206" i="20"/>
  <c r="N205" i="19"/>
  <c r="L209" i="31" l="1"/>
  <c r="I210" i="31"/>
  <c r="H210" i="31"/>
  <c r="K209" i="31"/>
  <c r="L210" i="29"/>
  <c r="K210" i="29"/>
  <c r="L210" i="26"/>
  <c r="K210" i="26"/>
  <c r="K207" i="24"/>
  <c r="J208" i="24"/>
  <c r="I208" i="24"/>
  <c r="H208" i="24"/>
  <c r="C215" i="24"/>
  <c r="B211" i="24"/>
  <c r="L207" i="24"/>
  <c r="L203" i="21"/>
  <c r="I204" i="21"/>
  <c r="J204" i="21"/>
  <c r="H204" i="21"/>
  <c r="B207" i="21"/>
  <c r="K203" i="21"/>
  <c r="K204" i="20"/>
  <c r="J205" i="20"/>
  <c r="I205" i="20"/>
  <c r="H205" i="20"/>
  <c r="B208" i="20"/>
  <c r="C210" i="20"/>
  <c r="L204" i="20"/>
  <c r="L203" i="19"/>
  <c r="J204" i="19"/>
  <c r="H204" i="19"/>
  <c r="I204" i="19"/>
  <c r="B207" i="19"/>
  <c r="K203" i="19"/>
  <c r="L244" i="2"/>
  <c r="I245" i="2"/>
  <c r="J245" i="2"/>
  <c r="J246" i="2" s="1"/>
  <c r="H245" i="2"/>
  <c r="K244" i="2"/>
  <c r="K201" i="16"/>
  <c r="H202" i="16"/>
  <c r="J202" i="16"/>
  <c r="I202" i="16"/>
  <c r="B204" i="16"/>
  <c r="L201" i="16"/>
  <c r="C209" i="16"/>
  <c r="K204" i="14"/>
  <c r="J205" i="14"/>
  <c r="I205" i="14"/>
  <c r="H205" i="14"/>
  <c r="C207" i="14"/>
  <c r="L204" i="14"/>
  <c r="K198" i="13"/>
  <c r="J199" i="13"/>
  <c r="H199" i="13"/>
  <c r="I199" i="13"/>
  <c r="L198" i="13"/>
  <c r="B202" i="13"/>
  <c r="G206" i="21"/>
  <c r="F207" i="20"/>
  <c r="M204" i="16"/>
  <c r="G201" i="13"/>
  <c r="F210" i="24"/>
  <c r="N204" i="16"/>
  <c r="N206" i="21"/>
  <c r="F201" i="13"/>
  <c r="E206" i="19"/>
  <c r="M206" i="21"/>
  <c r="M206" i="19"/>
  <c r="F204" i="16"/>
  <c r="N207" i="14"/>
  <c r="G206" i="19"/>
  <c r="N201" i="13"/>
  <c r="N206" i="19"/>
  <c r="F207" i="14"/>
  <c r="M207" i="14"/>
  <c r="E207" i="14"/>
  <c r="G207" i="14"/>
  <c r="E206" i="21"/>
  <c r="M207" i="20"/>
  <c r="E201" i="13"/>
  <c r="G204" i="16"/>
  <c r="G210" i="24"/>
  <c r="M210" i="24"/>
  <c r="M201" i="13"/>
  <c r="N210" i="24"/>
  <c r="N207" i="20"/>
  <c r="E210" i="24"/>
  <c r="G207" i="20"/>
  <c r="F206" i="19"/>
  <c r="E204" i="16"/>
  <c r="E207" i="20"/>
  <c r="F206" i="21"/>
  <c r="L210" i="31" l="1"/>
  <c r="K210" i="31"/>
  <c r="K208" i="24"/>
  <c r="H209" i="24"/>
  <c r="J209" i="24"/>
  <c r="I209" i="24"/>
  <c r="C216" i="24"/>
  <c r="B212" i="24"/>
  <c r="L208" i="24"/>
  <c r="K204" i="21"/>
  <c r="H205" i="21"/>
  <c r="J205" i="21"/>
  <c r="I205" i="21"/>
  <c r="B208" i="21"/>
  <c r="L204" i="21"/>
  <c r="K205" i="20"/>
  <c r="I206" i="20"/>
  <c r="H206" i="20"/>
  <c r="J206" i="20"/>
  <c r="C211" i="20"/>
  <c r="B209" i="20"/>
  <c r="L205" i="20"/>
  <c r="L204" i="19"/>
  <c r="I205" i="19"/>
  <c r="H205" i="19"/>
  <c r="J205" i="19"/>
  <c r="B208" i="19"/>
  <c r="K204" i="19"/>
  <c r="H246" i="2"/>
  <c r="K245" i="2"/>
  <c r="K246" i="2" s="1"/>
  <c r="I246" i="2"/>
  <c r="L245" i="2"/>
  <c r="L202" i="16"/>
  <c r="I203" i="16"/>
  <c r="J203" i="16"/>
  <c r="H203" i="16"/>
  <c r="B205" i="16"/>
  <c r="K202" i="16"/>
  <c r="C210" i="16"/>
  <c r="L205" i="14"/>
  <c r="I206" i="14"/>
  <c r="J206" i="14"/>
  <c r="H206" i="14"/>
  <c r="C208" i="14"/>
  <c r="K205" i="14"/>
  <c r="L199" i="13"/>
  <c r="H200" i="13"/>
  <c r="J200" i="13"/>
  <c r="I200" i="13"/>
  <c r="B203" i="13"/>
  <c r="K199" i="13"/>
  <c r="N207" i="21"/>
  <c r="G207" i="19"/>
  <c r="F205" i="16"/>
  <c r="E208" i="14"/>
  <c r="E207" i="21"/>
  <c r="E207" i="19"/>
  <c r="G208" i="14"/>
  <c r="F202" i="13"/>
  <c r="N205" i="16"/>
  <c r="E202" i="13"/>
  <c r="N202" i="13"/>
  <c r="E211" i="24"/>
  <c r="F207" i="21"/>
  <c r="M207" i="19"/>
  <c r="G205" i="16"/>
  <c r="F208" i="14"/>
  <c r="M208" i="14"/>
  <c r="N207" i="19"/>
  <c r="N208" i="14"/>
  <c r="F211" i="24"/>
  <c r="M208" i="20"/>
  <c r="M211" i="24"/>
  <c r="G202" i="13"/>
  <c r="G208" i="20"/>
  <c r="E205" i="16"/>
  <c r="E208" i="20"/>
  <c r="G211" i="24"/>
  <c r="N208" i="20"/>
  <c r="N211" i="24"/>
  <c r="F208" i="20"/>
  <c r="F207" i="19"/>
  <c r="M205" i="16"/>
  <c r="M202" i="13"/>
  <c r="G207" i="21"/>
  <c r="M207" i="21"/>
  <c r="L209" i="24" l="1"/>
  <c r="I210" i="24"/>
  <c r="J210" i="24"/>
  <c r="H210" i="24"/>
  <c r="C217" i="24"/>
  <c r="B213" i="24"/>
  <c r="K209" i="24"/>
  <c r="L205" i="21"/>
  <c r="H206" i="21"/>
  <c r="I206" i="21"/>
  <c r="J206" i="21"/>
  <c r="B209" i="21"/>
  <c r="K205" i="21"/>
  <c r="K206" i="20"/>
  <c r="H207" i="20"/>
  <c r="J207" i="20"/>
  <c r="I207" i="20"/>
  <c r="C212" i="20"/>
  <c r="B210" i="20"/>
  <c r="L206" i="20"/>
  <c r="L205" i="19"/>
  <c r="I206" i="19"/>
  <c r="H206" i="19"/>
  <c r="J206" i="19"/>
  <c r="B209" i="19"/>
  <c r="K205" i="19"/>
  <c r="L246" i="2"/>
  <c r="K203" i="16"/>
  <c r="J204" i="16"/>
  <c r="I204" i="16"/>
  <c r="H204" i="16"/>
  <c r="B206" i="16"/>
  <c r="L203" i="16"/>
  <c r="C211" i="16"/>
  <c r="L206" i="14"/>
  <c r="J207" i="14"/>
  <c r="H207" i="14"/>
  <c r="I207" i="14"/>
  <c r="C209" i="14"/>
  <c r="K206" i="14"/>
  <c r="L200" i="13"/>
  <c r="I201" i="13"/>
  <c r="J201" i="13"/>
  <c r="H201" i="13"/>
  <c r="B204" i="13"/>
  <c r="K200" i="13"/>
  <c r="M212" i="24"/>
  <c r="E209" i="20"/>
  <c r="G208" i="19"/>
  <c r="F209" i="14"/>
  <c r="G203" i="13"/>
  <c r="G206" i="16"/>
  <c r="M208" i="21"/>
  <c r="E203" i="13"/>
  <c r="N208" i="21"/>
  <c r="M209" i="14"/>
  <c r="F212" i="24"/>
  <c r="G209" i="20"/>
  <c r="M208" i="19"/>
  <c r="M203" i="13"/>
  <c r="E212" i="24"/>
  <c r="E209" i="14"/>
  <c r="M206" i="16"/>
  <c r="F206" i="16"/>
  <c r="N209" i="14"/>
  <c r="N209" i="20"/>
  <c r="N203" i="13"/>
  <c r="E206" i="16"/>
  <c r="N212" i="24"/>
  <c r="F209" i="20"/>
  <c r="E208" i="21"/>
  <c r="G208" i="21"/>
  <c r="M209" i="20"/>
  <c r="N206" i="16"/>
  <c r="F203" i="13"/>
  <c r="F208" i="21"/>
  <c r="E208" i="19"/>
  <c r="N208" i="19"/>
  <c r="F208" i="19"/>
  <c r="G212" i="24"/>
  <c r="G209" i="14"/>
  <c r="K210" i="24" l="1"/>
  <c r="H211" i="24"/>
  <c r="I211" i="24"/>
  <c r="J211" i="24"/>
  <c r="B214" i="24"/>
  <c r="C218" i="24"/>
  <c r="L210" i="24"/>
  <c r="L206" i="21"/>
  <c r="H207" i="21"/>
  <c r="I207" i="21"/>
  <c r="J207" i="21"/>
  <c r="B210" i="21"/>
  <c r="K206" i="21"/>
  <c r="L207" i="20"/>
  <c r="I208" i="20"/>
  <c r="J208" i="20"/>
  <c r="H208" i="20"/>
  <c r="B211" i="20"/>
  <c r="C213" i="20"/>
  <c r="K207" i="20"/>
  <c r="L206" i="19"/>
  <c r="J207" i="19"/>
  <c r="I207" i="19"/>
  <c r="H207" i="19"/>
  <c r="B210" i="19"/>
  <c r="K206" i="19"/>
  <c r="K204" i="16"/>
  <c r="H205" i="16"/>
  <c r="I205" i="16"/>
  <c r="J205" i="16"/>
  <c r="B207" i="16"/>
  <c r="L204" i="16"/>
  <c r="C212" i="16"/>
  <c r="K207" i="14"/>
  <c r="J208" i="14"/>
  <c r="H208" i="14"/>
  <c r="I208" i="14"/>
  <c r="C210" i="14"/>
  <c r="L207" i="14"/>
  <c r="K201" i="13"/>
  <c r="J202" i="13"/>
  <c r="I202" i="13"/>
  <c r="H202" i="13"/>
  <c r="B205" i="13"/>
  <c r="L201" i="13"/>
  <c r="N213" i="24"/>
  <c r="M210" i="20"/>
  <c r="E209" i="19"/>
  <c r="N204" i="13"/>
  <c r="F207" i="16"/>
  <c r="F209" i="21"/>
  <c r="M207" i="16"/>
  <c r="N209" i="19"/>
  <c r="N209" i="21"/>
  <c r="G209" i="19"/>
  <c r="G204" i="13"/>
  <c r="F213" i="24"/>
  <c r="N210" i="20"/>
  <c r="N210" i="14"/>
  <c r="F210" i="20"/>
  <c r="E207" i="16"/>
  <c r="G207" i="16"/>
  <c r="G209" i="21"/>
  <c r="G210" i="20"/>
  <c r="F204" i="13"/>
  <c r="M209" i="19"/>
  <c r="E204" i="13"/>
  <c r="M213" i="24"/>
  <c r="E209" i="21"/>
  <c r="E210" i="20"/>
  <c r="M204" i="13"/>
  <c r="M210" i="14"/>
  <c r="G213" i="24"/>
  <c r="E213" i="24"/>
  <c r="M209" i="21"/>
  <c r="N207" i="16"/>
  <c r="E210" i="14"/>
  <c r="F210" i="14"/>
  <c r="G210" i="14"/>
  <c r="F209" i="19"/>
  <c r="L211" i="24" l="1"/>
  <c r="I212" i="24"/>
  <c r="H212" i="24"/>
  <c r="J212" i="24"/>
  <c r="B215" i="24"/>
  <c r="C219" i="24"/>
  <c r="K211" i="24"/>
  <c r="L207" i="21"/>
  <c r="J208" i="21"/>
  <c r="H208" i="21"/>
  <c r="I208" i="21"/>
  <c r="B211" i="21"/>
  <c r="K207" i="21"/>
  <c r="K208" i="20"/>
  <c r="H209" i="20"/>
  <c r="I209" i="20"/>
  <c r="J209" i="20"/>
  <c r="C214" i="20"/>
  <c r="B212" i="20"/>
  <c r="L208" i="20"/>
  <c r="K207" i="19"/>
  <c r="H208" i="19"/>
  <c r="I208" i="19"/>
  <c r="J208" i="19"/>
  <c r="B211" i="19"/>
  <c r="L207" i="19"/>
  <c r="L205" i="16"/>
  <c r="J206" i="16"/>
  <c r="H206" i="16"/>
  <c r="I206" i="16"/>
  <c r="B208" i="16"/>
  <c r="K205" i="16"/>
  <c r="C213" i="16"/>
  <c r="L208" i="14"/>
  <c r="H209" i="14"/>
  <c r="I209" i="14"/>
  <c r="J209" i="14"/>
  <c r="C211" i="14"/>
  <c r="K208" i="14"/>
  <c r="K202" i="13"/>
  <c r="H203" i="13"/>
  <c r="J203" i="13"/>
  <c r="I203" i="13"/>
  <c r="B206" i="13"/>
  <c r="L202" i="13"/>
  <c r="N214" i="24"/>
  <c r="N211" i="20"/>
  <c r="F210" i="19"/>
  <c r="M211" i="14"/>
  <c r="F208" i="16"/>
  <c r="M208" i="16"/>
  <c r="E210" i="21"/>
  <c r="F211" i="14"/>
  <c r="G208" i="16"/>
  <c r="E205" i="13"/>
  <c r="G214" i="24"/>
  <c r="M214" i="24"/>
  <c r="F211" i="20"/>
  <c r="G205" i="13"/>
  <c r="G211" i="20"/>
  <c r="F205" i="13"/>
  <c r="N208" i="16"/>
  <c r="N211" i="14"/>
  <c r="M210" i="21"/>
  <c r="F210" i="21"/>
  <c r="E208" i="16"/>
  <c r="E214" i="24"/>
  <c r="E211" i="14"/>
  <c r="M211" i="20"/>
  <c r="G211" i="14"/>
  <c r="G210" i="21"/>
  <c r="M210" i="19"/>
  <c r="M205" i="13"/>
  <c r="E210" i="19"/>
  <c r="F214" i="24"/>
  <c r="N210" i="21"/>
  <c r="G210" i="19"/>
  <c r="N210" i="19"/>
  <c r="N205" i="13"/>
  <c r="E211" i="20"/>
  <c r="K212" i="24" l="1"/>
  <c r="J213" i="24"/>
  <c r="H213" i="24"/>
  <c r="I213" i="24"/>
  <c r="B216" i="24"/>
  <c r="C220" i="24"/>
  <c r="L212" i="24"/>
  <c r="L208" i="21"/>
  <c r="J209" i="21"/>
  <c r="H209" i="21"/>
  <c r="I209" i="21"/>
  <c r="B212" i="21"/>
  <c r="K208" i="21"/>
  <c r="L209" i="20"/>
  <c r="J210" i="20"/>
  <c r="I210" i="20"/>
  <c r="H210" i="20"/>
  <c r="C215" i="20"/>
  <c r="B213" i="20"/>
  <c r="K209" i="20"/>
  <c r="K208" i="19"/>
  <c r="I209" i="19"/>
  <c r="H209" i="19"/>
  <c r="J209" i="19"/>
  <c r="B212" i="19"/>
  <c r="L208" i="19"/>
  <c r="L206" i="16"/>
  <c r="J207" i="16"/>
  <c r="H207" i="16"/>
  <c r="I207" i="16"/>
  <c r="K206" i="16"/>
  <c r="B209" i="16"/>
  <c r="C214" i="16"/>
  <c r="L209" i="14"/>
  <c r="H210" i="14"/>
  <c r="J210" i="14"/>
  <c r="I210" i="14"/>
  <c r="K209" i="14"/>
  <c r="C212" i="14"/>
  <c r="L203" i="13"/>
  <c r="H204" i="13"/>
  <c r="I204" i="13"/>
  <c r="J204" i="13"/>
  <c r="B207" i="13"/>
  <c r="K203" i="13"/>
  <c r="M215" i="24"/>
  <c r="M212" i="20"/>
  <c r="N211" i="19"/>
  <c r="M206" i="13"/>
  <c r="M209" i="16"/>
  <c r="F209" i="16"/>
  <c r="E211" i="19"/>
  <c r="N211" i="21"/>
  <c r="M211" i="19"/>
  <c r="F215" i="24"/>
  <c r="G212" i="20"/>
  <c r="F206" i="13"/>
  <c r="E211" i="21"/>
  <c r="G206" i="13"/>
  <c r="E206" i="13"/>
  <c r="E215" i="24"/>
  <c r="M212" i="14"/>
  <c r="F212" i="20"/>
  <c r="G211" i="19"/>
  <c r="M211" i="21"/>
  <c r="N215" i="24"/>
  <c r="F211" i="21"/>
  <c r="N212" i="20"/>
  <c r="G209" i="16"/>
  <c r="N209" i="16"/>
  <c r="G215" i="24"/>
  <c r="G212" i="14"/>
  <c r="N212" i="14"/>
  <c r="G211" i="21"/>
  <c r="F212" i="14"/>
  <c r="E209" i="16"/>
  <c r="N206" i="13"/>
  <c r="E212" i="20"/>
  <c r="E212" i="14"/>
  <c r="F211" i="19"/>
  <c r="L213" i="24" l="1"/>
  <c r="I214" i="24"/>
  <c r="H214" i="24"/>
  <c r="J214" i="24"/>
  <c r="B217" i="24"/>
  <c r="C221" i="24"/>
  <c r="K213" i="24"/>
  <c r="L209" i="21"/>
  <c r="J210" i="21"/>
  <c r="I210" i="21"/>
  <c r="H210" i="21"/>
  <c r="B213" i="21"/>
  <c r="K209" i="21"/>
  <c r="K210" i="20"/>
  <c r="I211" i="20"/>
  <c r="J211" i="20"/>
  <c r="H211" i="20"/>
  <c r="C216" i="20"/>
  <c r="B214" i="20"/>
  <c r="L210" i="20"/>
  <c r="L209" i="19"/>
  <c r="I210" i="19"/>
  <c r="J210" i="19"/>
  <c r="H210" i="19"/>
  <c r="B213" i="19"/>
  <c r="K209" i="19"/>
  <c r="L207" i="16"/>
  <c r="H208" i="16"/>
  <c r="J208" i="16"/>
  <c r="I208" i="16"/>
  <c r="B210" i="16"/>
  <c r="K207" i="16"/>
  <c r="C215" i="16"/>
  <c r="K210" i="14"/>
  <c r="H211" i="14"/>
  <c r="J211" i="14"/>
  <c r="I211" i="14"/>
  <c r="C213" i="14"/>
  <c r="L210" i="14"/>
  <c r="L204" i="13"/>
  <c r="H205" i="13"/>
  <c r="J205" i="13"/>
  <c r="I205" i="13"/>
  <c r="B208" i="13"/>
  <c r="K204" i="13"/>
  <c r="G216" i="24"/>
  <c r="M213" i="20"/>
  <c r="M212" i="19"/>
  <c r="G207" i="13"/>
  <c r="N213" i="14"/>
  <c r="G210" i="16"/>
  <c r="G213" i="20"/>
  <c r="N207" i="13"/>
  <c r="N210" i="16"/>
  <c r="G213" i="14"/>
  <c r="M216" i="24"/>
  <c r="F216" i="24"/>
  <c r="F213" i="20"/>
  <c r="M210" i="16"/>
  <c r="E212" i="21"/>
  <c r="M207" i="13"/>
  <c r="E210" i="16"/>
  <c r="N212" i="19"/>
  <c r="F213" i="14"/>
  <c r="M213" i="14"/>
  <c r="E213" i="20"/>
  <c r="E207" i="13"/>
  <c r="G212" i="19"/>
  <c r="F212" i="21"/>
  <c r="F207" i="13"/>
  <c r="N213" i="20"/>
  <c r="N212" i="21"/>
  <c r="F210" i="16"/>
  <c r="M212" i="21"/>
  <c r="E216" i="24"/>
  <c r="G212" i="21"/>
  <c r="E212" i="19"/>
  <c r="N216" i="24"/>
  <c r="F212" i="19"/>
  <c r="E213" i="14"/>
  <c r="K214" i="24" l="1"/>
  <c r="I215" i="24"/>
  <c r="J215" i="24"/>
  <c r="H215" i="24"/>
  <c r="B218" i="24"/>
  <c r="C222" i="24"/>
  <c r="L214" i="24"/>
  <c r="K210" i="21"/>
  <c r="K211" i="20"/>
  <c r="J211" i="21"/>
  <c r="I211" i="21"/>
  <c r="H211" i="21"/>
  <c r="B214" i="21"/>
  <c r="L210" i="21"/>
  <c r="J212" i="20"/>
  <c r="H212" i="20"/>
  <c r="I212" i="20"/>
  <c r="C217" i="20"/>
  <c r="B215" i="20"/>
  <c r="L211" i="20"/>
  <c r="L210" i="19"/>
  <c r="I211" i="19"/>
  <c r="J211" i="19"/>
  <c r="H211" i="19"/>
  <c r="K210" i="19"/>
  <c r="B214" i="19"/>
  <c r="L208" i="16"/>
  <c r="I209" i="16"/>
  <c r="H209" i="16"/>
  <c r="J209" i="16"/>
  <c r="B211" i="16"/>
  <c r="K208" i="16"/>
  <c r="C216" i="16"/>
  <c r="K211" i="14"/>
  <c r="J212" i="14"/>
  <c r="I212" i="14"/>
  <c r="H212" i="14"/>
  <c r="C214" i="14"/>
  <c r="L211" i="14"/>
  <c r="K205" i="13"/>
  <c r="J206" i="13"/>
  <c r="I206" i="13"/>
  <c r="H206" i="13"/>
  <c r="B209" i="13"/>
  <c r="L205" i="13"/>
  <c r="G217" i="24"/>
  <c r="N214" i="20"/>
  <c r="N213" i="19"/>
  <c r="E214" i="14"/>
  <c r="G214" i="20"/>
  <c r="F214" i="20"/>
  <c r="G211" i="16"/>
  <c r="E211" i="16"/>
  <c r="N208" i="13"/>
  <c r="E217" i="24"/>
  <c r="M217" i="24"/>
  <c r="M214" i="20"/>
  <c r="F211" i="16"/>
  <c r="E208" i="13"/>
  <c r="N213" i="21"/>
  <c r="F208" i="13"/>
  <c r="M208" i="13"/>
  <c r="F217" i="24"/>
  <c r="N217" i="24"/>
  <c r="N214" i="14"/>
  <c r="N211" i="16"/>
  <c r="G213" i="19"/>
  <c r="M213" i="19"/>
  <c r="E213" i="21"/>
  <c r="M211" i="16"/>
  <c r="G208" i="13"/>
  <c r="F214" i="14"/>
  <c r="F213" i="19"/>
  <c r="M213" i="21"/>
  <c r="E213" i="19"/>
  <c r="G213" i="21"/>
  <c r="F213" i="21"/>
  <c r="M214" i="14"/>
  <c r="G214" i="14"/>
  <c r="E214" i="20"/>
  <c r="K215" i="24" l="1"/>
  <c r="J216" i="24"/>
  <c r="H216" i="24"/>
  <c r="I216" i="24"/>
  <c r="B219" i="24"/>
  <c r="L215" i="24"/>
  <c r="K211" i="21"/>
  <c r="I212" i="21"/>
  <c r="J212" i="21"/>
  <c r="H212" i="21"/>
  <c r="B215" i="21"/>
  <c r="L211" i="21"/>
  <c r="L212" i="20"/>
  <c r="I213" i="20"/>
  <c r="J213" i="20"/>
  <c r="H213" i="20"/>
  <c r="C218" i="20"/>
  <c r="B216" i="20"/>
  <c r="K212" i="20"/>
  <c r="L211" i="19"/>
  <c r="I212" i="19"/>
  <c r="J212" i="19"/>
  <c r="H212" i="19"/>
  <c r="B215" i="19"/>
  <c r="K211" i="19"/>
  <c r="K209" i="16"/>
  <c r="H210" i="16"/>
  <c r="J210" i="16"/>
  <c r="I210" i="16"/>
  <c r="B212" i="16"/>
  <c r="L209" i="16"/>
  <c r="C217" i="16"/>
  <c r="K212" i="14"/>
  <c r="J213" i="14"/>
  <c r="I213" i="14"/>
  <c r="H213" i="14"/>
  <c r="C215" i="14"/>
  <c r="L212" i="14"/>
  <c r="K206" i="13"/>
  <c r="J207" i="13"/>
  <c r="I207" i="13"/>
  <c r="H207" i="13"/>
  <c r="B210" i="13"/>
  <c r="L206" i="13"/>
  <c r="N218" i="24"/>
  <c r="M215" i="20"/>
  <c r="E212" i="16"/>
  <c r="G209" i="13"/>
  <c r="N209" i="13"/>
  <c r="F215" i="20"/>
  <c r="N215" i="14"/>
  <c r="M209" i="13"/>
  <c r="E214" i="21"/>
  <c r="N215" i="20"/>
  <c r="F212" i="16"/>
  <c r="M212" i="16"/>
  <c r="E214" i="19"/>
  <c r="M215" i="14"/>
  <c r="E209" i="13"/>
  <c r="F209" i="13"/>
  <c r="E215" i="20"/>
  <c r="G214" i="21"/>
  <c r="N212" i="16"/>
  <c r="F214" i="19"/>
  <c r="G215" i="20"/>
  <c r="M218" i="24"/>
  <c r="F214" i="21"/>
  <c r="M214" i="19"/>
  <c r="N214" i="19"/>
  <c r="E218" i="24"/>
  <c r="M214" i="21"/>
  <c r="G214" i="19"/>
  <c r="G212" i="16"/>
  <c r="E215" i="14"/>
  <c r="G215" i="14"/>
  <c r="G218" i="24"/>
  <c r="N214" i="21"/>
  <c r="F218" i="24"/>
  <c r="F215" i="14"/>
  <c r="L216" i="24" l="1"/>
  <c r="I217" i="24"/>
  <c r="J217" i="24"/>
  <c r="H217" i="24"/>
  <c r="B220" i="24"/>
  <c r="K216" i="24"/>
  <c r="K212" i="21"/>
  <c r="K213" i="20"/>
  <c r="I213" i="21"/>
  <c r="J213" i="21"/>
  <c r="H213" i="21"/>
  <c r="B216" i="21"/>
  <c r="L212" i="21"/>
  <c r="I214" i="20"/>
  <c r="H214" i="20"/>
  <c r="J214" i="20"/>
  <c r="C219" i="20"/>
  <c r="B217" i="20"/>
  <c r="L213" i="20"/>
  <c r="L212" i="19"/>
  <c r="I213" i="19"/>
  <c r="J213" i="19"/>
  <c r="H213" i="19"/>
  <c r="B216" i="19"/>
  <c r="K212" i="19"/>
  <c r="L210" i="16"/>
  <c r="J211" i="16"/>
  <c r="I211" i="16"/>
  <c r="H211" i="16"/>
  <c r="B213" i="16"/>
  <c r="K210" i="16"/>
  <c r="C218" i="16"/>
  <c r="K213" i="14"/>
  <c r="J214" i="14"/>
  <c r="I214" i="14"/>
  <c r="H214" i="14"/>
  <c r="C216" i="14"/>
  <c r="L213" i="14"/>
  <c r="K207" i="13"/>
  <c r="I208" i="13"/>
  <c r="J208" i="13"/>
  <c r="H208" i="13"/>
  <c r="L207" i="13"/>
  <c r="B211" i="13"/>
  <c r="E219" i="24"/>
  <c r="F216" i="20"/>
  <c r="F213" i="16"/>
  <c r="N210" i="13"/>
  <c r="N213" i="16"/>
  <c r="M213" i="16"/>
  <c r="M219" i="24"/>
  <c r="N215" i="19"/>
  <c r="M215" i="19"/>
  <c r="E215" i="21"/>
  <c r="E216" i="20"/>
  <c r="G213" i="16"/>
  <c r="F210" i="13"/>
  <c r="F215" i="21"/>
  <c r="F216" i="14"/>
  <c r="N216" i="14"/>
  <c r="G210" i="13"/>
  <c r="M210" i="13"/>
  <c r="G219" i="24"/>
  <c r="G216" i="20"/>
  <c r="E215" i="19"/>
  <c r="G216" i="14"/>
  <c r="N215" i="21"/>
  <c r="F215" i="19"/>
  <c r="E213" i="16"/>
  <c r="E216" i="14"/>
  <c r="N219" i="24"/>
  <c r="M216" i="20"/>
  <c r="F219" i="24"/>
  <c r="M215" i="21"/>
  <c r="G215" i="19"/>
  <c r="G215" i="21"/>
  <c r="N216" i="20"/>
  <c r="M216" i="14"/>
  <c r="E210" i="13"/>
  <c r="K217" i="24" l="1"/>
  <c r="H218" i="24"/>
  <c r="J218" i="24"/>
  <c r="I218" i="24"/>
  <c r="B221" i="24"/>
  <c r="L217" i="24"/>
  <c r="K213" i="21"/>
  <c r="K214" i="20"/>
  <c r="J214" i="21"/>
  <c r="I214" i="21"/>
  <c r="H214" i="21"/>
  <c r="B217" i="21"/>
  <c r="L213" i="21"/>
  <c r="J215" i="20"/>
  <c r="H215" i="20"/>
  <c r="I215" i="20"/>
  <c r="C220" i="20"/>
  <c r="B218" i="20"/>
  <c r="L214" i="20"/>
  <c r="L213" i="19"/>
  <c r="H214" i="19"/>
  <c r="J214" i="19"/>
  <c r="I214" i="19"/>
  <c r="B217" i="19"/>
  <c r="K213" i="19"/>
  <c r="K211" i="16"/>
  <c r="H212" i="16"/>
  <c r="J212" i="16"/>
  <c r="I212" i="16"/>
  <c r="B214" i="16"/>
  <c r="L211" i="16"/>
  <c r="C219" i="16"/>
  <c r="K214" i="14"/>
  <c r="J215" i="14"/>
  <c r="H215" i="14"/>
  <c r="I215" i="14"/>
  <c r="C217" i="14"/>
  <c r="L214" i="14"/>
  <c r="K208" i="13"/>
  <c r="H209" i="13"/>
  <c r="I209" i="13"/>
  <c r="J209" i="13"/>
  <c r="B212" i="13"/>
  <c r="L208" i="13"/>
  <c r="E220" i="24"/>
  <c r="F217" i="20"/>
  <c r="E214" i="16"/>
  <c r="E211" i="13"/>
  <c r="E217" i="20"/>
  <c r="E217" i="14"/>
  <c r="G216" i="19"/>
  <c r="F216" i="19"/>
  <c r="M216" i="19"/>
  <c r="E216" i="21"/>
  <c r="G217" i="20"/>
  <c r="F214" i="16"/>
  <c r="G217" i="14"/>
  <c r="G214" i="16"/>
  <c r="G216" i="21"/>
  <c r="M214" i="16"/>
  <c r="M211" i="13"/>
  <c r="F211" i="13"/>
  <c r="N220" i="24"/>
  <c r="N216" i="21"/>
  <c r="F217" i="14"/>
  <c r="M217" i="20"/>
  <c r="M217" i="14"/>
  <c r="N216" i="19"/>
  <c r="M220" i="24"/>
  <c r="F216" i="21"/>
  <c r="E216" i="19"/>
  <c r="N214" i="16"/>
  <c r="G211" i="13"/>
  <c r="N217" i="14"/>
  <c r="G220" i="24"/>
  <c r="M216" i="21"/>
  <c r="F220" i="24"/>
  <c r="N217" i="20"/>
  <c r="N211" i="13"/>
  <c r="L218" i="24" l="1"/>
  <c r="H219" i="24"/>
  <c r="I219" i="24"/>
  <c r="J219" i="24"/>
  <c r="B222" i="24"/>
  <c r="K218" i="24"/>
  <c r="K214" i="21"/>
  <c r="I215" i="21"/>
  <c r="J215" i="21"/>
  <c r="H215" i="21"/>
  <c r="L215" i="20"/>
  <c r="B218" i="21"/>
  <c r="L214" i="21"/>
  <c r="H216" i="20"/>
  <c r="J216" i="20"/>
  <c r="I216" i="20"/>
  <c r="C221" i="20"/>
  <c r="B219" i="20"/>
  <c r="K215" i="20"/>
  <c r="K214" i="19"/>
  <c r="I215" i="19"/>
  <c r="H215" i="19"/>
  <c r="J215" i="19"/>
  <c r="B218" i="19"/>
  <c r="L214" i="19"/>
  <c r="L212" i="16"/>
  <c r="J213" i="16"/>
  <c r="I213" i="16"/>
  <c r="H213" i="16"/>
  <c r="B215" i="16"/>
  <c r="K212" i="16"/>
  <c r="C220" i="16"/>
  <c r="K215" i="14"/>
  <c r="J216" i="14"/>
  <c r="I216" i="14"/>
  <c r="H216" i="14"/>
  <c r="C218" i="14"/>
  <c r="L215" i="14"/>
  <c r="L209" i="13"/>
  <c r="J210" i="13"/>
  <c r="H210" i="13"/>
  <c r="I210" i="13"/>
  <c r="B213" i="13"/>
  <c r="K209" i="13"/>
  <c r="F221" i="24"/>
  <c r="N218" i="20"/>
  <c r="E215" i="16"/>
  <c r="N218" i="14"/>
  <c r="G212" i="13"/>
  <c r="G215" i="16"/>
  <c r="M215" i="16"/>
  <c r="N217" i="19"/>
  <c r="M218" i="20"/>
  <c r="M217" i="21"/>
  <c r="F218" i="20"/>
  <c r="F215" i="16"/>
  <c r="E218" i="20"/>
  <c r="E212" i="13"/>
  <c r="M212" i="13"/>
  <c r="F218" i="14"/>
  <c r="G217" i="21"/>
  <c r="E221" i="24"/>
  <c r="E217" i="19"/>
  <c r="G218" i="20"/>
  <c r="F217" i="21"/>
  <c r="F217" i="19"/>
  <c r="N215" i="16"/>
  <c r="M218" i="14"/>
  <c r="G218" i="14"/>
  <c r="F212" i="13"/>
  <c r="M217" i="19"/>
  <c r="M221" i="24"/>
  <c r="N217" i="21"/>
  <c r="G217" i="19"/>
  <c r="E218" i="14"/>
  <c r="G221" i="24"/>
  <c r="N221" i="24"/>
  <c r="E217" i="21"/>
  <c r="N212" i="13"/>
  <c r="L219" i="24" l="1"/>
  <c r="I220" i="24"/>
  <c r="J220" i="24"/>
  <c r="H220" i="24"/>
  <c r="K219" i="24"/>
  <c r="K215" i="21"/>
  <c r="H216" i="21"/>
  <c r="I216" i="21"/>
  <c r="J216" i="21"/>
  <c r="L216" i="20"/>
  <c r="B219" i="21"/>
  <c r="L215" i="21"/>
  <c r="H217" i="20"/>
  <c r="I217" i="20"/>
  <c r="J217" i="20"/>
  <c r="B220" i="20"/>
  <c r="K216" i="20"/>
  <c r="K215" i="19"/>
  <c r="H216" i="19"/>
  <c r="J216" i="19"/>
  <c r="I216" i="19"/>
  <c r="B219" i="19"/>
  <c r="L215" i="19"/>
  <c r="K213" i="16"/>
  <c r="J214" i="16"/>
  <c r="I214" i="16"/>
  <c r="H214" i="16"/>
  <c r="B216" i="16"/>
  <c r="L213" i="16"/>
  <c r="C221" i="16"/>
  <c r="L216" i="14"/>
  <c r="H217" i="14"/>
  <c r="I217" i="14"/>
  <c r="J217" i="14"/>
  <c r="C219" i="14"/>
  <c r="K216" i="14"/>
  <c r="L210" i="13"/>
  <c r="I211" i="13"/>
  <c r="H211" i="13"/>
  <c r="J211" i="13"/>
  <c r="B214" i="13"/>
  <c r="K210" i="13"/>
  <c r="E218" i="21"/>
  <c r="F219" i="20"/>
  <c r="E216" i="16"/>
  <c r="N213" i="13"/>
  <c r="M218" i="21"/>
  <c r="G216" i="16"/>
  <c r="M213" i="13"/>
  <c r="E218" i="19"/>
  <c r="G219" i="20"/>
  <c r="E213" i="13"/>
  <c r="N222" i="24"/>
  <c r="M216" i="16"/>
  <c r="F218" i="19"/>
  <c r="M219" i="14"/>
  <c r="G218" i="19"/>
  <c r="N218" i="19"/>
  <c r="G222" i="24"/>
  <c r="N218" i="21"/>
  <c r="M218" i="19"/>
  <c r="F216" i="16"/>
  <c r="N219" i="14"/>
  <c r="F218" i="21"/>
  <c r="E219" i="14"/>
  <c r="G219" i="14"/>
  <c r="E222" i="24"/>
  <c r="G213" i="13"/>
  <c r="E219" i="20"/>
  <c r="F219" i="14"/>
  <c r="M222" i="24"/>
  <c r="M219" i="20"/>
  <c r="F213" i="13"/>
  <c r="F222" i="24"/>
  <c r="G218" i="21"/>
  <c r="N219" i="20"/>
  <c r="N216" i="16"/>
  <c r="K220" i="24" l="1"/>
  <c r="I221" i="24"/>
  <c r="I222" i="24" s="1"/>
  <c r="H221" i="24"/>
  <c r="H222" i="24" s="1"/>
  <c r="J221" i="24"/>
  <c r="J222" i="24" s="1"/>
  <c r="L220" i="24"/>
  <c r="K216" i="21"/>
  <c r="L216" i="21"/>
  <c r="L217" i="20"/>
  <c r="I217" i="21"/>
  <c r="H217" i="21"/>
  <c r="J217" i="21"/>
  <c r="B220" i="21"/>
  <c r="I218" i="20"/>
  <c r="H218" i="20"/>
  <c r="J218" i="20"/>
  <c r="B221" i="20"/>
  <c r="K217" i="20"/>
  <c r="L216" i="19"/>
  <c r="J217" i="19"/>
  <c r="H217" i="19"/>
  <c r="I217" i="19"/>
  <c r="B220" i="19"/>
  <c r="K216" i="19"/>
  <c r="K214" i="16"/>
  <c r="I215" i="16"/>
  <c r="J215" i="16"/>
  <c r="H215" i="16"/>
  <c r="L214" i="16"/>
  <c r="B217" i="16"/>
  <c r="C222" i="16"/>
  <c r="L217" i="14"/>
  <c r="H218" i="14"/>
  <c r="J218" i="14"/>
  <c r="I218" i="14"/>
  <c r="C220" i="14"/>
  <c r="K217" i="14"/>
  <c r="L211" i="13"/>
  <c r="J212" i="13"/>
  <c r="H212" i="13"/>
  <c r="I212" i="13"/>
  <c r="B215" i="13"/>
  <c r="K211" i="13"/>
  <c r="M220" i="20"/>
  <c r="F219" i="19"/>
  <c r="E220" i="14"/>
  <c r="E220" i="20"/>
  <c r="M217" i="16"/>
  <c r="N214" i="13"/>
  <c r="N217" i="16"/>
  <c r="G220" i="20"/>
  <c r="E214" i="13"/>
  <c r="F220" i="14"/>
  <c r="E219" i="21"/>
  <c r="N220" i="20"/>
  <c r="G214" i="13"/>
  <c r="G217" i="16"/>
  <c r="F214" i="13"/>
  <c r="M219" i="21"/>
  <c r="E217" i="16"/>
  <c r="M220" i="14"/>
  <c r="F219" i="21"/>
  <c r="E219" i="19"/>
  <c r="G220" i="14"/>
  <c r="N219" i="21"/>
  <c r="M219" i="19"/>
  <c r="F217" i="16"/>
  <c r="N220" i="14"/>
  <c r="G219" i="21"/>
  <c r="M214" i="13"/>
  <c r="N219" i="19"/>
  <c r="F220" i="20"/>
  <c r="G219" i="19"/>
  <c r="K221" i="24" l="1"/>
  <c r="L221" i="24"/>
  <c r="K217" i="21"/>
  <c r="J218" i="21"/>
  <c r="I218" i="21"/>
  <c r="H218" i="21"/>
  <c r="B221" i="21"/>
  <c r="K218" i="20"/>
  <c r="L217" i="21"/>
  <c r="L217" i="19"/>
  <c r="J219" i="20"/>
  <c r="H219" i="20"/>
  <c r="I219" i="20"/>
  <c r="L218" i="20"/>
  <c r="I218" i="19"/>
  <c r="J218" i="19"/>
  <c r="H218" i="19"/>
  <c r="B221" i="19"/>
  <c r="K217" i="19"/>
  <c r="K215" i="16"/>
  <c r="I216" i="16"/>
  <c r="H216" i="16"/>
  <c r="J216" i="16"/>
  <c r="B218" i="16"/>
  <c r="L215" i="16"/>
  <c r="C223" i="16"/>
  <c r="L218" i="14"/>
  <c r="H219" i="14"/>
  <c r="J219" i="14"/>
  <c r="I219" i="14"/>
  <c r="C221" i="14"/>
  <c r="K218" i="14"/>
  <c r="L212" i="13"/>
  <c r="I213" i="13"/>
  <c r="H213" i="13"/>
  <c r="J213" i="13"/>
  <c r="B216" i="13"/>
  <c r="K212" i="13"/>
  <c r="M220" i="21"/>
  <c r="M220" i="19"/>
  <c r="M218" i="16"/>
  <c r="G220" i="21"/>
  <c r="G220" i="19"/>
  <c r="E218" i="16"/>
  <c r="G221" i="14"/>
  <c r="N220" i="19"/>
  <c r="F215" i="13"/>
  <c r="G215" i="13"/>
  <c r="E221" i="14"/>
  <c r="G218" i="16"/>
  <c r="M221" i="14"/>
  <c r="N220" i="21"/>
  <c r="E220" i="19"/>
  <c r="N215" i="13"/>
  <c r="N218" i="16"/>
  <c r="F221" i="20"/>
  <c r="E215" i="13"/>
  <c r="G221" i="20"/>
  <c r="F220" i="19"/>
  <c r="M215" i="13"/>
  <c r="E221" i="20"/>
  <c r="F218" i="16"/>
  <c r="F221" i="14"/>
  <c r="E220" i="21"/>
  <c r="N221" i="20"/>
  <c r="F220" i="21"/>
  <c r="M221" i="20"/>
  <c r="N221" i="14"/>
  <c r="L222" i="24" l="1"/>
  <c r="K222" i="24"/>
  <c r="K218" i="21"/>
  <c r="J219" i="21"/>
  <c r="I219" i="21"/>
  <c r="H219" i="21"/>
  <c r="B222" i="21"/>
  <c r="L218" i="21"/>
  <c r="L219" i="20"/>
  <c r="H220" i="20"/>
  <c r="J220" i="20"/>
  <c r="I220" i="20"/>
  <c r="K219" i="20"/>
  <c r="K218" i="19"/>
  <c r="I219" i="19"/>
  <c r="H219" i="19"/>
  <c r="J219" i="19"/>
  <c r="B222" i="19"/>
  <c r="L218" i="19"/>
  <c r="K216" i="16"/>
  <c r="H217" i="16"/>
  <c r="I217" i="16"/>
  <c r="J217" i="16"/>
  <c r="B219" i="16"/>
  <c r="L216" i="16"/>
  <c r="L219" i="14"/>
  <c r="H220" i="14"/>
  <c r="J220" i="14"/>
  <c r="I220" i="14"/>
  <c r="C222" i="14"/>
  <c r="K219" i="14"/>
  <c r="K213" i="13"/>
  <c r="J214" i="13"/>
  <c r="H214" i="13"/>
  <c r="I214" i="13"/>
  <c r="B217" i="13"/>
  <c r="L213" i="13"/>
  <c r="M221" i="21"/>
  <c r="M219" i="16"/>
  <c r="N221" i="21"/>
  <c r="E219" i="16"/>
  <c r="F216" i="13"/>
  <c r="M216" i="13"/>
  <c r="N221" i="19"/>
  <c r="N222" i="14"/>
  <c r="M221" i="19"/>
  <c r="G216" i="13"/>
  <c r="E221" i="19"/>
  <c r="G219" i="16"/>
  <c r="N219" i="16"/>
  <c r="F222" i="14"/>
  <c r="F221" i="21"/>
  <c r="E222" i="14"/>
  <c r="G221" i="21"/>
  <c r="F221" i="19"/>
  <c r="M222" i="14"/>
  <c r="E221" i="21"/>
  <c r="G221" i="19"/>
  <c r="G222" i="14"/>
  <c r="E216" i="13"/>
  <c r="F219" i="16"/>
  <c r="N216" i="13"/>
  <c r="K219" i="21" l="1"/>
  <c r="J220" i="21"/>
  <c r="I220" i="21"/>
  <c r="H220" i="21"/>
  <c r="B223" i="21"/>
  <c r="L219" i="21"/>
  <c r="L220" i="20"/>
  <c r="H221" i="20"/>
  <c r="I221" i="20"/>
  <c r="J221" i="20"/>
  <c r="K220" i="20"/>
  <c r="K219" i="19"/>
  <c r="J220" i="19"/>
  <c r="I220" i="19"/>
  <c r="H220" i="19"/>
  <c r="L219" i="19"/>
  <c r="L217" i="16"/>
  <c r="J218" i="16"/>
  <c r="H218" i="16"/>
  <c r="I218" i="16"/>
  <c r="B220" i="16"/>
  <c r="K217" i="16"/>
  <c r="L220" i="14"/>
  <c r="J221" i="14"/>
  <c r="H221" i="14"/>
  <c r="I221" i="14"/>
  <c r="C223" i="14"/>
  <c r="K220" i="14"/>
  <c r="L214" i="13"/>
  <c r="I215" i="13"/>
  <c r="J215" i="13"/>
  <c r="H215" i="13"/>
  <c r="K214" i="13"/>
  <c r="B218" i="13"/>
  <c r="M222" i="19"/>
  <c r="G220" i="16"/>
  <c r="E223" i="14"/>
  <c r="E222" i="19"/>
  <c r="G223" i="14"/>
  <c r="E217" i="13"/>
  <c r="N222" i="19"/>
  <c r="N220" i="16"/>
  <c r="N222" i="21"/>
  <c r="F217" i="13"/>
  <c r="G222" i="19"/>
  <c r="F222" i="21"/>
  <c r="F222" i="19"/>
  <c r="N217" i="13"/>
  <c r="N223" i="14"/>
  <c r="E222" i="21"/>
  <c r="F223" i="14"/>
  <c r="E220" i="16"/>
  <c r="M217" i="13"/>
  <c r="G217" i="13"/>
  <c r="G222" i="21"/>
  <c r="M222" i="21"/>
  <c r="M223" i="14"/>
  <c r="F220" i="16"/>
  <c r="M220" i="16"/>
  <c r="K220" i="21" l="1"/>
  <c r="J221" i="21"/>
  <c r="H221" i="21"/>
  <c r="I221" i="21"/>
  <c r="B224" i="21"/>
  <c r="L220" i="21"/>
  <c r="L221" i="20"/>
  <c r="K221" i="20"/>
  <c r="K220" i="19"/>
  <c r="I221" i="19"/>
  <c r="I222" i="19" s="1"/>
  <c r="H221" i="19"/>
  <c r="H222" i="19" s="1"/>
  <c r="J221" i="19"/>
  <c r="J222" i="19" s="1"/>
  <c r="L220" i="19"/>
  <c r="L218" i="16"/>
  <c r="J219" i="16"/>
  <c r="I219" i="16"/>
  <c r="H219" i="16"/>
  <c r="B221" i="16"/>
  <c r="K218" i="16"/>
  <c r="L221" i="14"/>
  <c r="J222" i="14"/>
  <c r="I222" i="14"/>
  <c r="H222" i="14"/>
  <c r="C224" i="14"/>
  <c r="K221" i="14"/>
  <c r="K215" i="13"/>
  <c r="H216" i="13"/>
  <c r="J216" i="13"/>
  <c r="I216" i="13"/>
  <c r="B219" i="13"/>
  <c r="L215" i="13"/>
  <c r="F223" i="21"/>
  <c r="M221" i="16"/>
  <c r="N218" i="13"/>
  <c r="G223" i="21"/>
  <c r="G218" i="13"/>
  <c r="N224" i="14"/>
  <c r="N223" i="21"/>
  <c r="G224" i="14"/>
  <c r="M224" i="14"/>
  <c r="E221" i="16"/>
  <c r="M218" i="13"/>
  <c r="E218" i="13"/>
  <c r="F218" i="13"/>
  <c r="F224" i="14"/>
  <c r="G221" i="16"/>
  <c r="M223" i="21"/>
  <c r="E224" i="14"/>
  <c r="F221" i="16"/>
  <c r="E223" i="21"/>
  <c r="N221" i="16"/>
  <c r="L221" i="21" l="1"/>
  <c r="J222" i="21"/>
  <c r="I222" i="21"/>
  <c r="H222" i="21"/>
  <c r="B225" i="21"/>
  <c r="K221" i="21"/>
  <c r="K221" i="19"/>
  <c r="K222" i="19" s="1"/>
  <c r="L221" i="19"/>
  <c r="K219" i="16"/>
  <c r="J220" i="16"/>
  <c r="H220" i="16"/>
  <c r="I220" i="16"/>
  <c r="B222" i="16"/>
  <c r="L219" i="16"/>
  <c r="K222" i="14"/>
  <c r="J223" i="14"/>
  <c r="H223" i="14"/>
  <c r="I223" i="14"/>
  <c r="C225" i="14"/>
  <c r="L222" i="14"/>
  <c r="K216" i="13"/>
  <c r="I217" i="13"/>
  <c r="H217" i="13"/>
  <c r="J217" i="13"/>
  <c r="B220" i="13"/>
  <c r="L216" i="13"/>
  <c r="N222" i="16"/>
  <c r="N219" i="13"/>
  <c r="F222" i="16"/>
  <c r="E219" i="13"/>
  <c r="E222" i="16"/>
  <c r="G219" i="13"/>
  <c r="F224" i="21"/>
  <c r="F225" i="14"/>
  <c r="N225" i="14"/>
  <c r="F219" i="13"/>
  <c r="E224" i="21"/>
  <c r="G222" i="16"/>
  <c r="M225" i="14"/>
  <c r="E225" i="14"/>
  <c r="G225" i="14"/>
  <c r="M224" i="21"/>
  <c r="M219" i="13"/>
  <c r="G224" i="21"/>
  <c r="N224" i="21"/>
  <c r="M222" i="16"/>
  <c r="K222" i="21" l="1"/>
  <c r="J223" i="21"/>
  <c r="I223" i="21"/>
  <c r="H223" i="21"/>
  <c r="B226" i="21"/>
  <c r="L222" i="21"/>
  <c r="L222" i="19"/>
  <c r="L220" i="16"/>
  <c r="J221" i="16"/>
  <c r="H221" i="16"/>
  <c r="I221" i="16"/>
  <c r="B223" i="16"/>
  <c r="K220" i="16"/>
  <c r="L223" i="14"/>
  <c r="I224" i="14"/>
  <c r="H224" i="14"/>
  <c r="J224" i="14"/>
  <c r="C226" i="14"/>
  <c r="K223" i="14"/>
  <c r="K217" i="13"/>
  <c r="J218" i="13"/>
  <c r="H218" i="13"/>
  <c r="I218" i="13"/>
  <c r="B221" i="13"/>
  <c r="L217" i="13"/>
  <c r="F223" i="16"/>
  <c r="N225" i="21"/>
  <c r="G223" i="16"/>
  <c r="M226" i="14"/>
  <c r="E225" i="21"/>
  <c r="M223" i="16"/>
  <c r="E226" i="14"/>
  <c r="N226" i="14"/>
  <c r="F226" i="14"/>
  <c r="G220" i="13"/>
  <c r="M225" i="21"/>
  <c r="N223" i="16"/>
  <c r="G226" i="14"/>
  <c r="G225" i="21"/>
  <c r="M220" i="13"/>
  <c r="E220" i="13"/>
  <c r="F220" i="13"/>
  <c r="N220" i="13"/>
  <c r="F225" i="21"/>
  <c r="E223" i="16"/>
  <c r="K223" i="21" l="1"/>
  <c r="I224" i="21"/>
  <c r="J224" i="21"/>
  <c r="H224" i="21"/>
  <c r="B227" i="21"/>
  <c r="L223" i="21"/>
  <c r="L221" i="16"/>
  <c r="J222" i="16"/>
  <c r="J223" i="16" s="1"/>
  <c r="I222" i="16"/>
  <c r="I223" i="16" s="1"/>
  <c r="H222" i="16"/>
  <c r="H223" i="16" s="1"/>
  <c r="K221" i="16"/>
  <c r="K224" i="14"/>
  <c r="H225" i="14"/>
  <c r="I225" i="14"/>
  <c r="J225" i="14"/>
  <c r="C227" i="14"/>
  <c r="L218" i="13"/>
  <c r="L224" i="14"/>
  <c r="J219" i="13"/>
  <c r="I219" i="13"/>
  <c r="H219" i="13"/>
  <c r="K218" i="13"/>
  <c r="B222" i="13"/>
  <c r="M226" i="21"/>
  <c r="G226" i="21"/>
  <c r="G227" i="14"/>
  <c r="F226" i="21"/>
  <c r="M221" i="13"/>
  <c r="F221" i="13"/>
  <c r="E221" i="13"/>
  <c r="N221" i="13"/>
  <c r="N226" i="21"/>
  <c r="E226" i="21"/>
  <c r="G221" i="13"/>
  <c r="N227" i="14"/>
  <c r="M227" i="14"/>
  <c r="F227" i="14"/>
  <c r="E227" i="14"/>
  <c r="K224" i="21" l="1"/>
  <c r="H225" i="21"/>
  <c r="I225" i="21"/>
  <c r="J225" i="21"/>
  <c r="B228" i="21"/>
  <c r="L224" i="21"/>
  <c r="K222" i="16"/>
  <c r="K223" i="16" s="1"/>
  <c r="L222" i="16"/>
  <c r="L225" i="14"/>
  <c r="I226" i="14"/>
  <c r="J226" i="14"/>
  <c r="H226" i="14"/>
  <c r="C228" i="14"/>
  <c r="K225" i="14"/>
  <c r="K219" i="13"/>
  <c r="J220" i="13"/>
  <c r="H220" i="13"/>
  <c r="I220" i="13"/>
  <c r="L219" i="13"/>
  <c r="B223" i="13"/>
  <c r="E227" i="21"/>
  <c r="G222" i="13"/>
  <c r="G228" i="14"/>
  <c r="N228" i="14"/>
  <c r="M228" i="14"/>
  <c r="F222" i="13"/>
  <c r="N227" i="21"/>
  <c r="F227" i="21"/>
  <c r="M222" i="13"/>
  <c r="M227" i="21"/>
  <c r="E228" i="14"/>
  <c r="E222" i="13"/>
  <c r="F228" i="14"/>
  <c r="G227" i="21"/>
  <c r="N222" i="13"/>
  <c r="L225" i="21" l="1"/>
  <c r="H226" i="21"/>
  <c r="I226" i="21"/>
  <c r="J226" i="21"/>
  <c r="B229" i="21"/>
  <c r="K225" i="21"/>
  <c r="L223" i="16"/>
  <c r="K226" i="14"/>
  <c r="J227" i="14"/>
  <c r="I227" i="14"/>
  <c r="H227" i="14"/>
  <c r="C229" i="14"/>
  <c r="L226" i="14"/>
  <c r="L220" i="13"/>
  <c r="H221" i="13"/>
  <c r="I221" i="13"/>
  <c r="J221" i="13"/>
  <c r="B224" i="13"/>
  <c r="K220" i="13"/>
  <c r="M229" i="14"/>
  <c r="G223" i="13"/>
  <c r="F229" i="14"/>
  <c r="N228" i="21"/>
  <c r="N223" i="13"/>
  <c r="M223" i="13"/>
  <c r="E223" i="13"/>
  <c r="F228" i="21"/>
  <c r="E228" i="21"/>
  <c r="M228" i="21"/>
  <c r="F223" i="13"/>
  <c r="G228" i="21"/>
  <c r="N229" i="14"/>
  <c r="E229" i="14"/>
  <c r="G229" i="14"/>
  <c r="L226" i="21" l="1"/>
  <c r="H227" i="21"/>
  <c r="I227" i="21"/>
  <c r="J227" i="21"/>
  <c r="B230" i="21"/>
  <c r="K226" i="21"/>
  <c r="K227" i="14"/>
  <c r="I228" i="14"/>
  <c r="J228" i="14"/>
  <c r="H228" i="14"/>
  <c r="C230" i="14"/>
  <c r="L227" i="14"/>
  <c r="L221" i="13"/>
  <c r="H222" i="13"/>
  <c r="J222" i="13"/>
  <c r="I222" i="13"/>
  <c r="B225" i="13"/>
  <c r="K221" i="13"/>
  <c r="M224" i="13"/>
  <c r="M230" i="14"/>
  <c r="F230" i="14"/>
  <c r="N230" i="14"/>
  <c r="F229" i="21"/>
  <c r="E224" i="13"/>
  <c r="F224" i="13"/>
  <c r="G224" i="13"/>
  <c r="E229" i="21"/>
  <c r="N224" i="13"/>
  <c r="E230" i="14"/>
  <c r="N229" i="21"/>
  <c r="G230" i="14"/>
  <c r="G229" i="21"/>
  <c r="M229" i="21"/>
  <c r="L227" i="21" l="1"/>
  <c r="J228" i="21"/>
  <c r="I228" i="21"/>
  <c r="H228" i="21"/>
  <c r="B231" i="21"/>
  <c r="K227" i="21"/>
  <c r="K228" i="14"/>
  <c r="H229" i="14"/>
  <c r="J229" i="14"/>
  <c r="I229" i="14"/>
  <c r="C231" i="14"/>
  <c r="L228" i="14"/>
  <c r="K222" i="13"/>
  <c r="J223" i="13"/>
  <c r="I223" i="13"/>
  <c r="H223" i="13"/>
  <c r="L222" i="13"/>
  <c r="B226" i="13"/>
  <c r="E225" i="13"/>
  <c r="F225" i="13"/>
  <c r="E230" i="21"/>
  <c r="M230" i="21"/>
  <c r="M225" i="13"/>
  <c r="G225" i="13"/>
  <c r="N225" i="13"/>
  <c r="E231" i="14"/>
  <c r="M231" i="14"/>
  <c r="F231" i="14"/>
  <c r="F230" i="21"/>
  <c r="N231" i="14"/>
  <c r="G231" i="14"/>
  <c r="G230" i="21"/>
  <c r="N230" i="21"/>
  <c r="K228" i="21" l="1"/>
  <c r="J229" i="21"/>
  <c r="I229" i="21"/>
  <c r="H229" i="21"/>
  <c r="B232" i="21"/>
  <c r="L228" i="21"/>
  <c r="L229" i="14"/>
  <c r="J230" i="14"/>
  <c r="H230" i="14"/>
  <c r="I230" i="14"/>
  <c r="C232" i="14"/>
  <c r="K229" i="14"/>
  <c r="K223" i="13"/>
  <c r="I224" i="13"/>
  <c r="H224" i="13"/>
  <c r="J224" i="13"/>
  <c r="B227" i="13"/>
  <c r="L223" i="13"/>
  <c r="G226" i="13"/>
  <c r="N232" i="14"/>
  <c r="E232" i="14"/>
  <c r="M226" i="13"/>
  <c r="M231" i="21"/>
  <c r="N231" i="21"/>
  <c r="M232" i="14"/>
  <c r="F232" i="14"/>
  <c r="E231" i="21"/>
  <c r="N226" i="13"/>
  <c r="F231" i="21"/>
  <c r="G231" i="21"/>
  <c r="G232" i="14"/>
  <c r="F226" i="13"/>
  <c r="E226" i="13"/>
  <c r="K229" i="21" l="1"/>
  <c r="I230" i="21"/>
  <c r="J230" i="21"/>
  <c r="H230" i="21"/>
  <c r="B233" i="21"/>
  <c r="L229" i="21"/>
  <c r="L230" i="14"/>
  <c r="K224" i="13"/>
  <c r="H231" i="14"/>
  <c r="J231" i="14"/>
  <c r="I231" i="14"/>
  <c r="C233" i="14"/>
  <c r="K230" i="14"/>
  <c r="J225" i="13"/>
  <c r="I225" i="13"/>
  <c r="H225" i="13"/>
  <c r="B228" i="13"/>
  <c r="L224" i="13"/>
  <c r="F227" i="13"/>
  <c r="G233" i="14"/>
  <c r="M233" i="14"/>
  <c r="M232" i="21"/>
  <c r="G227" i="13"/>
  <c r="F232" i="21"/>
  <c r="N227" i="13"/>
  <c r="N232" i="21"/>
  <c r="G232" i="21"/>
  <c r="E232" i="21"/>
  <c r="F233" i="14"/>
  <c r="M227" i="13"/>
  <c r="E233" i="14"/>
  <c r="N233" i="14"/>
  <c r="E227" i="13"/>
  <c r="K230" i="21" l="1"/>
  <c r="H231" i="21"/>
  <c r="J231" i="21"/>
  <c r="I231" i="21"/>
  <c r="L230" i="21"/>
  <c r="L231" i="14"/>
  <c r="H232" i="14"/>
  <c r="I232" i="14"/>
  <c r="J232" i="14"/>
  <c r="C234" i="14"/>
  <c r="K231" i="14"/>
  <c r="K225" i="13"/>
  <c r="H226" i="13"/>
  <c r="J226" i="13"/>
  <c r="I226" i="13"/>
  <c r="L225" i="13"/>
  <c r="B229" i="13"/>
  <c r="M234" i="14"/>
  <c r="F233" i="21"/>
  <c r="G234" i="14"/>
  <c r="E234" i="14"/>
  <c r="E233" i="21"/>
  <c r="E228" i="13"/>
  <c r="G233" i="21"/>
  <c r="N228" i="13"/>
  <c r="M228" i="13"/>
  <c r="N233" i="21"/>
  <c r="M233" i="21"/>
  <c r="G228" i="13"/>
  <c r="F234" i="14"/>
  <c r="F228" i="13"/>
  <c r="N234" i="14"/>
  <c r="L231" i="21" l="1"/>
  <c r="J232" i="21"/>
  <c r="H232" i="21"/>
  <c r="I232" i="21"/>
  <c r="K231" i="21"/>
  <c r="L232" i="14"/>
  <c r="I233" i="14"/>
  <c r="I234" i="14" s="1"/>
  <c r="J233" i="14"/>
  <c r="J234" i="14" s="1"/>
  <c r="H233" i="14"/>
  <c r="H234" i="14" s="1"/>
  <c r="K232" i="14"/>
  <c r="L226" i="13"/>
  <c r="J227" i="13"/>
  <c r="H227" i="13"/>
  <c r="I227" i="13"/>
  <c r="B230" i="13"/>
  <c r="K226" i="13"/>
  <c r="F229" i="13"/>
  <c r="N229" i="13"/>
  <c r="M229" i="13"/>
  <c r="G229" i="13"/>
  <c r="E229" i="13"/>
  <c r="L232" i="21" l="1"/>
  <c r="I233" i="21"/>
  <c r="J233" i="21"/>
  <c r="H233" i="21"/>
  <c r="K232" i="21"/>
  <c r="K233" i="14"/>
  <c r="K234" i="14" s="1"/>
  <c r="L233" i="14"/>
  <c r="L227" i="13"/>
  <c r="H228" i="13"/>
  <c r="I228" i="13"/>
  <c r="J228" i="13"/>
  <c r="B231" i="13"/>
  <c r="K227" i="13"/>
  <c r="M230" i="13"/>
  <c r="N230" i="13"/>
  <c r="G230" i="13"/>
  <c r="E230" i="13"/>
  <c r="F230" i="13"/>
  <c r="K233" i="21" l="1"/>
  <c r="L233" i="21"/>
  <c r="L234" i="14"/>
  <c r="L228" i="13"/>
  <c r="J229" i="13"/>
  <c r="I229" i="13"/>
  <c r="H229" i="13"/>
  <c r="B232" i="13"/>
  <c r="K228" i="13"/>
  <c r="E231" i="13"/>
  <c r="N231" i="13"/>
  <c r="M231" i="13"/>
  <c r="G231" i="13"/>
  <c r="F231" i="13"/>
  <c r="K229" i="13" l="1"/>
  <c r="I230" i="13"/>
  <c r="H230" i="13"/>
  <c r="J230" i="13"/>
  <c r="L229" i="13"/>
  <c r="B233" i="13"/>
  <c r="G232" i="13"/>
  <c r="M232" i="13"/>
  <c r="N232" i="13"/>
  <c r="F232" i="13"/>
  <c r="E232" i="13"/>
  <c r="K230" i="13" l="1"/>
  <c r="I231" i="13"/>
  <c r="J231" i="13"/>
  <c r="H231" i="13"/>
  <c r="B234" i="13"/>
  <c r="L230" i="13"/>
  <c r="G233" i="13"/>
  <c r="F233" i="13"/>
  <c r="E233" i="13"/>
  <c r="N233" i="13"/>
  <c r="M233" i="13"/>
  <c r="K231" i="13" l="1"/>
  <c r="I232" i="13"/>
  <c r="H232" i="13"/>
  <c r="J232" i="13"/>
  <c r="B235" i="13"/>
  <c r="L231" i="13"/>
  <c r="N234" i="13"/>
  <c r="G234" i="13"/>
  <c r="E234" i="13"/>
  <c r="F234" i="13"/>
  <c r="M234" i="13"/>
  <c r="K232" i="13" l="1"/>
  <c r="I233" i="13"/>
  <c r="J233" i="13"/>
  <c r="H233" i="13"/>
  <c r="B236" i="13"/>
  <c r="L232" i="13"/>
  <c r="F235" i="13"/>
  <c r="N235" i="13"/>
  <c r="E235" i="13"/>
  <c r="G235" i="13"/>
  <c r="M235" i="13"/>
  <c r="K233" i="13" l="1"/>
  <c r="H234" i="13"/>
  <c r="J234" i="13"/>
  <c r="I234" i="13"/>
  <c r="B237" i="13"/>
  <c r="L233" i="13"/>
  <c r="E236" i="13"/>
  <c r="F236" i="13"/>
  <c r="G236" i="13"/>
  <c r="M236" i="13"/>
  <c r="N236" i="13"/>
  <c r="L234" i="13" l="1"/>
  <c r="I235" i="13"/>
  <c r="H235" i="13"/>
  <c r="J235" i="13"/>
  <c r="B238" i="13"/>
  <c r="K234" i="13"/>
  <c r="G237" i="13"/>
  <c r="N237" i="13"/>
  <c r="M237" i="13"/>
  <c r="E237" i="13"/>
  <c r="F237" i="13"/>
  <c r="K235" i="13" l="1"/>
  <c r="I236" i="13"/>
  <c r="J236" i="13"/>
  <c r="H236" i="13"/>
  <c r="B239" i="13"/>
  <c r="L235" i="13"/>
  <c r="E238" i="13"/>
  <c r="N238" i="13"/>
  <c r="M238" i="13"/>
  <c r="F238" i="13"/>
  <c r="G238" i="13"/>
  <c r="K236" i="13" l="1"/>
  <c r="I237" i="13"/>
  <c r="H237" i="13"/>
  <c r="J237" i="13"/>
  <c r="B240" i="13"/>
  <c r="L236" i="13"/>
  <c r="F239" i="13"/>
  <c r="M239" i="13"/>
  <c r="N239" i="13"/>
  <c r="G239" i="13"/>
  <c r="E239" i="13"/>
  <c r="K237" i="13" l="1"/>
  <c r="J238" i="13"/>
  <c r="I238" i="13"/>
  <c r="H238" i="13"/>
  <c r="B241" i="13"/>
  <c r="L237" i="13"/>
  <c r="E240" i="13"/>
  <c r="G240" i="13"/>
  <c r="M240" i="13"/>
  <c r="F240" i="13"/>
  <c r="N240" i="13"/>
  <c r="K238" i="13" l="1"/>
  <c r="J239" i="13"/>
  <c r="H239" i="13"/>
  <c r="I239" i="13"/>
  <c r="L238" i="13"/>
  <c r="B242" i="13"/>
  <c r="G241" i="13"/>
  <c r="E241" i="13"/>
  <c r="F241" i="13"/>
  <c r="M241" i="13"/>
  <c r="N241" i="13"/>
  <c r="L239" i="13" l="1"/>
  <c r="H240" i="13"/>
  <c r="J240" i="13"/>
  <c r="I240" i="13"/>
  <c r="B243" i="13"/>
  <c r="K239" i="13"/>
  <c r="G242" i="13"/>
  <c r="E242" i="13"/>
  <c r="F242" i="13"/>
  <c r="M242" i="13"/>
  <c r="N242" i="13"/>
  <c r="L240" i="13" l="1"/>
  <c r="J241" i="13"/>
  <c r="I241" i="13"/>
  <c r="H241" i="13"/>
  <c r="B244" i="13"/>
  <c r="K240" i="13"/>
  <c r="F243" i="13"/>
  <c r="M243" i="13"/>
  <c r="N243" i="13"/>
  <c r="G243" i="13"/>
  <c r="E243" i="13"/>
  <c r="K241" i="13" l="1"/>
  <c r="I242" i="13"/>
  <c r="J242" i="13"/>
  <c r="H242" i="13"/>
  <c r="L241" i="13"/>
  <c r="B245" i="13"/>
  <c r="G244" i="13"/>
  <c r="E244" i="13"/>
  <c r="N244" i="13"/>
  <c r="M244" i="13"/>
  <c r="F244" i="13"/>
  <c r="K242" i="13" l="1"/>
  <c r="I243" i="13"/>
  <c r="H243" i="13"/>
  <c r="J243" i="13"/>
  <c r="B246" i="13"/>
  <c r="L242" i="13"/>
  <c r="G245" i="13"/>
  <c r="N245" i="13"/>
  <c r="E245" i="13"/>
  <c r="F245" i="13"/>
  <c r="M245" i="13"/>
  <c r="K243" i="13" l="1"/>
  <c r="I244" i="13"/>
  <c r="J244" i="13"/>
  <c r="H244" i="13"/>
  <c r="L243" i="13"/>
  <c r="E246" i="13"/>
  <c r="G246" i="13"/>
  <c r="F246" i="13"/>
  <c r="N246" i="13"/>
  <c r="M246" i="13"/>
  <c r="K244" i="13" l="1"/>
  <c r="H245" i="13"/>
  <c r="H246" i="13" s="1"/>
  <c r="J245" i="13"/>
  <c r="J246" i="13" s="1"/>
  <c r="I245" i="13"/>
  <c r="I246" i="13" s="1"/>
  <c r="L244" i="13"/>
  <c r="L245" i="13" l="1"/>
  <c r="K245" i="13"/>
  <c r="K246" i="13" s="1"/>
  <c r="L246" i="13" l="1"/>
</calcChain>
</file>

<file path=xl/comments1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sharedStrings.xml><?xml version="1.0" encoding="utf-8"?>
<sst xmlns="http://schemas.openxmlformats.org/spreadsheetml/2006/main" count="596" uniqueCount="163">
  <si>
    <t>С.Ш.</t>
  </si>
  <si>
    <t>В.Д.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</si>
  <si>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</si>
  <si>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</si>
  <si>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</si>
  <si>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</si>
  <si>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</si>
  <si>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</si>
  <si>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</si>
  <si>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</si>
  <si>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</si>
  <si>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Эшелон</t>
  </si>
  <si>
    <t>X</t>
  </si>
  <si>
    <t>Z</t>
  </si>
  <si>
    <t>D</t>
  </si>
  <si>
    <t>M</t>
  </si>
  <si>
    <t>S</t>
  </si>
  <si>
    <t>DEG</t>
  </si>
  <si>
    <t>с координатами:</t>
  </si>
  <si>
    <t>FL</t>
  </si>
  <si>
    <t>Y</t>
  </si>
  <si>
    <t>Speed</t>
  </si>
  <si>
    <t>SpeedX</t>
  </si>
  <si>
    <t>SpeedZ</t>
  </si>
  <si>
    <t>Track</t>
  </si>
  <si>
    <t>Vspeed</t>
  </si>
  <si>
    <t>begin</t>
  </si>
  <si>
    <t>Lat</t>
  </si>
  <si>
    <t>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</si>
  <si>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</si>
  <si>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</si>
  <si>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</si>
  <si>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</si>
  <si>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</si>
  <si>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</si>
  <si>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</si>
  <si>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</si>
  <si>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</si>
  <si>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</si>
  <si>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</si>
  <si>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</si>
  <si>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</si>
  <si>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</si>
  <si>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</si>
  <si>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</si>
  <si>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</si>
  <si>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</si>
  <si>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</si>
  <si>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</si>
  <si>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</si>
  <si>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</si>
  <si>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</si>
  <si>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</si>
  <si>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</si>
  <si>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</si>
  <si>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</si>
  <si>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</si>
  <si>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</si>
  <si>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Координаты X и Z даны в метрах. Расчитаны относительно контрольной точки BELY(Белый)</t>
  </si>
  <si>
    <t>55 51 15</t>
  </si>
  <si>
    <t>32 56 21</t>
  </si>
  <si>
    <t>TU</t>
  </si>
  <si>
    <t>0.2718506</t>
  </si>
  <si>
    <t>-0.1698608</t>
  </si>
  <si>
    <t>OGUTA</t>
  </si>
  <si>
    <t>-123019.3</t>
  </si>
  <si>
    <t>-72673.26</t>
  </si>
  <si>
    <t>KOLED</t>
  </si>
  <si>
    <t>52058.18</t>
  </si>
  <si>
    <t>-43963.79</t>
  </si>
  <si>
    <t>FK</t>
  </si>
  <si>
    <t>MOSON</t>
  </si>
  <si>
    <t>KOMOG</t>
  </si>
  <si>
    <t>RUBAG</t>
  </si>
  <si>
    <t>-78234.7</t>
  </si>
  <si>
    <t>-129591.7</t>
  </si>
  <si>
    <t>66482.93</t>
  </si>
  <si>
    <t>-56100.07</t>
  </si>
  <si>
    <t>SATAL</t>
  </si>
  <si>
    <t>IBAMO</t>
  </si>
  <si>
    <t>91843.46</t>
  </si>
  <si>
    <t>-77627.82</t>
  </si>
  <si>
    <t>11438.8</t>
  </si>
  <si>
    <t>-109404.5</t>
  </si>
  <si>
    <t>RATIN</t>
  </si>
  <si>
    <t>-129477.1</t>
  </si>
  <si>
    <t>-62992.48</t>
  </si>
  <si>
    <t>MITMU</t>
  </si>
  <si>
    <t>-118228.8</t>
  </si>
  <si>
    <t>8331.969</t>
  </si>
  <si>
    <t>31106.53</t>
  </si>
  <si>
    <t>19120.3</t>
  </si>
  <si>
    <t>GAPSA</t>
  </si>
  <si>
    <t>AJ</t>
  </si>
  <si>
    <t>SUPEK</t>
  </si>
  <si>
    <t>BG</t>
  </si>
  <si>
    <t>78702.88</t>
  </si>
  <si>
    <t>47915.05</t>
  </si>
  <si>
    <t>74857.69</t>
  </si>
  <si>
    <t>-124061.1</t>
  </si>
  <si>
    <t>-29584.49</t>
  </si>
  <si>
    <t>BOMGI</t>
  </si>
  <si>
    <t>-120745.3</t>
  </si>
  <si>
    <t>25834.03</t>
  </si>
  <si>
    <t>AMDOR</t>
  </si>
  <si>
    <t>50355.11</t>
  </si>
  <si>
    <t>OLMET</t>
  </si>
  <si>
    <t>-50964.65</t>
  </si>
  <si>
    <t>36673.67</t>
  </si>
  <si>
    <t>ROMEL</t>
  </si>
  <si>
    <t>-116058.5</t>
  </si>
  <si>
    <t>78981.82</t>
  </si>
  <si>
    <t>OLIDI</t>
  </si>
  <si>
    <t>122967.6</t>
  </si>
  <si>
    <t>39481.05</t>
  </si>
  <si>
    <t>BELAG</t>
  </si>
  <si>
    <t>34833.77</t>
  </si>
  <si>
    <t>AMABI</t>
  </si>
  <si>
    <t>-33675.51</t>
  </si>
  <si>
    <t>163330.3</t>
  </si>
  <si>
    <t>130518.1</t>
  </si>
  <si>
    <t>-32685.44</t>
  </si>
  <si>
    <t>OGUT-FK/IBAMO-TU</t>
  </si>
  <si>
    <t>OLMET-MITMU/ABAMI-TU</t>
  </si>
  <si>
    <t>ROMEL-GAPSA/ABAMI-TU</t>
  </si>
  <si>
    <t>5606.545</t>
  </si>
  <si>
    <t>-51212.86</t>
  </si>
  <si>
    <t>-4877.982</t>
  </si>
  <si>
    <t>26549.65</t>
  </si>
  <si>
    <t>120380.9</t>
  </si>
  <si>
    <t>-1855.493</t>
  </si>
  <si>
    <t>-12671.89</t>
  </si>
  <si>
    <t>63357.02</t>
  </si>
  <si>
    <t>DEG.</t>
  </si>
  <si>
    <t>Пример:</t>
  </si>
  <si>
    <t>X.</t>
  </si>
  <si>
    <t>Z.</t>
  </si>
  <si>
    <t>Авиакомпании</t>
  </si>
  <si>
    <t>FIN123</t>
  </si>
  <si>
    <t>AFR01</t>
  </si>
  <si>
    <t>GZP155</t>
  </si>
  <si>
    <t>KLM67</t>
  </si>
  <si>
    <t>SBI86</t>
  </si>
  <si>
    <t>THA05</t>
  </si>
  <si>
    <t>end</t>
  </si>
  <si>
    <t>ANA58</t>
  </si>
  <si>
    <t>AFL2408</t>
  </si>
  <si>
    <t>SDM589</t>
  </si>
  <si>
    <t>DNV4863</t>
  </si>
  <si>
    <t>AFL2433</t>
  </si>
  <si>
    <t>AFL2418</t>
  </si>
  <si>
    <t>SDM27</t>
  </si>
  <si>
    <t>AFL2427</t>
  </si>
  <si>
    <t>AFL2415</t>
  </si>
  <si>
    <t>SBI2427</t>
  </si>
  <si>
    <t>AFL2455</t>
  </si>
  <si>
    <t>UTA427</t>
  </si>
  <si>
    <t>24420A</t>
  </si>
  <si>
    <t>24420B</t>
  </si>
  <si>
    <t>24420C</t>
  </si>
  <si>
    <t>24420D</t>
  </si>
  <si>
    <t>24420E</t>
  </si>
  <si>
    <t>24420F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</si>
</sst>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0" fillId="0" borderId="0" xfId="0" quotePrefix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NumberFormat="1" applyFont="1"/>
    <xf numFmtId="0" fontId="0" fillId="0" borderId="0" xfId="0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Beacons!$N$7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Beacons!$O$7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Beacons!$N$8</c:f>
              <c:numCache>
                <c:formatCode>General</c:formatCode>
                <c:ptCount val="1"/>
                <c:pt idx="0">
                  <c:v>52058.18</c:v>
                </c:pt>
              </c:numCache>
            </c:numRef>
          </c:xVal>
          <c:yVal>
            <c:numRef>
              <c:f>Beacons!$O$8</c:f>
              <c:numCache>
                <c:formatCode>General</c:formatCode>
                <c:ptCount val="1"/>
                <c:pt idx="0">
                  <c:v>-43963.79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Beacons!$N$9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Beacons!$O$9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Beacons!$O$10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Beacons!$N$11</c:f>
              <c:numCache>
                <c:formatCode>General</c:formatCode>
                <c:ptCount val="1"/>
                <c:pt idx="0">
                  <c:v>8331.9689999999991</c:v>
                </c:pt>
              </c:numCache>
            </c:numRef>
          </c:xVal>
          <c:yVal>
            <c:numRef>
              <c:f>Beacons!$O$11</c:f>
              <c:numCache>
                <c:formatCode>General</c:formatCode>
                <c:ptCount val="1"/>
                <c:pt idx="0">
                  <c:v>-78234.7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Beacons!$N$12</c:f>
              <c:numCache>
                <c:formatCode>General</c:formatCode>
                <c:ptCount val="1"/>
                <c:pt idx="0">
                  <c:v>66482.929999999993</c:v>
                </c:pt>
              </c:numCache>
            </c:numRef>
          </c:xVal>
          <c:yVal>
            <c:numRef>
              <c:f>Beacons!$O$12</c:f>
              <c:numCache>
                <c:formatCode>General</c:formatCode>
                <c:ptCount val="1"/>
                <c:pt idx="0">
                  <c:v>-56100.07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Beacons!$N$14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Beacons!$O$14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Beacons!$N$15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Beacons!$O$15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31106.53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19120.3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Beacons!$N$13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Beacons!$O$13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Beacons!$N$17</c:f>
              <c:numCache>
                <c:formatCode>General</c:formatCode>
                <c:ptCount val="1"/>
                <c:pt idx="0">
                  <c:v>78702.880000000005</c:v>
                </c:pt>
              </c:numCache>
            </c:numRef>
          </c:xVal>
          <c:yVal>
            <c:numRef>
              <c:f>Beacons!$O$17</c:f>
              <c:numCache>
                <c:formatCode>General</c:formatCode>
                <c:ptCount val="1"/>
                <c:pt idx="0">
                  <c:v>47915.05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Beacons!$O$18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ser>
          <c:idx val="13"/>
          <c:order val="13"/>
          <c:tx>
            <c:strRef>
              <c:f>Beacons!$A$19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Beacons!$O$19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185-915C-5C48A9F09332}"/>
            </c:ext>
          </c:extLst>
        </c:ser>
        <c:ser>
          <c:idx val="14"/>
          <c:order val="14"/>
          <c:tx>
            <c:strRef>
              <c:f>Beacons!$A$20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Beacons!$O$20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9-4185-915C-5C48A9F09332}"/>
            </c:ext>
          </c:extLst>
        </c:ser>
        <c:ser>
          <c:idx val="15"/>
          <c:order val="15"/>
          <c:tx>
            <c:strRef>
              <c:f>Beacons!$A$21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Beacons!$O$21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A9-4185-915C-5C48A9F09332}"/>
            </c:ext>
          </c:extLst>
        </c:ser>
        <c:ser>
          <c:idx val="16"/>
          <c:order val="16"/>
          <c:tx>
            <c:strRef>
              <c:f>Beacons!$A$22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Beacons!$O$22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A9-4185-915C-5C48A9F09332}"/>
            </c:ext>
          </c:extLst>
        </c:ser>
        <c:ser>
          <c:idx val="17"/>
          <c:order val="17"/>
          <c:tx>
            <c:strRef>
              <c:f>Beacons!$A$23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Beacons!$N$23</c:f>
              <c:numCache>
                <c:formatCode>General</c:formatCode>
                <c:ptCount val="1"/>
                <c:pt idx="0">
                  <c:v>-50964.65</c:v>
                </c:pt>
              </c:numCache>
            </c:numRef>
          </c:xVal>
          <c:yVal>
            <c:numRef>
              <c:f>Beacons!$O$23</c:f>
              <c:numCache>
                <c:formatCode>General</c:formatCode>
                <c:ptCount val="1"/>
                <c:pt idx="0">
                  <c:v>36673.67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A9-4185-915C-5C48A9F09332}"/>
            </c:ext>
          </c:extLst>
        </c:ser>
        <c:ser>
          <c:idx val="18"/>
          <c:order val="18"/>
          <c:tx>
            <c:strRef>
              <c:f>Beacons!$A$24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Beacons!$N$24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Beacons!$O$24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A9-4185-915C-5C48A9F09332}"/>
            </c:ext>
          </c:extLst>
        </c:ser>
        <c:ser>
          <c:idx val="19"/>
          <c:order val="19"/>
          <c:tx>
            <c:strRef>
              <c:f>Beacons!$A$25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Beacons!$N$25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Beacons!$O$25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A9-4185-915C-5C48A9F09332}"/>
            </c:ext>
          </c:extLst>
        </c:ser>
        <c:ser>
          <c:idx val="20"/>
          <c:order val="20"/>
          <c:tx>
            <c:strRef>
              <c:f>Beacons!$A$26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Beacons!$N$26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Beacons!$O$26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A9-4185-915C-5C48A9F09332}"/>
            </c:ext>
          </c:extLst>
        </c:ser>
        <c:ser>
          <c:idx val="21"/>
          <c:order val="21"/>
          <c:tx>
            <c:strRef>
              <c:f>Beacons!$A$27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Beacons!$N$27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Beacons!$O$27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A9-4185-915C-5C48A9F09332}"/>
            </c:ext>
          </c:extLst>
        </c:ser>
        <c:ser>
          <c:idx val="22"/>
          <c:order val="22"/>
          <c:tx>
            <c:strRef>
              <c:f>Beacons!$A$28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Beacons!$N$28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Beacons!$O$28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1-4879-88EE-FDEE5168E623}"/>
            </c:ext>
          </c:extLst>
        </c:ser>
        <c:ser>
          <c:idx val="23"/>
          <c:order val="23"/>
          <c:tx>
            <c:strRef>
              <c:f>Beacons!$A$29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Beacons!$N$29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Beacons!$O$29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1-4879-88EE-FDEE5168E623}"/>
            </c:ext>
          </c:extLst>
        </c:ser>
        <c:ser>
          <c:idx val="24"/>
          <c:order val="24"/>
          <c:tx>
            <c:strRef>
              <c:f>Beacons!$A$30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1-4879-88EE-FDEE5168E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'FIN123'!$E$2:$E$4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'FIN123'!$F$2:$F$4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8-4260-9E10-60833765B9C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'FIN123'!$E$6:$E$247</c:f>
              <c:numCache>
                <c:formatCode>General</c:formatCode>
                <c:ptCount val="242"/>
                <c:pt idx="0">
                  <c:v>-116058.5</c:v>
                </c:pt>
                <c:pt idx="1">
                  <c:v>-115179.2668799197</c:v>
                </c:pt>
                <c:pt idx="2">
                  <c:v>-114300.0337598394</c:v>
                </c:pt>
                <c:pt idx="3">
                  <c:v>-113420.80063975909</c:v>
                </c:pt>
                <c:pt idx="4">
                  <c:v>-112541.56751967879</c:v>
                </c:pt>
                <c:pt idx="5">
                  <c:v>-111662.33439959849</c:v>
                </c:pt>
                <c:pt idx="6">
                  <c:v>-110783.10127951819</c:v>
                </c:pt>
                <c:pt idx="7">
                  <c:v>-109903.86815943787</c:v>
                </c:pt>
                <c:pt idx="8">
                  <c:v>-109024.63503935757</c:v>
                </c:pt>
                <c:pt idx="9">
                  <c:v>-108145.40191927727</c:v>
                </c:pt>
                <c:pt idx="10">
                  <c:v>-107266.16879919697</c:v>
                </c:pt>
                <c:pt idx="11">
                  <c:v>-106386.93567911666</c:v>
                </c:pt>
                <c:pt idx="12">
                  <c:v>-105507.70255903636</c:v>
                </c:pt>
                <c:pt idx="13">
                  <c:v>-104628.46943895606</c:v>
                </c:pt>
                <c:pt idx="14">
                  <c:v>-103749.23631887576</c:v>
                </c:pt>
                <c:pt idx="15">
                  <c:v>-102870.00319879546</c:v>
                </c:pt>
                <c:pt idx="16">
                  <c:v>-101990.77007871516</c:v>
                </c:pt>
                <c:pt idx="17">
                  <c:v>-101111.53695863485</c:v>
                </c:pt>
                <c:pt idx="18">
                  <c:v>-100232.30383855455</c:v>
                </c:pt>
                <c:pt idx="19">
                  <c:v>-99353.07071847425</c:v>
                </c:pt>
                <c:pt idx="20">
                  <c:v>-98473.837598393933</c:v>
                </c:pt>
                <c:pt idx="21">
                  <c:v>-97594.604478313646</c:v>
                </c:pt>
                <c:pt idx="22">
                  <c:v>-96715.371358233329</c:v>
                </c:pt>
                <c:pt idx="23">
                  <c:v>-95836.138238153027</c:v>
                </c:pt>
                <c:pt idx="24">
                  <c:v>-94956.905118072726</c:v>
                </c:pt>
                <c:pt idx="25">
                  <c:v>-94077.671997992424</c:v>
                </c:pt>
                <c:pt idx="26">
                  <c:v>-93198.438877912122</c:v>
                </c:pt>
                <c:pt idx="27">
                  <c:v>-92319.20575783182</c:v>
                </c:pt>
                <c:pt idx="28">
                  <c:v>-91439.972637751518</c:v>
                </c:pt>
                <c:pt idx="29">
                  <c:v>-90560.739517671216</c:v>
                </c:pt>
                <c:pt idx="30">
                  <c:v>-89681.506397590914</c:v>
                </c:pt>
                <c:pt idx="31">
                  <c:v>-88802.273277510612</c:v>
                </c:pt>
                <c:pt idx="32">
                  <c:v>-87923.040157430311</c:v>
                </c:pt>
                <c:pt idx="33">
                  <c:v>-87043.807037349994</c:v>
                </c:pt>
                <c:pt idx="34">
                  <c:v>-86164.573917269707</c:v>
                </c:pt>
                <c:pt idx="35">
                  <c:v>-85285.34079718939</c:v>
                </c:pt>
                <c:pt idx="36">
                  <c:v>-84406.107677109103</c:v>
                </c:pt>
                <c:pt idx="37">
                  <c:v>-83526.874557028787</c:v>
                </c:pt>
                <c:pt idx="38">
                  <c:v>-82647.641436948499</c:v>
                </c:pt>
                <c:pt idx="39">
                  <c:v>-81768.408316868183</c:v>
                </c:pt>
                <c:pt idx="40">
                  <c:v>-80889.175196787881</c:v>
                </c:pt>
                <c:pt idx="41">
                  <c:v>-80009.942076707579</c:v>
                </c:pt>
                <c:pt idx="42">
                  <c:v>-79130.708956627277</c:v>
                </c:pt>
                <c:pt idx="43">
                  <c:v>-78251.475836546975</c:v>
                </c:pt>
                <c:pt idx="44">
                  <c:v>-77372.242716466673</c:v>
                </c:pt>
                <c:pt idx="45">
                  <c:v>-76493.009596386371</c:v>
                </c:pt>
                <c:pt idx="46">
                  <c:v>-75613.776476306055</c:v>
                </c:pt>
                <c:pt idx="47">
                  <c:v>-74734.543356225768</c:v>
                </c:pt>
                <c:pt idx="48">
                  <c:v>-73855.310236145451</c:v>
                </c:pt>
                <c:pt idx="49">
                  <c:v>-72976.077116065164</c:v>
                </c:pt>
                <c:pt idx="50">
                  <c:v>-72096.843995984847</c:v>
                </c:pt>
                <c:pt idx="51">
                  <c:v>-71217.61087590456</c:v>
                </c:pt>
                <c:pt idx="52">
                  <c:v>-70338.377755824244</c:v>
                </c:pt>
                <c:pt idx="53">
                  <c:v>-69459.144635743942</c:v>
                </c:pt>
                <c:pt idx="54">
                  <c:v>-68579.91151566364</c:v>
                </c:pt>
                <c:pt idx="55">
                  <c:v>-67700.678395583338</c:v>
                </c:pt>
                <c:pt idx="56">
                  <c:v>-66821.445275503036</c:v>
                </c:pt>
                <c:pt idx="57">
                  <c:v>-65942.212155422734</c:v>
                </c:pt>
                <c:pt idx="58">
                  <c:v>-65062.979035342432</c:v>
                </c:pt>
                <c:pt idx="59">
                  <c:v>-64183.745915262123</c:v>
                </c:pt>
                <c:pt idx="60">
                  <c:v>-63304.512795181821</c:v>
                </c:pt>
                <c:pt idx="61">
                  <c:v>-62425.279675101519</c:v>
                </c:pt>
                <c:pt idx="62">
                  <c:v>-61546.046555021218</c:v>
                </c:pt>
                <c:pt idx="63">
                  <c:v>-60666.813434940916</c:v>
                </c:pt>
                <c:pt idx="64">
                  <c:v>-59787.580314860614</c:v>
                </c:pt>
                <c:pt idx="65">
                  <c:v>-58908.347194780312</c:v>
                </c:pt>
                <c:pt idx="66">
                  <c:v>-58029.114074700003</c:v>
                </c:pt>
                <c:pt idx="67">
                  <c:v>-57149.880954619701</c:v>
                </c:pt>
                <c:pt idx="68">
                  <c:v>-56270.647834539399</c:v>
                </c:pt>
                <c:pt idx="69">
                  <c:v>-55391.414714459097</c:v>
                </c:pt>
                <c:pt idx="70">
                  <c:v>-54512.181594378795</c:v>
                </c:pt>
                <c:pt idx="71">
                  <c:v>-53632.948474298493</c:v>
                </c:pt>
                <c:pt idx="72">
                  <c:v>-52753.715354218191</c:v>
                </c:pt>
                <c:pt idx="73">
                  <c:v>-51874.482234137882</c:v>
                </c:pt>
                <c:pt idx="74">
                  <c:v>-50995.24911405758</c:v>
                </c:pt>
                <c:pt idx="75">
                  <c:v>-50116.015993977286</c:v>
                </c:pt>
                <c:pt idx="76">
                  <c:v>-49236.782873896984</c:v>
                </c:pt>
                <c:pt idx="77">
                  <c:v>-48357.549753816667</c:v>
                </c:pt>
                <c:pt idx="78">
                  <c:v>-47478.316633736365</c:v>
                </c:pt>
                <c:pt idx="79">
                  <c:v>-46599.083513656064</c:v>
                </c:pt>
                <c:pt idx="80">
                  <c:v>-45719.850393575762</c:v>
                </c:pt>
                <c:pt idx="81">
                  <c:v>-44840.61727349546</c:v>
                </c:pt>
                <c:pt idx="82">
                  <c:v>-43961.384153415158</c:v>
                </c:pt>
                <c:pt idx="83">
                  <c:v>-43082.151033334856</c:v>
                </c:pt>
                <c:pt idx="84">
                  <c:v>-42202.917913254554</c:v>
                </c:pt>
                <c:pt idx="85">
                  <c:v>-41323.684793174252</c:v>
                </c:pt>
                <c:pt idx="86">
                  <c:v>-40444.45167309395</c:v>
                </c:pt>
                <c:pt idx="87">
                  <c:v>-39565.218553013648</c:v>
                </c:pt>
                <c:pt idx="88">
                  <c:v>-38685.985432933347</c:v>
                </c:pt>
                <c:pt idx="89">
                  <c:v>-37806.752312853045</c:v>
                </c:pt>
                <c:pt idx="90">
                  <c:v>-36927.519192772728</c:v>
                </c:pt>
                <c:pt idx="91">
                  <c:v>-36048.286072692426</c:v>
                </c:pt>
                <c:pt idx="92">
                  <c:v>-35169.052952612124</c:v>
                </c:pt>
                <c:pt idx="93">
                  <c:v>-34289.819832531823</c:v>
                </c:pt>
                <c:pt idx="94">
                  <c:v>-33410.586712451521</c:v>
                </c:pt>
                <c:pt idx="95">
                  <c:v>-32531.353592371219</c:v>
                </c:pt>
                <c:pt idx="96">
                  <c:v>-31652.120472290917</c:v>
                </c:pt>
                <c:pt idx="97">
                  <c:v>-30772.887352210615</c:v>
                </c:pt>
                <c:pt idx="98">
                  <c:v>-29893.654232130313</c:v>
                </c:pt>
                <c:pt idx="99">
                  <c:v>-29014.421112050011</c:v>
                </c:pt>
                <c:pt idx="100">
                  <c:v>-28135.187991969709</c:v>
                </c:pt>
                <c:pt idx="101">
                  <c:v>-27255.954871889408</c:v>
                </c:pt>
                <c:pt idx="102">
                  <c:v>-26376.721751809106</c:v>
                </c:pt>
                <c:pt idx="103">
                  <c:v>-25497.488631728804</c:v>
                </c:pt>
                <c:pt idx="104">
                  <c:v>-24618.255511648487</c:v>
                </c:pt>
                <c:pt idx="105">
                  <c:v>-23739.022391568185</c:v>
                </c:pt>
                <c:pt idx="106">
                  <c:v>-22859.789271487884</c:v>
                </c:pt>
                <c:pt idx="107">
                  <c:v>-21980.556151407582</c:v>
                </c:pt>
                <c:pt idx="108">
                  <c:v>-21101.32303132728</c:v>
                </c:pt>
                <c:pt idx="109">
                  <c:v>-20222.089911246978</c:v>
                </c:pt>
                <c:pt idx="110">
                  <c:v>-19342.856791166676</c:v>
                </c:pt>
                <c:pt idx="111">
                  <c:v>-18463.623671086374</c:v>
                </c:pt>
                <c:pt idx="112">
                  <c:v>-17584.390551006072</c:v>
                </c:pt>
                <c:pt idx="113">
                  <c:v>-16705.15743092577</c:v>
                </c:pt>
                <c:pt idx="114">
                  <c:v>-15825.924310845468</c:v>
                </c:pt>
                <c:pt idx="115">
                  <c:v>-14946.691190765167</c:v>
                </c:pt>
                <c:pt idx="116">
                  <c:v>-14067.458070684865</c:v>
                </c:pt>
                <c:pt idx="117">
                  <c:v>-13188.224950604563</c:v>
                </c:pt>
                <c:pt idx="118">
                  <c:v>-12308.991830524246</c:v>
                </c:pt>
                <c:pt idx="119">
                  <c:v>-11429.758710443944</c:v>
                </c:pt>
                <c:pt idx="120">
                  <c:v>-10550.525590363643</c:v>
                </c:pt>
                <c:pt idx="121">
                  <c:v>-9671.2924702833407</c:v>
                </c:pt>
                <c:pt idx="122">
                  <c:v>-8792.0593502030388</c:v>
                </c:pt>
                <c:pt idx="123">
                  <c:v>-7912.8262301227369</c:v>
                </c:pt>
                <c:pt idx="124">
                  <c:v>-7033.593110042435</c:v>
                </c:pt>
                <c:pt idx="125">
                  <c:v>-6154.3599899621331</c:v>
                </c:pt>
                <c:pt idx="126">
                  <c:v>-5275.1268698818312</c:v>
                </c:pt>
                <c:pt idx="127">
                  <c:v>-4395.8937498015293</c:v>
                </c:pt>
                <c:pt idx="128">
                  <c:v>-3516.6606297212275</c:v>
                </c:pt>
                <c:pt idx="129">
                  <c:v>-2637.4275096409256</c:v>
                </c:pt>
                <c:pt idx="130">
                  <c:v>-1758.1943895606237</c:v>
                </c:pt>
                <c:pt idx="131">
                  <c:v>-882.56542320632298</c:v>
                </c:pt>
                <c:pt idx="132">
                  <c:v>-14.144764304044713</c:v>
                </c:pt>
                <c:pt idx="133">
                  <c:v>847.06758714621128</c:v>
                </c:pt>
                <c:pt idx="134">
                  <c:v>1701.0716311444448</c:v>
                </c:pt>
                <c:pt idx="135">
                  <c:v>2551.4715214166672</c:v>
                </c:pt>
                <c:pt idx="136">
                  <c:v>3401.8714116888896</c:v>
                </c:pt>
                <c:pt idx="137">
                  <c:v>4252.2713019611119</c:v>
                </c:pt>
                <c:pt idx="138">
                  <c:v>5102.6711922333343</c:v>
                </c:pt>
                <c:pt idx="139">
                  <c:v>5953.0710825055567</c:v>
                </c:pt>
                <c:pt idx="140">
                  <c:v>6803.470972777779</c:v>
                </c:pt>
                <c:pt idx="141">
                  <c:v>7653.8708630500014</c:v>
                </c:pt>
                <c:pt idx="142">
                  <c:v>8504.2707533222238</c:v>
                </c:pt>
                <c:pt idx="143">
                  <c:v>9354.6706435944452</c:v>
                </c:pt>
                <c:pt idx="144">
                  <c:v>10205.070533866668</c:v>
                </c:pt>
                <c:pt idx="145">
                  <c:v>11055.47042413889</c:v>
                </c:pt>
                <c:pt idx="146">
                  <c:v>11905.870314411113</c:v>
                </c:pt>
                <c:pt idx="147">
                  <c:v>12756.270204683335</c:v>
                </c:pt>
                <c:pt idx="148">
                  <c:v>13606.670094955558</c:v>
                </c:pt>
                <c:pt idx="149">
                  <c:v>14457.069985227779</c:v>
                </c:pt>
                <c:pt idx="150">
                  <c:v>15307.469875500003</c:v>
                </c:pt>
                <c:pt idx="151">
                  <c:v>16157.869765772224</c:v>
                </c:pt>
                <c:pt idx="152">
                  <c:v>17008.269656044446</c:v>
                </c:pt>
                <c:pt idx="153">
                  <c:v>17858.669546316669</c:v>
                </c:pt>
                <c:pt idx="154">
                  <c:v>18709.069436588888</c:v>
                </c:pt>
                <c:pt idx="155">
                  <c:v>19559.469326861112</c:v>
                </c:pt>
                <c:pt idx="156">
                  <c:v>20409.869217133335</c:v>
                </c:pt>
                <c:pt idx="157">
                  <c:v>21260.269107405558</c:v>
                </c:pt>
                <c:pt idx="158">
                  <c:v>22110.668997677778</c:v>
                </c:pt>
                <c:pt idx="159">
                  <c:v>22961.068887950001</c:v>
                </c:pt>
                <c:pt idx="160">
                  <c:v>23811.468778222225</c:v>
                </c:pt>
                <c:pt idx="161">
                  <c:v>24661.868668494448</c:v>
                </c:pt>
                <c:pt idx="162">
                  <c:v>25512.268558766667</c:v>
                </c:pt>
                <c:pt idx="163">
                  <c:v>26362.668449038891</c:v>
                </c:pt>
                <c:pt idx="164">
                  <c:v>27213.068339311114</c:v>
                </c:pt>
                <c:pt idx="165">
                  <c:v>28063.468229583334</c:v>
                </c:pt>
                <c:pt idx="166">
                  <c:v>28913.868119855557</c:v>
                </c:pt>
                <c:pt idx="167">
                  <c:v>29764.26801012778</c:v>
                </c:pt>
                <c:pt idx="168">
                  <c:v>30614.667900400003</c:v>
                </c:pt>
                <c:pt idx="169">
                  <c:v>31465.067790672223</c:v>
                </c:pt>
                <c:pt idx="170">
                  <c:v>32315.467680944446</c:v>
                </c:pt>
                <c:pt idx="171">
                  <c:v>33165.867571216673</c:v>
                </c:pt>
                <c:pt idx="172">
                  <c:v>34016.267461488897</c:v>
                </c:pt>
                <c:pt idx="173">
                  <c:v>34866.66735176112</c:v>
                </c:pt>
                <c:pt idx="174">
                  <c:v>35717.067242033343</c:v>
                </c:pt>
                <c:pt idx="175">
                  <c:v>36567.467132305559</c:v>
                </c:pt>
                <c:pt idx="176">
                  <c:v>37417.867022577782</c:v>
                </c:pt>
                <c:pt idx="177">
                  <c:v>38268.266912850006</c:v>
                </c:pt>
                <c:pt idx="178">
                  <c:v>39118.666803122229</c:v>
                </c:pt>
                <c:pt idx="179">
                  <c:v>39969.066693394452</c:v>
                </c:pt>
                <c:pt idx="180">
                  <c:v>40819.466583666675</c:v>
                </c:pt>
                <c:pt idx="181">
                  <c:v>41669.866473938899</c:v>
                </c:pt>
                <c:pt idx="182">
                  <c:v>42520.266364211122</c:v>
                </c:pt>
                <c:pt idx="183">
                  <c:v>43370.666254483338</c:v>
                </c:pt>
                <c:pt idx="184">
                  <c:v>44221.066144755561</c:v>
                </c:pt>
                <c:pt idx="185">
                  <c:v>45071.466035027785</c:v>
                </c:pt>
                <c:pt idx="186">
                  <c:v>45921.865925300008</c:v>
                </c:pt>
                <c:pt idx="187">
                  <c:v>46772.265815572231</c:v>
                </c:pt>
                <c:pt idx="188">
                  <c:v>47622.665705844454</c:v>
                </c:pt>
                <c:pt idx="189">
                  <c:v>48473.065596116678</c:v>
                </c:pt>
                <c:pt idx="190">
                  <c:v>49323.465486388901</c:v>
                </c:pt>
                <c:pt idx="191">
                  <c:v>50173.865376661117</c:v>
                </c:pt>
                <c:pt idx="192">
                  <c:v>51024.26526693334</c:v>
                </c:pt>
                <c:pt idx="193">
                  <c:v>51874.665157205563</c:v>
                </c:pt>
                <c:pt idx="194">
                  <c:v>52725.065047477787</c:v>
                </c:pt>
                <c:pt idx="195">
                  <c:v>53575.46493775001</c:v>
                </c:pt>
                <c:pt idx="196">
                  <c:v>54425.864828022233</c:v>
                </c:pt>
                <c:pt idx="197">
                  <c:v>55276.264718294457</c:v>
                </c:pt>
                <c:pt idx="198">
                  <c:v>56126.664608566673</c:v>
                </c:pt>
                <c:pt idx="199">
                  <c:v>56977.064498838896</c:v>
                </c:pt>
                <c:pt idx="200">
                  <c:v>57827.464389111119</c:v>
                </c:pt>
                <c:pt idx="201">
                  <c:v>58677.864279383342</c:v>
                </c:pt>
                <c:pt idx="202">
                  <c:v>59528.264169655566</c:v>
                </c:pt>
                <c:pt idx="203">
                  <c:v>60378.664059927789</c:v>
                </c:pt>
                <c:pt idx="204">
                  <c:v>61229.063950200012</c:v>
                </c:pt>
                <c:pt idx="205">
                  <c:v>62079.463840472235</c:v>
                </c:pt>
                <c:pt idx="206">
                  <c:v>62929.863730744451</c:v>
                </c:pt>
                <c:pt idx="207">
                  <c:v>63780.263621016675</c:v>
                </c:pt>
                <c:pt idx="208">
                  <c:v>64630.663511288898</c:v>
                </c:pt>
                <c:pt idx="209">
                  <c:v>65481.063401561121</c:v>
                </c:pt>
                <c:pt idx="210">
                  <c:v>66331.463291833337</c:v>
                </c:pt>
                <c:pt idx="211">
                  <c:v>67181.863182105561</c:v>
                </c:pt>
                <c:pt idx="212">
                  <c:v>68032.263072377784</c:v>
                </c:pt>
                <c:pt idx="213">
                  <c:v>68882.662962650007</c:v>
                </c:pt>
                <c:pt idx="214">
                  <c:v>69733.06285292223</c:v>
                </c:pt>
                <c:pt idx="215">
                  <c:v>70583.462743194454</c:v>
                </c:pt>
                <c:pt idx="216">
                  <c:v>71433.862633466677</c:v>
                </c:pt>
                <c:pt idx="217">
                  <c:v>72284.2625237389</c:v>
                </c:pt>
                <c:pt idx="218">
                  <c:v>73134.662414011109</c:v>
                </c:pt>
                <c:pt idx="219">
                  <c:v>73985.062304283332</c:v>
                </c:pt>
                <c:pt idx="220">
                  <c:v>74835.462194555555</c:v>
                </c:pt>
                <c:pt idx="221">
                  <c:v>75685.862084827779</c:v>
                </c:pt>
                <c:pt idx="222">
                  <c:v>76536.261975100002</c:v>
                </c:pt>
                <c:pt idx="223">
                  <c:v>77386.661865372225</c:v>
                </c:pt>
                <c:pt idx="224">
                  <c:v>78237.061755644449</c:v>
                </c:pt>
                <c:pt idx="225">
                  <c:v>79087.461645916672</c:v>
                </c:pt>
                <c:pt idx="226">
                  <c:v>79937.861536188895</c:v>
                </c:pt>
                <c:pt idx="227">
                  <c:v>80788.261426461118</c:v>
                </c:pt>
                <c:pt idx="228">
                  <c:v>81638.661316733342</c:v>
                </c:pt>
                <c:pt idx="229">
                  <c:v>82489.061207005565</c:v>
                </c:pt>
                <c:pt idx="230">
                  <c:v>83339.461097277788</c:v>
                </c:pt>
                <c:pt idx="231">
                  <c:v>84189.860987550011</c:v>
                </c:pt>
                <c:pt idx="232">
                  <c:v>85040.260877822235</c:v>
                </c:pt>
                <c:pt idx="233">
                  <c:v>85890.660768094443</c:v>
                </c:pt>
                <c:pt idx="234">
                  <c:v>86741.060658366667</c:v>
                </c:pt>
                <c:pt idx="235">
                  <c:v>87591.46054863889</c:v>
                </c:pt>
                <c:pt idx="236">
                  <c:v>88441.860438911113</c:v>
                </c:pt>
                <c:pt idx="237">
                  <c:v>89292.260329183337</c:v>
                </c:pt>
                <c:pt idx="238">
                  <c:v>90142.66021945556</c:v>
                </c:pt>
                <c:pt idx="239">
                  <c:v>90993.060109727783</c:v>
                </c:pt>
                <c:pt idx="240">
                  <c:v>91843.46</c:v>
                </c:pt>
              </c:numCache>
            </c:numRef>
          </c:xVal>
          <c:yVal>
            <c:numRef>
              <c:f>'FIN123'!$F$6:$F$247</c:f>
              <c:numCache>
                <c:formatCode>General</c:formatCode>
                <c:ptCount val="242"/>
                <c:pt idx="0">
                  <c:v>78981.820000000007</c:v>
                </c:pt>
                <c:pt idx="1">
                  <c:v>78383.471591963636</c:v>
                </c:pt>
                <c:pt idx="2">
                  <c:v>77785.12318392728</c:v>
                </c:pt>
                <c:pt idx="3">
                  <c:v>77186.77477589091</c:v>
                </c:pt>
                <c:pt idx="4">
                  <c:v>76588.426367854554</c:v>
                </c:pt>
                <c:pt idx="5">
                  <c:v>75990.077959818183</c:v>
                </c:pt>
                <c:pt idx="6">
                  <c:v>75391.729551781827</c:v>
                </c:pt>
                <c:pt idx="7">
                  <c:v>74793.381143745457</c:v>
                </c:pt>
                <c:pt idx="8">
                  <c:v>74195.032735709101</c:v>
                </c:pt>
                <c:pt idx="9">
                  <c:v>73596.68432767273</c:v>
                </c:pt>
                <c:pt idx="10">
                  <c:v>72998.335919636374</c:v>
                </c:pt>
                <c:pt idx="11">
                  <c:v>72399.987511600004</c:v>
                </c:pt>
                <c:pt idx="12">
                  <c:v>71801.639103563648</c:v>
                </c:pt>
                <c:pt idx="13">
                  <c:v>71203.290695527277</c:v>
                </c:pt>
                <c:pt idx="14">
                  <c:v>70604.942287490921</c:v>
                </c:pt>
                <c:pt idx="15">
                  <c:v>70006.593879454551</c:v>
                </c:pt>
                <c:pt idx="16">
                  <c:v>69408.245471418195</c:v>
                </c:pt>
                <c:pt idx="17">
                  <c:v>68809.897063381824</c:v>
                </c:pt>
                <c:pt idx="18">
                  <c:v>68211.548655345454</c:v>
                </c:pt>
                <c:pt idx="19">
                  <c:v>67613.200247309098</c:v>
                </c:pt>
                <c:pt idx="20">
                  <c:v>67014.851839272727</c:v>
                </c:pt>
                <c:pt idx="21">
                  <c:v>66416.503431236371</c:v>
                </c:pt>
                <c:pt idx="22">
                  <c:v>65818.155023200001</c:v>
                </c:pt>
                <c:pt idx="23">
                  <c:v>65219.806615163645</c:v>
                </c:pt>
                <c:pt idx="24">
                  <c:v>64621.458207127274</c:v>
                </c:pt>
                <c:pt idx="25">
                  <c:v>64023.109799090918</c:v>
                </c:pt>
                <c:pt idx="26">
                  <c:v>63424.761391054548</c:v>
                </c:pt>
                <c:pt idx="27">
                  <c:v>62826.412983018192</c:v>
                </c:pt>
                <c:pt idx="28">
                  <c:v>62228.064574981821</c:v>
                </c:pt>
                <c:pt idx="29">
                  <c:v>61629.716166945465</c:v>
                </c:pt>
                <c:pt idx="30">
                  <c:v>61031.367758909095</c:v>
                </c:pt>
                <c:pt idx="31">
                  <c:v>60433.019350872732</c:v>
                </c:pt>
                <c:pt idx="32">
                  <c:v>59834.670942836368</c:v>
                </c:pt>
                <c:pt idx="33">
                  <c:v>59236.322534800005</c:v>
                </c:pt>
                <c:pt idx="34">
                  <c:v>58637.974126763642</c:v>
                </c:pt>
                <c:pt idx="35">
                  <c:v>58039.625718727279</c:v>
                </c:pt>
                <c:pt idx="36">
                  <c:v>57441.277310690915</c:v>
                </c:pt>
                <c:pt idx="37">
                  <c:v>56842.928902654552</c:v>
                </c:pt>
                <c:pt idx="38">
                  <c:v>56244.580494618189</c:v>
                </c:pt>
                <c:pt idx="39">
                  <c:v>55646.232086581818</c:v>
                </c:pt>
                <c:pt idx="40">
                  <c:v>55047.883678545462</c:v>
                </c:pt>
                <c:pt idx="41">
                  <c:v>54449.535270509092</c:v>
                </c:pt>
                <c:pt idx="42">
                  <c:v>53851.186862472736</c:v>
                </c:pt>
                <c:pt idx="43">
                  <c:v>53252.838454436365</c:v>
                </c:pt>
                <c:pt idx="44">
                  <c:v>52654.490046400009</c:v>
                </c:pt>
                <c:pt idx="45">
                  <c:v>52056.141638363639</c:v>
                </c:pt>
                <c:pt idx="46">
                  <c:v>51457.793230327283</c:v>
                </c:pt>
                <c:pt idx="47">
                  <c:v>50859.444822290912</c:v>
                </c:pt>
                <c:pt idx="48">
                  <c:v>50261.096414254549</c:v>
                </c:pt>
                <c:pt idx="49">
                  <c:v>49662.748006218186</c:v>
                </c:pt>
                <c:pt idx="50">
                  <c:v>49064.399598181823</c:v>
                </c:pt>
                <c:pt idx="51">
                  <c:v>48466.051190145459</c:v>
                </c:pt>
                <c:pt idx="52">
                  <c:v>47867.702782109096</c:v>
                </c:pt>
                <c:pt idx="53">
                  <c:v>47269.354374072733</c:v>
                </c:pt>
                <c:pt idx="54">
                  <c:v>46671.00596603637</c:v>
                </c:pt>
                <c:pt idx="55">
                  <c:v>46072.657558000006</c:v>
                </c:pt>
                <c:pt idx="56">
                  <c:v>45474.309149963643</c:v>
                </c:pt>
                <c:pt idx="57">
                  <c:v>44875.96074192728</c:v>
                </c:pt>
                <c:pt idx="58">
                  <c:v>44277.612333890916</c:v>
                </c:pt>
                <c:pt idx="59">
                  <c:v>43679.263925854553</c:v>
                </c:pt>
                <c:pt idx="60">
                  <c:v>43080.915517818183</c:v>
                </c:pt>
                <c:pt idx="61">
                  <c:v>42482.567109781819</c:v>
                </c:pt>
                <c:pt idx="62">
                  <c:v>41884.218701745456</c:v>
                </c:pt>
                <c:pt idx="63">
                  <c:v>41285.870293709093</c:v>
                </c:pt>
                <c:pt idx="64">
                  <c:v>40687.52188567273</c:v>
                </c:pt>
                <c:pt idx="65">
                  <c:v>40089.173477636366</c:v>
                </c:pt>
                <c:pt idx="66">
                  <c:v>39490.825069600003</c:v>
                </c:pt>
                <c:pt idx="67">
                  <c:v>38892.47666156364</c:v>
                </c:pt>
                <c:pt idx="68">
                  <c:v>38294.128253527277</c:v>
                </c:pt>
                <c:pt idx="69">
                  <c:v>37695.779845490913</c:v>
                </c:pt>
                <c:pt idx="70">
                  <c:v>37097.43143745455</c:v>
                </c:pt>
                <c:pt idx="71">
                  <c:v>36499.083029418187</c:v>
                </c:pt>
                <c:pt idx="72">
                  <c:v>35900.734621381824</c:v>
                </c:pt>
                <c:pt idx="73">
                  <c:v>35302.38621334546</c:v>
                </c:pt>
                <c:pt idx="74">
                  <c:v>34704.037805309097</c:v>
                </c:pt>
                <c:pt idx="75">
                  <c:v>34105.689397272734</c:v>
                </c:pt>
                <c:pt idx="76">
                  <c:v>33507.340989236371</c:v>
                </c:pt>
                <c:pt idx="77">
                  <c:v>32908.9925812</c:v>
                </c:pt>
                <c:pt idx="78">
                  <c:v>32310.644173163637</c:v>
                </c:pt>
                <c:pt idx="79">
                  <c:v>31712.295765127274</c:v>
                </c:pt>
                <c:pt idx="80">
                  <c:v>31113.94735709091</c:v>
                </c:pt>
                <c:pt idx="81">
                  <c:v>30515.598949054547</c:v>
                </c:pt>
                <c:pt idx="82">
                  <c:v>29917.250541018184</c:v>
                </c:pt>
                <c:pt idx="83">
                  <c:v>29318.902132981821</c:v>
                </c:pt>
                <c:pt idx="84">
                  <c:v>28720.553724945457</c:v>
                </c:pt>
                <c:pt idx="85">
                  <c:v>28122.205316909094</c:v>
                </c:pt>
                <c:pt idx="86">
                  <c:v>27523.856908872731</c:v>
                </c:pt>
                <c:pt idx="87">
                  <c:v>26925.508500836368</c:v>
                </c:pt>
                <c:pt idx="88">
                  <c:v>26327.160092800004</c:v>
                </c:pt>
                <c:pt idx="89">
                  <c:v>25728.811684763641</c:v>
                </c:pt>
                <c:pt idx="90">
                  <c:v>25130.463276727278</c:v>
                </c:pt>
                <c:pt idx="91">
                  <c:v>24532.114868690915</c:v>
                </c:pt>
                <c:pt idx="92">
                  <c:v>23933.766460654551</c:v>
                </c:pt>
                <c:pt idx="93">
                  <c:v>23335.418052618188</c:v>
                </c:pt>
                <c:pt idx="94">
                  <c:v>22737.069644581818</c:v>
                </c:pt>
                <c:pt idx="95">
                  <c:v>22138.721236545454</c:v>
                </c:pt>
                <c:pt idx="96">
                  <c:v>21540.372828509091</c:v>
                </c:pt>
                <c:pt idx="97">
                  <c:v>20942.024420472728</c:v>
                </c:pt>
                <c:pt idx="98">
                  <c:v>20343.676012436365</c:v>
                </c:pt>
                <c:pt idx="99">
                  <c:v>19745.327604400001</c:v>
                </c:pt>
                <c:pt idx="100">
                  <c:v>19146.979196363638</c:v>
                </c:pt>
                <c:pt idx="101">
                  <c:v>18548.630788327275</c:v>
                </c:pt>
                <c:pt idx="102">
                  <c:v>17950.282380290912</c:v>
                </c:pt>
                <c:pt idx="103">
                  <c:v>17351.933972254548</c:v>
                </c:pt>
                <c:pt idx="104">
                  <c:v>16753.585564218185</c:v>
                </c:pt>
                <c:pt idx="105">
                  <c:v>16155.237156181822</c:v>
                </c:pt>
                <c:pt idx="106">
                  <c:v>15556.888748145459</c:v>
                </c:pt>
                <c:pt idx="107">
                  <c:v>14958.540340109095</c:v>
                </c:pt>
                <c:pt idx="108">
                  <c:v>14360.191932072732</c:v>
                </c:pt>
                <c:pt idx="109">
                  <c:v>13761.843524036369</c:v>
                </c:pt>
                <c:pt idx="110">
                  <c:v>13163.495116000006</c:v>
                </c:pt>
                <c:pt idx="111">
                  <c:v>12565.146707963635</c:v>
                </c:pt>
                <c:pt idx="112">
                  <c:v>11966.798299927279</c:v>
                </c:pt>
                <c:pt idx="113">
                  <c:v>11368.449891890908</c:v>
                </c:pt>
                <c:pt idx="114">
                  <c:v>10770.101483854552</c:v>
                </c:pt>
                <c:pt idx="115">
                  <c:v>10171.753075818182</c:v>
                </c:pt>
                <c:pt idx="116">
                  <c:v>9573.404667781826</c:v>
                </c:pt>
                <c:pt idx="117">
                  <c:v>8975.0562597454555</c:v>
                </c:pt>
                <c:pt idx="118">
                  <c:v>8376.7078517090995</c:v>
                </c:pt>
                <c:pt idx="119">
                  <c:v>7778.359443672729</c:v>
                </c:pt>
                <c:pt idx="120">
                  <c:v>7180.0110356363584</c:v>
                </c:pt>
                <c:pt idx="121">
                  <c:v>6581.6626276000025</c:v>
                </c:pt>
                <c:pt idx="122">
                  <c:v>5983.3142195636319</c:v>
                </c:pt>
                <c:pt idx="123">
                  <c:v>5384.9658115272759</c:v>
                </c:pt>
                <c:pt idx="124">
                  <c:v>4786.6174034909054</c:v>
                </c:pt>
                <c:pt idx="125">
                  <c:v>4188.2689954545494</c:v>
                </c:pt>
                <c:pt idx="126">
                  <c:v>3589.9205874181789</c:v>
                </c:pt>
                <c:pt idx="127">
                  <c:v>2991.5721793818229</c:v>
                </c:pt>
                <c:pt idx="128">
                  <c:v>2393.2237713454524</c:v>
                </c:pt>
                <c:pt idx="129">
                  <c:v>1794.8753633090964</c:v>
                </c:pt>
                <c:pt idx="130">
                  <c:v>1196.5269552727259</c:v>
                </c:pt>
                <c:pt idx="131">
                  <c:v>583.12528095016762</c:v>
                </c:pt>
                <c:pt idx="132">
                  <c:v>-60.382925944781505</c:v>
                </c:pt>
                <c:pt idx="133">
                  <c:v>-733.99766541212125</c:v>
                </c:pt>
                <c:pt idx="134">
                  <c:v>-1437.7189374518518</c:v>
                </c:pt>
                <c:pt idx="135">
                  <c:v>-2156.4934757777778</c:v>
                </c:pt>
                <c:pt idx="136">
                  <c:v>-2875.268014103704</c:v>
                </c:pt>
                <c:pt idx="137">
                  <c:v>-3594.0425524296297</c:v>
                </c:pt>
                <c:pt idx="138">
                  <c:v>-4312.817090755555</c:v>
                </c:pt>
                <c:pt idx="139">
                  <c:v>-5031.5916290814812</c:v>
                </c:pt>
                <c:pt idx="140">
                  <c:v>-5750.3661674074074</c:v>
                </c:pt>
                <c:pt idx="141">
                  <c:v>-6469.1407057333327</c:v>
                </c:pt>
                <c:pt idx="142">
                  <c:v>-7187.9152440592588</c:v>
                </c:pt>
                <c:pt idx="143">
                  <c:v>-7906.689782385185</c:v>
                </c:pt>
                <c:pt idx="144">
                  <c:v>-8625.4643207111112</c:v>
                </c:pt>
                <c:pt idx="145">
                  <c:v>-9344.2388590370374</c:v>
                </c:pt>
                <c:pt idx="146">
                  <c:v>-10063.013397362964</c:v>
                </c:pt>
                <c:pt idx="147">
                  <c:v>-10781.78793568889</c:v>
                </c:pt>
                <c:pt idx="148">
                  <c:v>-11500.562474014816</c:v>
                </c:pt>
                <c:pt idx="149">
                  <c:v>-12219.337012340742</c:v>
                </c:pt>
                <c:pt idx="150">
                  <c:v>-12938.111550666667</c:v>
                </c:pt>
                <c:pt idx="151">
                  <c:v>-13656.886088992593</c:v>
                </c:pt>
                <c:pt idx="152">
                  <c:v>-14375.660627318519</c:v>
                </c:pt>
                <c:pt idx="153">
                  <c:v>-15094.435165644445</c:v>
                </c:pt>
                <c:pt idx="154">
                  <c:v>-15813.209703970371</c:v>
                </c:pt>
                <c:pt idx="155">
                  <c:v>-16531.984242296297</c:v>
                </c:pt>
                <c:pt idx="156">
                  <c:v>-17250.758780622222</c:v>
                </c:pt>
                <c:pt idx="157">
                  <c:v>-17969.53331894815</c:v>
                </c:pt>
                <c:pt idx="158">
                  <c:v>-18688.307857274074</c:v>
                </c:pt>
                <c:pt idx="159">
                  <c:v>-19407.082395600002</c:v>
                </c:pt>
                <c:pt idx="160">
                  <c:v>-20125.856933925927</c:v>
                </c:pt>
                <c:pt idx="161">
                  <c:v>-20844.631472251851</c:v>
                </c:pt>
                <c:pt idx="162">
                  <c:v>-21563.406010577779</c:v>
                </c:pt>
                <c:pt idx="163">
                  <c:v>-22282.180548903703</c:v>
                </c:pt>
                <c:pt idx="164">
                  <c:v>-23000.955087229631</c:v>
                </c:pt>
                <c:pt idx="165">
                  <c:v>-23719.729625555556</c:v>
                </c:pt>
                <c:pt idx="166">
                  <c:v>-24438.504163881484</c:v>
                </c:pt>
                <c:pt idx="167">
                  <c:v>-25157.278702207408</c:v>
                </c:pt>
                <c:pt idx="168">
                  <c:v>-25876.053240533332</c:v>
                </c:pt>
                <c:pt idx="169">
                  <c:v>-26594.82777885926</c:v>
                </c:pt>
                <c:pt idx="170">
                  <c:v>-27313.602317185185</c:v>
                </c:pt>
                <c:pt idx="171">
                  <c:v>-28032.376855511113</c:v>
                </c:pt>
                <c:pt idx="172">
                  <c:v>-28751.151393837037</c:v>
                </c:pt>
                <c:pt idx="173">
                  <c:v>-29469.925932162965</c:v>
                </c:pt>
                <c:pt idx="174">
                  <c:v>-30188.70047048889</c:v>
                </c:pt>
                <c:pt idx="175">
                  <c:v>-30907.475008814814</c:v>
                </c:pt>
                <c:pt idx="176">
                  <c:v>-31626.249547140742</c:v>
                </c:pt>
                <c:pt idx="177">
                  <c:v>-32345.024085466666</c:v>
                </c:pt>
                <c:pt idx="178">
                  <c:v>-33063.798623792594</c:v>
                </c:pt>
                <c:pt idx="179">
                  <c:v>-33782.573162118519</c:v>
                </c:pt>
                <c:pt idx="180">
                  <c:v>-34501.347700444443</c:v>
                </c:pt>
                <c:pt idx="181">
                  <c:v>-35220.122238770375</c:v>
                </c:pt>
                <c:pt idx="182">
                  <c:v>-35938.896777096299</c:v>
                </c:pt>
                <c:pt idx="183">
                  <c:v>-36657.671315422223</c:v>
                </c:pt>
                <c:pt idx="184">
                  <c:v>-37376.445853748148</c:v>
                </c:pt>
                <c:pt idx="185">
                  <c:v>-38095.220392074072</c:v>
                </c:pt>
                <c:pt idx="186">
                  <c:v>-38813.994930400004</c:v>
                </c:pt>
                <c:pt idx="187">
                  <c:v>-39532.769468725928</c:v>
                </c:pt>
                <c:pt idx="188">
                  <c:v>-40251.544007051853</c:v>
                </c:pt>
                <c:pt idx="189">
                  <c:v>-40970.318545377777</c:v>
                </c:pt>
                <c:pt idx="190">
                  <c:v>-41689.093083703701</c:v>
                </c:pt>
                <c:pt idx="191">
                  <c:v>-42407.867622029633</c:v>
                </c:pt>
                <c:pt idx="192">
                  <c:v>-43126.642160355557</c:v>
                </c:pt>
                <c:pt idx="193">
                  <c:v>-43845.416698681482</c:v>
                </c:pt>
                <c:pt idx="194">
                  <c:v>-44564.191237007406</c:v>
                </c:pt>
                <c:pt idx="195">
                  <c:v>-45282.965775333338</c:v>
                </c:pt>
                <c:pt idx="196">
                  <c:v>-46001.740313659262</c:v>
                </c:pt>
                <c:pt idx="197">
                  <c:v>-46720.514851985186</c:v>
                </c:pt>
                <c:pt idx="198">
                  <c:v>-47439.289390311111</c:v>
                </c:pt>
                <c:pt idx="199">
                  <c:v>-48158.063928637035</c:v>
                </c:pt>
                <c:pt idx="200">
                  <c:v>-48876.838466962967</c:v>
                </c:pt>
                <c:pt idx="201">
                  <c:v>-49595.613005288891</c:v>
                </c:pt>
                <c:pt idx="202">
                  <c:v>-50314.387543614816</c:v>
                </c:pt>
                <c:pt idx="203">
                  <c:v>-51033.16208194074</c:v>
                </c:pt>
                <c:pt idx="204">
                  <c:v>-51751.936620266664</c:v>
                </c:pt>
                <c:pt idx="205">
                  <c:v>-52470.711158592596</c:v>
                </c:pt>
                <c:pt idx="206">
                  <c:v>-53189.48569691852</c:v>
                </c:pt>
                <c:pt idx="207">
                  <c:v>-53908.260235244445</c:v>
                </c:pt>
                <c:pt idx="208">
                  <c:v>-54627.034773570369</c:v>
                </c:pt>
                <c:pt idx="209">
                  <c:v>-55345.809311896301</c:v>
                </c:pt>
                <c:pt idx="210">
                  <c:v>-56064.583850222225</c:v>
                </c:pt>
                <c:pt idx="211">
                  <c:v>-56783.358388548149</c:v>
                </c:pt>
                <c:pt idx="212">
                  <c:v>-57502.132926874074</c:v>
                </c:pt>
                <c:pt idx="213">
                  <c:v>-58220.907465199998</c:v>
                </c:pt>
                <c:pt idx="214">
                  <c:v>-58939.68200352593</c:v>
                </c:pt>
                <c:pt idx="215">
                  <c:v>-59658.456541851854</c:v>
                </c:pt>
                <c:pt idx="216">
                  <c:v>-60377.231080177778</c:v>
                </c:pt>
                <c:pt idx="217">
                  <c:v>-61096.005618503703</c:v>
                </c:pt>
                <c:pt idx="218">
                  <c:v>-61814.780156829627</c:v>
                </c:pt>
                <c:pt idx="219">
                  <c:v>-62533.554695155559</c:v>
                </c:pt>
                <c:pt idx="220">
                  <c:v>-63252.329233481483</c:v>
                </c:pt>
                <c:pt idx="221">
                  <c:v>-63971.103771807408</c:v>
                </c:pt>
                <c:pt idx="222">
                  <c:v>-64689.878310133332</c:v>
                </c:pt>
                <c:pt idx="223">
                  <c:v>-65408.652848459264</c:v>
                </c:pt>
                <c:pt idx="224">
                  <c:v>-66127.427386785188</c:v>
                </c:pt>
                <c:pt idx="225">
                  <c:v>-66846.201925111105</c:v>
                </c:pt>
                <c:pt idx="226">
                  <c:v>-67564.976463437037</c:v>
                </c:pt>
                <c:pt idx="227">
                  <c:v>-68283.751001762968</c:v>
                </c:pt>
                <c:pt idx="228">
                  <c:v>-69002.525540088885</c:v>
                </c:pt>
                <c:pt idx="229">
                  <c:v>-69721.300078414817</c:v>
                </c:pt>
                <c:pt idx="230">
                  <c:v>-70440.074616740749</c:v>
                </c:pt>
                <c:pt idx="231">
                  <c:v>-71158.849155066666</c:v>
                </c:pt>
                <c:pt idx="232">
                  <c:v>-71877.623693392597</c:v>
                </c:pt>
                <c:pt idx="233">
                  <c:v>-72596.398231718515</c:v>
                </c:pt>
                <c:pt idx="234">
                  <c:v>-73315.172770044446</c:v>
                </c:pt>
                <c:pt idx="235">
                  <c:v>-74033.947308370378</c:v>
                </c:pt>
                <c:pt idx="236">
                  <c:v>-74752.721846696295</c:v>
                </c:pt>
                <c:pt idx="237">
                  <c:v>-75471.496385022227</c:v>
                </c:pt>
                <c:pt idx="238">
                  <c:v>-76190.270923348144</c:v>
                </c:pt>
                <c:pt idx="239">
                  <c:v>-76909.045461674075</c:v>
                </c:pt>
                <c:pt idx="24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8-4260-9E10-60833765B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'FIN123'!$N$6:$N$138</c:f>
              <c:numCache>
                <c:formatCode>General</c:formatCode>
                <c:ptCount val="133"/>
                <c:pt idx="0">
                  <c:v>31.076111111111111</c:v>
                </c:pt>
                <c:pt idx="1">
                  <c:v>31.090180976430975</c:v>
                </c:pt>
                <c:pt idx="2">
                  <c:v>31.10425084175084</c:v>
                </c:pt>
                <c:pt idx="3">
                  <c:v>31.118320707070705</c:v>
                </c:pt>
                <c:pt idx="4">
                  <c:v>31.132390572390573</c:v>
                </c:pt>
                <c:pt idx="5">
                  <c:v>31.146460437710438</c:v>
                </c:pt>
                <c:pt idx="6">
                  <c:v>31.160530303030303</c:v>
                </c:pt>
                <c:pt idx="7">
                  <c:v>31.174600168350167</c:v>
                </c:pt>
                <c:pt idx="8">
                  <c:v>31.188670033670032</c:v>
                </c:pt>
                <c:pt idx="9">
                  <c:v>31.202739898989897</c:v>
                </c:pt>
                <c:pt idx="10">
                  <c:v>31.216809764309765</c:v>
                </c:pt>
                <c:pt idx="11">
                  <c:v>31.23087962962963</c:v>
                </c:pt>
                <c:pt idx="12">
                  <c:v>31.244949494949495</c:v>
                </c:pt>
                <c:pt idx="13">
                  <c:v>31.25901936026936</c:v>
                </c:pt>
                <c:pt idx="14">
                  <c:v>31.273089225589224</c:v>
                </c:pt>
                <c:pt idx="15">
                  <c:v>31.287159090909089</c:v>
                </c:pt>
                <c:pt idx="16">
                  <c:v>31.301228956228954</c:v>
                </c:pt>
                <c:pt idx="17">
                  <c:v>31.315298821548822</c:v>
                </c:pt>
                <c:pt idx="18">
                  <c:v>31.329368686868687</c:v>
                </c:pt>
                <c:pt idx="19">
                  <c:v>31.343438552188552</c:v>
                </c:pt>
                <c:pt idx="20">
                  <c:v>31.357508417508416</c:v>
                </c:pt>
                <c:pt idx="21">
                  <c:v>31.371578282828281</c:v>
                </c:pt>
                <c:pt idx="22">
                  <c:v>31.385648148148146</c:v>
                </c:pt>
                <c:pt idx="23">
                  <c:v>31.399718013468011</c:v>
                </c:pt>
                <c:pt idx="24">
                  <c:v>31.413787878787879</c:v>
                </c:pt>
                <c:pt idx="25">
                  <c:v>31.427857744107744</c:v>
                </c:pt>
                <c:pt idx="26">
                  <c:v>31.441927609427609</c:v>
                </c:pt>
                <c:pt idx="27">
                  <c:v>31.455997474747473</c:v>
                </c:pt>
                <c:pt idx="28">
                  <c:v>31.470067340067338</c:v>
                </c:pt>
                <c:pt idx="29">
                  <c:v>31.484137205387203</c:v>
                </c:pt>
                <c:pt idx="30">
                  <c:v>31.498207070707071</c:v>
                </c:pt>
                <c:pt idx="31">
                  <c:v>31.512276936026936</c:v>
                </c:pt>
                <c:pt idx="32">
                  <c:v>31.526346801346801</c:v>
                </c:pt>
                <c:pt idx="33">
                  <c:v>31.540416666666665</c:v>
                </c:pt>
                <c:pt idx="34">
                  <c:v>31.55448653198653</c:v>
                </c:pt>
                <c:pt idx="35">
                  <c:v>31.568556397306395</c:v>
                </c:pt>
                <c:pt idx="36">
                  <c:v>31.58262626262626</c:v>
                </c:pt>
                <c:pt idx="37">
                  <c:v>31.596696127946128</c:v>
                </c:pt>
                <c:pt idx="38">
                  <c:v>31.610765993265993</c:v>
                </c:pt>
                <c:pt idx="39">
                  <c:v>31.624835858585858</c:v>
                </c:pt>
                <c:pt idx="40">
                  <c:v>31.638905723905722</c:v>
                </c:pt>
                <c:pt idx="41">
                  <c:v>31.652975589225587</c:v>
                </c:pt>
                <c:pt idx="42">
                  <c:v>31.667045454545452</c:v>
                </c:pt>
                <c:pt idx="43">
                  <c:v>31.68111531986532</c:v>
                </c:pt>
                <c:pt idx="44">
                  <c:v>31.695185185185185</c:v>
                </c:pt>
                <c:pt idx="45">
                  <c:v>31.70925505050505</c:v>
                </c:pt>
                <c:pt idx="46">
                  <c:v>31.723324915824914</c:v>
                </c:pt>
                <c:pt idx="47">
                  <c:v>31.737394781144779</c:v>
                </c:pt>
                <c:pt idx="48">
                  <c:v>31.751464646464644</c:v>
                </c:pt>
                <c:pt idx="49">
                  <c:v>31.765534511784509</c:v>
                </c:pt>
                <c:pt idx="50">
                  <c:v>31.779604377104377</c:v>
                </c:pt>
                <c:pt idx="51">
                  <c:v>31.793674242424242</c:v>
                </c:pt>
                <c:pt idx="52">
                  <c:v>31.807744107744107</c:v>
                </c:pt>
                <c:pt idx="53">
                  <c:v>31.821813973063971</c:v>
                </c:pt>
                <c:pt idx="54">
                  <c:v>31.835883838383836</c:v>
                </c:pt>
                <c:pt idx="55">
                  <c:v>31.849953703703701</c:v>
                </c:pt>
                <c:pt idx="56">
                  <c:v>31.864023569023566</c:v>
                </c:pt>
                <c:pt idx="57">
                  <c:v>31.878093434343434</c:v>
                </c:pt>
                <c:pt idx="58">
                  <c:v>31.892163299663299</c:v>
                </c:pt>
                <c:pt idx="59">
                  <c:v>31.906233164983163</c:v>
                </c:pt>
                <c:pt idx="60">
                  <c:v>31.920303030303028</c:v>
                </c:pt>
                <c:pt idx="61">
                  <c:v>31.934372895622893</c:v>
                </c:pt>
                <c:pt idx="62">
                  <c:v>31.948442760942758</c:v>
                </c:pt>
                <c:pt idx="63">
                  <c:v>31.962512626262626</c:v>
                </c:pt>
                <c:pt idx="64">
                  <c:v>31.976582491582491</c:v>
                </c:pt>
                <c:pt idx="65">
                  <c:v>31.990652356902356</c:v>
                </c:pt>
                <c:pt idx="66">
                  <c:v>32.00472222222222</c:v>
                </c:pt>
                <c:pt idx="67">
                  <c:v>32.018792087542089</c:v>
                </c:pt>
                <c:pt idx="68">
                  <c:v>32.03286195286195</c:v>
                </c:pt>
                <c:pt idx="69">
                  <c:v>32.046931818181818</c:v>
                </c:pt>
                <c:pt idx="70">
                  <c:v>32.061001683501679</c:v>
                </c:pt>
                <c:pt idx="71">
                  <c:v>32.075071548821548</c:v>
                </c:pt>
                <c:pt idx="72">
                  <c:v>32.089141414141409</c:v>
                </c:pt>
                <c:pt idx="73">
                  <c:v>32.103211279461277</c:v>
                </c:pt>
                <c:pt idx="74">
                  <c:v>32.117281144781145</c:v>
                </c:pt>
                <c:pt idx="75">
                  <c:v>32.131351010101007</c:v>
                </c:pt>
                <c:pt idx="76">
                  <c:v>32.145420875420875</c:v>
                </c:pt>
                <c:pt idx="77">
                  <c:v>32.159490740740736</c:v>
                </c:pt>
                <c:pt idx="78">
                  <c:v>32.173560606060605</c:v>
                </c:pt>
                <c:pt idx="79">
                  <c:v>32.187630471380473</c:v>
                </c:pt>
                <c:pt idx="80">
                  <c:v>32.201700336700334</c:v>
                </c:pt>
                <c:pt idx="81">
                  <c:v>32.215770202020202</c:v>
                </c:pt>
                <c:pt idx="82">
                  <c:v>32.229840067340064</c:v>
                </c:pt>
                <c:pt idx="83">
                  <c:v>32.243909932659932</c:v>
                </c:pt>
                <c:pt idx="84">
                  <c:v>32.257979797979793</c:v>
                </c:pt>
                <c:pt idx="85">
                  <c:v>32.272049663299661</c:v>
                </c:pt>
                <c:pt idx="86">
                  <c:v>32.28611952861953</c:v>
                </c:pt>
                <c:pt idx="87">
                  <c:v>32.300189393939391</c:v>
                </c:pt>
                <c:pt idx="88">
                  <c:v>32.314259259259259</c:v>
                </c:pt>
                <c:pt idx="89">
                  <c:v>32.32832912457912</c:v>
                </c:pt>
                <c:pt idx="90">
                  <c:v>32.342398989898989</c:v>
                </c:pt>
                <c:pt idx="91">
                  <c:v>32.35646885521885</c:v>
                </c:pt>
                <c:pt idx="92">
                  <c:v>32.370538720538718</c:v>
                </c:pt>
                <c:pt idx="93">
                  <c:v>32.384608585858587</c:v>
                </c:pt>
                <c:pt idx="94">
                  <c:v>32.398678451178448</c:v>
                </c:pt>
                <c:pt idx="95">
                  <c:v>32.412748316498316</c:v>
                </c:pt>
                <c:pt idx="96">
                  <c:v>32.426818181818177</c:v>
                </c:pt>
                <c:pt idx="97">
                  <c:v>32.440888047138046</c:v>
                </c:pt>
                <c:pt idx="98">
                  <c:v>32.454957912457907</c:v>
                </c:pt>
                <c:pt idx="99">
                  <c:v>32.469027777777775</c:v>
                </c:pt>
                <c:pt idx="100">
                  <c:v>32.483097643097643</c:v>
                </c:pt>
                <c:pt idx="101">
                  <c:v>32.497167508417505</c:v>
                </c:pt>
                <c:pt idx="102">
                  <c:v>32.511237373737373</c:v>
                </c:pt>
                <c:pt idx="103">
                  <c:v>32.525307239057234</c:v>
                </c:pt>
                <c:pt idx="104">
                  <c:v>32.539377104377103</c:v>
                </c:pt>
                <c:pt idx="105">
                  <c:v>32.553446969696964</c:v>
                </c:pt>
                <c:pt idx="106">
                  <c:v>32.567516835016832</c:v>
                </c:pt>
                <c:pt idx="107">
                  <c:v>32.5815867003367</c:v>
                </c:pt>
                <c:pt idx="108">
                  <c:v>32.595656565656562</c:v>
                </c:pt>
                <c:pt idx="109">
                  <c:v>32.60972643097643</c:v>
                </c:pt>
                <c:pt idx="110">
                  <c:v>32.623796296296291</c:v>
                </c:pt>
                <c:pt idx="111">
                  <c:v>32.637866161616159</c:v>
                </c:pt>
                <c:pt idx="112">
                  <c:v>32.651936026936028</c:v>
                </c:pt>
                <c:pt idx="113">
                  <c:v>32.666005892255889</c:v>
                </c:pt>
                <c:pt idx="114">
                  <c:v>32.680075757575757</c:v>
                </c:pt>
                <c:pt idx="115">
                  <c:v>32.694145622895618</c:v>
                </c:pt>
                <c:pt idx="116">
                  <c:v>32.708215488215487</c:v>
                </c:pt>
                <c:pt idx="117">
                  <c:v>32.722285353535348</c:v>
                </c:pt>
                <c:pt idx="118">
                  <c:v>32.736355218855216</c:v>
                </c:pt>
                <c:pt idx="119">
                  <c:v>32.750425084175085</c:v>
                </c:pt>
                <c:pt idx="120">
                  <c:v>32.764494949494946</c:v>
                </c:pt>
                <c:pt idx="121">
                  <c:v>32.778564814814814</c:v>
                </c:pt>
                <c:pt idx="122">
                  <c:v>32.792634680134675</c:v>
                </c:pt>
                <c:pt idx="123">
                  <c:v>32.806704545454544</c:v>
                </c:pt>
                <c:pt idx="124">
                  <c:v>32.820774410774405</c:v>
                </c:pt>
                <c:pt idx="125">
                  <c:v>32.834844276094273</c:v>
                </c:pt>
                <c:pt idx="126">
                  <c:v>32.848914141414141</c:v>
                </c:pt>
                <c:pt idx="127">
                  <c:v>32.862984006734003</c:v>
                </c:pt>
                <c:pt idx="128">
                  <c:v>32.877053872053871</c:v>
                </c:pt>
                <c:pt idx="129">
                  <c:v>32.891123737373732</c:v>
                </c:pt>
                <c:pt idx="130">
                  <c:v>32.9051936026936</c:v>
                </c:pt>
                <c:pt idx="131">
                  <c:v>32.919205802235311</c:v>
                </c:pt>
                <c:pt idx="132">
                  <c:v>32.93310267022072</c:v>
                </c:pt>
              </c:numCache>
            </c:numRef>
          </c:xVal>
          <c:yVal>
            <c:numRef>
              <c:f>'FIN123'!$M$6:$M$138</c:f>
              <c:numCache>
                <c:formatCode>General</c:formatCode>
                <c:ptCount val="133"/>
                <c:pt idx="0">
                  <c:v>56.553055555555552</c:v>
                </c:pt>
                <c:pt idx="1">
                  <c:v>56.547729377104375</c:v>
                </c:pt>
                <c:pt idx="2">
                  <c:v>56.542403198653197</c:v>
                </c:pt>
                <c:pt idx="3">
                  <c:v>56.53707702020202</c:v>
                </c:pt>
                <c:pt idx="4">
                  <c:v>56.531750841750842</c:v>
                </c:pt>
                <c:pt idx="5">
                  <c:v>56.526424663299657</c:v>
                </c:pt>
                <c:pt idx="6">
                  <c:v>56.52109848484848</c:v>
                </c:pt>
                <c:pt idx="7">
                  <c:v>56.515772306397302</c:v>
                </c:pt>
                <c:pt idx="8">
                  <c:v>56.510446127946125</c:v>
                </c:pt>
                <c:pt idx="9">
                  <c:v>56.505119949494947</c:v>
                </c:pt>
                <c:pt idx="10">
                  <c:v>56.49979377104377</c:v>
                </c:pt>
                <c:pt idx="11">
                  <c:v>56.494467592592592</c:v>
                </c:pt>
                <c:pt idx="12">
                  <c:v>56.489141414141415</c:v>
                </c:pt>
                <c:pt idx="13">
                  <c:v>56.48381523569023</c:v>
                </c:pt>
                <c:pt idx="14">
                  <c:v>56.478489057239052</c:v>
                </c:pt>
                <c:pt idx="15">
                  <c:v>56.473162878787875</c:v>
                </c:pt>
                <c:pt idx="16">
                  <c:v>56.467836700336697</c:v>
                </c:pt>
                <c:pt idx="17">
                  <c:v>56.46251052188552</c:v>
                </c:pt>
                <c:pt idx="18">
                  <c:v>56.457184343434342</c:v>
                </c:pt>
                <c:pt idx="19">
                  <c:v>56.451858164983165</c:v>
                </c:pt>
                <c:pt idx="20">
                  <c:v>56.446531986531987</c:v>
                </c:pt>
                <c:pt idx="21">
                  <c:v>56.441205808080802</c:v>
                </c:pt>
                <c:pt idx="22">
                  <c:v>56.435879629629625</c:v>
                </c:pt>
                <c:pt idx="23">
                  <c:v>56.430553451178447</c:v>
                </c:pt>
                <c:pt idx="24">
                  <c:v>56.42522727272727</c:v>
                </c:pt>
                <c:pt idx="25">
                  <c:v>56.419901094276092</c:v>
                </c:pt>
                <c:pt idx="26">
                  <c:v>56.414574915824915</c:v>
                </c:pt>
                <c:pt idx="27">
                  <c:v>56.409248737373737</c:v>
                </c:pt>
                <c:pt idx="28">
                  <c:v>56.403922558922559</c:v>
                </c:pt>
                <c:pt idx="29">
                  <c:v>56.398596380471375</c:v>
                </c:pt>
                <c:pt idx="30">
                  <c:v>56.393270202020197</c:v>
                </c:pt>
                <c:pt idx="31">
                  <c:v>56.38794402356902</c:v>
                </c:pt>
                <c:pt idx="32">
                  <c:v>56.382617845117842</c:v>
                </c:pt>
                <c:pt idx="33">
                  <c:v>56.377291666666665</c:v>
                </c:pt>
                <c:pt idx="34">
                  <c:v>56.371965488215487</c:v>
                </c:pt>
                <c:pt idx="35">
                  <c:v>56.366639309764309</c:v>
                </c:pt>
                <c:pt idx="36">
                  <c:v>56.361313131313132</c:v>
                </c:pt>
                <c:pt idx="37">
                  <c:v>56.355986952861954</c:v>
                </c:pt>
                <c:pt idx="38">
                  <c:v>56.35066077441077</c:v>
                </c:pt>
                <c:pt idx="39">
                  <c:v>56.345334595959592</c:v>
                </c:pt>
                <c:pt idx="40">
                  <c:v>56.340008417508415</c:v>
                </c:pt>
                <c:pt idx="41">
                  <c:v>56.334682239057237</c:v>
                </c:pt>
                <c:pt idx="42">
                  <c:v>56.329356060606059</c:v>
                </c:pt>
                <c:pt idx="43">
                  <c:v>56.324029882154882</c:v>
                </c:pt>
                <c:pt idx="44">
                  <c:v>56.318703703703704</c:v>
                </c:pt>
                <c:pt idx="45">
                  <c:v>56.313377525252527</c:v>
                </c:pt>
                <c:pt idx="46">
                  <c:v>56.308051346801342</c:v>
                </c:pt>
                <c:pt idx="47">
                  <c:v>56.302725168350165</c:v>
                </c:pt>
                <c:pt idx="48">
                  <c:v>56.297398989898987</c:v>
                </c:pt>
                <c:pt idx="49">
                  <c:v>56.292072811447809</c:v>
                </c:pt>
                <c:pt idx="50">
                  <c:v>56.286746632996632</c:v>
                </c:pt>
                <c:pt idx="51">
                  <c:v>56.281420454545454</c:v>
                </c:pt>
                <c:pt idx="52">
                  <c:v>56.276094276094277</c:v>
                </c:pt>
                <c:pt idx="53">
                  <c:v>56.270768097643099</c:v>
                </c:pt>
                <c:pt idx="54">
                  <c:v>56.265441919191915</c:v>
                </c:pt>
                <c:pt idx="55">
                  <c:v>56.260115740740737</c:v>
                </c:pt>
                <c:pt idx="56">
                  <c:v>56.25478956228956</c:v>
                </c:pt>
                <c:pt idx="57">
                  <c:v>56.249463383838382</c:v>
                </c:pt>
                <c:pt idx="58">
                  <c:v>56.244137205387204</c:v>
                </c:pt>
                <c:pt idx="59">
                  <c:v>56.238811026936027</c:v>
                </c:pt>
                <c:pt idx="60">
                  <c:v>56.233484848484849</c:v>
                </c:pt>
                <c:pt idx="61">
                  <c:v>56.228158670033672</c:v>
                </c:pt>
                <c:pt idx="62">
                  <c:v>56.222832491582487</c:v>
                </c:pt>
                <c:pt idx="63">
                  <c:v>56.21750631313131</c:v>
                </c:pt>
                <c:pt idx="64">
                  <c:v>56.212180134680132</c:v>
                </c:pt>
                <c:pt idx="65">
                  <c:v>56.206853956228954</c:v>
                </c:pt>
                <c:pt idx="66">
                  <c:v>56.201527777777777</c:v>
                </c:pt>
                <c:pt idx="67">
                  <c:v>56.196201599326599</c:v>
                </c:pt>
                <c:pt idx="68">
                  <c:v>56.190875420875422</c:v>
                </c:pt>
                <c:pt idx="69">
                  <c:v>56.185549242424244</c:v>
                </c:pt>
                <c:pt idx="70">
                  <c:v>56.180223063973067</c:v>
                </c:pt>
                <c:pt idx="71">
                  <c:v>56.174896885521882</c:v>
                </c:pt>
                <c:pt idx="72">
                  <c:v>56.169570707070704</c:v>
                </c:pt>
                <c:pt idx="73">
                  <c:v>56.164244528619527</c:v>
                </c:pt>
                <c:pt idx="74">
                  <c:v>56.158918350168349</c:v>
                </c:pt>
                <c:pt idx="75">
                  <c:v>56.153592171717172</c:v>
                </c:pt>
                <c:pt idx="76">
                  <c:v>56.148265993265994</c:v>
                </c:pt>
                <c:pt idx="77">
                  <c:v>56.142939814814817</c:v>
                </c:pt>
                <c:pt idx="78">
                  <c:v>56.137613636363639</c:v>
                </c:pt>
                <c:pt idx="79">
                  <c:v>56.132287457912454</c:v>
                </c:pt>
                <c:pt idx="80">
                  <c:v>56.126961279461277</c:v>
                </c:pt>
                <c:pt idx="81">
                  <c:v>56.121635101010099</c:v>
                </c:pt>
                <c:pt idx="82">
                  <c:v>56.116308922558922</c:v>
                </c:pt>
                <c:pt idx="83">
                  <c:v>56.110982744107744</c:v>
                </c:pt>
                <c:pt idx="84">
                  <c:v>56.105656565656567</c:v>
                </c:pt>
                <c:pt idx="85">
                  <c:v>56.100330387205389</c:v>
                </c:pt>
                <c:pt idx="86">
                  <c:v>56.095004208754212</c:v>
                </c:pt>
                <c:pt idx="87">
                  <c:v>56.089678030303027</c:v>
                </c:pt>
                <c:pt idx="88">
                  <c:v>56.084351851851849</c:v>
                </c:pt>
                <c:pt idx="89">
                  <c:v>56.079025673400672</c:v>
                </c:pt>
                <c:pt idx="90">
                  <c:v>56.073699494949494</c:v>
                </c:pt>
                <c:pt idx="91">
                  <c:v>56.068373316498317</c:v>
                </c:pt>
                <c:pt idx="92">
                  <c:v>56.063047138047139</c:v>
                </c:pt>
                <c:pt idx="93">
                  <c:v>56.057720959595962</c:v>
                </c:pt>
                <c:pt idx="94">
                  <c:v>56.052394781144784</c:v>
                </c:pt>
                <c:pt idx="95">
                  <c:v>56.047068602693599</c:v>
                </c:pt>
                <c:pt idx="96">
                  <c:v>56.041742424242422</c:v>
                </c:pt>
                <c:pt idx="97">
                  <c:v>56.036416245791244</c:v>
                </c:pt>
                <c:pt idx="98">
                  <c:v>56.031090067340067</c:v>
                </c:pt>
                <c:pt idx="99">
                  <c:v>56.025763888888889</c:v>
                </c:pt>
                <c:pt idx="100">
                  <c:v>56.020437710437712</c:v>
                </c:pt>
                <c:pt idx="101">
                  <c:v>56.015111531986534</c:v>
                </c:pt>
                <c:pt idx="102">
                  <c:v>56.009785353535356</c:v>
                </c:pt>
                <c:pt idx="103">
                  <c:v>56.004459175084179</c:v>
                </c:pt>
                <c:pt idx="104">
                  <c:v>55.999132996632994</c:v>
                </c:pt>
                <c:pt idx="105">
                  <c:v>55.993806818181817</c:v>
                </c:pt>
                <c:pt idx="106">
                  <c:v>55.988480639730639</c:v>
                </c:pt>
                <c:pt idx="107">
                  <c:v>55.983154461279462</c:v>
                </c:pt>
                <c:pt idx="108">
                  <c:v>55.977828282828284</c:v>
                </c:pt>
                <c:pt idx="109">
                  <c:v>55.972502104377106</c:v>
                </c:pt>
                <c:pt idx="110">
                  <c:v>55.967175925925929</c:v>
                </c:pt>
                <c:pt idx="111">
                  <c:v>55.961849747474751</c:v>
                </c:pt>
                <c:pt idx="112">
                  <c:v>55.956523569023567</c:v>
                </c:pt>
                <c:pt idx="113">
                  <c:v>55.951197390572389</c:v>
                </c:pt>
                <c:pt idx="114">
                  <c:v>55.945871212121212</c:v>
                </c:pt>
                <c:pt idx="115">
                  <c:v>55.940545033670034</c:v>
                </c:pt>
                <c:pt idx="116">
                  <c:v>55.935218855218857</c:v>
                </c:pt>
                <c:pt idx="117">
                  <c:v>55.929892676767679</c:v>
                </c:pt>
                <c:pt idx="118">
                  <c:v>55.924566498316501</c:v>
                </c:pt>
                <c:pt idx="119">
                  <c:v>55.919240319865324</c:v>
                </c:pt>
                <c:pt idx="120">
                  <c:v>55.913914141414139</c:v>
                </c:pt>
                <c:pt idx="121">
                  <c:v>55.908587962962962</c:v>
                </c:pt>
                <c:pt idx="122">
                  <c:v>55.903261784511784</c:v>
                </c:pt>
                <c:pt idx="123">
                  <c:v>55.897935606060607</c:v>
                </c:pt>
                <c:pt idx="124">
                  <c:v>55.892609427609429</c:v>
                </c:pt>
                <c:pt idx="125">
                  <c:v>55.887283249158251</c:v>
                </c:pt>
                <c:pt idx="126">
                  <c:v>55.881957070707074</c:v>
                </c:pt>
                <c:pt idx="127">
                  <c:v>55.876630892255896</c:v>
                </c:pt>
                <c:pt idx="128">
                  <c:v>55.871304713804712</c:v>
                </c:pt>
                <c:pt idx="129">
                  <c:v>55.865978535353534</c:v>
                </c:pt>
                <c:pt idx="130">
                  <c:v>55.860652356902357</c:v>
                </c:pt>
                <c:pt idx="131">
                  <c:v>55.855177586045642</c:v>
                </c:pt>
                <c:pt idx="132">
                  <c:v>55.849405630377852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AB7-AA01-4A495D8E1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'FIN123'!$E$132:$E$144</c:f>
              <c:numCache>
                <c:formatCode>General</c:formatCode>
                <c:ptCount val="13"/>
                <c:pt idx="0">
                  <c:v>-5275.1268698818312</c:v>
                </c:pt>
                <c:pt idx="1">
                  <c:v>-4395.8937498015293</c:v>
                </c:pt>
                <c:pt idx="2">
                  <c:v>-3516.6606297212275</c:v>
                </c:pt>
                <c:pt idx="3">
                  <c:v>-2637.4275096409256</c:v>
                </c:pt>
                <c:pt idx="4">
                  <c:v>-1758.1943895606237</c:v>
                </c:pt>
                <c:pt idx="5">
                  <c:v>-882.56542320632298</c:v>
                </c:pt>
                <c:pt idx="6">
                  <c:v>-14.144764304044713</c:v>
                </c:pt>
                <c:pt idx="7">
                  <c:v>847.06758714621128</c:v>
                </c:pt>
                <c:pt idx="8">
                  <c:v>1701.0716311444448</c:v>
                </c:pt>
                <c:pt idx="9">
                  <c:v>2551.4715214166672</c:v>
                </c:pt>
                <c:pt idx="10">
                  <c:v>3401.8714116888896</c:v>
                </c:pt>
                <c:pt idx="11">
                  <c:v>4252.2713019611119</c:v>
                </c:pt>
                <c:pt idx="12">
                  <c:v>5102.6711922333343</c:v>
                </c:pt>
              </c:numCache>
            </c:numRef>
          </c:xVal>
          <c:yVal>
            <c:numRef>
              <c:f>'FIN123'!$F$132:$F$144</c:f>
              <c:numCache>
                <c:formatCode>General</c:formatCode>
                <c:ptCount val="13"/>
                <c:pt idx="0">
                  <c:v>3589.9205874181789</c:v>
                </c:pt>
                <c:pt idx="1">
                  <c:v>2991.5721793818229</c:v>
                </c:pt>
                <c:pt idx="2">
                  <c:v>2393.2237713454524</c:v>
                </c:pt>
                <c:pt idx="3">
                  <c:v>1794.8753633090964</c:v>
                </c:pt>
                <c:pt idx="4">
                  <c:v>1196.5269552727259</c:v>
                </c:pt>
                <c:pt idx="5">
                  <c:v>583.12528095016762</c:v>
                </c:pt>
                <c:pt idx="6">
                  <c:v>-60.382925944781505</c:v>
                </c:pt>
                <c:pt idx="7">
                  <c:v>-733.99766541212125</c:v>
                </c:pt>
                <c:pt idx="8">
                  <c:v>-1437.7189374518518</c:v>
                </c:pt>
                <c:pt idx="9">
                  <c:v>-2156.4934757777778</c:v>
                </c:pt>
                <c:pt idx="10">
                  <c:v>-2875.268014103704</c:v>
                </c:pt>
                <c:pt idx="11">
                  <c:v>-3594.0425524296297</c:v>
                </c:pt>
                <c:pt idx="12">
                  <c:v>-4312.817090755555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0-4082-A8CB-0BF3CC9D8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'AFR01'!$F$2:$F$4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4-441A-9E88-931CFE8ADAE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'AFR01'!$E$6:$E$247</c:f>
              <c:numCache>
                <c:formatCode>General</c:formatCode>
                <c:ptCount val="242"/>
                <c:pt idx="0">
                  <c:v>-129477.1</c:v>
                </c:pt>
                <c:pt idx="1">
                  <c:v>-128398.121901245</c:v>
                </c:pt>
                <c:pt idx="2">
                  <c:v>-127319.14380249001</c:v>
                </c:pt>
                <c:pt idx="3">
                  <c:v>-126240.16570373501</c:v>
                </c:pt>
                <c:pt idx="4">
                  <c:v>-125161.18760498</c:v>
                </c:pt>
                <c:pt idx="5">
                  <c:v>-124082.209506225</c:v>
                </c:pt>
                <c:pt idx="6">
                  <c:v>-123003.23140747001</c:v>
                </c:pt>
                <c:pt idx="7">
                  <c:v>-121924.25330871501</c:v>
                </c:pt>
                <c:pt idx="8">
                  <c:v>-120845.27520996</c:v>
                </c:pt>
                <c:pt idx="9">
                  <c:v>-119766.297111205</c:v>
                </c:pt>
                <c:pt idx="10">
                  <c:v>-118687.31901245001</c:v>
                </c:pt>
                <c:pt idx="11">
                  <c:v>-117608.34091369501</c:v>
                </c:pt>
                <c:pt idx="12">
                  <c:v>-116529.36281494</c:v>
                </c:pt>
                <c:pt idx="13">
                  <c:v>-115450.38471618501</c:v>
                </c:pt>
                <c:pt idx="14">
                  <c:v>-114371.40661743001</c:v>
                </c:pt>
                <c:pt idx="15">
                  <c:v>-113292.42851867501</c:v>
                </c:pt>
                <c:pt idx="16">
                  <c:v>-112213.45041992</c:v>
                </c:pt>
                <c:pt idx="17">
                  <c:v>-111134.472321165</c:v>
                </c:pt>
                <c:pt idx="18">
                  <c:v>-110055.49422241001</c:v>
                </c:pt>
                <c:pt idx="19">
                  <c:v>-108976.516123655</c:v>
                </c:pt>
                <c:pt idx="20">
                  <c:v>-107897.5380249</c:v>
                </c:pt>
                <c:pt idx="21">
                  <c:v>-106818.55992614501</c:v>
                </c:pt>
                <c:pt idx="22">
                  <c:v>-105739.58182739001</c:v>
                </c:pt>
                <c:pt idx="23">
                  <c:v>-104660.603728635</c:v>
                </c:pt>
                <c:pt idx="24">
                  <c:v>-103581.62562988</c:v>
                </c:pt>
                <c:pt idx="25">
                  <c:v>-102502.64753112501</c:v>
                </c:pt>
                <c:pt idx="26">
                  <c:v>-101423.66943237001</c:v>
                </c:pt>
                <c:pt idx="27">
                  <c:v>-100344.691333615</c:v>
                </c:pt>
                <c:pt idx="28">
                  <c:v>-99265.713234860013</c:v>
                </c:pt>
                <c:pt idx="29">
                  <c:v>-98186.73513610501</c:v>
                </c:pt>
                <c:pt idx="30">
                  <c:v>-97107.757037350006</c:v>
                </c:pt>
                <c:pt idx="31">
                  <c:v>-96028.778938595002</c:v>
                </c:pt>
                <c:pt idx="32">
                  <c:v>-94949.800839839998</c:v>
                </c:pt>
                <c:pt idx="33">
                  <c:v>-93870.822741085009</c:v>
                </c:pt>
                <c:pt idx="34">
                  <c:v>-92791.844642330005</c:v>
                </c:pt>
                <c:pt idx="35">
                  <c:v>-91712.866543575015</c:v>
                </c:pt>
                <c:pt idx="36">
                  <c:v>-90633.888444820012</c:v>
                </c:pt>
                <c:pt idx="37">
                  <c:v>-89554.910346065008</c:v>
                </c:pt>
                <c:pt idx="38">
                  <c:v>-88475.932247310004</c:v>
                </c:pt>
                <c:pt idx="39">
                  <c:v>-87396.954148555</c:v>
                </c:pt>
                <c:pt idx="40">
                  <c:v>-86317.976049799996</c:v>
                </c:pt>
                <c:pt idx="41">
                  <c:v>-85238.997951045007</c:v>
                </c:pt>
                <c:pt idx="42">
                  <c:v>-84160.019852290003</c:v>
                </c:pt>
                <c:pt idx="43">
                  <c:v>-83081.041753535013</c:v>
                </c:pt>
                <c:pt idx="44">
                  <c:v>-82002.06365478001</c:v>
                </c:pt>
                <c:pt idx="45">
                  <c:v>-80923.085556025006</c:v>
                </c:pt>
                <c:pt idx="46">
                  <c:v>-79844.107457270002</c:v>
                </c:pt>
                <c:pt idx="47">
                  <c:v>-78765.129358514998</c:v>
                </c:pt>
                <c:pt idx="48">
                  <c:v>-77686.151259760009</c:v>
                </c:pt>
                <c:pt idx="49">
                  <c:v>-76607.173161005005</c:v>
                </c:pt>
                <c:pt idx="50">
                  <c:v>-75528.195062250015</c:v>
                </c:pt>
                <c:pt idx="51">
                  <c:v>-74449.216963495011</c:v>
                </c:pt>
                <c:pt idx="52">
                  <c:v>-73370.238864740008</c:v>
                </c:pt>
                <c:pt idx="53">
                  <c:v>-72291.260765985004</c:v>
                </c:pt>
                <c:pt idx="54">
                  <c:v>-71212.28266723</c:v>
                </c:pt>
                <c:pt idx="55">
                  <c:v>-70133.304568474996</c:v>
                </c:pt>
                <c:pt idx="56">
                  <c:v>-69054.326469720007</c:v>
                </c:pt>
                <c:pt idx="57">
                  <c:v>-67975.348370965003</c:v>
                </c:pt>
                <c:pt idx="58">
                  <c:v>-66896.370272210013</c:v>
                </c:pt>
                <c:pt idx="59">
                  <c:v>-65817.392173455009</c:v>
                </c:pt>
                <c:pt idx="60">
                  <c:v>-64738.414074700006</c:v>
                </c:pt>
                <c:pt idx="61">
                  <c:v>-63659.435975945002</c:v>
                </c:pt>
                <c:pt idx="62">
                  <c:v>-62580.457877189998</c:v>
                </c:pt>
                <c:pt idx="63">
                  <c:v>-61501.479778435008</c:v>
                </c:pt>
                <c:pt idx="64">
                  <c:v>-60422.501679680005</c:v>
                </c:pt>
                <c:pt idx="65">
                  <c:v>-59343.523580925001</c:v>
                </c:pt>
                <c:pt idx="66">
                  <c:v>-58264.545482170011</c:v>
                </c:pt>
                <c:pt idx="67">
                  <c:v>-57185.567383415007</c:v>
                </c:pt>
                <c:pt idx="68">
                  <c:v>-56106.589284660004</c:v>
                </c:pt>
                <c:pt idx="69">
                  <c:v>-55027.611185905</c:v>
                </c:pt>
                <c:pt idx="70">
                  <c:v>-53948.63308715001</c:v>
                </c:pt>
                <c:pt idx="71">
                  <c:v>-52869.654988395007</c:v>
                </c:pt>
                <c:pt idx="72">
                  <c:v>-51790.676889640003</c:v>
                </c:pt>
                <c:pt idx="73">
                  <c:v>-50711.698790884999</c:v>
                </c:pt>
                <c:pt idx="74">
                  <c:v>-49632.720692130009</c:v>
                </c:pt>
                <c:pt idx="75">
                  <c:v>-48553.742593375006</c:v>
                </c:pt>
                <c:pt idx="76">
                  <c:v>-47474.764494620002</c:v>
                </c:pt>
                <c:pt idx="77">
                  <c:v>-46395.786395864998</c:v>
                </c:pt>
                <c:pt idx="78">
                  <c:v>-45316.808297110008</c:v>
                </c:pt>
                <c:pt idx="79">
                  <c:v>-44237.830198355005</c:v>
                </c:pt>
                <c:pt idx="80">
                  <c:v>-43158.852099600001</c:v>
                </c:pt>
                <c:pt idx="81">
                  <c:v>-42079.874000845011</c:v>
                </c:pt>
                <c:pt idx="82">
                  <c:v>-41000.895902090007</c:v>
                </c:pt>
                <c:pt idx="83">
                  <c:v>-39921.917803335004</c:v>
                </c:pt>
                <c:pt idx="84">
                  <c:v>-38842.93970458</c:v>
                </c:pt>
                <c:pt idx="85">
                  <c:v>-37763.96160582501</c:v>
                </c:pt>
                <c:pt idx="86">
                  <c:v>-36684.983507070006</c:v>
                </c:pt>
                <c:pt idx="87">
                  <c:v>-35606.005408315003</c:v>
                </c:pt>
                <c:pt idx="88">
                  <c:v>-34527.027309559999</c:v>
                </c:pt>
                <c:pt idx="89">
                  <c:v>-33448.049210805009</c:v>
                </c:pt>
                <c:pt idx="90">
                  <c:v>-32369.071112050005</c:v>
                </c:pt>
                <c:pt idx="91">
                  <c:v>-31290.093013295002</c:v>
                </c:pt>
                <c:pt idx="92">
                  <c:v>-30211.114914539998</c:v>
                </c:pt>
                <c:pt idx="93">
                  <c:v>-29132.136815785008</c:v>
                </c:pt>
                <c:pt idx="94">
                  <c:v>-28053.158717030004</c:v>
                </c:pt>
                <c:pt idx="95">
                  <c:v>-26974.180618275001</c:v>
                </c:pt>
                <c:pt idx="96">
                  <c:v>-25895.202519520011</c:v>
                </c:pt>
                <c:pt idx="97">
                  <c:v>-24816.224420765007</c:v>
                </c:pt>
                <c:pt idx="98">
                  <c:v>-23737.246322010003</c:v>
                </c:pt>
                <c:pt idx="99">
                  <c:v>-22658.268223255</c:v>
                </c:pt>
                <c:pt idx="100">
                  <c:v>-21579.29012450001</c:v>
                </c:pt>
                <c:pt idx="101">
                  <c:v>-20500.312025745006</c:v>
                </c:pt>
                <c:pt idx="102">
                  <c:v>-19421.333926990003</c:v>
                </c:pt>
                <c:pt idx="103">
                  <c:v>-18342.355828234999</c:v>
                </c:pt>
                <c:pt idx="104">
                  <c:v>-17263.377729480009</c:v>
                </c:pt>
                <c:pt idx="105">
                  <c:v>-16184.399630725005</c:v>
                </c:pt>
                <c:pt idx="106">
                  <c:v>-15105.421531970002</c:v>
                </c:pt>
                <c:pt idx="107">
                  <c:v>-14026.443433214998</c:v>
                </c:pt>
                <c:pt idx="108">
                  <c:v>-12947.465334460008</c:v>
                </c:pt>
                <c:pt idx="109">
                  <c:v>-11868.487235705004</c:v>
                </c:pt>
                <c:pt idx="110">
                  <c:v>-10789.509136950001</c:v>
                </c:pt>
                <c:pt idx="111">
                  <c:v>-9710.5310381949967</c:v>
                </c:pt>
                <c:pt idx="112">
                  <c:v>-8631.5529394400073</c:v>
                </c:pt>
                <c:pt idx="113">
                  <c:v>-7552.5748406850034</c:v>
                </c:pt>
                <c:pt idx="114">
                  <c:v>-6473.5967419299996</c:v>
                </c:pt>
                <c:pt idx="115">
                  <c:v>-5394.6186431750102</c:v>
                </c:pt>
                <c:pt idx="116">
                  <c:v>-4315.6405444200063</c:v>
                </c:pt>
                <c:pt idx="117">
                  <c:v>-3236.6624456650025</c:v>
                </c:pt>
                <c:pt idx="118">
                  <c:v>-2157.6843469099986</c:v>
                </c:pt>
                <c:pt idx="119">
                  <c:v>-1083.3902520104159</c:v>
                </c:pt>
                <c:pt idx="120">
                  <c:v>-18.464164821666259</c:v>
                </c:pt>
                <c:pt idx="121">
                  <c:v>1037.09391465625</c:v>
                </c:pt>
                <c:pt idx="122">
                  <c:v>2083.2839864233333</c:v>
                </c:pt>
                <c:pt idx="123">
                  <c:v>3124.7900543350001</c:v>
                </c:pt>
                <c:pt idx="124">
                  <c:v>4166.2961222466665</c:v>
                </c:pt>
                <c:pt idx="125">
                  <c:v>5207.8021901583334</c:v>
                </c:pt>
                <c:pt idx="126">
                  <c:v>6249.3082580700002</c:v>
                </c:pt>
                <c:pt idx="127">
                  <c:v>7290.814325981667</c:v>
                </c:pt>
                <c:pt idx="128">
                  <c:v>8332.3203938933329</c:v>
                </c:pt>
                <c:pt idx="129">
                  <c:v>9373.8264618049998</c:v>
                </c:pt>
                <c:pt idx="130">
                  <c:v>10415.332529716667</c:v>
                </c:pt>
                <c:pt idx="131">
                  <c:v>11456.838597628333</c:v>
                </c:pt>
                <c:pt idx="132">
                  <c:v>12498.34466554</c:v>
                </c:pt>
                <c:pt idx="133">
                  <c:v>13539.850733451667</c:v>
                </c:pt>
                <c:pt idx="134">
                  <c:v>14581.356801363334</c:v>
                </c:pt>
                <c:pt idx="135">
                  <c:v>15622.862869275001</c:v>
                </c:pt>
                <c:pt idx="136">
                  <c:v>16664.368937186664</c:v>
                </c:pt>
                <c:pt idx="137">
                  <c:v>17705.875005098333</c:v>
                </c:pt>
                <c:pt idx="138">
                  <c:v>18747.381073009998</c:v>
                </c:pt>
                <c:pt idx="139">
                  <c:v>19788.887140921666</c:v>
                </c:pt>
                <c:pt idx="140">
                  <c:v>20830.393208833331</c:v>
                </c:pt>
                <c:pt idx="141">
                  <c:v>21871.899276745</c:v>
                </c:pt>
                <c:pt idx="142">
                  <c:v>22913.405344656665</c:v>
                </c:pt>
                <c:pt idx="143">
                  <c:v>23954.91141256833</c:v>
                </c:pt>
                <c:pt idx="144">
                  <c:v>24996.417480479999</c:v>
                </c:pt>
                <c:pt idx="145">
                  <c:v>26037.923548391664</c:v>
                </c:pt>
                <c:pt idx="146">
                  <c:v>27079.429616303332</c:v>
                </c:pt>
                <c:pt idx="147">
                  <c:v>28120.935684214997</c:v>
                </c:pt>
                <c:pt idx="148">
                  <c:v>29162.441752126666</c:v>
                </c:pt>
                <c:pt idx="149">
                  <c:v>30203.947820038331</c:v>
                </c:pt>
                <c:pt idx="150">
                  <c:v>31245.45388795</c:v>
                </c:pt>
                <c:pt idx="151">
                  <c:v>32286.959955861665</c:v>
                </c:pt>
                <c:pt idx="152">
                  <c:v>33328.466023773333</c:v>
                </c:pt>
                <c:pt idx="153">
                  <c:v>34369.972091684998</c:v>
                </c:pt>
                <c:pt idx="154">
                  <c:v>35411.478159596671</c:v>
                </c:pt>
                <c:pt idx="155">
                  <c:v>36452.984227508336</c:v>
                </c:pt>
                <c:pt idx="156">
                  <c:v>37494.490295420001</c:v>
                </c:pt>
                <c:pt idx="157">
                  <c:v>38535.996363331666</c:v>
                </c:pt>
                <c:pt idx="158">
                  <c:v>39577.502431243338</c:v>
                </c:pt>
                <c:pt idx="159">
                  <c:v>40619.008499155003</c:v>
                </c:pt>
                <c:pt idx="160">
                  <c:v>41660.514567066668</c:v>
                </c:pt>
                <c:pt idx="161">
                  <c:v>42702.020634978333</c:v>
                </c:pt>
                <c:pt idx="162">
                  <c:v>43743.526702890005</c:v>
                </c:pt>
                <c:pt idx="163">
                  <c:v>44785.03277080167</c:v>
                </c:pt>
                <c:pt idx="164">
                  <c:v>45826.538838713335</c:v>
                </c:pt>
                <c:pt idx="165">
                  <c:v>46868.044906625</c:v>
                </c:pt>
                <c:pt idx="166">
                  <c:v>47909.550974536665</c:v>
                </c:pt>
                <c:pt idx="167">
                  <c:v>48951.057042448338</c:v>
                </c:pt>
                <c:pt idx="168">
                  <c:v>49992.563110360003</c:v>
                </c:pt>
                <c:pt idx="169">
                  <c:v>51034.069178271668</c:v>
                </c:pt>
                <c:pt idx="170">
                  <c:v>52075.575246183333</c:v>
                </c:pt>
                <c:pt idx="171">
                  <c:v>53117.081314095005</c:v>
                </c:pt>
                <c:pt idx="172">
                  <c:v>54158.58738200667</c:v>
                </c:pt>
                <c:pt idx="173">
                  <c:v>55200.093449918335</c:v>
                </c:pt>
                <c:pt idx="174">
                  <c:v>56241.59951783</c:v>
                </c:pt>
                <c:pt idx="175">
                  <c:v>57283.105585741665</c:v>
                </c:pt>
                <c:pt idx="176">
                  <c:v>58324.611653653337</c:v>
                </c:pt>
                <c:pt idx="177">
                  <c:v>59366.117721565002</c:v>
                </c:pt>
                <c:pt idx="178">
                  <c:v>60407.623789476667</c:v>
                </c:pt>
                <c:pt idx="179">
                  <c:v>61449.129857388332</c:v>
                </c:pt>
                <c:pt idx="180">
                  <c:v>62490.635925300005</c:v>
                </c:pt>
                <c:pt idx="181">
                  <c:v>63532.14199321167</c:v>
                </c:pt>
                <c:pt idx="182">
                  <c:v>64573.648061123335</c:v>
                </c:pt>
                <c:pt idx="183">
                  <c:v>65615.154129035</c:v>
                </c:pt>
                <c:pt idx="184">
                  <c:v>66656.660196946657</c:v>
                </c:pt>
                <c:pt idx="185">
                  <c:v>67698.16626485833</c:v>
                </c:pt>
                <c:pt idx="186">
                  <c:v>68739.672332769987</c:v>
                </c:pt>
                <c:pt idx="187">
                  <c:v>69781.17840068166</c:v>
                </c:pt>
                <c:pt idx="188">
                  <c:v>70822.684468593332</c:v>
                </c:pt>
                <c:pt idx="189">
                  <c:v>71864.19053650499</c:v>
                </c:pt>
                <c:pt idx="190">
                  <c:v>72905.696604416662</c:v>
                </c:pt>
                <c:pt idx="191">
                  <c:v>73947.202672328334</c:v>
                </c:pt>
                <c:pt idx="192">
                  <c:v>74988.708740239992</c:v>
                </c:pt>
                <c:pt idx="193">
                  <c:v>76030.214808151664</c:v>
                </c:pt>
                <c:pt idx="194">
                  <c:v>77071.720876063322</c:v>
                </c:pt>
                <c:pt idx="195">
                  <c:v>78113.226943974994</c:v>
                </c:pt>
                <c:pt idx="196">
                  <c:v>79154.733011886667</c:v>
                </c:pt>
                <c:pt idx="197">
                  <c:v>80196.239079798324</c:v>
                </c:pt>
                <c:pt idx="198">
                  <c:v>81237.745147709997</c:v>
                </c:pt>
                <c:pt idx="199">
                  <c:v>82279.251215621654</c:v>
                </c:pt>
                <c:pt idx="200">
                  <c:v>83320.757283533327</c:v>
                </c:pt>
                <c:pt idx="201">
                  <c:v>84362.263351444999</c:v>
                </c:pt>
                <c:pt idx="202">
                  <c:v>85403.769419356657</c:v>
                </c:pt>
                <c:pt idx="203">
                  <c:v>86445.275487268329</c:v>
                </c:pt>
                <c:pt idx="204">
                  <c:v>87486.781555180001</c:v>
                </c:pt>
                <c:pt idx="205">
                  <c:v>88528.287623091659</c:v>
                </c:pt>
                <c:pt idx="206">
                  <c:v>89569.793691003331</c:v>
                </c:pt>
                <c:pt idx="207">
                  <c:v>90611.299758914989</c:v>
                </c:pt>
                <c:pt idx="208">
                  <c:v>91652.805826826661</c:v>
                </c:pt>
                <c:pt idx="209">
                  <c:v>92694.311894738334</c:v>
                </c:pt>
                <c:pt idx="210">
                  <c:v>93735.817962649991</c:v>
                </c:pt>
                <c:pt idx="211">
                  <c:v>94777.324030561664</c:v>
                </c:pt>
                <c:pt idx="212">
                  <c:v>95818.830098473321</c:v>
                </c:pt>
                <c:pt idx="213">
                  <c:v>96860.336166384994</c:v>
                </c:pt>
                <c:pt idx="214">
                  <c:v>97901.842234296666</c:v>
                </c:pt>
                <c:pt idx="215">
                  <c:v>98943.348302208324</c:v>
                </c:pt>
                <c:pt idx="216">
                  <c:v>99984.854370119996</c:v>
                </c:pt>
                <c:pt idx="217">
                  <c:v>101026.36043803165</c:v>
                </c:pt>
                <c:pt idx="218">
                  <c:v>102067.86650594333</c:v>
                </c:pt>
                <c:pt idx="219">
                  <c:v>103109.372573855</c:v>
                </c:pt>
                <c:pt idx="220">
                  <c:v>104150.87864176666</c:v>
                </c:pt>
                <c:pt idx="221">
                  <c:v>105192.38470967833</c:v>
                </c:pt>
                <c:pt idx="222">
                  <c:v>106233.89077759</c:v>
                </c:pt>
                <c:pt idx="223">
                  <c:v>107275.39684550166</c:v>
                </c:pt>
                <c:pt idx="224">
                  <c:v>108316.90291341333</c:v>
                </c:pt>
                <c:pt idx="225">
                  <c:v>109358.40898132499</c:v>
                </c:pt>
                <c:pt idx="226">
                  <c:v>110399.91504923666</c:v>
                </c:pt>
                <c:pt idx="227">
                  <c:v>111441.42111714833</c:v>
                </c:pt>
                <c:pt idx="228">
                  <c:v>112482.92718505999</c:v>
                </c:pt>
                <c:pt idx="229">
                  <c:v>113524.43325297166</c:v>
                </c:pt>
                <c:pt idx="230">
                  <c:v>114565.93932088332</c:v>
                </c:pt>
                <c:pt idx="231">
                  <c:v>115607.44538879499</c:v>
                </c:pt>
                <c:pt idx="232">
                  <c:v>116648.95145670667</c:v>
                </c:pt>
                <c:pt idx="233">
                  <c:v>117690.45752461832</c:v>
                </c:pt>
                <c:pt idx="234">
                  <c:v>118731.96359253</c:v>
                </c:pt>
                <c:pt idx="235">
                  <c:v>119773.46966044167</c:v>
                </c:pt>
                <c:pt idx="236">
                  <c:v>120814.97572835333</c:v>
                </c:pt>
                <c:pt idx="237">
                  <c:v>121856.481796265</c:v>
                </c:pt>
                <c:pt idx="238">
                  <c:v>122897.98786417666</c:v>
                </c:pt>
                <c:pt idx="239">
                  <c:v>123939.49393208833</c:v>
                </c:pt>
                <c:pt idx="240">
                  <c:v>124981</c:v>
                </c:pt>
              </c:numCache>
            </c:numRef>
          </c:xVal>
          <c:yVal>
            <c:numRef>
              <c:f>'AFR01'!$F$6:$F$247</c:f>
              <c:numCache>
                <c:formatCode>General</c:formatCode>
                <c:ptCount val="242"/>
                <c:pt idx="0">
                  <c:v>-62992.480000000003</c:v>
                </c:pt>
                <c:pt idx="1">
                  <c:v>-62467.544082173335</c:v>
                </c:pt>
                <c:pt idx="2">
                  <c:v>-61942.608164346668</c:v>
                </c:pt>
                <c:pt idx="3">
                  <c:v>-61417.67224652</c:v>
                </c:pt>
                <c:pt idx="4">
                  <c:v>-60892.73632869334</c:v>
                </c:pt>
                <c:pt idx="5">
                  <c:v>-60367.800410866672</c:v>
                </c:pt>
                <c:pt idx="6">
                  <c:v>-59842.864493040004</c:v>
                </c:pt>
                <c:pt idx="7">
                  <c:v>-59317.928575213336</c:v>
                </c:pt>
                <c:pt idx="8">
                  <c:v>-58792.992657386669</c:v>
                </c:pt>
                <c:pt idx="9">
                  <c:v>-58268.056739560001</c:v>
                </c:pt>
                <c:pt idx="10">
                  <c:v>-57743.120821733333</c:v>
                </c:pt>
                <c:pt idx="11">
                  <c:v>-57218.184903906673</c:v>
                </c:pt>
                <c:pt idx="12">
                  <c:v>-56693.248986080005</c:v>
                </c:pt>
                <c:pt idx="13">
                  <c:v>-56168.313068253337</c:v>
                </c:pt>
                <c:pt idx="14">
                  <c:v>-55643.37715042667</c:v>
                </c:pt>
                <c:pt idx="15">
                  <c:v>-55118.441232600002</c:v>
                </c:pt>
                <c:pt idx="16">
                  <c:v>-54593.505314773334</c:v>
                </c:pt>
                <c:pt idx="17">
                  <c:v>-54068.569396946667</c:v>
                </c:pt>
                <c:pt idx="18">
                  <c:v>-53543.633479120006</c:v>
                </c:pt>
                <c:pt idx="19">
                  <c:v>-53018.697561293338</c:v>
                </c:pt>
                <c:pt idx="20">
                  <c:v>-52493.761643466671</c:v>
                </c:pt>
                <c:pt idx="21">
                  <c:v>-51968.825725640003</c:v>
                </c:pt>
                <c:pt idx="22">
                  <c:v>-51443.889807813335</c:v>
                </c:pt>
                <c:pt idx="23">
                  <c:v>-50918.953889986667</c:v>
                </c:pt>
                <c:pt idx="24">
                  <c:v>-50394.01797216</c:v>
                </c:pt>
                <c:pt idx="25">
                  <c:v>-49869.082054333339</c:v>
                </c:pt>
                <c:pt idx="26">
                  <c:v>-49344.146136506672</c:v>
                </c:pt>
                <c:pt idx="27">
                  <c:v>-48819.210218680004</c:v>
                </c:pt>
                <c:pt idx="28">
                  <c:v>-48294.274300853336</c:v>
                </c:pt>
                <c:pt idx="29">
                  <c:v>-47769.338383026668</c:v>
                </c:pt>
                <c:pt idx="30">
                  <c:v>-47244.402465200001</c:v>
                </c:pt>
                <c:pt idx="31">
                  <c:v>-46719.466547373333</c:v>
                </c:pt>
                <c:pt idx="32">
                  <c:v>-46194.530629546673</c:v>
                </c:pt>
                <c:pt idx="33">
                  <c:v>-45669.594711719998</c:v>
                </c:pt>
                <c:pt idx="34">
                  <c:v>-45144.658793893337</c:v>
                </c:pt>
                <c:pt idx="35">
                  <c:v>-44619.722876066669</c:v>
                </c:pt>
                <c:pt idx="36">
                  <c:v>-44094.786958240002</c:v>
                </c:pt>
                <c:pt idx="37">
                  <c:v>-43569.851040413334</c:v>
                </c:pt>
                <c:pt idx="38">
                  <c:v>-43044.915122586666</c:v>
                </c:pt>
                <c:pt idx="39">
                  <c:v>-42519.979204760006</c:v>
                </c:pt>
                <c:pt idx="40">
                  <c:v>-41995.043286933331</c:v>
                </c:pt>
                <c:pt idx="41">
                  <c:v>-41470.10736910667</c:v>
                </c:pt>
                <c:pt idx="42">
                  <c:v>-40945.171451280003</c:v>
                </c:pt>
                <c:pt idx="43">
                  <c:v>-40420.235533453335</c:v>
                </c:pt>
                <c:pt idx="44">
                  <c:v>-39895.299615626667</c:v>
                </c:pt>
                <c:pt idx="45">
                  <c:v>-39370.363697799999</c:v>
                </c:pt>
                <c:pt idx="46">
                  <c:v>-38845.427779973339</c:v>
                </c:pt>
                <c:pt idx="47">
                  <c:v>-38320.491862146664</c:v>
                </c:pt>
                <c:pt idx="48">
                  <c:v>-37795.555944320004</c:v>
                </c:pt>
                <c:pt idx="49">
                  <c:v>-37270.620026493336</c:v>
                </c:pt>
                <c:pt idx="50">
                  <c:v>-36745.684108666668</c:v>
                </c:pt>
                <c:pt idx="51">
                  <c:v>-36220.74819084</c:v>
                </c:pt>
                <c:pt idx="52">
                  <c:v>-35695.812273013333</c:v>
                </c:pt>
                <c:pt idx="53">
                  <c:v>-35170.876355186672</c:v>
                </c:pt>
                <c:pt idx="54">
                  <c:v>-34645.940437359997</c:v>
                </c:pt>
                <c:pt idx="55">
                  <c:v>-34121.004519533337</c:v>
                </c:pt>
                <c:pt idx="56">
                  <c:v>-33596.068601706669</c:v>
                </c:pt>
                <c:pt idx="57">
                  <c:v>-33071.132683880001</c:v>
                </c:pt>
                <c:pt idx="58">
                  <c:v>-32546.196766053334</c:v>
                </c:pt>
                <c:pt idx="59">
                  <c:v>-32021.26084822667</c:v>
                </c:pt>
                <c:pt idx="60">
                  <c:v>-31496.324930400002</c:v>
                </c:pt>
                <c:pt idx="61">
                  <c:v>-30971.389012573334</c:v>
                </c:pt>
                <c:pt idx="62">
                  <c:v>-30446.453094746666</c:v>
                </c:pt>
                <c:pt idx="63">
                  <c:v>-29921.517176920002</c:v>
                </c:pt>
                <c:pt idx="64">
                  <c:v>-29396.581259093335</c:v>
                </c:pt>
                <c:pt idx="65">
                  <c:v>-28871.645341266667</c:v>
                </c:pt>
                <c:pt idx="66">
                  <c:v>-28346.709423439999</c:v>
                </c:pt>
                <c:pt idx="67">
                  <c:v>-27821.773505613332</c:v>
                </c:pt>
                <c:pt idx="68">
                  <c:v>-27296.837587786671</c:v>
                </c:pt>
                <c:pt idx="69">
                  <c:v>-26771.901669960003</c:v>
                </c:pt>
                <c:pt idx="70">
                  <c:v>-26246.965752133336</c:v>
                </c:pt>
                <c:pt idx="71">
                  <c:v>-25722.029834306668</c:v>
                </c:pt>
                <c:pt idx="72">
                  <c:v>-25197.09391648</c:v>
                </c:pt>
                <c:pt idx="73">
                  <c:v>-24672.157998653332</c:v>
                </c:pt>
                <c:pt idx="74">
                  <c:v>-24147.222080826665</c:v>
                </c:pt>
                <c:pt idx="75">
                  <c:v>-23622.286163000004</c:v>
                </c:pt>
                <c:pt idx="76">
                  <c:v>-23097.350245173337</c:v>
                </c:pt>
                <c:pt idx="77">
                  <c:v>-22572.414327346669</c:v>
                </c:pt>
                <c:pt idx="78">
                  <c:v>-22047.478409520001</c:v>
                </c:pt>
                <c:pt idx="79">
                  <c:v>-21522.542491693333</c:v>
                </c:pt>
                <c:pt idx="80">
                  <c:v>-20997.606573866666</c:v>
                </c:pt>
                <c:pt idx="81">
                  <c:v>-20472.670656039998</c:v>
                </c:pt>
                <c:pt idx="82">
                  <c:v>-19947.734738213338</c:v>
                </c:pt>
                <c:pt idx="83">
                  <c:v>-19422.79882038667</c:v>
                </c:pt>
                <c:pt idx="84">
                  <c:v>-18897.862902560002</c:v>
                </c:pt>
                <c:pt idx="85">
                  <c:v>-18372.926984733334</c:v>
                </c:pt>
                <c:pt idx="86">
                  <c:v>-17847.991066906667</c:v>
                </c:pt>
                <c:pt idx="87">
                  <c:v>-17323.055149079999</c:v>
                </c:pt>
                <c:pt idx="88">
                  <c:v>-16798.119231253331</c:v>
                </c:pt>
                <c:pt idx="89">
                  <c:v>-16273.183313426671</c:v>
                </c:pt>
                <c:pt idx="90">
                  <c:v>-15748.247395600003</c:v>
                </c:pt>
                <c:pt idx="91">
                  <c:v>-15223.311477773335</c:v>
                </c:pt>
                <c:pt idx="92">
                  <c:v>-14698.375559946668</c:v>
                </c:pt>
                <c:pt idx="93">
                  <c:v>-14173.43964212</c:v>
                </c:pt>
                <c:pt idx="94">
                  <c:v>-13648.503724293332</c:v>
                </c:pt>
                <c:pt idx="95">
                  <c:v>-13123.567806466664</c:v>
                </c:pt>
                <c:pt idx="96">
                  <c:v>-12598.631888640004</c:v>
                </c:pt>
                <c:pt idx="97">
                  <c:v>-12073.695970813336</c:v>
                </c:pt>
                <c:pt idx="98">
                  <c:v>-11548.760052986669</c:v>
                </c:pt>
                <c:pt idx="99">
                  <c:v>-11023.824135160001</c:v>
                </c:pt>
                <c:pt idx="100">
                  <c:v>-10498.888217333333</c:v>
                </c:pt>
                <c:pt idx="101">
                  <c:v>-9973.9522995066654</c:v>
                </c:pt>
                <c:pt idx="102">
                  <c:v>-9449.0163816799977</c:v>
                </c:pt>
                <c:pt idx="103">
                  <c:v>-8924.08046385333</c:v>
                </c:pt>
                <c:pt idx="104">
                  <c:v>-8399.1445460266696</c:v>
                </c:pt>
                <c:pt idx="105">
                  <c:v>-7874.2086282000018</c:v>
                </c:pt>
                <c:pt idx="106">
                  <c:v>-7349.2727103733341</c:v>
                </c:pt>
                <c:pt idx="107">
                  <c:v>-6824.3367925466664</c:v>
                </c:pt>
                <c:pt idx="108">
                  <c:v>-6299.4008747199987</c:v>
                </c:pt>
                <c:pt idx="109">
                  <c:v>-5774.464956893331</c:v>
                </c:pt>
                <c:pt idx="110">
                  <c:v>-5249.5290390666632</c:v>
                </c:pt>
                <c:pt idx="111">
                  <c:v>-4724.5931212400028</c:v>
                </c:pt>
                <c:pt idx="112">
                  <c:v>-4199.6572034133351</c:v>
                </c:pt>
                <c:pt idx="113">
                  <c:v>-3674.7212855866674</c:v>
                </c:pt>
                <c:pt idx="114">
                  <c:v>-3149.7853677599996</c:v>
                </c:pt>
                <c:pt idx="115">
                  <c:v>-2624.8494499333319</c:v>
                </c:pt>
                <c:pt idx="116">
                  <c:v>-2099.9135321066642</c:v>
                </c:pt>
                <c:pt idx="117">
                  <c:v>-1574.9776142799965</c:v>
                </c:pt>
                <c:pt idx="118">
                  <c:v>-1050.041696453336</c:v>
                </c:pt>
                <c:pt idx="119">
                  <c:v>-512.74583100000154</c:v>
                </c:pt>
                <c:pt idx="120">
                  <c:v>49.269929706666005</c:v>
                </c:pt>
                <c:pt idx="121">
                  <c:v>636.00558566666655</c:v>
                </c:pt>
                <c:pt idx="122">
                  <c:v>1247.4611368800001</c:v>
                </c:pt>
                <c:pt idx="123">
                  <c:v>1871.2766357200001</c:v>
                </c:pt>
                <c:pt idx="124">
                  <c:v>2495.09213456</c:v>
                </c:pt>
                <c:pt idx="125">
                  <c:v>3118.9076334000001</c:v>
                </c:pt>
                <c:pt idx="126">
                  <c:v>3742.7231322399998</c:v>
                </c:pt>
                <c:pt idx="127">
                  <c:v>4366.5386310800004</c:v>
                </c:pt>
                <c:pt idx="128">
                  <c:v>4990.3541299200006</c:v>
                </c:pt>
                <c:pt idx="129">
                  <c:v>5614.1696287600007</c:v>
                </c:pt>
                <c:pt idx="130">
                  <c:v>6237.9851276000009</c:v>
                </c:pt>
                <c:pt idx="131">
                  <c:v>6861.8006264400001</c:v>
                </c:pt>
                <c:pt idx="132">
                  <c:v>7485.6161252800002</c:v>
                </c:pt>
                <c:pt idx="133">
                  <c:v>8109.4316241200004</c:v>
                </c:pt>
                <c:pt idx="134">
                  <c:v>8733.2471229599996</c:v>
                </c:pt>
                <c:pt idx="135">
                  <c:v>9357.0626217999998</c:v>
                </c:pt>
                <c:pt idx="136">
                  <c:v>9980.8781206399999</c:v>
                </c:pt>
                <c:pt idx="137">
                  <c:v>10604.69361948</c:v>
                </c:pt>
                <c:pt idx="138">
                  <c:v>11228.50911832</c:v>
                </c:pt>
                <c:pt idx="139">
                  <c:v>11852.32461716</c:v>
                </c:pt>
                <c:pt idx="140">
                  <c:v>12476.140116</c:v>
                </c:pt>
                <c:pt idx="141">
                  <c:v>13099.955614840001</c:v>
                </c:pt>
                <c:pt idx="142">
                  <c:v>13723.771113679999</c:v>
                </c:pt>
                <c:pt idx="143">
                  <c:v>14347.586612519999</c:v>
                </c:pt>
                <c:pt idx="144">
                  <c:v>14971.402111359999</c:v>
                </c:pt>
                <c:pt idx="145">
                  <c:v>15595.217610199999</c:v>
                </c:pt>
                <c:pt idx="146">
                  <c:v>16219.03310904</c:v>
                </c:pt>
                <c:pt idx="147">
                  <c:v>16842.848607880002</c:v>
                </c:pt>
                <c:pt idx="148">
                  <c:v>17466.66410672</c:v>
                </c:pt>
                <c:pt idx="149">
                  <c:v>18090.479605559998</c:v>
                </c:pt>
                <c:pt idx="150">
                  <c:v>18714.2951044</c:v>
                </c:pt>
                <c:pt idx="151">
                  <c:v>19338.110603239998</c:v>
                </c:pt>
                <c:pt idx="152">
                  <c:v>19961.92610208</c:v>
                </c:pt>
                <c:pt idx="153">
                  <c:v>20585.741600919999</c:v>
                </c:pt>
                <c:pt idx="154">
                  <c:v>21209.557099760001</c:v>
                </c:pt>
                <c:pt idx="155">
                  <c:v>21833.372598599999</c:v>
                </c:pt>
                <c:pt idx="156">
                  <c:v>22457.188097440001</c:v>
                </c:pt>
                <c:pt idx="157">
                  <c:v>23081.003596279999</c:v>
                </c:pt>
                <c:pt idx="158">
                  <c:v>23704.819095120001</c:v>
                </c:pt>
                <c:pt idx="159">
                  <c:v>24328.63459396</c:v>
                </c:pt>
                <c:pt idx="160">
                  <c:v>24952.450092800002</c:v>
                </c:pt>
                <c:pt idx="161">
                  <c:v>25576.26559164</c:v>
                </c:pt>
                <c:pt idx="162">
                  <c:v>26200.081090480002</c:v>
                </c:pt>
                <c:pt idx="163">
                  <c:v>26823.89658932</c:v>
                </c:pt>
                <c:pt idx="164">
                  <c:v>27447.712088159999</c:v>
                </c:pt>
                <c:pt idx="165">
                  <c:v>28071.527587</c:v>
                </c:pt>
                <c:pt idx="166">
                  <c:v>28695.343085839999</c:v>
                </c:pt>
                <c:pt idx="167">
                  <c:v>29319.158584680001</c:v>
                </c:pt>
                <c:pt idx="168">
                  <c:v>29942.974083519999</c:v>
                </c:pt>
                <c:pt idx="169">
                  <c:v>30566.789582360001</c:v>
                </c:pt>
                <c:pt idx="170">
                  <c:v>31190.605081199999</c:v>
                </c:pt>
                <c:pt idx="171">
                  <c:v>31814.420580040001</c:v>
                </c:pt>
                <c:pt idx="172">
                  <c:v>32438.23607888</c:v>
                </c:pt>
                <c:pt idx="173">
                  <c:v>33062.051577719998</c:v>
                </c:pt>
                <c:pt idx="174">
                  <c:v>33685.867076560004</c:v>
                </c:pt>
                <c:pt idx="175">
                  <c:v>34309.682575400002</c:v>
                </c:pt>
                <c:pt idx="176">
                  <c:v>34933.49807424</c:v>
                </c:pt>
                <c:pt idx="177">
                  <c:v>35557.313573079999</c:v>
                </c:pt>
                <c:pt idx="178">
                  <c:v>36181.129071919997</c:v>
                </c:pt>
                <c:pt idx="179">
                  <c:v>36804.944570760003</c:v>
                </c:pt>
                <c:pt idx="180">
                  <c:v>37428.760069600001</c:v>
                </c:pt>
                <c:pt idx="181">
                  <c:v>38052.575568439999</c:v>
                </c:pt>
                <c:pt idx="182">
                  <c:v>38676.391067279998</c:v>
                </c:pt>
                <c:pt idx="183">
                  <c:v>39300.206566120003</c:v>
                </c:pt>
                <c:pt idx="184">
                  <c:v>39924.022064960001</c:v>
                </c:pt>
                <c:pt idx="185">
                  <c:v>40547.8375638</c:v>
                </c:pt>
                <c:pt idx="186">
                  <c:v>41171.653062639998</c:v>
                </c:pt>
                <c:pt idx="187">
                  <c:v>41795.468561480004</c:v>
                </c:pt>
                <c:pt idx="188">
                  <c:v>42419.284060320002</c:v>
                </c:pt>
                <c:pt idx="189">
                  <c:v>43043.09955916</c:v>
                </c:pt>
                <c:pt idx="190">
                  <c:v>43666.915057999999</c:v>
                </c:pt>
                <c:pt idx="191">
                  <c:v>44290.730556840004</c:v>
                </c:pt>
                <c:pt idx="192">
                  <c:v>44914.546055680003</c:v>
                </c:pt>
                <c:pt idx="193">
                  <c:v>45538.361554520001</c:v>
                </c:pt>
                <c:pt idx="194">
                  <c:v>46162.177053359999</c:v>
                </c:pt>
                <c:pt idx="195">
                  <c:v>46785.992552199998</c:v>
                </c:pt>
                <c:pt idx="196">
                  <c:v>47409.808051040003</c:v>
                </c:pt>
                <c:pt idx="197">
                  <c:v>48033.623549880002</c:v>
                </c:pt>
                <c:pt idx="198">
                  <c:v>48657.43904872</c:v>
                </c:pt>
                <c:pt idx="199">
                  <c:v>49281.254547559998</c:v>
                </c:pt>
                <c:pt idx="200">
                  <c:v>49905.070046400004</c:v>
                </c:pt>
                <c:pt idx="201">
                  <c:v>50528.885545240002</c:v>
                </c:pt>
                <c:pt idx="202">
                  <c:v>51152.70104408</c:v>
                </c:pt>
                <c:pt idx="203">
                  <c:v>51776.516542919999</c:v>
                </c:pt>
                <c:pt idx="204">
                  <c:v>52400.332041760004</c:v>
                </c:pt>
                <c:pt idx="205">
                  <c:v>53024.147540600003</c:v>
                </c:pt>
                <c:pt idx="206">
                  <c:v>53647.963039440001</c:v>
                </c:pt>
                <c:pt idx="207">
                  <c:v>54271.778538279999</c:v>
                </c:pt>
                <c:pt idx="208">
                  <c:v>54895.594037119998</c:v>
                </c:pt>
                <c:pt idx="209">
                  <c:v>55519.409535960003</c:v>
                </c:pt>
                <c:pt idx="210">
                  <c:v>56143.225034800002</c:v>
                </c:pt>
                <c:pt idx="211">
                  <c:v>56767.04053364</c:v>
                </c:pt>
                <c:pt idx="212">
                  <c:v>57390.856032479998</c:v>
                </c:pt>
                <c:pt idx="213">
                  <c:v>58014.671531320004</c:v>
                </c:pt>
                <c:pt idx="214">
                  <c:v>58638.487030160002</c:v>
                </c:pt>
                <c:pt idx="215">
                  <c:v>59262.302529000001</c:v>
                </c:pt>
                <c:pt idx="216">
                  <c:v>59886.118027839999</c:v>
                </c:pt>
                <c:pt idx="217">
                  <c:v>60509.933526680004</c:v>
                </c:pt>
                <c:pt idx="218">
                  <c:v>61133.749025520003</c:v>
                </c:pt>
                <c:pt idx="219">
                  <c:v>61757.564524360001</c:v>
                </c:pt>
                <c:pt idx="220">
                  <c:v>62381.380023199999</c:v>
                </c:pt>
                <c:pt idx="221">
                  <c:v>63005.195522039998</c:v>
                </c:pt>
                <c:pt idx="222">
                  <c:v>63629.011020880003</c:v>
                </c:pt>
                <c:pt idx="223">
                  <c:v>64252.826519720002</c:v>
                </c:pt>
                <c:pt idx="224">
                  <c:v>64876.64201856</c:v>
                </c:pt>
                <c:pt idx="225">
                  <c:v>65500.457517399998</c:v>
                </c:pt>
                <c:pt idx="226">
                  <c:v>66124.273016239997</c:v>
                </c:pt>
                <c:pt idx="227">
                  <c:v>66748.088515080002</c:v>
                </c:pt>
                <c:pt idx="228">
                  <c:v>67371.904013920008</c:v>
                </c:pt>
                <c:pt idx="229">
                  <c:v>67995.719512759999</c:v>
                </c:pt>
                <c:pt idx="230">
                  <c:v>68619.535011600005</c:v>
                </c:pt>
                <c:pt idx="231">
                  <c:v>69243.350510439996</c:v>
                </c:pt>
                <c:pt idx="232">
                  <c:v>69867.166009280001</c:v>
                </c:pt>
                <c:pt idx="233">
                  <c:v>70490.981508120007</c:v>
                </c:pt>
                <c:pt idx="234">
                  <c:v>71114.797006959998</c:v>
                </c:pt>
                <c:pt idx="235">
                  <c:v>71738.612505800003</c:v>
                </c:pt>
                <c:pt idx="236">
                  <c:v>72362.428004639994</c:v>
                </c:pt>
                <c:pt idx="237">
                  <c:v>72986.24350348</c:v>
                </c:pt>
                <c:pt idx="238">
                  <c:v>73610.059002320006</c:v>
                </c:pt>
                <c:pt idx="239">
                  <c:v>74233.874501159997</c:v>
                </c:pt>
                <c:pt idx="24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64-441A-9E88-931CFE8AD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'AFR01'!$N$6:$N$138</c:f>
              <c:numCache>
                <c:formatCode>General</c:formatCode>
                <c:ptCount val="133"/>
                <c:pt idx="0">
                  <c:v>30.861388888888889</c:v>
                </c:pt>
                <c:pt idx="1">
                  <c:v>30.878655092592592</c:v>
                </c:pt>
                <c:pt idx="2">
                  <c:v>30.895921296296297</c:v>
                </c:pt>
                <c:pt idx="3">
                  <c:v>30.913187499999999</c:v>
                </c:pt>
                <c:pt idx="4">
                  <c:v>30.930453703703705</c:v>
                </c:pt>
                <c:pt idx="5">
                  <c:v>30.947719907407407</c:v>
                </c:pt>
                <c:pt idx="6">
                  <c:v>30.964986111111113</c:v>
                </c:pt>
                <c:pt idx="7">
                  <c:v>30.982252314814815</c:v>
                </c:pt>
                <c:pt idx="8">
                  <c:v>30.999518518518517</c:v>
                </c:pt>
                <c:pt idx="9">
                  <c:v>31.016784722222223</c:v>
                </c:pt>
                <c:pt idx="10">
                  <c:v>31.034050925925925</c:v>
                </c:pt>
                <c:pt idx="11">
                  <c:v>31.051317129629631</c:v>
                </c:pt>
                <c:pt idx="12">
                  <c:v>31.068583333333333</c:v>
                </c:pt>
                <c:pt idx="13">
                  <c:v>31.085849537037038</c:v>
                </c:pt>
                <c:pt idx="14">
                  <c:v>31.103115740740741</c:v>
                </c:pt>
                <c:pt idx="15">
                  <c:v>31.120381944444446</c:v>
                </c:pt>
                <c:pt idx="16">
                  <c:v>31.137648148148148</c:v>
                </c:pt>
                <c:pt idx="17">
                  <c:v>31.154914351851851</c:v>
                </c:pt>
                <c:pt idx="18">
                  <c:v>31.172180555555556</c:v>
                </c:pt>
                <c:pt idx="19">
                  <c:v>31.189446759259258</c:v>
                </c:pt>
                <c:pt idx="20">
                  <c:v>31.206712962962964</c:v>
                </c:pt>
                <c:pt idx="21">
                  <c:v>31.223979166666666</c:v>
                </c:pt>
                <c:pt idx="22">
                  <c:v>31.241245370370372</c:v>
                </c:pt>
                <c:pt idx="23">
                  <c:v>31.258511574074074</c:v>
                </c:pt>
                <c:pt idx="24">
                  <c:v>31.275777777777776</c:v>
                </c:pt>
                <c:pt idx="25">
                  <c:v>31.293043981481482</c:v>
                </c:pt>
                <c:pt idx="26">
                  <c:v>31.310310185185184</c:v>
                </c:pt>
                <c:pt idx="27">
                  <c:v>31.32757638888889</c:v>
                </c:pt>
                <c:pt idx="28">
                  <c:v>31.344842592592592</c:v>
                </c:pt>
                <c:pt idx="29">
                  <c:v>31.362108796296297</c:v>
                </c:pt>
                <c:pt idx="30">
                  <c:v>31.379375</c:v>
                </c:pt>
                <c:pt idx="31">
                  <c:v>31.396641203703702</c:v>
                </c:pt>
                <c:pt idx="32">
                  <c:v>31.413907407407407</c:v>
                </c:pt>
                <c:pt idx="33">
                  <c:v>31.43117361111111</c:v>
                </c:pt>
                <c:pt idx="34">
                  <c:v>31.448439814814815</c:v>
                </c:pt>
                <c:pt idx="35">
                  <c:v>31.465706018518517</c:v>
                </c:pt>
                <c:pt idx="36">
                  <c:v>31.482972222222223</c:v>
                </c:pt>
                <c:pt idx="37">
                  <c:v>31.500238425925925</c:v>
                </c:pt>
                <c:pt idx="38">
                  <c:v>31.517504629629627</c:v>
                </c:pt>
                <c:pt idx="39">
                  <c:v>31.534770833333333</c:v>
                </c:pt>
                <c:pt idx="40">
                  <c:v>31.552037037037035</c:v>
                </c:pt>
                <c:pt idx="41">
                  <c:v>31.569303240740741</c:v>
                </c:pt>
                <c:pt idx="42">
                  <c:v>31.586569444444443</c:v>
                </c:pt>
                <c:pt idx="43">
                  <c:v>31.603835648148149</c:v>
                </c:pt>
                <c:pt idx="44">
                  <c:v>31.621101851851851</c:v>
                </c:pt>
                <c:pt idx="45">
                  <c:v>31.638368055555553</c:v>
                </c:pt>
                <c:pt idx="46">
                  <c:v>31.655634259259259</c:v>
                </c:pt>
                <c:pt idx="47">
                  <c:v>31.672900462962961</c:v>
                </c:pt>
                <c:pt idx="48">
                  <c:v>31.690166666666666</c:v>
                </c:pt>
                <c:pt idx="49">
                  <c:v>31.707432870370369</c:v>
                </c:pt>
                <c:pt idx="50">
                  <c:v>31.724699074074074</c:v>
                </c:pt>
                <c:pt idx="51">
                  <c:v>31.741965277777776</c:v>
                </c:pt>
                <c:pt idx="52">
                  <c:v>31.759231481481482</c:v>
                </c:pt>
                <c:pt idx="53">
                  <c:v>31.776497685185184</c:v>
                </c:pt>
                <c:pt idx="54">
                  <c:v>31.793763888888886</c:v>
                </c:pt>
                <c:pt idx="55">
                  <c:v>31.811030092592592</c:v>
                </c:pt>
                <c:pt idx="56">
                  <c:v>31.828296296296294</c:v>
                </c:pt>
                <c:pt idx="57">
                  <c:v>31.8455625</c:v>
                </c:pt>
                <c:pt idx="58">
                  <c:v>31.862828703703702</c:v>
                </c:pt>
                <c:pt idx="59">
                  <c:v>31.880094907407408</c:v>
                </c:pt>
                <c:pt idx="60">
                  <c:v>31.89736111111111</c:v>
                </c:pt>
                <c:pt idx="61">
                  <c:v>31.914627314814812</c:v>
                </c:pt>
                <c:pt idx="62">
                  <c:v>31.931893518518518</c:v>
                </c:pt>
                <c:pt idx="63">
                  <c:v>31.94915972222222</c:v>
                </c:pt>
                <c:pt idx="64">
                  <c:v>31.966425925925925</c:v>
                </c:pt>
                <c:pt idx="65">
                  <c:v>31.983692129629627</c:v>
                </c:pt>
                <c:pt idx="66">
                  <c:v>32.00095833333333</c:v>
                </c:pt>
                <c:pt idx="67">
                  <c:v>32.018224537037035</c:v>
                </c:pt>
                <c:pt idx="68">
                  <c:v>32.035490740740741</c:v>
                </c:pt>
                <c:pt idx="69">
                  <c:v>32.05275694444444</c:v>
                </c:pt>
                <c:pt idx="70">
                  <c:v>32.070023148148145</c:v>
                </c:pt>
                <c:pt idx="71">
                  <c:v>32.087289351851851</c:v>
                </c:pt>
                <c:pt idx="72">
                  <c:v>32.104555555555557</c:v>
                </c:pt>
                <c:pt idx="73">
                  <c:v>32.121821759259255</c:v>
                </c:pt>
                <c:pt idx="74">
                  <c:v>32.139087962962961</c:v>
                </c:pt>
                <c:pt idx="75">
                  <c:v>32.156354166666667</c:v>
                </c:pt>
                <c:pt idx="76">
                  <c:v>32.173620370370365</c:v>
                </c:pt>
                <c:pt idx="77">
                  <c:v>32.190886574074071</c:v>
                </c:pt>
                <c:pt idx="78">
                  <c:v>32.208152777777777</c:v>
                </c:pt>
                <c:pt idx="79">
                  <c:v>32.225418981481482</c:v>
                </c:pt>
                <c:pt idx="80">
                  <c:v>32.242685185185181</c:v>
                </c:pt>
                <c:pt idx="81">
                  <c:v>32.259951388888886</c:v>
                </c:pt>
                <c:pt idx="82">
                  <c:v>32.277217592592592</c:v>
                </c:pt>
                <c:pt idx="83">
                  <c:v>32.294483796296291</c:v>
                </c:pt>
                <c:pt idx="84">
                  <c:v>32.311749999999996</c:v>
                </c:pt>
                <c:pt idx="85">
                  <c:v>32.329016203703702</c:v>
                </c:pt>
                <c:pt idx="86">
                  <c:v>32.346282407407408</c:v>
                </c:pt>
                <c:pt idx="87">
                  <c:v>32.363548611111106</c:v>
                </c:pt>
                <c:pt idx="88">
                  <c:v>32.380814814814812</c:v>
                </c:pt>
                <c:pt idx="89">
                  <c:v>32.398081018518518</c:v>
                </c:pt>
                <c:pt idx="90">
                  <c:v>32.415347222222223</c:v>
                </c:pt>
                <c:pt idx="91">
                  <c:v>32.432613425925922</c:v>
                </c:pt>
                <c:pt idx="92">
                  <c:v>32.449879629629628</c:v>
                </c:pt>
                <c:pt idx="93">
                  <c:v>32.467145833333333</c:v>
                </c:pt>
                <c:pt idx="94">
                  <c:v>32.484412037037032</c:v>
                </c:pt>
                <c:pt idx="95">
                  <c:v>32.501678240740738</c:v>
                </c:pt>
                <c:pt idx="96">
                  <c:v>32.518944444444443</c:v>
                </c:pt>
                <c:pt idx="97">
                  <c:v>32.536210648148142</c:v>
                </c:pt>
                <c:pt idx="98">
                  <c:v>32.553476851851848</c:v>
                </c:pt>
                <c:pt idx="99">
                  <c:v>32.570743055555553</c:v>
                </c:pt>
                <c:pt idx="100">
                  <c:v>32.588009259259259</c:v>
                </c:pt>
                <c:pt idx="101">
                  <c:v>32.605275462962958</c:v>
                </c:pt>
                <c:pt idx="102">
                  <c:v>32.622541666666663</c:v>
                </c:pt>
                <c:pt idx="103">
                  <c:v>32.639807870370369</c:v>
                </c:pt>
                <c:pt idx="104">
                  <c:v>32.657074074074075</c:v>
                </c:pt>
                <c:pt idx="105">
                  <c:v>32.674340277777773</c:v>
                </c:pt>
                <c:pt idx="106">
                  <c:v>32.691606481481479</c:v>
                </c:pt>
                <c:pt idx="107">
                  <c:v>32.708872685185185</c:v>
                </c:pt>
                <c:pt idx="108">
                  <c:v>32.726138888888883</c:v>
                </c:pt>
                <c:pt idx="109">
                  <c:v>32.743405092592589</c:v>
                </c:pt>
                <c:pt idx="110">
                  <c:v>32.760671296296294</c:v>
                </c:pt>
                <c:pt idx="111">
                  <c:v>32.7779375</c:v>
                </c:pt>
                <c:pt idx="112">
                  <c:v>32.795203703703699</c:v>
                </c:pt>
                <c:pt idx="113">
                  <c:v>32.812469907407404</c:v>
                </c:pt>
                <c:pt idx="114">
                  <c:v>32.82973611111111</c:v>
                </c:pt>
                <c:pt idx="115">
                  <c:v>32.847002314814809</c:v>
                </c:pt>
                <c:pt idx="116">
                  <c:v>32.864268518518514</c:v>
                </c:pt>
                <c:pt idx="117">
                  <c:v>32.88153472222222</c:v>
                </c:pt>
                <c:pt idx="118">
                  <c:v>32.898800925925926</c:v>
                </c:pt>
                <c:pt idx="119">
                  <c:v>32.915992187499995</c:v>
                </c:pt>
                <c:pt idx="120">
                  <c:v>32.933033564814814</c:v>
                </c:pt>
                <c:pt idx="121">
                  <c:v>32.94992505787036</c:v>
                </c:pt>
                <c:pt idx="122">
                  <c:v>32.966666666666661</c:v>
                </c:pt>
                <c:pt idx="123">
                  <c:v>32.983333333333327</c:v>
                </c:pt>
                <c:pt idx="124">
                  <c:v>33</c:v>
                </c:pt>
                <c:pt idx="125">
                  <c:v>33.016666666666666</c:v>
                </c:pt>
                <c:pt idx="126">
                  <c:v>33.033333333333331</c:v>
                </c:pt>
                <c:pt idx="127">
                  <c:v>33.049999999999997</c:v>
                </c:pt>
                <c:pt idx="128">
                  <c:v>33.066666666666663</c:v>
                </c:pt>
                <c:pt idx="129">
                  <c:v>33.083333333333329</c:v>
                </c:pt>
                <c:pt idx="130">
                  <c:v>33.099999999999994</c:v>
                </c:pt>
                <c:pt idx="131">
                  <c:v>33.11666666666666</c:v>
                </c:pt>
                <c:pt idx="132">
                  <c:v>33.133333333333333</c:v>
                </c:pt>
              </c:numCache>
            </c:numRef>
          </c:xVal>
          <c:yVal>
            <c:numRef>
              <c:f>'AFR01'!$M$6:$M$138</c:f>
              <c:numCache>
                <c:formatCode>General</c:formatCode>
                <c:ptCount val="133"/>
                <c:pt idx="0">
                  <c:v>55.28</c:v>
                </c:pt>
                <c:pt idx="1">
                  <c:v>55.284750000000003</c:v>
                </c:pt>
                <c:pt idx="2">
                  <c:v>55.289500000000004</c:v>
                </c:pt>
                <c:pt idx="3">
                  <c:v>55.294249999999998</c:v>
                </c:pt>
                <c:pt idx="4">
                  <c:v>55.298999999999999</c:v>
                </c:pt>
                <c:pt idx="5">
                  <c:v>55.303750000000001</c:v>
                </c:pt>
                <c:pt idx="6">
                  <c:v>55.308500000000002</c:v>
                </c:pt>
                <c:pt idx="7">
                  <c:v>55.313250000000004</c:v>
                </c:pt>
                <c:pt idx="8">
                  <c:v>55.317999999999998</c:v>
                </c:pt>
                <c:pt idx="9">
                  <c:v>55.322749999999999</c:v>
                </c:pt>
                <c:pt idx="10">
                  <c:v>55.327500000000001</c:v>
                </c:pt>
                <c:pt idx="11">
                  <c:v>55.332250000000002</c:v>
                </c:pt>
                <c:pt idx="12">
                  <c:v>55.337000000000003</c:v>
                </c:pt>
                <c:pt idx="13">
                  <c:v>55.341750000000005</c:v>
                </c:pt>
                <c:pt idx="14">
                  <c:v>55.346499999999999</c:v>
                </c:pt>
                <c:pt idx="15">
                  <c:v>55.35125</c:v>
                </c:pt>
                <c:pt idx="16">
                  <c:v>55.356000000000002</c:v>
                </c:pt>
                <c:pt idx="17">
                  <c:v>55.360750000000003</c:v>
                </c:pt>
                <c:pt idx="18">
                  <c:v>55.365500000000004</c:v>
                </c:pt>
                <c:pt idx="19">
                  <c:v>55.370249999999999</c:v>
                </c:pt>
                <c:pt idx="20">
                  <c:v>55.375</c:v>
                </c:pt>
                <c:pt idx="21">
                  <c:v>55.379750000000001</c:v>
                </c:pt>
                <c:pt idx="22">
                  <c:v>55.384500000000003</c:v>
                </c:pt>
                <c:pt idx="23">
                  <c:v>55.389250000000004</c:v>
                </c:pt>
                <c:pt idx="24">
                  <c:v>55.393999999999998</c:v>
                </c:pt>
                <c:pt idx="25">
                  <c:v>55.39875</c:v>
                </c:pt>
                <c:pt idx="26">
                  <c:v>55.403500000000001</c:v>
                </c:pt>
                <c:pt idx="27">
                  <c:v>55.408250000000002</c:v>
                </c:pt>
                <c:pt idx="28">
                  <c:v>55.413000000000004</c:v>
                </c:pt>
                <c:pt idx="29">
                  <c:v>55.417749999999998</c:v>
                </c:pt>
                <c:pt idx="30">
                  <c:v>55.422499999999999</c:v>
                </c:pt>
                <c:pt idx="31">
                  <c:v>55.427250000000001</c:v>
                </c:pt>
                <c:pt idx="32">
                  <c:v>55.432000000000002</c:v>
                </c:pt>
                <c:pt idx="33">
                  <c:v>55.436750000000004</c:v>
                </c:pt>
                <c:pt idx="34">
                  <c:v>55.441499999999998</c:v>
                </c:pt>
                <c:pt idx="35">
                  <c:v>55.446249999999999</c:v>
                </c:pt>
                <c:pt idx="36">
                  <c:v>55.451000000000001</c:v>
                </c:pt>
                <c:pt idx="37">
                  <c:v>55.455750000000002</c:v>
                </c:pt>
                <c:pt idx="38">
                  <c:v>55.460500000000003</c:v>
                </c:pt>
                <c:pt idx="39">
                  <c:v>55.465250000000005</c:v>
                </c:pt>
                <c:pt idx="40">
                  <c:v>55.47</c:v>
                </c:pt>
                <c:pt idx="41">
                  <c:v>55.47475</c:v>
                </c:pt>
                <c:pt idx="42">
                  <c:v>55.479500000000002</c:v>
                </c:pt>
                <c:pt idx="43">
                  <c:v>55.484250000000003</c:v>
                </c:pt>
                <c:pt idx="44">
                  <c:v>55.489000000000004</c:v>
                </c:pt>
                <c:pt idx="45">
                  <c:v>55.493749999999999</c:v>
                </c:pt>
                <c:pt idx="46">
                  <c:v>55.4985</c:v>
                </c:pt>
                <c:pt idx="47">
                  <c:v>55.503250000000001</c:v>
                </c:pt>
                <c:pt idx="48">
                  <c:v>55.508000000000003</c:v>
                </c:pt>
                <c:pt idx="49">
                  <c:v>55.512750000000004</c:v>
                </c:pt>
                <c:pt idx="50">
                  <c:v>55.517499999999998</c:v>
                </c:pt>
                <c:pt idx="51">
                  <c:v>55.52225</c:v>
                </c:pt>
                <c:pt idx="52">
                  <c:v>55.527000000000001</c:v>
                </c:pt>
                <c:pt idx="53">
                  <c:v>55.531750000000002</c:v>
                </c:pt>
                <c:pt idx="54">
                  <c:v>55.536500000000004</c:v>
                </c:pt>
                <c:pt idx="55">
                  <c:v>55.541249999999998</c:v>
                </c:pt>
                <c:pt idx="56">
                  <c:v>55.545999999999999</c:v>
                </c:pt>
                <c:pt idx="57">
                  <c:v>55.550750000000001</c:v>
                </c:pt>
                <c:pt idx="58">
                  <c:v>55.555500000000002</c:v>
                </c:pt>
                <c:pt idx="59">
                  <c:v>55.560250000000003</c:v>
                </c:pt>
                <c:pt idx="60">
                  <c:v>55.564999999999998</c:v>
                </c:pt>
                <c:pt idx="61">
                  <c:v>55.569749999999999</c:v>
                </c:pt>
                <c:pt idx="62">
                  <c:v>55.5745</c:v>
                </c:pt>
                <c:pt idx="63">
                  <c:v>55.579250000000002</c:v>
                </c:pt>
                <c:pt idx="64">
                  <c:v>55.584000000000003</c:v>
                </c:pt>
                <c:pt idx="65">
                  <c:v>55.588750000000005</c:v>
                </c:pt>
                <c:pt idx="66">
                  <c:v>55.593499999999999</c:v>
                </c:pt>
                <c:pt idx="67">
                  <c:v>55.59825</c:v>
                </c:pt>
                <c:pt idx="68">
                  <c:v>55.603000000000002</c:v>
                </c:pt>
                <c:pt idx="69">
                  <c:v>55.607750000000003</c:v>
                </c:pt>
                <c:pt idx="70">
                  <c:v>55.612500000000004</c:v>
                </c:pt>
                <c:pt idx="71">
                  <c:v>55.617249999999999</c:v>
                </c:pt>
                <c:pt idx="72">
                  <c:v>55.622</c:v>
                </c:pt>
                <c:pt idx="73">
                  <c:v>55.626750000000001</c:v>
                </c:pt>
                <c:pt idx="74">
                  <c:v>55.631500000000003</c:v>
                </c:pt>
                <c:pt idx="75">
                  <c:v>55.636250000000004</c:v>
                </c:pt>
                <c:pt idx="76">
                  <c:v>55.640999999999998</c:v>
                </c:pt>
                <c:pt idx="77">
                  <c:v>55.64575</c:v>
                </c:pt>
                <c:pt idx="78">
                  <c:v>55.650500000000001</c:v>
                </c:pt>
                <c:pt idx="79">
                  <c:v>55.655250000000002</c:v>
                </c:pt>
                <c:pt idx="80">
                  <c:v>55.660000000000004</c:v>
                </c:pt>
                <c:pt idx="81">
                  <c:v>55.664749999999998</c:v>
                </c:pt>
                <c:pt idx="82">
                  <c:v>55.669499999999999</c:v>
                </c:pt>
                <c:pt idx="83">
                  <c:v>55.674250000000001</c:v>
                </c:pt>
                <c:pt idx="84">
                  <c:v>55.679000000000002</c:v>
                </c:pt>
                <c:pt idx="85">
                  <c:v>55.683750000000003</c:v>
                </c:pt>
                <c:pt idx="86">
                  <c:v>55.688500000000005</c:v>
                </c:pt>
                <c:pt idx="87">
                  <c:v>55.693249999999999</c:v>
                </c:pt>
                <c:pt idx="88">
                  <c:v>55.698</c:v>
                </c:pt>
                <c:pt idx="89">
                  <c:v>55.702750000000002</c:v>
                </c:pt>
                <c:pt idx="90">
                  <c:v>55.707500000000003</c:v>
                </c:pt>
                <c:pt idx="91">
                  <c:v>55.712250000000004</c:v>
                </c:pt>
                <c:pt idx="92">
                  <c:v>55.716999999999999</c:v>
                </c:pt>
                <c:pt idx="93">
                  <c:v>55.72175</c:v>
                </c:pt>
                <c:pt idx="94">
                  <c:v>55.726500000000001</c:v>
                </c:pt>
                <c:pt idx="95">
                  <c:v>55.731250000000003</c:v>
                </c:pt>
                <c:pt idx="96">
                  <c:v>55.736000000000004</c:v>
                </c:pt>
                <c:pt idx="97">
                  <c:v>55.740749999999998</c:v>
                </c:pt>
                <c:pt idx="98">
                  <c:v>55.7455</c:v>
                </c:pt>
                <c:pt idx="99">
                  <c:v>55.750250000000001</c:v>
                </c:pt>
                <c:pt idx="100">
                  <c:v>55.755000000000003</c:v>
                </c:pt>
                <c:pt idx="101">
                  <c:v>55.759750000000004</c:v>
                </c:pt>
                <c:pt idx="102">
                  <c:v>55.764499999999998</c:v>
                </c:pt>
                <c:pt idx="103">
                  <c:v>55.76925</c:v>
                </c:pt>
                <c:pt idx="104">
                  <c:v>55.774000000000001</c:v>
                </c:pt>
                <c:pt idx="105">
                  <c:v>55.778750000000002</c:v>
                </c:pt>
                <c:pt idx="106">
                  <c:v>55.783500000000004</c:v>
                </c:pt>
                <c:pt idx="107">
                  <c:v>55.788249999999998</c:v>
                </c:pt>
                <c:pt idx="108">
                  <c:v>55.792999999999999</c:v>
                </c:pt>
                <c:pt idx="109">
                  <c:v>55.797750000000001</c:v>
                </c:pt>
                <c:pt idx="110">
                  <c:v>55.802500000000002</c:v>
                </c:pt>
                <c:pt idx="111">
                  <c:v>55.807250000000003</c:v>
                </c:pt>
                <c:pt idx="112">
                  <c:v>55.812000000000005</c:v>
                </c:pt>
                <c:pt idx="113">
                  <c:v>55.816749999999999</c:v>
                </c:pt>
                <c:pt idx="114">
                  <c:v>55.8215</c:v>
                </c:pt>
                <c:pt idx="115">
                  <c:v>55.826250000000002</c:v>
                </c:pt>
                <c:pt idx="116">
                  <c:v>55.831000000000003</c:v>
                </c:pt>
                <c:pt idx="117">
                  <c:v>55.835750000000004</c:v>
                </c:pt>
                <c:pt idx="118">
                  <c:v>55.840499999999999</c:v>
                </c:pt>
                <c:pt idx="119">
                  <c:v>55.845350694444448</c:v>
                </c:pt>
                <c:pt idx="120">
                  <c:v>55.850402777777781</c:v>
                </c:pt>
                <c:pt idx="121">
                  <c:v>55.855656250000003</c:v>
                </c:pt>
                <c:pt idx="122">
                  <c:v>55.861111111111114</c:v>
                </c:pt>
                <c:pt idx="123">
                  <c:v>55.866666666666667</c:v>
                </c:pt>
                <c:pt idx="124">
                  <c:v>55.87222222222222</c:v>
                </c:pt>
                <c:pt idx="125">
                  <c:v>55.87777777777778</c:v>
                </c:pt>
                <c:pt idx="126">
                  <c:v>55.883333333333333</c:v>
                </c:pt>
                <c:pt idx="127">
                  <c:v>55.888888888888893</c:v>
                </c:pt>
                <c:pt idx="128">
                  <c:v>55.894444444444446</c:v>
                </c:pt>
                <c:pt idx="129">
                  <c:v>55.9</c:v>
                </c:pt>
                <c:pt idx="130">
                  <c:v>55.905555555555559</c:v>
                </c:pt>
                <c:pt idx="131">
                  <c:v>55.911111111111111</c:v>
                </c:pt>
                <c:pt idx="132">
                  <c:v>55.916666666666671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C-4CAC-AE23-8FB5CC9EF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'AFR01'!$E$120:$E$132</c:f>
              <c:numCache>
                <c:formatCode>General</c:formatCode>
                <c:ptCount val="13"/>
                <c:pt idx="0">
                  <c:v>-6473.5967419299996</c:v>
                </c:pt>
                <c:pt idx="1">
                  <c:v>-5394.6186431750102</c:v>
                </c:pt>
                <c:pt idx="2">
                  <c:v>-4315.6405444200063</c:v>
                </c:pt>
                <c:pt idx="3">
                  <c:v>-3236.6624456650025</c:v>
                </c:pt>
                <c:pt idx="4">
                  <c:v>-2157.6843469099986</c:v>
                </c:pt>
                <c:pt idx="5">
                  <c:v>-1083.3902520104159</c:v>
                </c:pt>
                <c:pt idx="6">
                  <c:v>-18.464164821666259</c:v>
                </c:pt>
                <c:pt idx="7">
                  <c:v>1037.09391465625</c:v>
                </c:pt>
                <c:pt idx="8">
                  <c:v>2083.2839864233333</c:v>
                </c:pt>
                <c:pt idx="9">
                  <c:v>3124.7900543350001</c:v>
                </c:pt>
                <c:pt idx="10">
                  <c:v>4166.2961222466665</c:v>
                </c:pt>
                <c:pt idx="11">
                  <c:v>5207.8021901583334</c:v>
                </c:pt>
                <c:pt idx="12">
                  <c:v>6249.3082580700002</c:v>
                </c:pt>
              </c:numCache>
            </c:numRef>
          </c:xVal>
          <c:yVal>
            <c:numRef>
              <c:f>'AFR01'!$F$120:$F$132</c:f>
              <c:numCache>
                <c:formatCode>General</c:formatCode>
                <c:ptCount val="13"/>
                <c:pt idx="0">
                  <c:v>-3149.7853677599996</c:v>
                </c:pt>
                <c:pt idx="1">
                  <c:v>-2624.8494499333319</c:v>
                </c:pt>
                <c:pt idx="2">
                  <c:v>-2099.9135321066642</c:v>
                </c:pt>
                <c:pt idx="3">
                  <c:v>-1574.9776142799965</c:v>
                </c:pt>
                <c:pt idx="4">
                  <c:v>-1050.041696453336</c:v>
                </c:pt>
                <c:pt idx="5">
                  <c:v>-512.74583100000154</c:v>
                </c:pt>
                <c:pt idx="6">
                  <c:v>49.269929706666005</c:v>
                </c:pt>
                <c:pt idx="7">
                  <c:v>636.00558566666655</c:v>
                </c:pt>
                <c:pt idx="8">
                  <c:v>1247.4611368800001</c:v>
                </c:pt>
                <c:pt idx="9">
                  <c:v>1871.2766357200001</c:v>
                </c:pt>
                <c:pt idx="10">
                  <c:v>2495.09213456</c:v>
                </c:pt>
                <c:pt idx="11">
                  <c:v>3118.9076334000001</c:v>
                </c:pt>
                <c:pt idx="12">
                  <c:v>3742.7231322399998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9-4901-9851-DC7CCF52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'GZP155'!$E$2:$E$4</c:f>
              <c:numCache>
                <c:formatCode>General</c:formatCode>
                <c:ptCount val="3"/>
                <c:pt idx="0">
                  <c:v>147130</c:v>
                </c:pt>
                <c:pt idx="1">
                  <c:v>78702.880000000005</c:v>
                </c:pt>
                <c:pt idx="2">
                  <c:v>-116058.5</c:v>
                </c:pt>
              </c:numCache>
            </c:numRef>
          </c:xVal>
          <c:yVal>
            <c:numRef>
              <c:f>'GZP155'!$F$2:$F$4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47915.05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4-4C4C-A35E-E98DF14C31AD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'GZP155'!$E$6:$E$247</c:f>
              <c:numCache>
                <c:formatCode>General</c:formatCode>
                <c:ptCount val="242"/>
                <c:pt idx="0">
                  <c:v>147130</c:v>
                </c:pt>
                <c:pt idx="1">
                  <c:v>145989.54800000001</c:v>
                </c:pt>
                <c:pt idx="2">
                  <c:v>144849.09599999999</c:v>
                </c:pt>
                <c:pt idx="3">
                  <c:v>143708.644</c:v>
                </c:pt>
                <c:pt idx="4">
                  <c:v>142568.19200000001</c:v>
                </c:pt>
                <c:pt idx="5">
                  <c:v>141427.74</c:v>
                </c:pt>
                <c:pt idx="6">
                  <c:v>140287.288</c:v>
                </c:pt>
                <c:pt idx="7">
                  <c:v>139146.83600000001</c:v>
                </c:pt>
                <c:pt idx="8">
                  <c:v>138006.38399999999</c:v>
                </c:pt>
                <c:pt idx="9">
                  <c:v>136865.932</c:v>
                </c:pt>
                <c:pt idx="10">
                  <c:v>135725.48000000001</c:v>
                </c:pt>
                <c:pt idx="11">
                  <c:v>134585.02799999999</c:v>
                </c:pt>
                <c:pt idx="12">
                  <c:v>133444.576</c:v>
                </c:pt>
                <c:pt idx="13">
                  <c:v>132304.12400000001</c:v>
                </c:pt>
                <c:pt idx="14">
                  <c:v>131163.67199999999</c:v>
                </c:pt>
                <c:pt idx="15">
                  <c:v>130023.22</c:v>
                </c:pt>
                <c:pt idx="16">
                  <c:v>128882.768</c:v>
                </c:pt>
                <c:pt idx="17">
                  <c:v>127742.31600000001</c:v>
                </c:pt>
                <c:pt idx="18">
                  <c:v>126601.864</c:v>
                </c:pt>
                <c:pt idx="19">
                  <c:v>125461.412</c:v>
                </c:pt>
                <c:pt idx="20">
                  <c:v>124320.96000000001</c:v>
                </c:pt>
                <c:pt idx="21">
                  <c:v>123180.508</c:v>
                </c:pt>
                <c:pt idx="22">
                  <c:v>122040.056</c:v>
                </c:pt>
                <c:pt idx="23">
                  <c:v>120899.60400000001</c:v>
                </c:pt>
                <c:pt idx="24">
                  <c:v>119759.152</c:v>
                </c:pt>
                <c:pt idx="25">
                  <c:v>118618.7</c:v>
                </c:pt>
                <c:pt idx="26">
                  <c:v>117478.24800000001</c:v>
                </c:pt>
                <c:pt idx="27">
                  <c:v>116337.796</c:v>
                </c:pt>
                <c:pt idx="28">
                  <c:v>115197.344</c:v>
                </c:pt>
                <c:pt idx="29">
                  <c:v>114056.89199999999</c:v>
                </c:pt>
                <c:pt idx="30">
                  <c:v>112916.44</c:v>
                </c:pt>
                <c:pt idx="31">
                  <c:v>111775.98800000001</c:v>
                </c:pt>
                <c:pt idx="32">
                  <c:v>110635.53599999999</c:v>
                </c:pt>
                <c:pt idx="33">
                  <c:v>109495.084</c:v>
                </c:pt>
                <c:pt idx="34">
                  <c:v>108354.63200000001</c:v>
                </c:pt>
                <c:pt idx="35">
                  <c:v>107214.18</c:v>
                </c:pt>
                <c:pt idx="36">
                  <c:v>106073.728</c:v>
                </c:pt>
                <c:pt idx="37">
                  <c:v>104933.27600000001</c:v>
                </c:pt>
                <c:pt idx="38">
                  <c:v>103792.82399999999</c:v>
                </c:pt>
                <c:pt idx="39">
                  <c:v>102652.372</c:v>
                </c:pt>
                <c:pt idx="40">
                  <c:v>101511.92000000001</c:v>
                </c:pt>
                <c:pt idx="41">
                  <c:v>100371.46799999999</c:v>
                </c:pt>
                <c:pt idx="42">
                  <c:v>99231.016000000003</c:v>
                </c:pt>
                <c:pt idx="43">
                  <c:v>98090.564000000013</c:v>
                </c:pt>
                <c:pt idx="44">
                  <c:v>96950.111999999994</c:v>
                </c:pt>
                <c:pt idx="45">
                  <c:v>95809.66</c:v>
                </c:pt>
                <c:pt idx="46">
                  <c:v>94669.208000000013</c:v>
                </c:pt>
                <c:pt idx="47">
                  <c:v>93528.755999999994</c:v>
                </c:pt>
                <c:pt idx="48">
                  <c:v>92388.304000000004</c:v>
                </c:pt>
                <c:pt idx="49">
                  <c:v>91247.852000000014</c:v>
                </c:pt>
                <c:pt idx="50">
                  <c:v>90107.4</c:v>
                </c:pt>
                <c:pt idx="51">
                  <c:v>88966.948000000004</c:v>
                </c:pt>
                <c:pt idx="52">
                  <c:v>87826.496000000014</c:v>
                </c:pt>
                <c:pt idx="53">
                  <c:v>86686.043999999994</c:v>
                </c:pt>
                <c:pt idx="54">
                  <c:v>85545.592000000004</c:v>
                </c:pt>
                <c:pt idx="55">
                  <c:v>84405.140000000014</c:v>
                </c:pt>
                <c:pt idx="56">
                  <c:v>83264.687999999995</c:v>
                </c:pt>
                <c:pt idx="57">
                  <c:v>82124.236000000004</c:v>
                </c:pt>
                <c:pt idx="58">
                  <c:v>80983.784</c:v>
                </c:pt>
                <c:pt idx="59">
                  <c:v>79840.976758928577</c:v>
                </c:pt>
                <c:pt idx="60">
                  <c:v>78693.459035714288</c:v>
                </c:pt>
                <c:pt idx="61">
                  <c:v>77541.230830357148</c:v>
                </c:pt>
                <c:pt idx="62">
                  <c:v>76384.292142857143</c:v>
                </c:pt>
                <c:pt idx="63">
                  <c:v>75224.998214285719</c:v>
                </c:pt>
                <c:pt idx="64">
                  <c:v>74065.704285714295</c:v>
                </c:pt>
                <c:pt idx="65">
                  <c:v>72906.410357142857</c:v>
                </c:pt>
                <c:pt idx="66">
                  <c:v>71747.116428571433</c:v>
                </c:pt>
                <c:pt idx="67">
                  <c:v>70587.822500000009</c:v>
                </c:pt>
                <c:pt idx="68">
                  <c:v>69428.528571428571</c:v>
                </c:pt>
                <c:pt idx="69">
                  <c:v>68269.234642857147</c:v>
                </c:pt>
                <c:pt idx="70">
                  <c:v>67109.940714285724</c:v>
                </c:pt>
                <c:pt idx="71">
                  <c:v>65950.646785714285</c:v>
                </c:pt>
                <c:pt idx="72">
                  <c:v>64791.352857142861</c:v>
                </c:pt>
                <c:pt idx="73">
                  <c:v>63632.05892857143</c:v>
                </c:pt>
                <c:pt idx="74">
                  <c:v>62472.765000000007</c:v>
                </c:pt>
                <c:pt idx="75">
                  <c:v>61313.471071428576</c:v>
                </c:pt>
                <c:pt idx="76">
                  <c:v>60154.177142857152</c:v>
                </c:pt>
                <c:pt idx="77">
                  <c:v>58994.883214285714</c:v>
                </c:pt>
                <c:pt idx="78">
                  <c:v>57835.58928571429</c:v>
                </c:pt>
                <c:pt idx="79">
                  <c:v>56676.295357142866</c:v>
                </c:pt>
                <c:pt idx="80">
                  <c:v>55517.001428571428</c:v>
                </c:pt>
                <c:pt idx="81">
                  <c:v>54357.707500000004</c:v>
                </c:pt>
                <c:pt idx="82">
                  <c:v>53198.41357142858</c:v>
                </c:pt>
                <c:pt idx="83">
                  <c:v>52039.119642857142</c:v>
                </c:pt>
                <c:pt idx="84">
                  <c:v>50879.825714285718</c:v>
                </c:pt>
                <c:pt idx="85">
                  <c:v>49720.531785714295</c:v>
                </c:pt>
                <c:pt idx="86">
                  <c:v>48561.237857142856</c:v>
                </c:pt>
                <c:pt idx="87">
                  <c:v>47401.943928571432</c:v>
                </c:pt>
                <c:pt idx="88">
                  <c:v>46242.650000000009</c:v>
                </c:pt>
                <c:pt idx="89">
                  <c:v>45083.356071428578</c:v>
                </c:pt>
                <c:pt idx="90">
                  <c:v>43924.062142857147</c:v>
                </c:pt>
                <c:pt idx="91">
                  <c:v>42764.768214285716</c:v>
                </c:pt>
                <c:pt idx="92">
                  <c:v>41605.474285714292</c:v>
                </c:pt>
                <c:pt idx="93">
                  <c:v>40446.180357142861</c:v>
                </c:pt>
                <c:pt idx="94">
                  <c:v>39286.88642857143</c:v>
                </c:pt>
                <c:pt idx="95">
                  <c:v>38127.592500000006</c:v>
                </c:pt>
                <c:pt idx="96">
                  <c:v>36968.298571428575</c:v>
                </c:pt>
                <c:pt idx="97">
                  <c:v>35809.004642857144</c:v>
                </c:pt>
                <c:pt idx="98">
                  <c:v>34649.71071428572</c:v>
                </c:pt>
                <c:pt idx="99">
                  <c:v>33490.416785714289</c:v>
                </c:pt>
                <c:pt idx="100">
                  <c:v>32331.122857142858</c:v>
                </c:pt>
                <c:pt idx="101">
                  <c:v>31171.828928571435</c:v>
                </c:pt>
                <c:pt idx="102">
                  <c:v>30012.535000000003</c:v>
                </c:pt>
                <c:pt idx="103">
                  <c:v>28853.241071428572</c:v>
                </c:pt>
                <c:pt idx="104">
                  <c:v>27693.947142857149</c:v>
                </c:pt>
                <c:pt idx="105">
                  <c:v>26534.653214285718</c:v>
                </c:pt>
                <c:pt idx="106">
                  <c:v>25375.359285714287</c:v>
                </c:pt>
                <c:pt idx="107">
                  <c:v>24216.065357142863</c:v>
                </c:pt>
                <c:pt idx="108">
                  <c:v>23056.771428571432</c:v>
                </c:pt>
                <c:pt idx="109">
                  <c:v>21897.477500000001</c:v>
                </c:pt>
                <c:pt idx="110">
                  <c:v>20738.183571428577</c:v>
                </c:pt>
                <c:pt idx="111">
                  <c:v>19578.889642857146</c:v>
                </c:pt>
                <c:pt idx="112">
                  <c:v>18419.595714285715</c:v>
                </c:pt>
                <c:pt idx="113">
                  <c:v>17260.301785714291</c:v>
                </c:pt>
                <c:pt idx="114">
                  <c:v>16101.00785714286</c:v>
                </c:pt>
                <c:pt idx="115">
                  <c:v>14941.713928571429</c:v>
                </c:pt>
                <c:pt idx="116">
                  <c:v>13782.420000000006</c:v>
                </c:pt>
                <c:pt idx="117">
                  <c:v>12623.126071428575</c:v>
                </c:pt>
                <c:pt idx="118">
                  <c:v>11463.832142857151</c:v>
                </c:pt>
                <c:pt idx="119">
                  <c:v>10304.538214285712</c:v>
                </c:pt>
                <c:pt idx="120">
                  <c:v>9145.2442857142887</c:v>
                </c:pt>
                <c:pt idx="121">
                  <c:v>7985.950357142865</c:v>
                </c:pt>
                <c:pt idx="122">
                  <c:v>6826.6564285714267</c:v>
                </c:pt>
                <c:pt idx="123">
                  <c:v>5667.3625000000029</c:v>
                </c:pt>
                <c:pt idx="124">
                  <c:v>4508.0685714285792</c:v>
                </c:pt>
                <c:pt idx="125">
                  <c:v>3348.7746428571409</c:v>
                </c:pt>
                <c:pt idx="126">
                  <c:v>2189.4807142857171</c:v>
                </c:pt>
                <c:pt idx="127">
                  <c:v>1030.1867857142934</c:v>
                </c:pt>
                <c:pt idx="128">
                  <c:v>-129.10714285714494</c:v>
                </c:pt>
                <c:pt idx="129">
                  <c:v>-1288.4010714285687</c:v>
                </c:pt>
                <c:pt idx="130">
                  <c:v>-2447.6949999999924</c:v>
                </c:pt>
                <c:pt idx="131">
                  <c:v>-3606.9889285714307</c:v>
                </c:pt>
                <c:pt idx="132">
                  <c:v>-4766.2828571428545</c:v>
                </c:pt>
                <c:pt idx="133">
                  <c:v>-5925.5767857142782</c:v>
                </c:pt>
                <c:pt idx="134">
                  <c:v>-7084.8707142857165</c:v>
                </c:pt>
                <c:pt idx="135">
                  <c:v>-8244.1646428571403</c:v>
                </c:pt>
                <c:pt idx="136">
                  <c:v>-9403.458571428564</c:v>
                </c:pt>
                <c:pt idx="137">
                  <c:v>-10562.752500000002</c:v>
                </c:pt>
                <c:pt idx="138">
                  <c:v>-11722.046428571426</c:v>
                </c:pt>
                <c:pt idx="139">
                  <c:v>-12881.34035714285</c:v>
                </c:pt>
                <c:pt idx="140">
                  <c:v>-14040.634285714288</c:v>
                </c:pt>
                <c:pt idx="141">
                  <c:v>-15199.928214285712</c:v>
                </c:pt>
                <c:pt idx="142">
                  <c:v>-16359.222142857136</c:v>
                </c:pt>
                <c:pt idx="143">
                  <c:v>-17518.516071428574</c:v>
                </c:pt>
                <c:pt idx="144">
                  <c:v>-18677.809999999998</c:v>
                </c:pt>
                <c:pt idx="145">
                  <c:v>-19837.103928571421</c:v>
                </c:pt>
                <c:pt idx="146">
                  <c:v>-20996.39785714286</c:v>
                </c:pt>
                <c:pt idx="147">
                  <c:v>-22155.691785714283</c:v>
                </c:pt>
                <c:pt idx="148">
                  <c:v>-23314.985714285707</c:v>
                </c:pt>
                <c:pt idx="149">
                  <c:v>-24474.279642857146</c:v>
                </c:pt>
                <c:pt idx="150">
                  <c:v>-25633.573571428569</c:v>
                </c:pt>
                <c:pt idx="151">
                  <c:v>-26792.867499999993</c:v>
                </c:pt>
                <c:pt idx="152">
                  <c:v>-27952.161428571431</c:v>
                </c:pt>
                <c:pt idx="153">
                  <c:v>-29111.455357142855</c:v>
                </c:pt>
                <c:pt idx="154">
                  <c:v>-30270.749285714279</c:v>
                </c:pt>
                <c:pt idx="155">
                  <c:v>-31430.043214285717</c:v>
                </c:pt>
                <c:pt idx="156">
                  <c:v>-32589.337142857141</c:v>
                </c:pt>
                <c:pt idx="157">
                  <c:v>-33748.631071428565</c:v>
                </c:pt>
                <c:pt idx="158">
                  <c:v>-34907.925000000003</c:v>
                </c:pt>
                <c:pt idx="159">
                  <c:v>-36067.218928571427</c:v>
                </c:pt>
                <c:pt idx="160">
                  <c:v>-37226.51285714285</c:v>
                </c:pt>
                <c:pt idx="161">
                  <c:v>-38385.806785714289</c:v>
                </c:pt>
                <c:pt idx="162">
                  <c:v>-39545.100714285712</c:v>
                </c:pt>
                <c:pt idx="163">
                  <c:v>-40704.394642857136</c:v>
                </c:pt>
                <c:pt idx="164">
                  <c:v>-41863.688571428575</c:v>
                </c:pt>
                <c:pt idx="165">
                  <c:v>-43022.982499999998</c:v>
                </c:pt>
                <c:pt idx="166">
                  <c:v>-44182.276428571422</c:v>
                </c:pt>
                <c:pt idx="167">
                  <c:v>-45341.57035714286</c:v>
                </c:pt>
                <c:pt idx="168">
                  <c:v>-46500.864285714284</c:v>
                </c:pt>
                <c:pt idx="169">
                  <c:v>-47660.158214285708</c:v>
                </c:pt>
                <c:pt idx="170">
                  <c:v>-48819.452142857146</c:v>
                </c:pt>
                <c:pt idx="171">
                  <c:v>-49978.74607142857</c:v>
                </c:pt>
                <c:pt idx="172">
                  <c:v>-51138.039999999994</c:v>
                </c:pt>
                <c:pt idx="173">
                  <c:v>-52297.333928571432</c:v>
                </c:pt>
                <c:pt idx="174">
                  <c:v>-53456.627857142856</c:v>
                </c:pt>
                <c:pt idx="175">
                  <c:v>-54615.921785714279</c:v>
                </c:pt>
                <c:pt idx="176">
                  <c:v>-55775.215714285703</c:v>
                </c:pt>
                <c:pt idx="177">
                  <c:v>-56934.509642857127</c:v>
                </c:pt>
                <c:pt idx="178">
                  <c:v>-58093.80357142858</c:v>
                </c:pt>
                <c:pt idx="179">
                  <c:v>-59253.097500000003</c:v>
                </c:pt>
                <c:pt idx="180">
                  <c:v>-60412.391428571427</c:v>
                </c:pt>
                <c:pt idx="181">
                  <c:v>-61571.685357142851</c:v>
                </c:pt>
                <c:pt idx="182">
                  <c:v>-62730.979285714275</c:v>
                </c:pt>
                <c:pt idx="183">
                  <c:v>-63890.273214285698</c:v>
                </c:pt>
                <c:pt idx="184">
                  <c:v>-65049.567142857151</c:v>
                </c:pt>
                <c:pt idx="185">
                  <c:v>-66208.861071428575</c:v>
                </c:pt>
                <c:pt idx="186">
                  <c:v>-67368.154999999999</c:v>
                </c:pt>
                <c:pt idx="187">
                  <c:v>-68527.448928571423</c:v>
                </c:pt>
                <c:pt idx="188">
                  <c:v>-69686.742857142846</c:v>
                </c:pt>
                <c:pt idx="189">
                  <c:v>-70846.03678571427</c:v>
                </c:pt>
                <c:pt idx="190">
                  <c:v>-72005.330714285723</c:v>
                </c:pt>
                <c:pt idx="191">
                  <c:v>-73164.624642857147</c:v>
                </c:pt>
                <c:pt idx="192">
                  <c:v>-74323.91857142857</c:v>
                </c:pt>
                <c:pt idx="193">
                  <c:v>-75483.212499999994</c:v>
                </c:pt>
                <c:pt idx="194">
                  <c:v>-76642.506428571418</c:v>
                </c:pt>
                <c:pt idx="195">
                  <c:v>-77801.800357142842</c:v>
                </c:pt>
                <c:pt idx="196">
                  <c:v>-78961.094285714295</c:v>
                </c:pt>
                <c:pt idx="197">
                  <c:v>-80120.388214285718</c:v>
                </c:pt>
                <c:pt idx="198">
                  <c:v>-81279.682142857142</c:v>
                </c:pt>
                <c:pt idx="199">
                  <c:v>-82438.976071428566</c:v>
                </c:pt>
                <c:pt idx="200">
                  <c:v>-83598.26999999999</c:v>
                </c:pt>
                <c:pt idx="201">
                  <c:v>-84757.563928571413</c:v>
                </c:pt>
                <c:pt idx="202">
                  <c:v>-85916.857857142866</c:v>
                </c:pt>
                <c:pt idx="203">
                  <c:v>-87076.15178571429</c:v>
                </c:pt>
                <c:pt idx="204">
                  <c:v>-88235.445714285714</c:v>
                </c:pt>
                <c:pt idx="205">
                  <c:v>-89394.739642857137</c:v>
                </c:pt>
                <c:pt idx="206">
                  <c:v>-90554.033571428561</c:v>
                </c:pt>
                <c:pt idx="207">
                  <c:v>-91713.327499999985</c:v>
                </c:pt>
                <c:pt idx="208">
                  <c:v>-92872.621428571438</c:v>
                </c:pt>
                <c:pt idx="209">
                  <c:v>-94031.915357142861</c:v>
                </c:pt>
                <c:pt idx="210">
                  <c:v>-95191.209285714285</c:v>
                </c:pt>
                <c:pt idx="211">
                  <c:v>-96350.503214285709</c:v>
                </c:pt>
                <c:pt idx="212">
                  <c:v>-97509.797142857133</c:v>
                </c:pt>
                <c:pt idx="213">
                  <c:v>-98669.091071428556</c:v>
                </c:pt>
                <c:pt idx="214">
                  <c:v>-99828.385000000009</c:v>
                </c:pt>
                <c:pt idx="215">
                  <c:v>-100987.67892857143</c:v>
                </c:pt>
                <c:pt idx="216">
                  <c:v>-102146.97285714286</c:v>
                </c:pt>
                <c:pt idx="217">
                  <c:v>-103306.26678571428</c:v>
                </c:pt>
                <c:pt idx="218">
                  <c:v>-104465.5607142857</c:v>
                </c:pt>
                <c:pt idx="219">
                  <c:v>-105624.85464285713</c:v>
                </c:pt>
                <c:pt idx="220">
                  <c:v>-106784.14857142858</c:v>
                </c:pt>
                <c:pt idx="221">
                  <c:v>-107943.4425</c:v>
                </c:pt>
                <c:pt idx="222">
                  <c:v>-109102.73642857143</c:v>
                </c:pt>
                <c:pt idx="223">
                  <c:v>-110262.03035714285</c:v>
                </c:pt>
                <c:pt idx="224">
                  <c:v>-111421.32428571428</c:v>
                </c:pt>
                <c:pt idx="225">
                  <c:v>-112580.6182142857</c:v>
                </c:pt>
                <c:pt idx="226">
                  <c:v>-113739.91214285715</c:v>
                </c:pt>
                <c:pt idx="227">
                  <c:v>-114899.20607142858</c:v>
                </c:pt>
                <c:pt idx="228">
                  <c:v>-116058.5</c:v>
                </c:pt>
              </c:numCache>
            </c:numRef>
          </c:xVal>
          <c:yVal>
            <c:numRef>
              <c:f>'GZP155'!$F$6:$F$247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35051.791333333327</c:v>
                </c:pt>
                <c:pt idx="2">
                  <c:v>35269.812666666665</c:v>
                </c:pt>
                <c:pt idx="3">
                  <c:v>35487.833999999995</c:v>
                </c:pt>
                <c:pt idx="4">
                  <c:v>35705.855333333333</c:v>
                </c:pt>
                <c:pt idx="5">
                  <c:v>35923.876666666663</c:v>
                </c:pt>
                <c:pt idx="6">
                  <c:v>36141.898000000001</c:v>
                </c:pt>
                <c:pt idx="7">
                  <c:v>36359.919333333331</c:v>
                </c:pt>
                <c:pt idx="8">
                  <c:v>36577.940666666662</c:v>
                </c:pt>
                <c:pt idx="9">
                  <c:v>36795.962</c:v>
                </c:pt>
                <c:pt idx="10">
                  <c:v>37013.98333333333</c:v>
                </c:pt>
                <c:pt idx="11">
                  <c:v>37232.004666666668</c:v>
                </c:pt>
                <c:pt idx="12">
                  <c:v>37450.025999999998</c:v>
                </c:pt>
                <c:pt idx="13">
                  <c:v>37668.047333333328</c:v>
                </c:pt>
                <c:pt idx="14">
                  <c:v>37886.068666666666</c:v>
                </c:pt>
                <c:pt idx="15">
                  <c:v>38104.089999999997</c:v>
                </c:pt>
                <c:pt idx="16">
                  <c:v>38322.111333333334</c:v>
                </c:pt>
                <c:pt idx="17">
                  <c:v>38540.132666666665</c:v>
                </c:pt>
                <c:pt idx="18">
                  <c:v>38758.153999999995</c:v>
                </c:pt>
                <c:pt idx="19">
                  <c:v>38976.175333333333</c:v>
                </c:pt>
                <c:pt idx="20">
                  <c:v>39194.196666666663</c:v>
                </c:pt>
                <c:pt idx="21">
                  <c:v>39412.218000000001</c:v>
                </c:pt>
                <c:pt idx="22">
                  <c:v>39630.239333333331</c:v>
                </c:pt>
                <c:pt idx="23">
                  <c:v>39848.260666666669</c:v>
                </c:pt>
                <c:pt idx="24">
                  <c:v>40066.281999999999</c:v>
                </c:pt>
                <c:pt idx="25">
                  <c:v>40284.30333333333</c:v>
                </c:pt>
                <c:pt idx="26">
                  <c:v>40502.324666666667</c:v>
                </c:pt>
                <c:pt idx="27">
                  <c:v>40720.345999999998</c:v>
                </c:pt>
                <c:pt idx="28">
                  <c:v>40938.367333333335</c:v>
                </c:pt>
                <c:pt idx="29">
                  <c:v>41156.388666666666</c:v>
                </c:pt>
                <c:pt idx="30">
                  <c:v>41374.410000000003</c:v>
                </c:pt>
                <c:pt idx="31">
                  <c:v>41592.431333333334</c:v>
                </c:pt>
                <c:pt idx="32">
                  <c:v>41810.452666666664</c:v>
                </c:pt>
                <c:pt idx="33">
                  <c:v>42028.474000000002</c:v>
                </c:pt>
                <c:pt idx="34">
                  <c:v>42246.495333333332</c:v>
                </c:pt>
                <c:pt idx="35">
                  <c:v>42464.51666666667</c:v>
                </c:pt>
                <c:pt idx="36">
                  <c:v>42682.538</c:v>
                </c:pt>
                <c:pt idx="37">
                  <c:v>42900.559333333338</c:v>
                </c:pt>
                <c:pt idx="38">
                  <c:v>43118.580666666669</c:v>
                </c:pt>
                <c:pt idx="39">
                  <c:v>43336.601999999999</c:v>
                </c:pt>
                <c:pt idx="40">
                  <c:v>43554.623333333337</c:v>
                </c:pt>
                <c:pt idx="41">
                  <c:v>43772.644666666667</c:v>
                </c:pt>
                <c:pt idx="42">
                  <c:v>43990.665999999997</c:v>
                </c:pt>
                <c:pt idx="43">
                  <c:v>44208.687333333335</c:v>
                </c:pt>
                <c:pt idx="44">
                  <c:v>44426.708666666673</c:v>
                </c:pt>
                <c:pt idx="45">
                  <c:v>44644.73</c:v>
                </c:pt>
                <c:pt idx="46">
                  <c:v>44862.751333333334</c:v>
                </c:pt>
                <c:pt idx="47">
                  <c:v>45080.772666666671</c:v>
                </c:pt>
                <c:pt idx="48">
                  <c:v>45298.794000000002</c:v>
                </c:pt>
                <c:pt idx="49">
                  <c:v>45516.815333333332</c:v>
                </c:pt>
                <c:pt idx="50">
                  <c:v>45734.83666666667</c:v>
                </c:pt>
                <c:pt idx="51">
                  <c:v>45952.858</c:v>
                </c:pt>
                <c:pt idx="52">
                  <c:v>46170.879333333338</c:v>
                </c:pt>
                <c:pt idx="53">
                  <c:v>46388.900666666668</c:v>
                </c:pt>
                <c:pt idx="54">
                  <c:v>46606.922000000006</c:v>
                </c:pt>
                <c:pt idx="55">
                  <c:v>46824.943333333336</c:v>
                </c:pt>
                <c:pt idx="56">
                  <c:v>47042.964666666667</c:v>
                </c:pt>
                <c:pt idx="57">
                  <c:v>47260.986000000004</c:v>
                </c:pt>
                <c:pt idx="58">
                  <c:v>47479.007333333335</c:v>
                </c:pt>
                <c:pt idx="59">
                  <c:v>47692.89115625</c:v>
                </c:pt>
                <c:pt idx="60">
                  <c:v>47898.499958333341</c:v>
                </c:pt>
                <c:pt idx="61">
                  <c:v>48095.833739583337</c:v>
                </c:pt>
                <c:pt idx="62">
                  <c:v>48284.892500000002</c:v>
                </c:pt>
                <c:pt idx="63">
                  <c:v>48469.813750000001</c:v>
                </c:pt>
                <c:pt idx="64">
                  <c:v>48654.735000000001</c:v>
                </c:pt>
                <c:pt idx="65">
                  <c:v>48839.65625</c:v>
                </c:pt>
                <c:pt idx="66">
                  <c:v>49024.577499999999</c:v>
                </c:pt>
                <c:pt idx="67">
                  <c:v>49209.498750000006</c:v>
                </c:pt>
                <c:pt idx="68">
                  <c:v>49394.420000000006</c:v>
                </c:pt>
                <c:pt idx="69">
                  <c:v>49579.341250000005</c:v>
                </c:pt>
                <c:pt idx="70">
                  <c:v>49764.262500000004</c:v>
                </c:pt>
                <c:pt idx="71">
                  <c:v>49949.183750000004</c:v>
                </c:pt>
                <c:pt idx="72">
                  <c:v>50134.105000000003</c:v>
                </c:pt>
                <c:pt idx="73">
                  <c:v>50319.026250000003</c:v>
                </c:pt>
                <c:pt idx="74">
                  <c:v>50503.947500000002</c:v>
                </c:pt>
                <c:pt idx="75">
                  <c:v>50688.868750000001</c:v>
                </c:pt>
                <c:pt idx="76">
                  <c:v>50873.79</c:v>
                </c:pt>
                <c:pt idx="77">
                  <c:v>51058.71125</c:v>
                </c:pt>
                <c:pt idx="78">
                  <c:v>51243.632500000007</c:v>
                </c:pt>
                <c:pt idx="79">
                  <c:v>51428.553750000006</c:v>
                </c:pt>
                <c:pt idx="80">
                  <c:v>51613.475000000006</c:v>
                </c:pt>
                <c:pt idx="81">
                  <c:v>51798.396250000005</c:v>
                </c:pt>
                <c:pt idx="82">
                  <c:v>51983.317500000005</c:v>
                </c:pt>
                <c:pt idx="83">
                  <c:v>52168.238750000004</c:v>
                </c:pt>
                <c:pt idx="84">
                  <c:v>52353.16</c:v>
                </c:pt>
                <c:pt idx="85">
                  <c:v>52538.081250000003</c:v>
                </c:pt>
                <c:pt idx="86">
                  <c:v>52723.002500000002</c:v>
                </c:pt>
                <c:pt idx="87">
                  <c:v>52907.923750000002</c:v>
                </c:pt>
                <c:pt idx="88">
                  <c:v>53092.845000000001</c:v>
                </c:pt>
                <c:pt idx="89">
                  <c:v>53277.766250000001</c:v>
                </c:pt>
                <c:pt idx="90">
                  <c:v>53462.6875</c:v>
                </c:pt>
                <c:pt idx="91">
                  <c:v>53647.608749999999</c:v>
                </c:pt>
                <c:pt idx="92">
                  <c:v>53832.530000000006</c:v>
                </c:pt>
                <c:pt idx="93">
                  <c:v>54017.451250000006</c:v>
                </c:pt>
                <c:pt idx="94">
                  <c:v>54202.372500000005</c:v>
                </c:pt>
                <c:pt idx="95">
                  <c:v>54387.293750000004</c:v>
                </c:pt>
                <c:pt idx="96">
                  <c:v>54572.215000000004</c:v>
                </c:pt>
                <c:pt idx="97">
                  <c:v>54757.136250000003</c:v>
                </c:pt>
                <c:pt idx="98">
                  <c:v>54942.057500000003</c:v>
                </c:pt>
                <c:pt idx="99">
                  <c:v>55126.978750000002</c:v>
                </c:pt>
                <c:pt idx="100">
                  <c:v>55311.9</c:v>
                </c:pt>
                <c:pt idx="101">
                  <c:v>55496.821250000001</c:v>
                </c:pt>
                <c:pt idx="102">
                  <c:v>55681.742500000008</c:v>
                </c:pt>
                <c:pt idx="103">
                  <c:v>55866.663750000007</c:v>
                </c:pt>
                <c:pt idx="104">
                  <c:v>56051.585000000006</c:v>
                </c:pt>
                <c:pt idx="105">
                  <c:v>56236.506250000006</c:v>
                </c:pt>
                <c:pt idx="106">
                  <c:v>56421.427500000005</c:v>
                </c:pt>
                <c:pt idx="107">
                  <c:v>56606.348750000005</c:v>
                </c:pt>
                <c:pt idx="108">
                  <c:v>56791.270000000004</c:v>
                </c:pt>
                <c:pt idx="109">
                  <c:v>56976.191250000003</c:v>
                </c:pt>
                <c:pt idx="110">
                  <c:v>57161.112500000003</c:v>
                </c:pt>
                <c:pt idx="111">
                  <c:v>57346.033750000002</c:v>
                </c:pt>
                <c:pt idx="112">
                  <c:v>57530.955000000002</c:v>
                </c:pt>
                <c:pt idx="113">
                  <c:v>57715.876250000001</c:v>
                </c:pt>
                <c:pt idx="114">
                  <c:v>57900.797500000001</c:v>
                </c:pt>
                <c:pt idx="115">
                  <c:v>58085.71875</c:v>
                </c:pt>
                <c:pt idx="116">
                  <c:v>58270.64</c:v>
                </c:pt>
                <c:pt idx="117">
                  <c:v>58455.561250000006</c:v>
                </c:pt>
                <c:pt idx="118">
                  <c:v>58640.482500000006</c:v>
                </c:pt>
                <c:pt idx="119">
                  <c:v>58825.403750000005</c:v>
                </c:pt>
                <c:pt idx="120">
                  <c:v>59010.325000000004</c:v>
                </c:pt>
                <c:pt idx="121">
                  <c:v>59195.246250000004</c:v>
                </c:pt>
                <c:pt idx="122">
                  <c:v>59380.167500000003</c:v>
                </c:pt>
                <c:pt idx="123">
                  <c:v>59565.088750000003</c:v>
                </c:pt>
                <c:pt idx="124">
                  <c:v>59750.01</c:v>
                </c:pt>
                <c:pt idx="125">
                  <c:v>59934.931250000001</c:v>
                </c:pt>
                <c:pt idx="126">
                  <c:v>60119.852500000008</c:v>
                </c:pt>
                <c:pt idx="127">
                  <c:v>60304.773750000008</c:v>
                </c:pt>
                <c:pt idx="128">
                  <c:v>60489.695000000007</c:v>
                </c:pt>
                <c:pt idx="129">
                  <c:v>60674.616250000006</c:v>
                </c:pt>
                <c:pt idx="130">
                  <c:v>60859.537500000006</c:v>
                </c:pt>
                <c:pt idx="131">
                  <c:v>61044.458750000005</c:v>
                </c:pt>
                <c:pt idx="132">
                  <c:v>61229.380000000005</c:v>
                </c:pt>
                <c:pt idx="133">
                  <c:v>61414.301250000004</c:v>
                </c:pt>
                <c:pt idx="134">
                  <c:v>61599.222500000003</c:v>
                </c:pt>
                <c:pt idx="135">
                  <c:v>61784.143750000003</c:v>
                </c:pt>
                <c:pt idx="136">
                  <c:v>61969.065000000002</c:v>
                </c:pt>
                <c:pt idx="137">
                  <c:v>62153.986250000002</c:v>
                </c:pt>
                <c:pt idx="138">
                  <c:v>62338.907500000001</c:v>
                </c:pt>
                <c:pt idx="139">
                  <c:v>62523.828750000001</c:v>
                </c:pt>
                <c:pt idx="140">
                  <c:v>62708.75</c:v>
                </c:pt>
                <c:pt idx="141">
                  <c:v>62893.671250000007</c:v>
                </c:pt>
                <c:pt idx="142">
                  <c:v>63078.592500000006</c:v>
                </c:pt>
                <c:pt idx="143">
                  <c:v>63263.513750000006</c:v>
                </c:pt>
                <c:pt idx="144">
                  <c:v>63448.435000000005</c:v>
                </c:pt>
                <c:pt idx="145">
                  <c:v>63633.356250000004</c:v>
                </c:pt>
                <c:pt idx="146">
                  <c:v>63818.277500000004</c:v>
                </c:pt>
                <c:pt idx="147">
                  <c:v>64003.198750000003</c:v>
                </c:pt>
                <c:pt idx="148">
                  <c:v>64188.12</c:v>
                </c:pt>
                <c:pt idx="149">
                  <c:v>64373.041250000009</c:v>
                </c:pt>
                <c:pt idx="150">
                  <c:v>64557.962500000009</c:v>
                </c:pt>
                <c:pt idx="151">
                  <c:v>64742.883750000008</c:v>
                </c:pt>
                <c:pt idx="152">
                  <c:v>64927.805000000008</c:v>
                </c:pt>
                <c:pt idx="153">
                  <c:v>65112.726250000007</c:v>
                </c:pt>
                <c:pt idx="154">
                  <c:v>65297.647500000006</c:v>
                </c:pt>
                <c:pt idx="155">
                  <c:v>65482.568750000006</c:v>
                </c:pt>
                <c:pt idx="156">
                  <c:v>65667.490000000005</c:v>
                </c:pt>
                <c:pt idx="157">
                  <c:v>65852.411250000005</c:v>
                </c:pt>
                <c:pt idx="158">
                  <c:v>66037.332500000004</c:v>
                </c:pt>
                <c:pt idx="159">
                  <c:v>66222.253750000003</c:v>
                </c:pt>
                <c:pt idx="160">
                  <c:v>66407.175000000003</c:v>
                </c:pt>
                <c:pt idx="161">
                  <c:v>66592.096250000002</c:v>
                </c:pt>
                <c:pt idx="162">
                  <c:v>66777.017500000002</c:v>
                </c:pt>
                <c:pt idx="163">
                  <c:v>66961.938750000001</c:v>
                </c:pt>
                <c:pt idx="164">
                  <c:v>67146.86</c:v>
                </c:pt>
                <c:pt idx="165">
                  <c:v>67331.78125</c:v>
                </c:pt>
                <c:pt idx="166">
                  <c:v>67516.702499999999</c:v>
                </c:pt>
                <c:pt idx="167">
                  <c:v>67701.623749999999</c:v>
                </c:pt>
                <c:pt idx="168">
                  <c:v>67886.545000000013</c:v>
                </c:pt>
                <c:pt idx="169">
                  <c:v>68071.466249999998</c:v>
                </c:pt>
                <c:pt idx="170">
                  <c:v>68256.387500000012</c:v>
                </c:pt>
                <c:pt idx="171">
                  <c:v>68441.308749999997</c:v>
                </c:pt>
                <c:pt idx="172">
                  <c:v>68626.23000000001</c:v>
                </c:pt>
                <c:pt idx="173">
                  <c:v>68811.15125000001</c:v>
                </c:pt>
                <c:pt idx="174">
                  <c:v>68996.072500000009</c:v>
                </c:pt>
                <c:pt idx="175">
                  <c:v>69180.993750000009</c:v>
                </c:pt>
                <c:pt idx="176">
                  <c:v>69365.915000000008</c:v>
                </c:pt>
                <c:pt idx="177">
                  <c:v>69550.836250000008</c:v>
                </c:pt>
                <c:pt idx="178">
                  <c:v>69735.757500000007</c:v>
                </c:pt>
                <c:pt idx="179">
                  <c:v>69920.678750000006</c:v>
                </c:pt>
                <c:pt idx="180">
                  <c:v>70105.600000000006</c:v>
                </c:pt>
                <c:pt idx="181">
                  <c:v>70290.521250000005</c:v>
                </c:pt>
                <c:pt idx="182">
                  <c:v>70475.442500000005</c:v>
                </c:pt>
                <c:pt idx="183">
                  <c:v>70660.363750000004</c:v>
                </c:pt>
                <c:pt idx="184">
                  <c:v>70845.285000000003</c:v>
                </c:pt>
                <c:pt idx="185">
                  <c:v>71030.206250000003</c:v>
                </c:pt>
                <c:pt idx="186">
                  <c:v>71215.127500000002</c:v>
                </c:pt>
                <c:pt idx="187">
                  <c:v>71400.048750000002</c:v>
                </c:pt>
                <c:pt idx="188">
                  <c:v>71584.97</c:v>
                </c:pt>
                <c:pt idx="189">
                  <c:v>71769.891250000001</c:v>
                </c:pt>
                <c:pt idx="190">
                  <c:v>71954.8125</c:v>
                </c:pt>
                <c:pt idx="191">
                  <c:v>72139.733749999999</c:v>
                </c:pt>
                <c:pt idx="192">
                  <c:v>72324.654999999999</c:v>
                </c:pt>
                <c:pt idx="193">
                  <c:v>72509.576250000013</c:v>
                </c:pt>
                <c:pt idx="194">
                  <c:v>72694.497499999998</c:v>
                </c:pt>
                <c:pt idx="195">
                  <c:v>72879.418750000012</c:v>
                </c:pt>
                <c:pt idx="196">
                  <c:v>73064.34</c:v>
                </c:pt>
                <c:pt idx="197">
                  <c:v>73249.26125000001</c:v>
                </c:pt>
                <c:pt idx="198">
                  <c:v>73434.18250000001</c:v>
                </c:pt>
                <c:pt idx="199">
                  <c:v>73619.103750000009</c:v>
                </c:pt>
                <c:pt idx="200">
                  <c:v>73804.025000000009</c:v>
                </c:pt>
                <c:pt idx="201">
                  <c:v>73988.946250000008</c:v>
                </c:pt>
                <c:pt idx="202">
                  <c:v>74173.867500000008</c:v>
                </c:pt>
                <c:pt idx="203">
                  <c:v>74358.788750000007</c:v>
                </c:pt>
                <c:pt idx="204">
                  <c:v>74543.710000000006</c:v>
                </c:pt>
                <c:pt idx="205">
                  <c:v>74728.631250000006</c:v>
                </c:pt>
                <c:pt idx="206">
                  <c:v>74913.552500000005</c:v>
                </c:pt>
                <c:pt idx="207">
                  <c:v>75098.473750000005</c:v>
                </c:pt>
                <c:pt idx="208">
                  <c:v>75283.395000000004</c:v>
                </c:pt>
                <c:pt idx="209">
                  <c:v>75468.316250000003</c:v>
                </c:pt>
                <c:pt idx="210">
                  <c:v>75653.237500000003</c:v>
                </c:pt>
                <c:pt idx="211">
                  <c:v>75838.158750000002</c:v>
                </c:pt>
                <c:pt idx="212">
                  <c:v>76023.08</c:v>
                </c:pt>
                <c:pt idx="213">
                  <c:v>76208.001250000001</c:v>
                </c:pt>
                <c:pt idx="214">
                  <c:v>76392.922500000001</c:v>
                </c:pt>
                <c:pt idx="215">
                  <c:v>76577.84375</c:v>
                </c:pt>
                <c:pt idx="216">
                  <c:v>76762.765000000014</c:v>
                </c:pt>
                <c:pt idx="217">
                  <c:v>76947.686249999999</c:v>
                </c:pt>
                <c:pt idx="218">
                  <c:v>77132.607500000013</c:v>
                </c:pt>
                <c:pt idx="219">
                  <c:v>77317.528749999998</c:v>
                </c:pt>
                <c:pt idx="220">
                  <c:v>77502.450000000012</c:v>
                </c:pt>
                <c:pt idx="221">
                  <c:v>77687.371249999997</c:v>
                </c:pt>
                <c:pt idx="222">
                  <c:v>77872.29250000001</c:v>
                </c:pt>
                <c:pt idx="223">
                  <c:v>78057.21375000001</c:v>
                </c:pt>
                <c:pt idx="224">
                  <c:v>78242.135000000009</c:v>
                </c:pt>
                <c:pt idx="225">
                  <c:v>78427.056250000009</c:v>
                </c:pt>
                <c:pt idx="226">
                  <c:v>78611.977500000008</c:v>
                </c:pt>
                <c:pt idx="227">
                  <c:v>78796.898750000008</c:v>
                </c:pt>
                <c:pt idx="228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4-4C4C-A35E-E98DF14C3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'GZP155'!$N$6:$N$138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35.269527777777775</c:v>
                </c:pt>
                <c:pt idx="2">
                  <c:v>35.25127777777778</c:v>
                </c:pt>
                <c:pt idx="3">
                  <c:v>35.233027777777778</c:v>
                </c:pt>
                <c:pt idx="4">
                  <c:v>35.214777777777776</c:v>
                </c:pt>
                <c:pt idx="5">
                  <c:v>35.196527777777774</c:v>
                </c:pt>
                <c:pt idx="6">
                  <c:v>35.17827777777778</c:v>
                </c:pt>
                <c:pt idx="7">
                  <c:v>35.160027777777778</c:v>
                </c:pt>
                <c:pt idx="8">
                  <c:v>35.141777777777776</c:v>
                </c:pt>
                <c:pt idx="9">
                  <c:v>35.123527777777774</c:v>
                </c:pt>
                <c:pt idx="10">
                  <c:v>35.105277777777779</c:v>
                </c:pt>
                <c:pt idx="11">
                  <c:v>35.087027777777777</c:v>
                </c:pt>
                <c:pt idx="12">
                  <c:v>35.068777777777775</c:v>
                </c:pt>
                <c:pt idx="13">
                  <c:v>35.050527777777774</c:v>
                </c:pt>
                <c:pt idx="14">
                  <c:v>35.032277777777779</c:v>
                </c:pt>
                <c:pt idx="15">
                  <c:v>35.014027777777777</c:v>
                </c:pt>
                <c:pt idx="16">
                  <c:v>34.995777777777775</c:v>
                </c:pt>
                <c:pt idx="17">
                  <c:v>34.97752777777778</c:v>
                </c:pt>
                <c:pt idx="18">
                  <c:v>34.959277777777778</c:v>
                </c:pt>
                <c:pt idx="19">
                  <c:v>34.941027777777776</c:v>
                </c:pt>
                <c:pt idx="20">
                  <c:v>34.922777777777775</c:v>
                </c:pt>
                <c:pt idx="21">
                  <c:v>34.90452777777778</c:v>
                </c:pt>
                <c:pt idx="22">
                  <c:v>34.886277777777778</c:v>
                </c:pt>
                <c:pt idx="23">
                  <c:v>34.868027777777776</c:v>
                </c:pt>
                <c:pt idx="24">
                  <c:v>34.849777777777774</c:v>
                </c:pt>
                <c:pt idx="25">
                  <c:v>34.831527777777779</c:v>
                </c:pt>
                <c:pt idx="26">
                  <c:v>34.813277777777778</c:v>
                </c:pt>
                <c:pt idx="27">
                  <c:v>34.795027777777776</c:v>
                </c:pt>
                <c:pt idx="28">
                  <c:v>34.776777777777774</c:v>
                </c:pt>
                <c:pt idx="29">
                  <c:v>34.758527777777779</c:v>
                </c:pt>
                <c:pt idx="30">
                  <c:v>34.740277777777777</c:v>
                </c:pt>
                <c:pt idx="31">
                  <c:v>34.722027777777775</c:v>
                </c:pt>
                <c:pt idx="32">
                  <c:v>34.70377777777778</c:v>
                </c:pt>
                <c:pt idx="33">
                  <c:v>34.685527777777779</c:v>
                </c:pt>
                <c:pt idx="34">
                  <c:v>34.667277777777777</c:v>
                </c:pt>
                <c:pt idx="35">
                  <c:v>34.649027777777775</c:v>
                </c:pt>
                <c:pt idx="36">
                  <c:v>34.63077777777778</c:v>
                </c:pt>
                <c:pt idx="37">
                  <c:v>34.612527777777778</c:v>
                </c:pt>
                <c:pt idx="38">
                  <c:v>34.594277777777776</c:v>
                </c:pt>
                <c:pt idx="39">
                  <c:v>34.576027777777774</c:v>
                </c:pt>
                <c:pt idx="40">
                  <c:v>34.55777777777778</c:v>
                </c:pt>
                <c:pt idx="41">
                  <c:v>34.539527777777778</c:v>
                </c:pt>
                <c:pt idx="42">
                  <c:v>34.521277777777776</c:v>
                </c:pt>
                <c:pt idx="43">
                  <c:v>34.503027777777774</c:v>
                </c:pt>
                <c:pt idx="44">
                  <c:v>34.484777777777779</c:v>
                </c:pt>
                <c:pt idx="45">
                  <c:v>34.466527777777777</c:v>
                </c:pt>
                <c:pt idx="46">
                  <c:v>34.448277777777776</c:v>
                </c:pt>
                <c:pt idx="47">
                  <c:v>34.430027777777781</c:v>
                </c:pt>
                <c:pt idx="48">
                  <c:v>34.411777777777779</c:v>
                </c:pt>
                <c:pt idx="49">
                  <c:v>34.393527777777777</c:v>
                </c:pt>
                <c:pt idx="50">
                  <c:v>34.375277777777775</c:v>
                </c:pt>
                <c:pt idx="51">
                  <c:v>34.35702777777778</c:v>
                </c:pt>
                <c:pt idx="52">
                  <c:v>34.338777777777779</c:v>
                </c:pt>
                <c:pt idx="53">
                  <c:v>34.320527777777777</c:v>
                </c:pt>
                <c:pt idx="54">
                  <c:v>34.302277777777775</c:v>
                </c:pt>
                <c:pt idx="55">
                  <c:v>34.28402777777778</c:v>
                </c:pt>
                <c:pt idx="56">
                  <c:v>34.265777777777778</c:v>
                </c:pt>
                <c:pt idx="57">
                  <c:v>34.247527777777776</c:v>
                </c:pt>
                <c:pt idx="58">
                  <c:v>34.229277777777774</c:v>
                </c:pt>
                <c:pt idx="59">
                  <c:v>34.210990079365075</c:v>
                </c:pt>
                <c:pt idx="60">
                  <c:v>34.192626984126989</c:v>
                </c:pt>
                <c:pt idx="61">
                  <c:v>34.174188492063493</c:v>
                </c:pt>
                <c:pt idx="62">
                  <c:v>34.155674603174603</c:v>
                </c:pt>
                <c:pt idx="63">
                  <c:v>34.137123015873016</c:v>
                </c:pt>
                <c:pt idx="64">
                  <c:v>34.118571428571428</c:v>
                </c:pt>
                <c:pt idx="65">
                  <c:v>34.100019841269841</c:v>
                </c:pt>
                <c:pt idx="66">
                  <c:v>34.081468253968254</c:v>
                </c:pt>
                <c:pt idx="67">
                  <c:v>34.062916666666666</c:v>
                </c:pt>
                <c:pt idx="68">
                  <c:v>34.044365079365079</c:v>
                </c:pt>
                <c:pt idx="69">
                  <c:v>34.025813492063492</c:v>
                </c:pt>
                <c:pt idx="70">
                  <c:v>34.007261904761904</c:v>
                </c:pt>
                <c:pt idx="71">
                  <c:v>33.988710317460317</c:v>
                </c:pt>
                <c:pt idx="72">
                  <c:v>33.97015873015873</c:v>
                </c:pt>
                <c:pt idx="73">
                  <c:v>33.951607142857142</c:v>
                </c:pt>
                <c:pt idx="74">
                  <c:v>33.933055555555555</c:v>
                </c:pt>
                <c:pt idx="75">
                  <c:v>33.914503968253968</c:v>
                </c:pt>
                <c:pt idx="76">
                  <c:v>33.89595238095238</c:v>
                </c:pt>
                <c:pt idx="77">
                  <c:v>33.877400793650793</c:v>
                </c:pt>
                <c:pt idx="78">
                  <c:v>33.858849206349205</c:v>
                </c:pt>
                <c:pt idx="79">
                  <c:v>33.840297619047618</c:v>
                </c:pt>
                <c:pt idx="80">
                  <c:v>33.821746031746031</c:v>
                </c:pt>
                <c:pt idx="81">
                  <c:v>33.803194444444443</c:v>
                </c:pt>
                <c:pt idx="82">
                  <c:v>33.784642857142856</c:v>
                </c:pt>
                <c:pt idx="83">
                  <c:v>33.766091269841269</c:v>
                </c:pt>
                <c:pt idx="84">
                  <c:v>33.747539682539681</c:v>
                </c:pt>
                <c:pt idx="85">
                  <c:v>33.728988095238094</c:v>
                </c:pt>
                <c:pt idx="86">
                  <c:v>33.710436507936507</c:v>
                </c:pt>
                <c:pt idx="87">
                  <c:v>33.691884920634919</c:v>
                </c:pt>
                <c:pt idx="88">
                  <c:v>33.673333333333332</c:v>
                </c:pt>
                <c:pt idx="89">
                  <c:v>33.654781746031745</c:v>
                </c:pt>
                <c:pt idx="90">
                  <c:v>33.636230158730157</c:v>
                </c:pt>
                <c:pt idx="91">
                  <c:v>33.61767857142857</c:v>
                </c:pt>
                <c:pt idx="92">
                  <c:v>33.599126984126983</c:v>
                </c:pt>
                <c:pt idx="93">
                  <c:v>33.580575396825395</c:v>
                </c:pt>
                <c:pt idx="94">
                  <c:v>33.562023809523808</c:v>
                </c:pt>
                <c:pt idx="95">
                  <c:v>33.543472222222221</c:v>
                </c:pt>
                <c:pt idx="96">
                  <c:v>33.524920634920633</c:v>
                </c:pt>
                <c:pt idx="97">
                  <c:v>33.506369047619046</c:v>
                </c:pt>
                <c:pt idx="98">
                  <c:v>33.487817460317459</c:v>
                </c:pt>
                <c:pt idx="99">
                  <c:v>33.469265873015871</c:v>
                </c:pt>
                <c:pt idx="100">
                  <c:v>33.450714285714284</c:v>
                </c:pt>
                <c:pt idx="101">
                  <c:v>33.432162698412696</c:v>
                </c:pt>
                <c:pt idx="102">
                  <c:v>33.413611111111109</c:v>
                </c:pt>
                <c:pt idx="103">
                  <c:v>33.395059523809522</c:v>
                </c:pt>
                <c:pt idx="104">
                  <c:v>33.376507936507934</c:v>
                </c:pt>
                <c:pt idx="105">
                  <c:v>33.357956349206347</c:v>
                </c:pt>
                <c:pt idx="106">
                  <c:v>33.33940476190476</c:v>
                </c:pt>
                <c:pt idx="107">
                  <c:v>33.320853174603172</c:v>
                </c:pt>
                <c:pt idx="108">
                  <c:v>33.302301587301585</c:v>
                </c:pt>
                <c:pt idx="109">
                  <c:v>33.283749999999998</c:v>
                </c:pt>
                <c:pt idx="110">
                  <c:v>33.26519841269841</c:v>
                </c:pt>
                <c:pt idx="111">
                  <c:v>33.246646825396823</c:v>
                </c:pt>
                <c:pt idx="112">
                  <c:v>33.228095238095236</c:v>
                </c:pt>
                <c:pt idx="113">
                  <c:v>33.209543650793648</c:v>
                </c:pt>
                <c:pt idx="114">
                  <c:v>33.190992063492061</c:v>
                </c:pt>
                <c:pt idx="115">
                  <c:v>33.172440476190474</c:v>
                </c:pt>
                <c:pt idx="116">
                  <c:v>33.153888888888886</c:v>
                </c:pt>
                <c:pt idx="117">
                  <c:v>33.135337301587299</c:v>
                </c:pt>
                <c:pt idx="118">
                  <c:v>33.116785714285712</c:v>
                </c:pt>
                <c:pt idx="119">
                  <c:v>33.098234126984124</c:v>
                </c:pt>
                <c:pt idx="120">
                  <c:v>33.079682539682537</c:v>
                </c:pt>
                <c:pt idx="121">
                  <c:v>33.06113095238095</c:v>
                </c:pt>
                <c:pt idx="122">
                  <c:v>33.042579365079362</c:v>
                </c:pt>
                <c:pt idx="123">
                  <c:v>33.024027777777775</c:v>
                </c:pt>
                <c:pt idx="124">
                  <c:v>33.005476190476188</c:v>
                </c:pt>
                <c:pt idx="125">
                  <c:v>32.9869246031746</c:v>
                </c:pt>
                <c:pt idx="126">
                  <c:v>32.968373015873013</c:v>
                </c:pt>
                <c:pt idx="127">
                  <c:v>32.949821428571425</c:v>
                </c:pt>
                <c:pt idx="128">
                  <c:v>32.931269841269838</c:v>
                </c:pt>
                <c:pt idx="129">
                  <c:v>32.912718253968251</c:v>
                </c:pt>
                <c:pt idx="130">
                  <c:v>32.894166666666663</c:v>
                </c:pt>
                <c:pt idx="131">
                  <c:v>32.875615079365076</c:v>
                </c:pt>
                <c:pt idx="132">
                  <c:v>32.857063492063489</c:v>
                </c:pt>
              </c:numCache>
            </c:numRef>
          </c:xVal>
          <c:yVal>
            <c:numRef>
              <c:f>'GZP155'!$M$6:$M$138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56.16360648148148</c:v>
                </c:pt>
                <c:pt idx="2">
                  <c:v>56.165546296296291</c:v>
                </c:pt>
                <c:pt idx="3">
                  <c:v>56.167486111111103</c:v>
                </c:pt>
                <c:pt idx="4">
                  <c:v>56.169425925925921</c:v>
                </c:pt>
                <c:pt idx="5">
                  <c:v>56.17136574074074</c:v>
                </c:pt>
                <c:pt idx="6">
                  <c:v>56.173305555555551</c:v>
                </c:pt>
                <c:pt idx="7">
                  <c:v>56.175245370370362</c:v>
                </c:pt>
                <c:pt idx="8">
                  <c:v>56.177185185185181</c:v>
                </c:pt>
                <c:pt idx="9">
                  <c:v>56.179124999999999</c:v>
                </c:pt>
                <c:pt idx="10">
                  <c:v>56.18106481481481</c:v>
                </c:pt>
                <c:pt idx="11">
                  <c:v>56.183004629629622</c:v>
                </c:pt>
                <c:pt idx="12">
                  <c:v>56.18494444444444</c:v>
                </c:pt>
                <c:pt idx="13">
                  <c:v>56.186884259259259</c:v>
                </c:pt>
                <c:pt idx="14">
                  <c:v>56.18882407407407</c:v>
                </c:pt>
                <c:pt idx="15">
                  <c:v>56.190763888888881</c:v>
                </c:pt>
                <c:pt idx="16">
                  <c:v>56.1927037037037</c:v>
                </c:pt>
                <c:pt idx="17">
                  <c:v>56.194643518518518</c:v>
                </c:pt>
                <c:pt idx="18">
                  <c:v>56.196583333333329</c:v>
                </c:pt>
                <c:pt idx="19">
                  <c:v>56.198523148148141</c:v>
                </c:pt>
                <c:pt idx="20">
                  <c:v>56.200462962962959</c:v>
                </c:pt>
                <c:pt idx="21">
                  <c:v>56.202402777777777</c:v>
                </c:pt>
                <c:pt idx="22">
                  <c:v>56.204342592592589</c:v>
                </c:pt>
                <c:pt idx="23">
                  <c:v>56.2062824074074</c:v>
                </c:pt>
                <c:pt idx="24">
                  <c:v>56.208222222222219</c:v>
                </c:pt>
                <c:pt idx="25">
                  <c:v>56.210162037037037</c:v>
                </c:pt>
                <c:pt idx="26">
                  <c:v>56.212101851851848</c:v>
                </c:pt>
                <c:pt idx="27">
                  <c:v>56.21404166666666</c:v>
                </c:pt>
                <c:pt idx="28">
                  <c:v>56.215981481481478</c:v>
                </c:pt>
                <c:pt idx="29">
                  <c:v>56.217921296296296</c:v>
                </c:pt>
                <c:pt idx="30">
                  <c:v>56.219861111111108</c:v>
                </c:pt>
                <c:pt idx="31">
                  <c:v>56.221800925925919</c:v>
                </c:pt>
                <c:pt idx="32">
                  <c:v>56.223740740740737</c:v>
                </c:pt>
                <c:pt idx="33">
                  <c:v>56.225680555555556</c:v>
                </c:pt>
                <c:pt idx="34">
                  <c:v>56.227620370370367</c:v>
                </c:pt>
                <c:pt idx="35">
                  <c:v>56.229560185185179</c:v>
                </c:pt>
                <c:pt idx="36">
                  <c:v>56.231499999999997</c:v>
                </c:pt>
                <c:pt idx="37">
                  <c:v>56.233439814814815</c:v>
                </c:pt>
                <c:pt idx="38">
                  <c:v>56.235379629629627</c:v>
                </c:pt>
                <c:pt idx="39">
                  <c:v>56.237319444444438</c:v>
                </c:pt>
                <c:pt idx="40">
                  <c:v>56.239259259259256</c:v>
                </c:pt>
                <c:pt idx="41">
                  <c:v>56.241199074074075</c:v>
                </c:pt>
                <c:pt idx="42">
                  <c:v>56.243138888888886</c:v>
                </c:pt>
                <c:pt idx="43">
                  <c:v>56.245078703703697</c:v>
                </c:pt>
                <c:pt idx="44">
                  <c:v>56.247018518518516</c:v>
                </c:pt>
                <c:pt idx="45">
                  <c:v>56.248958333333334</c:v>
                </c:pt>
                <c:pt idx="46">
                  <c:v>56.250898148148146</c:v>
                </c:pt>
                <c:pt idx="47">
                  <c:v>56.252837962962957</c:v>
                </c:pt>
                <c:pt idx="48">
                  <c:v>56.254777777777775</c:v>
                </c:pt>
                <c:pt idx="49">
                  <c:v>56.256717592592594</c:v>
                </c:pt>
                <c:pt idx="50">
                  <c:v>56.258657407407405</c:v>
                </c:pt>
                <c:pt idx="51">
                  <c:v>56.260597222222216</c:v>
                </c:pt>
                <c:pt idx="52">
                  <c:v>56.262537037037035</c:v>
                </c:pt>
                <c:pt idx="53">
                  <c:v>56.264476851851853</c:v>
                </c:pt>
                <c:pt idx="54">
                  <c:v>56.266416666666665</c:v>
                </c:pt>
                <c:pt idx="55">
                  <c:v>56.268356481481476</c:v>
                </c:pt>
                <c:pt idx="56">
                  <c:v>56.270296296296294</c:v>
                </c:pt>
                <c:pt idx="57">
                  <c:v>56.272236111111113</c:v>
                </c:pt>
                <c:pt idx="58">
                  <c:v>56.274175925925924</c:v>
                </c:pt>
                <c:pt idx="59">
                  <c:v>56.276077876984125</c:v>
                </c:pt>
                <c:pt idx="60">
                  <c:v>56.277904100529099</c:v>
                </c:pt>
                <c:pt idx="61">
                  <c:v>56.279654596560846</c:v>
                </c:pt>
                <c:pt idx="62">
                  <c:v>56.281329365079365</c:v>
                </c:pt>
                <c:pt idx="63">
                  <c:v>56.282966269841268</c:v>
                </c:pt>
                <c:pt idx="64">
                  <c:v>56.28460317460317</c:v>
                </c:pt>
                <c:pt idx="65">
                  <c:v>56.286240079365079</c:v>
                </c:pt>
                <c:pt idx="66">
                  <c:v>56.287876984126981</c:v>
                </c:pt>
                <c:pt idx="67">
                  <c:v>56.289513888888884</c:v>
                </c:pt>
                <c:pt idx="68">
                  <c:v>56.291150793650793</c:v>
                </c:pt>
                <c:pt idx="69">
                  <c:v>56.292787698412695</c:v>
                </c:pt>
                <c:pt idx="70">
                  <c:v>56.294424603174605</c:v>
                </c:pt>
                <c:pt idx="71">
                  <c:v>56.296061507936507</c:v>
                </c:pt>
                <c:pt idx="72">
                  <c:v>56.297698412698409</c:v>
                </c:pt>
                <c:pt idx="73">
                  <c:v>56.299335317460319</c:v>
                </c:pt>
                <c:pt idx="74">
                  <c:v>56.300972222222221</c:v>
                </c:pt>
                <c:pt idx="75">
                  <c:v>56.302609126984123</c:v>
                </c:pt>
                <c:pt idx="76">
                  <c:v>56.304246031746032</c:v>
                </c:pt>
                <c:pt idx="77">
                  <c:v>56.305882936507935</c:v>
                </c:pt>
                <c:pt idx="78">
                  <c:v>56.307519841269837</c:v>
                </c:pt>
                <c:pt idx="79">
                  <c:v>56.309156746031746</c:v>
                </c:pt>
                <c:pt idx="80">
                  <c:v>56.310793650793649</c:v>
                </c:pt>
                <c:pt idx="81">
                  <c:v>56.312430555555551</c:v>
                </c:pt>
                <c:pt idx="82">
                  <c:v>56.31406746031746</c:v>
                </c:pt>
                <c:pt idx="83">
                  <c:v>56.315704365079363</c:v>
                </c:pt>
                <c:pt idx="84">
                  <c:v>56.317341269841265</c:v>
                </c:pt>
                <c:pt idx="85">
                  <c:v>56.318978174603174</c:v>
                </c:pt>
                <c:pt idx="86">
                  <c:v>56.320615079365076</c:v>
                </c:pt>
                <c:pt idx="87">
                  <c:v>56.322251984126979</c:v>
                </c:pt>
                <c:pt idx="88">
                  <c:v>56.323888888888888</c:v>
                </c:pt>
                <c:pt idx="89">
                  <c:v>56.32552579365079</c:v>
                </c:pt>
                <c:pt idx="90">
                  <c:v>56.3271626984127</c:v>
                </c:pt>
                <c:pt idx="91">
                  <c:v>56.328799603174602</c:v>
                </c:pt>
                <c:pt idx="92">
                  <c:v>56.330436507936504</c:v>
                </c:pt>
                <c:pt idx="93">
                  <c:v>56.332073412698414</c:v>
                </c:pt>
                <c:pt idx="94">
                  <c:v>56.333710317460316</c:v>
                </c:pt>
                <c:pt idx="95">
                  <c:v>56.335347222222218</c:v>
                </c:pt>
                <c:pt idx="96">
                  <c:v>56.336984126984127</c:v>
                </c:pt>
                <c:pt idx="97">
                  <c:v>56.33862103174603</c:v>
                </c:pt>
                <c:pt idx="98">
                  <c:v>56.340257936507932</c:v>
                </c:pt>
                <c:pt idx="99">
                  <c:v>56.341894841269841</c:v>
                </c:pt>
                <c:pt idx="100">
                  <c:v>56.343531746031744</c:v>
                </c:pt>
                <c:pt idx="101">
                  <c:v>56.345168650793646</c:v>
                </c:pt>
                <c:pt idx="102">
                  <c:v>56.346805555555555</c:v>
                </c:pt>
                <c:pt idx="103">
                  <c:v>56.348442460317457</c:v>
                </c:pt>
                <c:pt idx="104">
                  <c:v>56.35007936507936</c:v>
                </c:pt>
                <c:pt idx="105">
                  <c:v>56.351716269841269</c:v>
                </c:pt>
                <c:pt idx="106">
                  <c:v>56.353353174603171</c:v>
                </c:pt>
                <c:pt idx="107">
                  <c:v>56.354990079365081</c:v>
                </c:pt>
                <c:pt idx="108">
                  <c:v>56.356626984126983</c:v>
                </c:pt>
                <c:pt idx="109">
                  <c:v>56.358263888888885</c:v>
                </c:pt>
                <c:pt idx="110">
                  <c:v>56.359900793650795</c:v>
                </c:pt>
                <c:pt idx="111">
                  <c:v>56.361537698412697</c:v>
                </c:pt>
                <c:pt idx="112">
                  <c:v>56.363174603174599</c:v>
                </c:pt>
                <c:pt idx="113">
                  <c:v>56.364811507936508</c:v>
                </c:pt>
                <c:pt idx="114">
                  <c:v>56.366448412698411</c:v>
                </c:pt>
                <c:pt idx="115">
                  <c:v>56.368085317460313</c:v>
                </c:pt>
                <c:pt idx="116">
                  <c:v>56.369722222222222</c:v>
                </c:pt>
                <c:pt idx="117">
                  <c:v>56.371359126984125</c:v>
                </c:pt>
                <c:pt idx="118">
                  <c:v>56.372996031746027</c:v>
                </c:pt>
                <c:pt idx="119">
                  <c:v>56.374632936507936</c:v>
                </c:pt>
                <c:pt idx="120">
                  <c:v>56.376269841269838</c:v>
                </c:pt>
                <c:pt idx="121">
                  <c:v>56.377906746031741</c:v>
                </c:pt>
                <c:pt idx="122">
                  <c:v>56.37954365079365</c:v>
                </c:pt>
                <c:pt idx="123">
                  <c:v>56.381180555555552</c:v>
                </c:pt>
                <c:pt idx="124">
                  <c:v>56.382817460317455</c:v>
                </c:pt>
                <c:pt idx="125">
                  <c:v>56.384454365079364</c:v>
                </c:pt>
                <c:pt idx="126">
                  <c:v>56.386091269841266</c:v>
                </c:pt>
                <c:pt idx="127">
                  <c:v>56.387728174603176</c:v>
                </c:pt>
                <c:pt idx="128">
                  <c:v>56.389365079365078</c:v>
                </c:pt>
                <c:pt idx="129">
                  <c:v>56.39100198412698</c:v>
                </c:pt>
                <c:pt idx="130">
                  <c:v>56.392638888888889</c:v>
                </c:pt>
                <c:pt idx="131">
                  <c:v>56.394275793650792</c:v>
                </c:pt>
                <c:pt idx="132">
                  <c:v>56.395912698412694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75B-B644-D196D7371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'GZP155'!$E$60:$E$72</c:f>
              <c:numCache>
                <c:formatCode>General</c:formatCode>
                <c:ptCount val="13"/>
                <c:pt idx="0">
                  <c:v>85545.592000000004</c:v>
                </c:pt>
                <c:pt idx="1">
                  <c:v>84405.140000000014</c:v>
                </c:pt>
                <c:pt idx="2">
                  <c:v>83264.687999999995</c:v>
                </c:pt>
                <c:pt idx="3">
                  <c:v>82124.236000000004</c:v>
                </c:pt>
                <c:pt idx="4">
                  <c:v>80983.784</c:v>
                </c:pt>
                <c:pt idx="5">
                  <c:v>79840.976758928577</c:v>
                </c:pt>
                <c:pt idx="6">
                  <c:v>78693.459035714288</c:v>
                </c:pt>
                <c:pt idx="7">
                  <c:v>77541.230830357148</c:v>
                </c:pt>
                <c:pt idx="8">
                  <c:v>76384.292142857143</c:v>
                </c:pt>
                <c:pt idx="9">
                  <c:v>75224.998214285719</c:v>
                </c:pt>
                <c:pt idx="10">
                  <c:v>74065.704285714295</c:v>
                </c:pt>
                <c:pt idx="11">
                  <c:v>72906.410357142857</c:v>
                </c:pt>
                <c:pt idx="12">
                  <c:v>71747.116428571433</c:v>
                </c:pt>
              </c:numCache>
            </c:numRef>
          </c:xVal>
          <c:yVal>
            <c:numRef>
              <c:f>'GZP155'!$F$60:$F$72</c:f>
              <c:numCache>
                <c:formatCode>General</c:formatCode>
                <c:ptCount val="13"/>
                <c:pt idx="0">
                  <c:v>46606.922000000006</c:v>
                </c:pt>
                <c:pt idx="1">
                  <c:v>46824.943333333336</c:v>
                </c:pt>
                <c:pt idx="2">
                  <c:v>47042.964666666667</c:v>
                </c:pt>
                <c:pt idx="3">
                  <c:v>47260.986000000004</c:v>
                </c:pt>
                <c:pt idx="4">
                  <c:v>47479.007333333335</c:v>
                </c:pt>
                <c:pt idx="5">
                  <c:v>47692.89115625</c:v>
                </c:pt>
                <c:pt idx="6">
                  <c:v>47898.499958333341</c:v>
                </c:pt>
                <c:pt idx="7">
                  <c:v>48095.833739583337</c:v>
                </c:pt>
                <c:pt idx="8">
                  <c:v>48284.892500000002</c:v>
                </c:pt>
                <c:pt idx="9">
                  <c:v>48469.813750000001</c:v>
                </c:pt>
                <c:pt idx="10">
                  <c:v>48654.735000000001</c:v>
                </c:pt>
                <c:pt idx="11">
                  <c:v>48839.65625</c:v>
                </c:pt>
                <c:pt idx="12">
                  <c:v>49024.577499999999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A-483D-8A71-1BF91D9FE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'SBI86'!$E$2:$E$4</c:f>
              <c:numCache>
                <c:formatCode>General</c:formatCode>
                <c:ptCount val="3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'SBI86'!$F$2:$F$4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14-4576-ADA4-B3EF0901C93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'SBI86'!$E$6:$E$247</c:f>
              <c:numCache>
                <c:formatCode>General</c:formatCode>
                <c:ptCount val="242"/>
                <c:pt idx="0">
                  <c:v>147130</c:v>
                </c:pt>
                <c:pt idx="1">
                  <c:v>145975.66447368421</c:v>
                </c:pt>
                <c:pt idx="2">
                  <c:v>144821.32894736843</c:v>
                </c:pt>
                <c:pt idx="3">
                  <c:v>143666.99342105264</c:v>
                </c:pt>
                <c:pt idx="4">
                  <c:v>142512.65789473685</c:v>
                </c:pt>
                <c:pt idx="5">
                  <c:v>141358.32236842104</c:v>
                </c:pt>
                <c:pt idx="6">
                  <c:v>140203.98684210525</c:v>
                </c:pt>
                <c:pt idx="7">
                  <c:v>139049.65131578947</c:v>
                </c:pt>
                <c:pt idx="8">
                  <c:v>137895.31578947368</c:v>
                </c:pt>
                <c:pt idx="9">
                  <c:v>136740.98026315789</c:v>
                </c:pt>
                <c:pt idx="10">
                  <c:v>135586.64473684211</c:v>
                </c:pt>
                <c:pt idx="11">
                  <c:v>134432.30921052632</c:v>
                </c:pt>
                <c:pt idx="12">
                  <c:v>133277.97368421053</c:v>
                </c:pt>
                <c:pt idx="13">
                  <c:v>132123.63815789475</c:v>
                </c:pt>
                <c:pt idx="14">
                  <c:v>130969.30263157895</c:v>
                </c:pt>
                <c:pt idx="15">
                  <c:v>129814.96710526316</c:v>
                </c:pt>
                <c:pt idx="16">
                  <c:v>128660.63157894736</c:v>
                </c:pt>
                <c:pt idx="17">
                  <c:v>127506.29605263157</c:v>
                </c:pt>
                <c:pt idx="18">
                  <c:v>126351.96052631579</c:v>
                </c:pt>
                <c:pt idx="19">
                  <c:v>125197.625</c:v>
                </c:pt>
                <c:pt idx="20">
                  <c:v>124043.28947368421</c:v>
                </c:pt>
                <c:pt idx="21">
                  <c:v>122888.95394736843</c:v>
                </c:pt>
                <c:pt idx="22">
                  <c:v>121734.61842105263</c:v>
                </c:pt>
                <c:pt idx="23">
                  <c:v>120580.28289473684</c:v>
                </c:pt>
                <c:pt idx="24">
                  <c:v>119425.94736842105</c:v>
                </c:pt>
                <c:pt idx="25">
                  <c:v>118271.61184210527</c:v>
                </c:pt>
                <c:pt idx="26">
                  <c:v>117117.27631578947</c:v>
                </c:pt>
                <c:pt idx="27">
                  <c:v>115962.94078947368</c:v>
                </c:pt>
                <c:pt idx="28">
                  <c:v>114808.60526315789</c:v>
                </c:pt>
                <c:pt idx="29">
                  <c:v>113654.26973684211</c:v>
                </c:pt>
                <c:pt idx="30">
                  <c:v>112499.93421052632</c:v>
                </c:pt>
                <c:pt idx="31">
                  <c:v>111345.59868421053</c:v>
                </c:pt>
                <c:pt idx="32">
                  <c:v>110191.26315789473</c:v>
                </c:pt>
                <c:pt idx="33">
                  <c:v>109036.92763157895</c:v>
                </c:pt>
                <c:pt idx="34">
                  <c:v>107882.59210526316</c:v>
                </c:pt>
                <c:pt idx="35">
                  <c:v>106728.25657894736</c:v>
                </c:pt>
                <c:pt idx="36">
                  <c:v>105573.92105263157</c:v>
                </c:pt>
                <c:pt idx="37">
                  <c:v>104419.58552631579</c:v>
                </c:pt>
                <c:pt idx="38">
                  <c:v>103265.25</c:v>
                </c:pt>
                <c:pt idx="39">
                  <c:v>102110.91447368421</c:v>
                </c:pt>
                <c:pt idx="40">
                  <c:v>100956.57894736843</c:v>
                </c:pt>
                <c:pt idx="41">
                  <c:v>99802.243421052641</c:v>
                </c:pt>
                <c:pt idx="42">
                  <c:v>98647.90789473684</c:v>
                </c:pt>
                <c:pt idx="43">
                  <c:v>97493.572368421053</c:v>
                </c:pt>
                <c:pt idx="44">
                  <c:v>96339.236842105252</c:v>
                </c:pt>
                <c:pt idx="45">
                  <c:v>95184.901315789466</c:v>
                </c:pt>
                <c:pt idx="46">
                  <c:v>94030.56578947368</c:v>
                </c:pt>
                <c:pt idx="47">
                  <c:v>92876.230263157893</c:v>
                </c:pt>
                <c:pt idx="48">
                  <c:v>91721.894736842107</c:v>
                </c:pt>
                <c:pt idx="49">
                  <c:v>90567.55921052632</c:v>
                </c:pt>
                <c:pt idx="50">
                  <c:v>89413.223684210534</c:v>
                </c:pt>
                <c:pt idx="51">
                  <c:v>88258.888157894733</c:v>
                </c:pt>
                <c:pt idx="52">
                  <c:v>87104.552631578947</c:v>
                </c:pt>
                <c:pt idx="53">
                  <c:v>85950.21710526316</c:v>
                </c:pt>
                <c:pt idx="54">
                  <c:v>84795.881578947359</c:v>
                </c:pt>
                <c:pt idx="55">
                  <c:v>83641.546052631573</c:v>
                </c:pt>
                <c:pt idx="56">
                  <c:v>82487.210526315786</c:v>
                </c:pt>
                <c:pt idx="57">
                  <c:v>81332.875</c:v>
                </c:pt>
                <c:pt idx="58">
                  <c:v>80178.539473684214</c:v>
                </c:pt>
                <c:pt idx="59">
                  <c:v>79024.203947368427</c:v>
                </c:pt>
                <c:pt idx="60">
                  <c:v>77869.868421052626</c:v>
                </c:pt>
                <c:pt idx="61">
                  <c:v>76715.53289473684</c:v>
                </c:pt>
                <c:pt idx="62">
                  <c:v>75561.197368421053</c:v>
                </c:pt>
                <c:pt idx="63">
                  <c:v>74406.861842105267</c:v>
                </c:pt>
                <c:pt idx="64">
                  <c:v>73252.526315789466</c:v>
                </c:pt>
                <c:pt idx="65">
                  <c:v>72098.19078947368</c:v>
                </c:pt>
                <c:pt idx="66">
                  <c:v>70943.855263157893</c:v>
                </c:pt>
                <c:pt idx="67">
                  <c:v>69789.519736842107</c:v>
                </c:pt>
                <c:pt idx="68">
                  <c:v>68635.18421052632</c:v>
                </c:pt>
                <c:pt idx="69">
                  <c:v>67480.848684210519</c:v>
                </c:pt>
                <c:pt idx="70">
                  <c:v>66326.513157894733</c:v>
                </c:pt>
                <c:pt idx="71">
                  <c:v>65172.177631578947</c:v>
                </c:pt>
                <c:pt idx="72">
                  <c:v>64017.84210526316</c:v>
                </c:pt>
                <c:pt idx="73">
                  <c:v>62863.506578947374</c:v>
                </c:pt>
                <c:pt idx="74">
                  <c:v>61709.171052631573</c:v>
                </c:pt>
                <c:pt idx="75">
                  <c:v>60554.835526315786</c:v>
                </c:pt>
                <c:pt idx="76">
                  <c:v>59400.5</c:v>
                </c:pt>
                <c:pt idx="77">
                  <c:v>58246.164473684214</c:v>
                </c:pt>
                <c:pt idx="78">
                  <c:v>57091.828947368427</c:v>
                </c:pt>
                <c:pt idx="79">
                  <c:v>55937.493421052626</c:v>
                </c:pt>
                <c:pt idx="80">
                  <c:v>54783.15789473684</c:v>
                </c:pt>
                <c:pt idx="81">
                  <c:v>53628.822368421053</c:v>
                </c:pt>
                <c:pt idx="82">
                  <c:v>52474.486842105267</c:v>
                </c:pt>
                <c:pt idx="83">
                  <c:v>51320.151315789466</c:v>
                </c:pt>
                <c:pt idx="84">
                  <c:v>50165.81578947368</c:v>
                </c:pt>
                <c:pt idx="85">
                  <c:v>49011.480263157893</c:v>
                </c:pt>
                <c:pt idx="86">
                  <c:v>47857.144736842107</c:v>
                </c:pt>
                <c:pt idx="87">
                  <c:v>46702.80921052632</c:v>
                </c:pt>
                <c:pt idx="88">
                  <c:v>45548.473684210519</c:v>
                </c:pt>
                <c:pt idx="89">
                  <c:v>44394.138157894733</c:v>
                </c:pt>
                <c:pt idx="90">
                  <c:v>43239.802631578947</c:v>
                </c:pt>
                <c:pt idx="91">
                  <c:v>42085.46710526316</c:v>
                </c:pt>
                <c:pt idx="92">
                  <c:v>40931.131578947374</c:v>
                </c:pt>
                <c:pt idx="93">
                  <c:v>39776.796052631573</c:v>
                </c:pt>
                <c:pt idx="94">
                  <c:v>38622.460526315786</c:v>
                </c:pt>
                <c:pt idx="95">
                  <c:v>37468.125</c:v>
                </c:pt>
                <c:pt idx="96">
                  <c:v>36313.789473684214</c:v>
                </c:pt>
                <c:pt idx="97">
                  <c:v>35159.453947368427</c:v>
                </c:pt>
                <c:pt idx="98">
                  <c:v>34005.118421052626</c:v>
                </c:pt>
                <c:pt idx="99">
                  <c:v>32850.78289473684</c:v>
                </c:pt>
                <c:pt idx="100">
                  <c:v>31696.447368421053</c:v>
                </c:pt>
                <c:pt idx="101">
                  <c:v>30542.111842105267</c:v>
                </c:pt>
                <c:pt idx="102">
                  <c:v>29387.776315789466</c:v>
                </c:pt>
                <c:pt idx="103">
                  <c:v>28233.44078947368</c:v>
                </c:pt>
                <c:pt idx="104">
                  <c:v>27079.105263157893</c:v>
                </c:pt>
                <c:pt idx="105">
                  <c:v>25924.769736842107</c:v>
                </c:pt>
                <c:pt idx="106">
                  <c:v>24770.43421052632</c:v>
                </c:pt>
                <c:pt idx="107">
                  <c:v>23616.098684210519</c:v>
                </c:pt>
                <c:pt idx="108">
                  <c:v>22461.763157894733</c:v>
                </c:pt>
                <c:pt idx="109">
                  <c:v>21307.427631578947</c:v>
                </c:pt>
                <c:pt idx="110">
                  <c:v>20153.09210526316</c:v>
                </c:pt>
                <c:pt idx="111">
                  <c:v>18998.756578947374</c:v>
                </c:pt>
                <c:pt idx="112">
                  <c:v>17844.421052631573</c:v>
                </c:pt>
                <c:pt idx="113">
                  <c:v>16690.085526315786</c:v>
                </c:pt>
                <c:pt idx="114">
                  <c:v>15535.75</c:v>
                </c:pt>
                <c:pt idx="115">
                  <c:v>14381.414473684214</c:v>
                </c:pt>
                <c:pt idx="116">
                  <c:v>13227.078947368427</c:v>
                </c:pt>
                <c:pt idx="117">
                  <c:v>12072.743421052641</c:v>
                </c:pt>
                <c:pt idx="118">
                  <c:v>10918.407894736854</c:v>
                </c:pt>
                <c:pt idx="119">
                  <c:v>9764.0723684210388</c:v>
                </c:pt>
                <c:pt idx="120">
                  <c:v>8609.7368421052524</c:v>
                </c:pt>
                <c:pt idx="121">
                  <c:v>7455.401315789466</c:v>
                </c:pt>
                <c:pt idx="122">
                  <c:v>6301.0657894736796</c:v>
                </c:pt>
                <c:pt idx="123">
                  <c:v>5146.7302631578932</c:v>
                </c:pt>
                <c:pt idx="124">
                  <c:v>3992.3947368421068</c:v>
                </c:pt>
                <c:pt idx="125">
                  <c:v>2838.0592105263204</c:v>
                </c:pt>
                <c:pt idx="126">
                  <c:v>1683.723684210534</c:v>
                </c:pt>
                <c:pt idx="127">
                  <c:v>529.38815789474756</c:v>
                </c:pt>
                <c:pt idx="128">
                  <c:v>-624.94736842106795</c:v>
                </c:pt>
                <c:pt idx="129">
                  <c:v>-1779.2828947368544</c:v>
                </c:pt>
                <c:pt idx="130">
                  <c:v>-2933.6184210526408</c:v>
                </c:pt>
                <c:pt idx="131">
                  <c:v>-4087.9539473684272</c:v>
                </c:pt>
                <c:pt idx="132">
                  <c:v>-5242.2894736842136</c:v>
                </c:pt>
                <c:pt idx="133">
                  <c:v>-6396.625</c:v>
                </c:pt>
                <c:pt idx="134">
                  <c:v>-7550.9605263157864</c:v>
                </c:pt>
                <c:pt idx="135">
                  <c:v>-8705.2960526315728</c:v>
                </c:pt>
                <c:pt idx="136">
                  <c:v>-9859.6315789473592</c:v>
                </c:pt>
                <c:pt idx="137">
                  <c:v>-11013.967105263146</c:v>
                </c:pt>
                <c:pt idx="138">
                  <c:v>-12168.302631578961</c:v>
                </c:pt>
                <c:pt idx="139">
                  <c:v>-13322.638157894748</c:v>
                </c:pt>
                <c:pt idx="140">
                  <c:v>-14476.973684210534</c:v>
                </c:pt>
                <c:pt idx="141">
                  <c:v>-15631.30921052632</c:v>
                </c:pt>
                <c:pt idx="142">
                  <c:v>-16785.644736842107</c:v>
                </c:pt>
                <c:pt idx="143">
                  <c:v>-17939.980263157893</c:v>
                </c:pt>
                <c:pt idx="144">
                  <c:v>-19094.31578947368</c:v>
                </c:pt>
                <c:pt idx="145">
                  <c:v>-20248.651315789466</c:v>
                </c:pt>
                <c:pt idx="146">
                  <c:v>-21402.986842105252</c:v>
                </c:pt>
                <c:pt idx="147">
                  <c:v>-22557.322368421068</c:v>
                </c:pt>
                <c:pt idx="148">
                  <c:v>-23711.657894736854</c:v>
                </c:pt>
                <c:pt idx="149">
                  <c:v>-24865.993421052641</c:v>
                </c:pt>
                <c:pt idx="150">
                  <c:v>-26020.328947368427</c:v>
                </c:pt>
                <c:pt idx="151">
                  <c:v>-27174.664473684214</c:v>
                </c:pt>
                <c:pt idx="152">
                  <c:v>-28329</c:v>
                </c:pt>
                <c:pt idx="153">
                  <c:v>-29483.335526315786</c:v>
                </c:pt>
                <c:pt idx="154">
                  <c:v>-30637.671052631573</c:v>
                </c:pt>
                <c:pt idx="155">
                  <c:v>-31792.006578947359</c:v>
                </c:pt>
                <c:pt idx="156">
                  <c:v>-32946.342105263146</c:v>
                </c:pt>
                <c:pt idx="157">
                  <c:v>-34100.677631578961</c:v>
                </c:pt>
                <c:pt idx="158">
                  <c:v>-35255.013157894748</c:v>
                </c:pt>
                <c:pt idx="159">
                  <c:v>-36409.348684210534</c:v>
                </c:pt>
                <c:pt idx="160">
                  <c:v>-37563.68421052632</c:v>
                </c:pt>
                <c:pt idx="161">
                  <c:v>-38718.019736842107</c:v>
                </c:pt>
                <c:pt idx="162">
                  <c:v>-39872.355263157893</c:v>
                </c:pt>
                <c:pt idx="163">
                  <c:v>-41026.69078947368</c:v>
                </c:pt>
                <c:pt idx="164">
                  <c:v>-42181.026315789466</c:v>
                </c:pt>
                <c:pt idx="165">
                  <c:v>-43335.361842105252</c:v>
                </c:pt>
                <c:pt idx="166">
                  <c:v>-44489.697368421068</c:v>
                </c:pt>
                <c:pt idx="167">
                  <c:v>-45644.032894736854</c:v>
                </c:pt>
                <c:pt idx="168">
                  <c:v>-46798.368421052641</c:v>
                </c:pt>
                <c:pt idx="169">
                  <c:v>-47952.703947368427</c:v>
                </c:pt>
                <c:pt idx="170">
                  <c:v>-49107.039473684214</c:v>
                </c:pt>
                <c:pt idx="171">
                  <c:v>-50261.375</c:v>
                </c:pt>
                <c:pt idx="172">
                  <c:v>-51415.710526315786</c:v>
                </c:pt>
                <c:pt idx="173">
                  <c:v>-52570.046052631573</c:v>
                </c:pt>
                <c:pt idx="174">
                  <c:v>-53724.381578947359</c:v>
                </c:pt>
                <c:pt idx="175">
                  <c:v>-54878.717105263146</c:v>
                </c:pt>
                <c:pt idx="176">
                  <c:v>-56033.052631578961</c:v>
                </c:pt>
                <c:pt idx="177">
                  <c:v>-57187.388157894748</c:v>
                </c:pt>
                <c:pt idx="178">
                  <c:v>-58341.723684210534</c:v>
                </c:pt>
                <c:pt idx="179">
                  <c:v>-59496.05921052632</c:v>
                </c:pt>
                <c:pt idx="180">
                  <c:v>-60650.394736842107</c:v>
                </c:pt>
                <c:pt idx="181">
                  <c:v>-61804.730263157893</c:v>
                </c:pt>
                <c:pt idx="182">
                  <c:v>-62959.06578947368</c:v>
                </c:pt>
                <c:pt idx="183">
                  <c:v>-64113.401315789466</c:v>
                </c:pt>
                <c:pt idx="184">
                  <c:v>-65267.736842105252</c:v>
                </c:pt>
                <c:pt idx="185">
                  <c:v>-66422.072368421068</c:v>
                </c:pt>
                <c:pt idx="186">
                  <c:v>-67576.407894736854</c:v>
                </c:pt>
                <c:pt idx="187">
                  <c:v>-68730.743421052641</c:v>
                </c:pt>
                <c:pt idx="188">
                  <c:v>-69885.078947368427</c:v>
                </c:pt>
                <c:pt idx="189">
                  <c:v>-71039.414473684214</c:v>
                </c:pt>
                <c:pt idx="190">
                  <c:v>-72193.75</c:v>
                </c:pt>
                <c:pt idx="191">
                  <c:v>-73348.085526315786</c:v>
                </c:pt>
                <c:pt idx="192">
                  <c:v>-74502.421052631573</c:v>
                </c:pt>
                <c:pt idx="193">
                  <c:v>-75656.756578947359</c:v>
                </c:pt>
                <c:pt idx="194">
                  <c:v>-76811.092105263146</c:v>
                </c:pt>
                <c:pt idx="195">
                  <c:v>-77965.427631578961</c:v>
                </c:pt>
                <c:pt idx="196">
                  <c:v>-79119.763157894748</c:v>
                </c:pt>
                <c:pt idx="197">
                  <c:v>-80274.098684210534</c:v>
                </c:pt>
                <c:pt idx="198">
                  <c:v>-81428.43421052632</c:v>
                </c:pt>
                <c:pt idx="199">
                  <c:v>-82582.769736842107</c:v>
                </c:pt>
                <c:pt idx="200">
                  <c:v>-83737.105263157893</c:v>
                </c:pt>
                <c:pt idx="201">
                  <c:v>-84891.44078947368</c:v>
                </c:pt>
                <c:pt idx="202">
                  <c:v>-86045.776315789466</c:v>
                </c:pt>
                <c:pt idx="203">
                  <c:v>-87200.111842105252</c:v>
                </c:pt>
                <c:pt idx="204">
                  <c:v>-88354.447368421068</c:v>
                </c:pt>
                <c:pt idx="205">
                  <c:v>-89508.782894736854</c:v>
                </c:pt>
                <c:pt idx="206">
                  <c:v>-90663.118421052641</c:v>
                </c:pt>
                <c:pt idx="207">
                  <c:v>-91817.453947368427</c:v>
                </c:pt>
                <c:pt idx="208">
                  <c:v>-92971.789473684214</c:v>
                </c:pt>
                <c:pt idx="209">
                  <c:v>-94126.125</c:v>
                </c:pt>
                <c:pt idx="210">
                  <c:v>-95280.460526315786</c:v>
                </c:pt>
                <c:pt idx="211">
                  <c:v>-96434.796052631573</c:v>
                </c:pt>
                <c:pt idx="212">
                  <c:v>-97589.131578947359</c:v>
                </c:pt>
                <c:pt idx="213">
                  <c:v>-98743.467105263146</c:v>
                </c:pt>
                <c:pt idx="214">
                  <c:v>-99897.802631578961</c:v>
                </c:pt>
                <c:pt idx="215">
                  <c:v>-101052.13815789475</c:v>
                </c:pt>
                <c:pt idx="216">
                  <c:v>-102206.47368421053</c:v>
                </c:pt>
                <c:pt idx="217">
                  <c:v>-103360.80921052632</c:v>
                </c:pt>
                <c:pt idx="218">
                  <c:v>-104515.14473684211</c:v>
                </c:pt>
                <c:pt idx="219">
                  <c:v>-105669.48026315789</c:v>
                </c:pt>
                <c:pt idx="220">
                  <c:v>-106823.81578947368</c:v>
                </c:pt>
                <c:pt idx="221">
                  <c:v>-107978.15131578947</c:v>
                </c:pt>
                <c:pt idx="222">
                  <c:v>-109132.48684210525</c:v>
                </c:pt>
                <c:pt idx="223">
                  <c:v>-110286.82236842107</c:v>
                </c:pt>
                <c:pt idx="224">
                  <c:v>-111441.15789473685</c:v>
                </c:pt>
                <c:pt idx="225">
                  <c:v>-112595.49342105264</c:v>
                </c:pt>
                <c:pt idx="226">
                  <c:v>-113749.82894736843</c:v>
                </c:pt>
                <c:pt idx="227">
                  <c:v>-114904.16447368421</c:v>
                </c:pt>
                <c:pt idx="228">
                  <c:v>-116058.5</c:v>
                </c:pt>
              </c:numCache>
            </c:numRef>
          </c:xVal>
          <c:yVal>
            <c:numRef>
              <c:f>'SBI86'!$F$6:$F$247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35027.401798245613</c:v>
                </c:pt>
                <c:pt idx="2">
                  <c:v>35221.033596491223</c:v>
                </c:pt>
                <c:pt idx="3">
                  <c:v>35414.66539473684</c:v>
                </c:pt>
                <c:pt idx="4">
                  <c:v>35608.297192982456</c:v>
                </c:pt>
                <c:pt idx="5">
                  <c:v>35801.928991228066</c:v>
                </c:pt>
                <c:pt idx="6">
                  <c:v>35995.560789473682</c:v>
                </c:pt>
                <c:pt idx="7">
                  <c:v>36189.192587719299</c:v>
                </c:pt>
                <c:pt idx="8">
                  <c:v>36382.824385964908</c:v>
                </c:pt>
                <c:pt idx="9">
                  <c:v>36576.456184210525</c:v>
                </c:pt>
                <c:pt idx="10">
                  <c:v>36770.087982456134</c:v>
                </c:pt>
                <c:pt idx="11">
                  <c:v>36963.719780701751</c:v>
                </c:pt>
                <c:pt idx="12">
                  <c:v>37157.351578947368</c:v>
                </c:pt>
                <c:pt idx="13">
                  <c:v>37350.983377192977</c:v>
                </c:pt>
                <c:pt idx="14">
                  <c:v>37544.615175438594</c:v>
                </c:pt>
                <c:pt idx="15">
                  <c:v>37738.24697368421</c:v>
                </c:pt>
                <c:pt idx="16">
                  <c:v>37931.87877192982</c:v>
                </c:pt>
                <c:pt idx="17">
                  <c:v>38125.510570175436</c:v>
                </c:pt>
                <c:pt idx="18">
                  <c:v>38319.142368421053</c:v>
                </c:pt>
                <c:pt idx="19">
                  <c:v>38512.774166666662</c:v>
                </c:pt>
                <c:pt idx="20">
                  <c:v>38706.405964912279</c:v>
                </c:pt>
                <c:pt idx="21">
                  <c:v>38900.037763157889</c:v>
                </c:pt>
                <c:pt idx="22">
                  <c:v>39093.669561403505</c:v>
                </c:pt>
                <c:pt idx="23">
                  <c:v>39287.301359649122</c:v>
                </c:pt>
                <c:pt idx="24">
                  <c:v>39480.933157894731</c:v>
                </c:pt>
                <c:pt idx="25">
                  <c:v>39674.564956140348</c:v>
                </c:pt>
                <c:pt idx="26">
                  <c:v>39868.196754385965</c:v>
                </c:pt>
                <c:pt idx="27">
                  <c:v>40061.828552631574</c:v>
                </c:pt>
                <c:pt idx="28">
                  <c:v>40255.460350877191</c:v>
                </c:pt>
                <c:pt idx="29">
                  <c:v>40449.092149122807</c:v>
                </c:pt>
                <c:pt idx="30">
                  <c:v>40642.723947368417</c:v>
                </c:pt>
                <c:pt idx="31">
                  <c:v>40836.355745614033</c:v>
                </c:pt>
                <c:pt idx="32">
                  <c:v>41029.98754385965</c:v>
                </c:pt>
                <c:pt idx="33">
                  <c:v>41223.619342105259</c:v>
                </c:pt>
                <c:pt idx="34">
                  <c:v>41417.251140350876</c:v>
                </c:pt>
                <c:pt idx="35">
                  <c:v>41610.882938596493</c:v>
                </c:pt>
                <c:pt idx="36">
                  <c:v>41804.514736842102</c:v>
                </c:pt>
                <c:pt idx="37">
                  <c:v>41998.146535087719</c:v>
                </c:pt>
                <c:pt idx="38">
                  <c:v>42191.778333333328</c:v>
                </c:pt>
                <c:pt idx="39">
                  <c:v>42385.410131578945</c:v>
                </c:pt>
                <c:pt idx="40">
                  <c:v>42579.041929824562</c:v>
                </c:pt>
                <c:pt idx="41">
                  <c:v>42772.673728070171</c:v>
                </c:pt>
                <c:pt idx="42">
                  <c:v>42966.305526315788</c:v>
                </c:pt>
                <c:pt idx="43">
                  <c:v>43159.937324561404</c:v>
                </c:pt>
                <c:pt idx="44">
                  <c:v>43353.569122807014</c:v>
                </c:pt>
                <c:pt idx="45">
                  <c:v>43547.20092105263</c:v>
                </c:pt>
                <c:pt idx="46">
                  <c:v>43740.83271929824</c:v>
                </c:pt>
                <c:pt idx="47">
                  <c:v>43934.464517543856</c:v>
                </c:pt>
                <c:pt idx="48">
                  <c:v>44128.096315789473</c:v>
                </c:pt>
                <c:pt idx="49">
                  <c:v>44321.728114035082</c:v>
                </c:pt>
                <c:pt idx="50">
                  <c:v>44515.359912280699</c:v>
                </c:pt>
                <c:pt idx="51">
                  <c:v>44708.991710526316</c:v>
                </c:pt>
                <c:pt idx="52">
                  <c:v>44902.623508771925</c:v>
                </c:pt>
                <c:pt idx="53">
                  <c:v>45096.255307017542</c:v>
                </c:pt>
                <c:pt idx="54">
                  <c:v>45289.887105263158</c:v>
                </c:pt>
                <c:pt idx="55">
                  <c:v>45483.518903508768</c:v>
                </c:pt>
                <c:pt idx="56">
                  <c:v>45677.150701754384</c:v>
                </c:pt>
                <c:pt idx="57">
                  <c:v>45870.782500000001</c:v>
                </c:pt>
                <c:pt idx="58">
                  <c:v>46064.414298245611</c:v>
                </c:pt>
                <c:pt idx="59">
                  <c:v>46258.046096491227</c:v>
                </c:pt>
                <c:pt idx="60">
                  <c:v>46451.677894736844</c:v>
                </c:pt>
                <c:pt idx="61">
                  <c:v>46645.309692982453</c:v>
                </c:pt>
                <c:pt idx="62">
                  <c:v>46838.94149122807</c:v>
                </c:pt>
                <c:pt idx="63">
                  <c:v>47032.573289473687</c:v>
                </c:pt>
                <c:pt idx="64">
                  <c:v>47226.205087719296</c:v>
                </c:pt>
                <c:pt idx="65">
                  <c:v>47419.836885964913</c:v>
                </c:pt>
                <c:pt idx="66">
                  <c:v>47613.468684210529</c:v>
                </c:pt>
                <c:pt idx="67">
                  <c:v>47807.100482456139</c:v>
                </c:pt>
                <c:pt idx="68">
                  <c:v>48000.732280701755</c:v>
                </c:pt>
                <c:pt idx="69">
                  <c:v>48194.364078947365</c:v>
                </c:pt>
                <c:pt idx="70">
                  <c:v>48387.995877192981</c:v>
                </c:pt>
                <c:pt idx="71">
                  <c:v>48581.627675438591</c:v>
                </c:pt>
                <c:pt idx="72">
                  <c:v>48775.259473684207</c:v>
                </c:pt>
                <c:pt idx="73">
                  <c:v>48968.891271929824</c:v>
                </c:pt>
                <c:pt idx="74">
                  <c:v>49162.523070175434</c:v>
                </c:pt>
                <c:pt idx="75">
                  <c:v>49356.15486842105</c:v>
                </c:pt>
                <c:pt idx="76">
                  <c:v>49549.786666666667</c:v>
                </c:pt>
                <c:pt idx="77">
                  <c:v>49743.418464912276</c:v>
                </c:pt>
                <c:pt idx="78">
                  <c:v>49937.050263157893</c:v>
                </c:pt>
                <c:pt idx="79">
                  <c:v>50130.68206140351</c:v>
                </c:pt>
                <c:pt idx="80">
                  <c:v>50324.313859649119</c:v>
                </c:pt>
                <c:pt idx="81">
                  <c:v>50517.945657894736</c:v>
                </c:pt>
                <c:pt idx="82">
                  <c:v>50711.577456140352</c:v>
                </c:pt>
                <c:pt idx="83">
                  <c:v>50905.209254385962</c:v>
                </c:pt>
                <c:pt idx="84">
                  <c:v>51098.841052631578</c:v>
                </c:pt>
                <c:pt idx="85">
                  <c:v>51292.472850877195</c:v>
                </c:pt>
                <c:pt idx="86">
                  <c:v>51486.104649122804</c:v>
                </c:pt>
                <c:pt idx="87">
                  <c:v>51679.736447368421</c:v>
                </c:pt>
                <c:pt idx="88">
                  <c:v>51873.368245614038</c:v>
                </c:pt>
                <c:pt idx="89">
                  <c:v>52067.000043859647</c:v>
                </c:pt>
                <c:pt idx="90">
                  <c:v>52260.631842105264</c:v>
                </c:pt>
                <c:pt idx="91">
                  <c:v>52454.26364035088</c:v>
                </c:pt>
                <c:pt idx="92">
                  <c:v>52647.89543859649</c:v>
                </c:pt>
                <c:pt idx="93">
                  <c:v>52841.527236842107</c:v>
                </c:pt>
                <c:pt idx="94">
                  <c:v>53035.159035087723</c:v>
                </c:pt>
                <c:pt idx="95">
                  <c:v>53228.790833333333</c:v>
                </c:pt>
                <c:pt idx="96">
                  <c:v>53422.422631578942</c:v>
                </c:pt>
                <c:pt idx="97">
                  <c:v>53616.054429824566</c:v>
                </c:pt>
                <c:pt idx="98">
                  <c:v>53809.686228070175</c:v>
                </c:pt>
                <c:pt idx="99">
                  <c:v>54003.318026315785</c:v>
                </c:pt>
                <c:pt idx="100">
                  <c:v>54196.949824561409</c:v>
                </c:pt>
                <c:pt idx="101">
                  <c:v>54390.581622807018</c:v>
                </c:pt>
                <c:pt idx="102">
                  <c:v>54584.213421052627</c:v>
                </c:pt>
                <c:pt idx="103">
                  <c:v>54777.845219298244</c:v>
                </c:pt>
                <c:pt idx="104">
                  <c:v>54971.477017543861</c:v>
                </c:pt>
                <c:pt idx="105">
                  <c:v>55165.10881578947</c:v>
                </c:pt>
                <c:pt idx="106">
                  <c:v>55358.740614035087</c:v>
                </c:pt>
                <c:pt idx="107">
                  <c:v>55552.372412280703</c:v>
                </c:pt>
                <c:pt idx="108">
                  <c:v>55746.004210526313</c:v>
                </c:pt>
                <c:pt idx="109">
                  <c:v>55939.636008771929</c:v>
                </c:pt>
                <c:pt idx="110">
                  <c:v>56133.267807017546</c:v>
                </c:pt>
                <c:pt idx="111">
                  <c:v>56326.899605263156</c:v>
                </c:pt>
                <c:pt idx="112">
                  <c:v>56520.531403508772</c:v>
                </c:pt>
                <c:pt idx="113">
                  <c:v>56714.163201754389</c:v>
                </c:pt>
                <c:pt idx="114">
                  <c:v>56907.794999999998</c:v>
                </c:pt>
                <c:pt idx="115">
                  <c:v>57101.426798245615</c:v>
                </c:pt>
                <c:pt idx="116">
                  <c:v>57295.058596491232</c:v>
                </c:pt>
                <c:pt idx="117">
                  <c:v>57488.690394736841</c:v>
                </c:pt>
                <c:pt idx="118">
                  <c:v>57682.322192982458</c:v>
                </c:pt>
                <c:pt idx="119">
                  <c:v>57875.953991228074</c:v>
                </c:pt>
                <c:pt idx="120">
                  <c:v>58069.585789473684</c:v>
                </c:pt>
                <c:pt idx="121">
                  <c:v>58263.2175877193</c:v>
                </c:pt>
                <c:pt idx="122">
                  <c:v>58456.849385964917</c:v>
                </c:pt>
                <c:pt idx="123">
                  <c:v>58650.481184210526</c:v>
                </c:pt>
                <c:pt idx="124">
                  <c:v>58844.112982456136</c:v>
                </c:pt>
                <c:pt idx="125">
                  <c:v>59037.74478070176</c:v>
                </c:pt>
                <c:pt idx="126">
                  <c:v>59231.376578947369</c:v>
                </c:pt>
                <c:pt idx="127">
                  <c:v>59425.008377192979</c:v>
                </c:pt>
                <c:pt idx="128">
                  <c:v>59618.640175438595</c:v>
                </c:pt>
                <c:pt idx="129">
                  <c:v>59812.271973684212</c:v>
                </c:pt>
                <c:pt idx="130">
                  <c:v>60005.903771929821</c:v>
                </c:pt>
                <c:pt idx="131">
                  <c:v>60199.535570175438</c:v>
                </c:pt>
                <c:pt idx="132">
                  <c:v>60393.167368421055</c:v>
                </c:pt>
                <c:pt idx="133">
                  <c:v>60586.799166666664</c:v>
                </c:pt>
                <c:pt idx="134">
                  <c:v>60780.430964912281</c:v>
                </c:pt>
                <c:pt idx="135">
                  <c:v>60974.062763157897</c:v>
                </c:pt>
                <c:pt idx="136">
                  <c:v>61167.694561403507</c:v>
                </c:pt>
                <c:pt idx="137">
                  <c:v>61361.326359649123</c:v>
                </c:pt>
                <c:pt idx="138">
                  <c:v>61554.95815789474</c:v>
                </c:pt>
                <c:pt idx="139">
                  <c:v>61748.589956140349</c:v>
                </c:pt>
                <c:pt idx="140">
                  <c:v>61942.221754385966</c:v>
                </c:pt>
                <c:pt idx="141">
                  <c:v>62135.853552631583</c:v>
                </c:pt>
                <c:pt idx="142">
                  <c:v>62329.485350877192</c:v>
                </c:pt>
                <c:pt idx="143">
                  <c:v>62523.117149122809</c:v>
                </c:pt>
                <c:pt idx="144">
                  <c:v>62716.748947368425</c:v>
                </c:pt>
                <c:pt idx="145">
                  <c:v>62910.380745614035</c:v>
                </c:pt>
                <c:pt idx="146">
                  <c:v>63104.012543859651</c:v>
                </c:pt>
                <c:pt idx="147">
                  <c:v>63297.644342105268</c:v>
                </c:pt>
                <c:pt idx="148">
                  <c:v>63491.276140350878</c:v>
                </c:pt>
                <c:pt idx="149">
                  <c:v>63684.907938596487</c:v>
                </c:pt>
                <c:pt idx="150">
                  <c:v>63878.539736842111</c:v>
                </c:pt>
                <c:pt idx="151">
                  <c:v>64072.17153508772</c:v>
                </c:pt>
                <c:pt idx="152">
                  <c:v>64265.80333333333</c:v>
                </c:pt>
                <c:pt idx="153">
                  <c:v>64459.435131578954</c:v>
                </c:pt>
                <c:pt idx="154">
                  <c:v>64653.066929824563</c:v>
                </c:pt>
                <c:pt idx="155">
                  <c:v>64846.698728070172</c:v>
                </c:pt>
                <c:pt idx="156">
                  <c:v>65040.330526315789</c:v>
                </c:pt>
                <c:pt idx="157">
                  <c:v>65233.962324561406</c:v>
                </c:pt>
                <c:pt idx="158">
                  <c:v>65427.594122807015</c:v>
                </c:pt>
                <c:pt idx="159">
                  <c:v>65621.225921052624</c:v>
                </c:pt>
                <c:pt idx="160">
                  <c:v>65814.857719298248</c:v>
                </c:pt>
                <c:pt idx="161">
                  <c:v>66008.489517543858</c:v>
                </c:pt>
                <c:pt idx="162">
                  <c:v>66202.121315789467</c:v>
                </c:pt>
                <c:pt idx="163">
                  <c:v>66395.753114035091</c:v>
                </c:pt>
                <c:pt idx="164">
                  <c:v>66589.384912280701</c:v>
                </c:pt>
                <c:pt idx="165">
                  <c:v>66783.01671052631</c:v>
                </c:pt>
                <c:pt idx="166">
                  <c:v>66976.648508771934</c:v>
                </c:pt>
                <c:pt idx="167">
                  <c:v>67170.280307017543</c:v>
                </c:pt>
                <c:pt idx="168">
                  <c:v>67363.912105263153</c:v>
                </c:pt>
                <c:pt idx="169">
                  <c:v>67557.543903508777</c:v>
                </c:pt>
                <c:pt idx="170">
                  <c:v>67751.175701754386</c:v>
                </c:pt>
                <c:pt idx="171">
                  <c:v>67944.807499999995</c:v>
                </c:pt>
                <c:pt idx="172">
                  <c:v>68138.439298245619</c:v>
                </c:pt>
                <c:pt idx="173">
                  <c:v>68332.071096491229</c:v>
                </c:pt>
                <c:pt idx="174">
                  <c:v>68525.702894736838</c:v>
                </c:pt>
                <c:pt idx="175">
                  <c:v>68719.334692982462</c:v>
                </c:pt>
                <c:pt idx="176">
                  <c:v>68912.966491228071</c:v>
                </c:pt>
                <c:pt idx="177">
                  <c:v>69106.598289473681</c:v>
                </c:pt>
                <c:pt idx="178">
                  <c:v>69300.230087719305</c:v>
                </c:pt>
                <c:pt idx="179">
                  <c:v>69493.861885964914</c:v>
                </c:pt>
                <c:pt idx="180">
                  <c:v>69687.493684210523</c:v>
                </c:pt>
                <c:pt idx="181">
                  <c:v>69881.125482456147</c:v>
                </c:pt>
                <c:pt idx="182">
                  <c:v>70074.757280701757</c:v>
                </c:pt>
                <c:pt idx="183">
                  <c:v>70268.389078947366</c:v>
                </c:pt>
                <c:pt idx="184">
                  <c:v>70462.02087719299</c:v>
                </c:pt>
                <c:pt idx="185">
                  <c:v>70655.6526754386</c:v>
                </c:pt>
                <c:pt idx="186">
                  <c:v>70849.284473684209</c:v>
                </c:pt>
                <c:pt idx="187">
                  <c:v>71042.916271929833</c:v>
                </c:pt>
                <c:pt idx="188">
                  <c:v>71236.548070175442</c:v>
                </c:pt>
                <c:pt idx="189">
                  <c:v>71430.179868421052</c:v>
                </c:pt>
                <c:pt idx="190">
                  <c:v>71623.811666666676</c:v>
                </c:pt>
                <c:pt idx="191">
                  <c:v>71817.443464912285</c:v>
                </c:pt>
                <c:pt idx="192">
                  <c:v>72011.075263157894</c:v>
                </c:pt>
                <c:pt idx="193">
                  <c:v>72204.707061403518</c:v>
                </c:pt>
                <c:pt idx="194">
                  <c:v>72398.338859649128</c:v>
                </c:pt>
                <c:pt idx="195">
                  <c:v>72591.970657894737</c:v>
                </c:pt>
                <c:pt idx="196">
                  <c:v>72785.602456140361</c:v>
                </c:pt>
                <c:pt idx="197">
                  <c:v>72979.23425438597</c:v>
                </c:pt>
                <c:pt idx="198">
                  <c:v>73172.86605263158</c:v>
                </c:pt>
                <c:pt idx="199">
                  <c:v>73366.497850877204</c:v>
                </c:pt>
                <c:pt idx="200">
                  <c:v>73560.129649122813</c:v>
                </c:pt>
                <c:pt idx="201">
                  <c:v>73753.761447368423</c:v>
                </c:pt>
                <c:pt idx="202">
                  <c:v>73947.393245614046</c:v>
                </c:pt>
                <c:pt idx="203">
                  <c:v>74141.025043859641</c:v>
                </c:pt>
                <c:pt idx="204">
                  <c:v>74334.656842105265</c:v>
                </c:pt>
                <c:pt idx="205">
                  <c:v>74528.288640350889</c:v>
                </c:pt>
                <c:pt idx="206">
                  <c:v>74721.920438596484</c:v>
                </c:pt>
                <c:pt idx="207">
                  <c:v>74915.552236842108</c:v>
                </c:pt>
                <c:pt idx="208">
                  <c:v>75109.184035087732</c:v>
                </c:pt>
                <c:pt idx="209">
                  <c:v>75302.815833333327</c:v>
                </c:pt>
                <c:pt idx="210">
                  <c:v>75496.447631578951</c:v>
                </c:pt>
                <c:pt idx="211">
                  <c:v>75690.079429824575</c:v>
                </c:pt>
                <c:pt idx="212">
                  <c:v>75883.711228070169</c:v>
                </c:pt>
                <c:pt idx="213">
                  <c:v>76077.343026315793</c:v>
                </c:pt>
                <c:pt idx="214">
                  <c:v>76270.974824561417</c:v>
                </c:pt>
                <c:pt idx="215">
                  <c:v>76464.606622807012</c:v>
                </c:pt>
                <c:pt idx="216">
                  <c:v>76658.238421052636</c:v>
                </c:pt>
                <c:pt idx="217">
                  <c:v>76851.870219298246</c:v>
                </c:pt>
                <c:pt idx="218">
                  <c:v>77045.502017543855</c:v>
                </c:pt>
                <c:pt idx="219">
                  <c:v>77239.133815789479</c:v>
                </c:pt>
                <c:pt idx="220">
                  <c:v>77432.765614035088</c:v>
                </c:pt>
                <c:pt idx="221">
                  <c:v>77626.397412280698</c:v>
                </c:pt>
                <c:pt idx="222">
                  <c:v>77820.029210526322</c:v>
                </c:pt>
                <c:pt idx="223">
                  <c:v>78013.661008771931</c:v>
                </c:pt>
                <c:pt idx="224">
                  <c:v>78207.29280701754</c:v>
                </c:pt>
                <c:pt idx="225">
                  <c:v>78400.924605263164</c:v>
                </c:pt>
                <c:pt idx="226">
                  <c:v>78594.556403508774</c:v>
                </c:pt>
                <c:pt idx="227">
                  <c:v>78788.188201754383</c:v>
                </c:pt>
                <c:pt idx="228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14-4576-ADA4-B3EF0901C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'SBI86'!$N$6:$N$138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35.269305555555555</c:v>
                </c:pt>
                <c:pt idx="2">
                  <c:v>35.250833333333333</c:v>
                </c:pt>
                <c:pt idx="3">
                  <c:v>35.232361111111111</c:v>
                </c:pt>
                <c:pt idx="4">
                  <c:v>35.213888888888889</c:v>
                </c:pt>
                <c:pt idx="5">
                  <c:v>35.195416666666667</c:v>
                </c:pt>
                <c:pt idx="6">
                  <c:v>35.176944444444445</c:v>
                </c:pt>
                <c:pt idx="7">
                  <c:v>35.158472222222223</c:v>
                </c:pt>
                <c:pt idx="8">
                  <c:v>35.14</c:v>
                </c:pt>
                <c:pt idx="9">
                  <c:v>35.121527777777779</c:v>
                </c:pt>
                <c:pt idx="10">
                  <c:v>35.103055555555557</c:v>
                </c:pt>
                <c:pt idx="11">
                  <c:v>35.084583333333335</c:v>
                </c:pt>
                <c:pt idx="12">
                  <c:v>35.066111111111113</c:v>
                </c:pt>
                <c:pt idx="13">
                  <c:v>35.047638888888891</c:v>
                </c:pt>
                <c:pt idx="14">
                  <c:v>35.029166666666669</c:v>
                </c:pt>
                <c:pt idx="15">
                  <c:v>35.010694444444447</c:v>
                </c:pt>
                <c:pt idx="16">
                  <c:v>34.992222222222225</c:v>
                </c:pt>
                <c:pt idx="17">
                  <c:v>34.973749999999995</c:v>
                </c:pt>
                <c:pt idx="18">
                  <c:v>34.955277777777773</c:v>
                </c:pt>
                <c:pt idx="19">
                  <c:v>34.936805555555551</c:v>
                </c:pt>
                <c:pt idx="20">
                  <c:v>34.918333333333329</c:v>
                </c:pt>
                <c:pt idx="21">
                  <c:v>34.899861111111107</c:v>
                </c:pt>
                <c:pt idx="22">
                  <c:v>34.881388888888885</c:v>
                </c:pt>
                <c:pt idx="23">
                  <c:v>34.862916666666663</c:v>
                </c:pt>
                <c:pt idx="24">
                  <c:v>34.844444444444441</c:v>
                </c:pt>
                <c:pt idx="25">
                  <c:v>34.825972222222219</c:v>
                </c:pt>
                <c:pt idx="26">
                  <c:v>34.807499999999997</c:v>
                </c:pt>
                <c:pt idx="27">
                  <c:v>34.789027777777775</c:v>
                </c:pt>
                <c:pt idx="28">
                  <c:v>34.770555555555553</c:v>
                </c:pt>
                <c:pt idx="29">
                  <c:v>34.752083333333331</c:v>
                </c:pt>
                <c:pt idx="30">
                  <c:v>34.733611111111109</c:v>
                </c:pt>
                <c:pt idx="31">
                  <c:v>34.715138888888887</c:v>
                </c:pt>
                <c:pt idx="32">
                  <c:v>34.696666666666665</c:v>
                </c:pt>
                <c:pt idx="33">
                  <c:v>34.678194444444443</c:v>
                </c:pt>
                <c:pt idx="34">
                  <c:v>34.659722222222221</c:v>
                </c:pt>
                <c:pt idx="35">
                  <c:v>34.641249999999999</c:v>
                </c:pt>
                <c:pt idx="36">
                  <c:v>34.622777777777777</c:v>
                </c:pt>
                <c:pt idx="37">
                  <c:v>34.604305555555555</c:v>
                </c:pt>
                <c:pt idx="38">
                  <c:v>34.585833333333333</c:v>
                </c:pt>
                <c:pt idx="39">
                  <c:v>34.567361111111111</c:v>
                </c:pt>
                <c:pt idx="40">
                  <c:v>34.548888888888889</c:v>
                </c:pt>
                <c:pt idx="41">
                  <c:v>34.530416666666667</c:v>
                </c:pt>
                <c:pt idx="42">
                  <c:v>34.511944444444445</c:v>
                </c:pt>
                <c:pt idx="43">
                  <c:v>34.493472222222223</c:v>
                </c:pt>
                <c:pt idx="44">
                  <c:v>34.475000000000001</c:v>
                </c:pt>
                <c:pt idx="45">
                  <c:v>34.456527777777779</c:v>
                </c:pt>
                <c:pt idx="46">
                  <c:v>34.438055555555557</c:v>
                </c:pt>
                <c:pt idx="47">
                  <c:v>34.419583333333335</c:v>
                </c:pt>
                <c:pt idx="48">
                  <c:v>34.401111111111113</c:v>
                </c:pt>
                <c:pt idx="49">
                  <c:v>34.382638888888891</c:v>
                </c:pt>
                <c:pt idx="50">
                  <c:v>34.364166666666662</c:v>
                </c:pt>
                <c:pt idx="51">
                  <c:v>34.34569444444444</c:v>
                </c:pt>
                <c:pt idx="52">
                  <c:v>34.327222222222218</c:v>
                </c:pt>
                <c:pt idx="53">
                  <c:v>34.308749999999996</c:v>
                </c:pt>
                <c:pt idx="54">
                  <c:v>34.290277777777774</c:v>
                </c:pt>
                <c:pt idx="55">
                  <c:v>34.271805555555552</c:v>
                </c:pt>
                <c:pt idx="56">
                  <c:v>34.25333333333333</c:v>
                </c:pt>
                <c:pt idx="57">
                  <c:v>34.234861111111108</c:v>
                </c:pt>
                <c:pt idx="58">
                  <c:v>34.216388888888886</c:v>
                </c:pt>
                <c:pt idx="59">
                  <c:v>34.197916666666664</c:v>
                </c:pt>
                <c:pt idx="60">
                  <c:v>34.179444444444442</c:v>
                </c:pt>
                <c:pt idx="61">
                  <c:v>34.16097222222222</c:v>
                </c:pt>
                <c:pt idx="62">
                  <c:v>34.142499999999998</c:v>
                </c:pt>
                <c:pt idx="63">
                  <c:v>34.124027777777776</c:v>
                </c:pt>
                <c:pt idx="64">
                  <c:v>34.105555555555554</c:v>
                </c:pt>
                <c:pt idx="65">
                  <c:v>34.087083333333332</c:v>
                </c:pt>
                <c:pt idx="66">
                  <c:v>34.06861111111111</c:v>
                </c:pt>
                <c:pt idx="67">
                  <c:v>34.050138888888888</c:v>
                </c:pt>
                <c:pt idx="68">
                  <c:v>34.031666666666666</c:v>
                </c:pt>
                <c:pt idx="69">
                  <c:v>34.013194444444444</c:v>
                </c:pt>
                <c:pt idx="70">
                  <c:v>33.994722222222222</c:v>
                </c:pt>
                <c:pt idx="71">
                  <c:v>33.97625</c:v>
                </c:pt>
                <c:pt idx="72">
                  <c:v>33.957777777777778</c:v>
                </c:pt>
                <c:pt idx="73">
                  <c:v>33.939305555555556</c:v>
                </c:pt>
                <c:pt idx="74">
                  <c:v>33.920833333333334</c:v>
                </c:pt>
                <c:pt idx="75">
                  <c:v>33.902361111111112</c:v>
                </c:pt>
                <c:pt idx="76">
                  <c:v>33.88388888888889</c:v>
                </c:pt>
                <c:pt idx="77">
                  <c:v>33.865416666666668</c:v>
                </c:pt>
                <c:pt idx="78">
                  <c:v>33.846944444444446</c:v>
                </c:pt>
                <c:pt idx="79">
                  <c:v>33.828472222222224</c:v>
                </c:pt>
                <c:pt idx="80">
                  <c:v>33.81</c:v>
                </c:pt>
                <c:pt idx="81">
                  <c:v>33.79152777777778</c:v>
                </c:pt>
                <c:pt idx="82">
                  <c:v>33.773055555555558</c:v>
                </c:pt>
                <c:pt idx="83">
                  <c:v>33.754583333333329</c:v>
                </c:pt>
                <c:pt idx="84">
                  <c:v>33.736111111111107</c:v>
                </c:pt>
                <c:pt idx="85">
                  <c:v>33.717638888888885</c:v>
                </c:pt>
                <c:pt idx="86">
                  <c:v>33.699166666666663</c:v>
                </c:pt>
                <c:pt idx="87">
                  <c:v>33.680694444444441</c:v>
                </c:pt>
                <c:pt idx="88">
                  <c:v>33.662222222222219</c:v>
                </c:pt>
                <c:pt idx="89">
                  <c:v>33.643749999999997</c:v>
                </c:pt>
                <c:pt idx="90">
                  <c:v>33.625277777777775</c:v>
                </c:pt>
                <c:pt idx="91">
                  <c:v>33.606805555555553</c:v>
                </c:pt>
                <c:pt idx="92">
                  <c:v>33.588333333333331</c:v>
                </c:pt>
                <c:pt idx="93">
                  <c:v>33.569861111111109</c:v>
                </c:pt>
                <c:pt idx="94">
                  <c:v>33.551388888888887</c:v>
                </c:pt>
                <c:pt idx="95">
                  <c:v>33.532916666666665</c:v>
                </c:pt>
                <c:pt idx="96">
                  <c:v>33.514444444444443</c:v>
                </c:pt>
                <c:pt idx="97">
                  <c:v>33.495972222222221</c:v>
                </c:pt>
                <c:pt idx="98">
                  <c:v>33.477499999999999</c:v>
                </c:pt>
                <c:pt idx="99">
                  <c:v>33.459027777777777</c:v>
                </c:pt>
                <c:pt idx="100">
                  <c:v>33.440555555555555</c:v>
                </c:pt>
                <c:pt idx="101">
                  <c:v>33.422083333333333</c:v>
                </c:pt>
                <c:pt idx="102">
                  <c:v>33.403611111111111</c:v>
                </c:pt>
                <c:pt idx="103">
                  <c:v>33.385138888888889</c:v>
                </c:pt>
                <c:pt idx="104">
                  <c:v>33.366666666666667</c:v>
                </c:pt>
                <c:pt idx="105">
                  <c:v>33.348194444444445</c:v>
                </c:pt>
                <c:pt idx="106">
                  <c:v>33.329722222222223</c:v>
                </c:pt>
                <c:pt idx="107">
                  <c:v>33.311250000000001</c:v>
                </c:pt>
                <c:pt idx="108">
                  <c:v>33.292777777777779</c:v>
                </c:pt>
                <c:pt idx="109">
                  <c:v>33.274305555555557</c:v>
                </c:pt>
                <c:pt idx="110">
                  <c:v>33.255833333333335</c:v>
                </c:pt>
                <c:pt idx="111">
                  <c:v>33.237361111111113</c:v>
                </c:pt>
                <c:pt idx="112">
                  <c:v>33.218888888888891</c:v>
                </c:pt>
                <c:pt idx="113">
                  <c:v>33.200416666666669</c:v>
                </c:pt>
                <c:pt idx="114">
                  <c:v>33.18194444444444</c:v>
                </c:pt>
                <c:pt idx="115">
                  <c:v>33.163472222222225</c:v>
                </c:pt>
                <c:pt idx="116">
                  <c:v>33.144999999999996</c:v>
                </c:pt>
                <c:pt idx="117">
                  <c:v>33.126527777777774</c:v>
                </c:pt>
                <c:pt idx="118">
                  <c:v>33.108055555555552</c:v>
                </c:pt>
                <c:pt idx="119">
                  <c:v>33.08958333333333</c:v>
                </c:pt>
                <c:pt idx="120">
                  <c:v>33.071111111111108</c:v>
                </c:pt>
                <c:pt idx="121">
                  <c:v>33.052638888888886</c:v>
                </c:pt>
                <c:pt idx="122">
                  <c:v>33.034166666666664</c:v>
                </c:pt>
                <c:pt idx="123">
                  <c:v>33.015694444444442</c:v>
                </c:pt>
                <c:pt idx="124">
                  <c:v>32.99722222222222</c:v>
                </c:pt>
                <c:pt idx="125">
                  <c:v>32.978749999999998</c:v>
                </c:pt>
                <c:pt idx="126">
                  <c:v>32.960277777777776</c:v>
                </c:pt>
                <c:pt idx="127">
                  <c:v>32.941805555555554</c:v>
                </c:pt>
                <c:pt idx="128">
                  <c:v>32.923333333333332</c:v>
                </c:pt>
                <c:pt idx="129">
                  <c:v>32.90486111111111</c:v>
                </c:pt>
                <c:pt idx="130">
                  <c:v>32.886388888888888</c:v>
                </c:pt>
                <c:pt idx="131">
                  <c:v>32.867916666666666</c:v>
                </c:pt>
                <c:pt idx="132">
                  <c:v>32.849444444444444</c:v>
                </c:pt>
              </c:numCache>
            </c:numRef>
          </c:xVal>
          <c:yVal>
            <c:numRef>
              <c:f>'SBI86'!$M$6:$M$138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56.163383284600386</c:v>
                </c:pt>
                <c:pt idx="2">
                  <c:v>56.165099902534109</c:v>
                </c:pt>
                <c:pt idx="3">
                  <c:v>56.166816520467833</c:v>
                </c:pt>
                <c:pt idx="4">
                  <c:v>56.168533138401557</c:v>
                </c:pt>
                <c:pt idx="5">
                  <c:v>56.170249756335281</c:v>
                </c:pt>
                <c:pt idx="6">
                  <c:v>56.171966374269005</c:v>
                </c:pt>
                <c:pt idx="7">
                  <c:v>56.173682992202721</c:v>
                </c:pt>
                <c:pt idx="8">
                  <c:v>56.175399610136445</c:v>
                </c:pt>
                <c:pt idx="9">
                  <c:v>56.177116228070169</c:v>
                </c:pt>
                <c:pt idx="10">
                  <c:v>56.178832846003893</c:v>
                </c:pt>
                <c:pt idx="11">
                  <c:v>56.180549463937616</c:v>
                </c:pt>
                <c:pt idx="12">
                  <c:v>56.18226608187134</c:v>
                </c:pt>
                <c:pt idx="13">
                  <c:v>56.183982699805064</c:v>
                </c:pt>
                <c:pt idx="14">
                  <c:v>56.185699317738788</c:v>
                </c:pt>
                <c:pt idx="15">
                  <c:v>56.187415935672512</c:v>
                </c:pt>
                <c:pt idx="16">
                  <c:v>56.189132553606235</c:v>
                </c:pt>
                <c:pt idx="17">
                  <c:v>56.190849171539959</c:v>
                </c:pt>
                <c:pt idx="18">
                  <c:v>56.192565789473676</c:v>
                </c:pt>
                <c:pt idx="19">
                  <c:v>56.1942824074074</c:v>
                </c:pt>
                <c:pt idx="20">
                  <c:v>56.195999025341123</c:v>
                </c:pt>
                <c:pt idx="21">
                  <c:v>56.197715643274847</c:v>
                </c:pt>
                <c:pt idx="22">
                  <c:v>56.199432261208571</c:v>
                </c:pt>
                <c:pt idx="23">
                  <c:v>56.201148879142295</c:v>
                </c:pt>
                <c:pt idx="24">
                  <c:v>56.202865497076019</c:v>
                </c:pt>
                <c:pt idx="25">
                  <c:v>56.204582115009742</c:v>
                </c:pt>
                <c:pt idx="26">
                  <c:v>56.206298732943466</c:v>
                </c:pt>
                <c:pt idx="27">
                  <c:v>56.20801535087719</c:v>
                </c:pt>
                <c:pt idx="28">
                  <c:v>56.209731968810914</c:v>
                </c:pt>
                <c:pt idx="29">
                  <c:v>56.211448586744638</c:v>
                </c:pt>
                <c:pt idx="30">
                  <c:v>56.213165204678361</c:v>
                </c:pt>
                <c:pt idx="31">
                  <c:v>56.214881822612078</c:v>
                </c:pt>
                <c:pt idx="32">
                  <c:v>56.216598440545802</c:v>
                </c:pt>
                <c:pt idx="33">
                  <c:v>56.218315058479526</c:v>
                </c:pt>
                <c:pt idx="34">
                  <c:v>56.220031676413249</c:v>
                </c:pt>
                <c:pt idx="35">
                  <c:v>56.221748294346973</c:v>
                </c:pt>
                <c:pt idx="36">
                  <c:v>56.223464912280697</c:v>
                </c:pt>
                <c:pt idx="37">
                  <c:v>56.225181530214421</c:v>
                </c:pt>
                <c:pt idx="38">
                  <c:v>56.226898148148145</c:v>
                </c:pt>
                <c:pt idx="39">
                  <c:v>56.228614766081868</c:v>
                </c:pt>
                <c:pt idx="40">
                  <c:v>56.230331384015592</c:v>
                </c:pt>
                <c:pt idx="41">
                  <c:v>56.232048001949316</c:v>
                </c:pt>
                <c:pt idx="42">
                  <c:v>56.233764619883033</c:v>
                </c:pt>
                <c:pt idx="43">
                  <c:v>56.235481237816757</c:v>
                </c:pt>
                <c:pt idx="44">
                  <c:v>56.23719785575048</c:v>
                </c:pt>
                <c:pt idx="45">
                  <c:v>56.238914473684204</c:v>
                </c:pt>
                <c:pt idx="46">
                  <c:v>56.240631091617928</c:v>
                </c:pt>
                <c:pt idx="47">
                  <c:v>56.242347709551652</c:v>
                </c:pt>
                <c:pt idx="48">
                  <c:v>56.244064327485376</c:v>
                </c:pt>
                <c:pt idx="49">
                  <c:v>56.245780945419099</c:v>
                </c:pt>
                <c:pt idx="50">
                  <c:v>56.247497563352823</c:v>
                </c:pt>
                <c:pt idx="51">
                  <c:v>56.249214181286547</c:v>
                </c:pt>
                <c:pt idx="52">
                  <c:v>56.250930799220271</c:v>
                </c:pt>
                <c:pt idx="53">
                  <c:v>56.252647417153995</c:v>
                </c:pt>
                <c:pt idx="54">
                  <c:v>56.254364035087718</c:v>
                </c:pt>
                <c:pt idx="55">
                  <c:v>56.256080653021435</c:v>
                </c:pt>
                <c:pt idx="56">
                  <c:v>56.257797270955159</c:v>
                </c:pt>
                <c:pt idx="57">
                  <c:v>56.259513888888883</c:v>
                </c:pt>
                <c:pt idx="58">
                  <c:v>56.261230506822606</c:v>
                </c:pt>
                <c:pt idx="59">
                  <c:v>56.26294712475633</c:v>
                </c:pt>
                <c:pt idx="60">
                  <c:v>56.264663742690054</c:v>
                </c:pt>
                <c:pt idx="61">
                  <c:v>56.266380360623778</c:v>
                </c:pt>
                <c:pt idx="62">
                  <c:v>56.268096978557502</c:v>
                </c:pt>
                <c:pt idx="63">
                  <c:v>56.269813596491225</c:v>
                </c:pt>
                <c:pt idx="64">
                  <c:v>56.271530214424949</c:v>
                </c:pt>
                <c:pt idx="65">
                  <c:v>56.273246832358673</c:v>
                </c:pt>
                <c:pt idx="66">
                  <c:v>56.27496345029239</c:v>
                </c:pt>
                <c:pt idx="67">
                  <c:v>56.276680068226113</c:v>
                </c:pt>
                <c:pt idx="68">
                  <c:v>56.278396686159837</c:v>
                </c:pt>
                <c:pt idx="69">
                  <c:v>56.280113304093561</c:v>
                </c:pt>
                <c:pt idx="70">
                  <c:v>56.281829922027285</c:v>
                </c:pt>
                <c:pt idx="71">
                  <c:v>56.283546539961009</c:v>
                </c:pt>
                <c:pt idx="72">
                  <c:v>56.285263157894732</c:v>
                </c:pt>
                <c:pt idx="73">
                  <c:v>56.286979775828456</c:v>
                </c:pt>
                <c:pt idx="74">
                  <c:v>56.28869639376218</c:v>
                </c:pt>
                <c:pt idx="75">
                  <c:v>56.290413011695904</c:v>
                </c:pt>
                <c:pt idx="76">
                  <c:v>56.292129629629628</c:v>
                </c:pt>
                <c:pt idx="77">
                  <c:v>56.293846247563351</c:v>
                </c:pt>
                <c:pt idx="78">
                  <c:v>56.295562865497075</c:v>
                </c:pt>
                <c:pt idx="79">
                  <c:v>56.297279483430792</c:v>
                </c:pt>
                <c:pt idx="80">
                  <c:v>56.298996101364516</c:v>
                </c:pt>
                <c:pt idx="81">
                  <c:v>56.30071271929824</c:v>
                </c:pt>
                <c:pt idx="82">
                  <c:v>56.302429337231963</c:v>
                </c:pt>
                <c:pt idx="83">
                  <c:v>56.304145955165687</c:v>
                </c:pt>
                <c:pt idx="84">
                  <c:v>56.305862573099411</c:v>
                </c:pt>
                <c:pt idx="85">
                  <c:v>56.307579191033135</c:v>
                </c:pt>
                <c:pt idx="86">
                  <c:v>56.309295808966858</c:v>
                </c:pt>
                <c:pt idx="87">
                  <c:v>56.311012426900582</c:v>
                </c:pt>
                <c:pt idx="88">
                  <c:v>56.312729044834306</c:v>
                </c:pt>
                <c:pt idx="89">
                  <c:v>56.31444566276803</c:v>
                </c:pt>
                <c:pt idx="90">
                  <c:v>56.316162280701747</c:v>
                </c:pt>
                <c:pt idx="91">
                  <c:v>56.31787889863547</c:v>
                </c:pt>
                <c:pt idx="92">
                  <c:v>56.319595516569194</c:v>
                </c:pt>
                <c:pt idx="93">
                  <c:v>56.321312134502918</c:v>
                </c:pt>
                <c:pt idx="94">
                  <c:v>56.323028752436642</c:v>
                </c:pt>
                <c:pt idx="95">
                  <c:v>56.324745370370366</c:v>
                </c:pt>
                <c:pt idx="96">
                  <c:v>56.326461988304089</c:v>
                </c:pt>
                <c:pt idx="97">
                  <c:v>56.328178606237813</c:v>
                </c:pt>
                <c:pt idx="98">
                  <c:v>56.329895224171537</c:v>
                </c:pt>
                <c:pt idx="99">
                  <c:v>56.331611842105261</c:v>
                </c:pt>
                <c:pt idx="100">
                  <c:v>56.333328460038985</c:v>
                </c:pt>
                <c:pt idx="101">
                  <c:v>56.335045077972708</c:v>
                </c:pt>
                <c:pt idx="102">
                  <c:v>56.336761695906432</c:v>
                </c:pt>
                <c:pt idx="103">
                  <c:v>56.338478313840149</c:v>
                </c:pt>
                <c:pt idx="104">
                  <c:v>56.340194931773873</c:v>
                </c:pt>
                <c:pt idx="105">
                  <c:v>56.341911549707596</c:v>
                </c:pt>
                <c:pt idx="106">
                  <c:v>56.34362816764132</c:v>
                </c:pt>
                <c:pt idx="107">
                  <c:v>56.345344785575044</c:v>
                </c:pt>
                <c:pt idx="108">
                  <c:v>56.347061403508768</c:v>
                </c:pt>
                <c:pt idx="109">
                  <c:v>56.348778021442492</c:v>
                </c:pt>
                <c:pt idx="110">
                  <c:v>56.350494639376215</c:v>
                </c:pt>
                <c:pt idx="111">
                  <c:v>56.352211257309939</c:v>
                </c:pt>
                <c:pt idx="112">
                  <c:v>56.353927875243663</c:v>
                </c:pt>
                <c:pt idx="113">
                  <c:v>56.355644493177387</c:v>
                </c:pt>
                <c:pt idx="114">
                  <c:v>56.357361111111103</c:v>
                </c:pt>
                <c:pt idx="115">
                  <c:v>56.359077729044827</c:v>
                </c:pt>
                <c:pt idx="116">
                  <c:v>56.360794346978551</c:v>
                </c:pt>
                <c:pt idx="117">
                  <c:v>56.362510964912275</c:v>
                </c:pt>
                <c:pt idx="118">
                  <c:v>56.364227582845999</c:v>
                </c:pt>
                <c:pt idx="119">
                  <c:v>56.365944200779722</c:v>
                </c:pt>
                <c:pt idx="120">
                  <c:v>56.367660818713446</c:v>
                </c:pt>
                <c:pt idx="121">
                  <c:v>56.36937743664717</c:v>
                </c:pt>
                <c:pt idx="122">
                  <c:v>56.371094054580894</c:v>
                </c:pt>
                <c:pt idx="123">
                  <c:v>56.372810672514618</c:v>
                </c:pt>
                <c:pt idx="124">
                  <c:v>56.374527290448341</c:v>
                </c:pt>
                <c:pt idx="125">
                  <c:v>56.376243908382065</c:v>
                </c:pt>
                <c:pt idx="126">
                  <c:v>56.377960526315789</c:v>
                </c:pt>
                <c:pt idx="127">
                  <c:v>56.379677144249506</c:v>
                </c:pt>
                <c:pt idx="128">
                  <c:v>56.38139376218323</c:v>
                </c:pt>
                <c:pt idx="129">
                  <c:v>56.383110380116953</c:v>
                </c:pt>
                <c:pt idx="130">
                  <c:v>56.384826998050677</c:v>
                </c:pt>
                <c:pt idx="131">
                  <c:v>56.386543615984401</c:v>
                </c:pt>
                <c:pt idx="132">
                  <c:v>56.388260233918125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8-4C04-A3CD-75AC53CBE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52058.18</c:v>
                </c:pt>
                <c:pt idx="2">
                  <c:v>0.2718506</c:v>
                </c:pt>
              </c:numCache>
            </c:numRef>
          </c:xVal>
          <c:yVal>
            <c:numRef>
              <c:f>'KLM67'!$F$2:$F$4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-43963.79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D0-4217-AA18-97EF8952F30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'KLM67'!$E$7:$E$223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90896.19142857143</c:v>
                </c:pt>
                <c:pt idx="2">
                  <c:v>89948.922857142868</c:v>
                </c:pt>
                <c:pt idx="3">
                  <c:v>89001.654285714292</c:v>
                </c:pt>
                <c:pt idx="4">
                  <c:v>88054.385714285716</c:v>
                </c:pt>
                <c:pt idx="5">
                  <c:v>87107.117142857154</c:v>
                </c:pt>
                <c:pt idx="6">
                  <c:v>86159.848571428578</c:v>
                </c:pt>
                <c:pt idx="7">
                  <c:v>85212.58</c:v>
                </c:pt>
                <c:pt idx="8">
                  <c:v>84265.31142857144</c:v>
                </c:pt>
                <c:pt idx="9">
                  <c:v>83318.042857142864</c:v>
                </c:pt>
                <c:pt idx="10">
                  <c:v>82370.774285714288</c:v>
                </c:pt>
                <c:pt idx="11">
                  <c:v>81423.505714285711</c:v>
                </c:pt>
                <c:pt idx="12">
                  <c:v>80476.23714285715</c:v>
                </c:pt>
                <c:pt idx="13">
                  <c:v>79528.968571428573</c:v>
                </c:pt>
                <c:pt idx="14">
                  <c:v>78581.700000000012</c:v>
                </c:pt>
                <c:pt idx="15">
                  <c:v>77634.431428571435</c:v>
                </c:pt>
                <c:pt idx="16">
                  <c:v>76687.162857142859</c:v>
                </c:pt>
                <c:pt idx="17">
                  <c:v>75739.894285714283</c:v>
                </c:pt>
                <c:pt idx="18">
                  <c:v>74792.625714285721</c:v>
                </c:pt>
                <c:pt idx="19">
                  <c:v>73845.357142857145</c:v>
                </c:pt>
                <c:pt idx="20">
                  <c:v>72898.088571428583</c:v>
                </c:pt>
                <c:pt idx="21">
                  <c:v>71950.820000000007</c:v>
                </c:pt>
                <c:pt idx="22">
                  <c:v>71003.551428571431</c:v>
                </c:pt>
                <c:pt idx="23">
                  <c:v>70056.282857142854</c:v>
                </c:pt>
                <c:pt idx="24">
                  <c:v>69109.014285714293</c:v>
                </c:pt>
                <c:pt idx="25">
                  <c:v>68161.745714285717</c:v>
                </c:pt>
                <c:pt idx="26">
                  <c:v>67214.477142857155</c:v>
                </c:pt>
                <c:pt idx="27">
                  <c:v>66267.208571428579</c:v>
                </c:pt>
                <c:pt idx="28">
                  <c:v>65319.94</c:v>
                </c:pt>
                <c:pt idx="29">
                  <c:v>64372.671428571426</c:v>
                </c:pt>
                <c:pt idx="30">
                  <c:v>63425.402857142864</c:v>
                </c:pt>
                <c:pt idx="31">
                  <c:v>62478.134285714288</c:v>
                </c:pt>
                <c:pt idx="32">
                  <c:v>61530.865714285712</c:v>
                </c:pt>
                <c:pt idx="33">
                  <c:v>60583.59714285715</c:v>
                </c:pt>
                <c:pt idx="34">
                  <c:v>59636.328571428574</c:v>
                </c:pt>
                <c:pt idx="35">
                  <c:v>58689.060000000005</c:v>
                </c:pt>
                <c:pt idx="36">
                  <c:v>57741.791428571429</c:v>
                </c:pt>
                <c:pt idx="37">
                  <c:v>56794.52285714286</c:v>
                </c:pt>
                <c:pt idx="38">
                  <c:v>55847.254285714283</c:v>
                </c:pt>
                <c:pt idx="39">
                  <c:v>54899.985714285714</c:v>
                </c:pt>
                <c:pt idx="40">
                  <c:v>53952.717142857146</c:v>
                </c:pt>
                <c:pt idx="41">
                  <c:v>53015.403167545897</c:v>
                </c:pt>
                <c:pt idx="42">
                  <c:v>52097.998384469283</c:v>
                </c:pt>
                <c:pt idx="43">
                  <c:v>51200.502793627325</c:v>
                </c:pt>
                <c:pt idx="44">
                  <c:v>50322.916395020002</c:v>
                </c:pt>
                <c:pt idx="45">
                  <c:v>49455.284592529999</c:v>
                </c:pt>
                <c:pt idx="46">
                  <c:v>48587.652790040003</c:v>
                </c:pt>
                <c:pt idx="47">
                  <c:v>47720.02098755</c:v>
                </c:pt>
                <c:pt idx="48">
                  <c:v>46852.389185059998</c:v>
                </c:pt>
                <c:pt idx="49">
                  <c:v>45984.757382570002</c:v>
                </c:pt>
                <c:pt idx="50">
                  <c:v>45117.125580079999</c:v>
                </c:pt>
                <c:pt idx="51">
                  <c:v>44249.493777590003</c:v>
                </c:pt>
                <c:pt idx="52">
                  <c:v>43381.861975100001</c:v>
                </c:pt>
                <c:pt idx="53">
                  <c:v>42514.230172609998</c:v>
                </c:pt>
                <c:pt idx="54">
                  <c:v>41646.598370120002</c:v>
                </c:pt>
                <c:pt idx="55">
                  <c:v>40778.966567629999</c:v>
                </c:pt>
                <c:pt idx="56">
                  <c:v>39911.334765139996</c:v>
                </c:pt>
                <c:pt idx="57">
                  <c:v>39043.702962650001</c:v>
                </c:pt>
                <c:pt idx="58">
                  <c:v>38176.071160159998</c:v>
                </c:pt>
                <c:pt idx="59">
                  <c:v>37308.439357670002</c:v>
                </c:pt>
                <c:pt idx="60">
                  <c:v>36440.807555179999</c:v>
                </c:pt>
                <c:pt idx="61">
                  <c:v>35573.175752690004</c:v>
                </c:pt>
                <c:pt idx="62">
                  <c:v>34705.543950200001</c:v>
                </c:pt>
                <c:pt idx="63">
                  <c:v>33837.912147709998</c:v>
                </c:pt>
                <c:pt idx="64">
                  <c:v>32970.280345220002</c:v>
                </c:pt>
                <c:pt idx="65">
                  <c:v>32102.648542729999</c:v>
                </c:pt>
                <c:pt idx="66">
                  <c:v>31235.01674024</c:v>
                </c:pt>
                <c:pt idx="67">
                  <c:v>30367.384937750001</c:v>
                </c:pt>
                <c:pt idx="68">
                  <c:v>29499.753135260002</c:v>
                </c:pt>
                <c:pt idx="69">
                  <c:v>28632.121332769999</c:v>
                </c:pt>
                <c:pt idx="70">
                  <c:v>27764.48953028</c:v>
                </c:pt>
                <c:pt idx="71">
                  <c:v>26896.85772779</c:v>
                </c:pt>
                <c:pt idx="72">
                  <c:v>26029.225925300001</c:v>
                </c:pt>
                <c:pt idx="73">
                  <c:v>25161.594122809998</c:v>
                </c:pt>
                <c:pt idx="74">
                  <c:v>24293.962320319999</c:v>
                </c:pt>
                <c:pt idx="75">
                  <c:v>23426.33051783</c:v>
                </c:pt>
                <c:pt idx="76">
                  <c:v>22558.69871534</c:v>
                </c:pt>
                <c:pt idx="77">
                  <c:v>21691.066912850001</c:v>
                </c:pt>
                <c:pt idx="78">
                  <c:v>20823.435110359998</c:v>
                </c:pt>
                <c:pt idx="79">
                  <c:v>19955.803307869999</c:v>
                </c:pt>
                <c:pt idx="80">
                  <c:v>19088.17150538</c:v>
                </c:pt>
                <c:pt idx="81">
                  <c:v>18220.539702889997</c:v>
                </c:pt>
                <c:pt idx="82">
                  <c:v>17352.907900400001</c:v>
                </c:pt>
                <c:pt idx="83">
                  <c:v>16485.276097909998</c:v>
                </c:pt>
                <c:pt idx="84">
                  <c:v>15617.644295420003</c:v>
                </c:pt>
                <c:pt idx="85">
                  <c:v>14750.01249293</c:v>
                </c:pt>
                <c:pt idx="86">
                  <c:v>13882.380690439997</c:v>
                </c:pt>
                <c:pt idx="87">
                  <c:v>13014.748887950002</c:v>
                </c:pt>
                <c:pt idx="88">
                  <c:v>12147.117085459999</c:v>
                </c:pt>
                <c:pt idx="89">
                  <c:v>11279.485282970003</c:v>
                </c:pt>
                <c:pt idx="90">
                  <c:v>10411.85348048</c:v>
                </c:pt>
                <c:pt idx="91">
                  <c:v>9544.2216779899973</c:v>
                </c:pt>
                <c:pt idx="92">
                  <c:v>8676.5898755000017</c:v>
                </c:pt>
                <c:pt idx="93">
                  <c:v>7808.9580730099988</c:v>
                </c:pt>
                <c:pt idx="94">
                  <c:v>6941.3262705200032</c:v>
                </c:pt>
                <c:pt idx="95">
                  <c:v>6073.6944680300003</c:v>
                </c:pt>
                <c:pt idx="96">
                  <c:v>5206.0626655399974</c:v>
                </c:pt>
                <c:pt idx="97">
                  <c:v>4338.4308630500018</c:v>
                </c:pt>
                <c:pt idx="98">
                  <c:v>3470.7990605599989</c:v>
                </c:pt>
                <c:pt idx="99">
                  <c:v>2603.167258069996</c:v>
                </c:pt>
                <c:pt idx="100">
                  <c:v>1735.5354555800004</c:v>
                </c:pt>
                <c:pt idx="101">
                  <c:v>843.7323303194521</c:v>
                </c:pt>
                <c:pt idx="102">
                  <c:v>-96.413440482192811</c:v>
                </c:pt>
                <c:pt idx="103">
                  <c:v>-1084.9018568249339</c:v>
                </c:pt>
                <c:pt idx="104">
                  <c:v>-2121.7329187087716</c:v>
                </c:pt>
                <c:pt idx="105">
                  <c:v>-3182.7353033631575</c:v>
                </c:pt>
                <c:pt idx="106">
                  <c:v>-4243.7376880175434</c:v>
                </c:pt>
                <c:pt idx="107">
                  <c:v>-5304.7400726719297</c:v>
                </c:pt>
                <c:pt idx="108">
                  <c:v>-6365.7424573263152</c:v>
                </c:pt>
                <c:pt idx="109">
                  <c:v>-7426.7448419807015</c:v>
                </c:pt>
                <c:pt idx="110">
                  <c:v>-8487.7472266350869</c:v>
                </c:pt>
                <c:pt idx="111">
                  <c:v>-9548.7496112894733</c:v>
                </c:pt>
                <c:pt idx="112">
                  <c:v>-10609.75199594386</c:v>
                </c:pt>
                <c:pt idx="113">
                  <c:v>-11670.754380598246</c:v>
                </c:pt>
                <c:pt idx="114">
                  <c:v>-12731.75676525263</c:v>
                </c:pt>
                <c:pt idx="115">
                  <c:v>-13792.759149907017</c:v>
                </c:pt>
                <c:pt idx="116">
                  <c:v>-14853.761534561403</c:v>
                </c:pt>
                <c:pt idx="117">
                  <c:v>-15914.763919215789</c:v>
                </c:pt>
                <c:pt idx="118">
                  <c:v>-16975.766303870176</c:v>
                </c:pt>
                <c:pt idx="119">
                  <c:v>-18036.768688524564</c:v>
                </c:pt>
                <c:pt idx="120">
                  <c:v>-19097.771073178948</c:v>
                </c:pt>
                <c:pt idx="121">
                  <c:v>-20158.773457833333</c:v>
                </c:pt>
                <c:pt idx="122">
                  <c:v>-21219.775842487721</c:v>
                </c:pt>
                <c:pt idx="123">
                  <c:v>-22280.778227142106</c:v>
                </c:pt>
                <c:pt idx="124">
                  <c:v>-23341.780611796494</c:v>
                </c:pt>
                <c:pt idx="125">
                  <c:v>-24402.782996450878</c:v>
                </c:pt>
                <c:pt idx="126">
                  <c:v>-25463.785381105263</c:v>
                </c:pt>
                <c:pt idx="127">
                  <c:v>-26524.787765759651</c:v>
                </c:pt>
                <c:pt idx="128">
                  <c:v>-27585.790150414035</c:v>
                </c:pt>
                <c:pt idx="129">
                  <c:v>-28646.792535068424</c:v>
                </c:pt>
                <c:pt idx="130">
                  <c:v>-29707.794919722808</c:v>
                </c:pt>
                <c:pt idx="131">
                  <c:v>-30768.797304377193</c:v>
                </c:pt>
                <c:pt idx="132">
                  <c:v>-31829.799689031581</c:v>
                </c:pt>
                <c:pt idx="133">
                  <c:v>-32890.802073685962</c:v>
                </c:pt>
                <c:pt idx="134">
                  <c:v>-33951.804458340346</c:v>
                </c:pt>
                <c:pt idx="135">
                  <c:v>-35012.806842994731</c:v>
                </c:pt>
                <c:pt idx="136">
                  <c:v>-36073.809227649122</c:v>
                </c:pt>
                <c:pt idx="137">
                  <c:v>-37134.811612303507</c:v>
                </c:pt>
                <c:pt idx="138">
                  <c:v>-38195.813996957892</c:v>
                </c:pt>
                <c:pt idx="139">
                  <c:v>-39256.816381612276</c:v>
                </c:pt>
                <c:pt idx="140">
                  <c:v>-40317.818766266661</c:v>
                </c:pt>
                <c:pt idx="141">
                  <c:v>-41378.821150921052</c:v>
                </c:pt>
                <c:pt idx="142">
                  <c:v>-42439.823535575437</c:v>
                </c:pt>
                <c:pt idx="143">
                  <c:v>-43500.825920229821</c:v>
                </c:pt>
                <c:pt idx="144">
                  <c:v>-44561.828304884206</c:v>
                </c:pt>
                <c:pt idx="145">
                  <c:v>-45622.83068953859</c:v>
                </c:pt>
                <c:pt idx="146">
                  <c:v>-46683.833074192982</c:v>
                </c:pt>
                <c:pt idx="147">
                  <c:v>-47744.835458847367</c:v>
                </c:pt>
                <c:pt idx="148">
                  <c:v>-48805.837843501751</c:v>
                </c:pt>
                <c:pt idx="149">
                  <c:v>-49866.840228156136</c:v>
                </c:pt>
                <c:pt idx="150">
                  <c:v>-50927.84261281052</c:v>
                </c:pt>
                <c:pt idx="151">
                  <c:v>-51988.844997464912</c:v>
                </c:pt>
                <c:pt idx="152">
                  <c:v>-53049.847382119297</c:v>
                </c:pt>
                <c:pt idx="153">
                  <c:v>-54110.849766773681</c:v>
                </c:pt>
                <c:pt idx="154">
                  <c:v>-55171.852151428066</c:v>
                </c:pt>
                <c:pt idx="155">
                  <c:v>-56232.85453608245</c:v>
                </c:pt>
                <c:pt idx="156">
                  <c:v>-57293.856920736842</c:v>
                </c:pt>
                <c:pt idx="157">
                  <c:v>-58354.859305391226</c:v>
                </c:pt>
                <c:pt idx="158">
                  <c:v>-59415.861690045611</c:v>
                </c:pt>
                <c:pt idx="159">
                  <c:v>-60476.864074699995</c:v>
                </c:pt>
                <c:pt idx="160">
                  <c:v>-61537.86645935438</c:v>
                </c:pt>
                <c:pt idx="161">
                  <c:v>-62598.868844008772</c:v>
                </c:pt>
                <c:pt idx="162">
                  <c:v>-63659.871228663156</c:v>
                </c:pt>
                <c:pt idx="163">
                  <c:v>-64720.873613317541</c:v>
                </c:pt>
                <c:pt idx="164">
                  <c:v>-65781.875997971933</c:v>
                </c:pt>
                <c:pt idx="165">
                  <c:v>-66842.878382626324</c:v>
                </c:pt>
                <c:pt idx="166">
                  <c:v>-67903.880767280702</c:v>
                </c:pt>
                <c:pt idx="167">
                  <c:v>-68964.883151935093</c:v>
                </c:pt>
                <c:pt idx="168">
                  <c:v>-70025.885536589471</c:v>
                </c:pt>
                <c:pt idx="169">
                  <c:v>-71086.887921243862</c:v>
                </c:pt>
                <c:pt idx="170">
                  <c:v>-72147.890305898254</c:v>
                </c:pt>
                <c:pt idx="171">
                  <c:v>-73208.892690552631</c:v>
                </c:pt>
                <c:pt idx="172">
                  <c:v>-74269.895075207023</c:v>
                </c:pt>
                <c:pt idx="173">
                  <c:v>-75330.8974598614</c:v>
                </c:pt>
                <c:pt idx="174">
                  <c:v>-76391.899844515792</c:v>
                </c:pt>
                <c:pt idx="175">
                  <c:v>-77452.902229170184</c:v>
                </c:pt>
                <c:pt idx="176">
                  <c:v>-78513.904613824561</c:v>
                </c:pt>
                <c:pt idx="177">
                  <c:v>-79574.906998478953</c:v>
                </c:pt>
                <c:pt idx="178">
                  <c:v>-80635.90938313333</c:v>
                </c:pt>
                <c:pt idx="179">
                  <c:v>-81696.911767787722</c:v>
                </c:pt>
                <c:pt idx="180">
                  <c:v>-82757.914152442114</c:v>
                </c:pt>
                <c:pt idx="181">
                  <c:v>-83818.916537096491</c:v>
                </c:pt>
                <c:pt idx="182">
                  <c:v>-84879.918921750883</c:v>
                </c:pt>
                <c:pt idx="183">
                  <c:v>-85940.92130640526</c:v>
                </c:pt>
                <c:pt idx="184">
                  <c:v>-87001.923691059652</c:v>
                </c:pt>
                <c:pt idx="185">
                  <c:v>-88062.926075714044</c:v>
                </c:pt>
                <c:pt idx="186">
                  <c:v>-89123.928460368421</c:v>
                </c:pt>
                <c:pt idx="187">
                  <c:v>-90184.930845022813</c:v>
                </c:pt>
                <c:pt idx="188">
                  <c:v>-91245.93322967719</c:v>
                </c:pt>
                <c:pt idx="189">
                  <c:v>-92306.935614331582</c:v>
                </c:pt>
                <c:pt idx="190">
                  <c:v>-93367.937998985974</c:v>
                </c:pt>
                <c:pt idx="191">
                  <c:v>-94428.940383640351</c:v>
                </c:pt>
                <c:pt idx="192">
                  <c:v>-95489.942768294743</c:v>
                </c:pt>
                <c:pt idx="193">
                  <c:v>-96550.94515294912</c:v>
                </c:pt>
                <c:pt idx="194">
                  <c:v>-97611.947537603512</c:v>
                </c:pt>
                <c:pt idx="195">
                  <c:v>-98672.949922257903</c:v>
                </c:pt>
                <c:pt idx="196">
                  <c:v>-99733.952306912281</c:v>
                </c:pt>
                <c:pt idx="197">
                  <c:v>-100794.95469156667</c:v>
                </c:pt>
                <c:pt idx="198">
                  <c:v>-101855.95707622105</c:v>
                </c:pt>
                <c:pt idx="199">
                  <c:v>-102916.95946087544</c:v>
                </c:pt>
                <c:pt idx="200">
                  <c:v>-103977.96184552983</c:v>
                </c:pt>
                <c:pt idx="201">
                  <c:v>-105038.96423018421</c:v>
                </c:pt>
                <c:pt idx="202">
                  <c:v>-106099.9666148386</c:v>
                </c:pt>
                <c:pt idx="203">
                  <c:v>-107160.96899949298</c:v>
                </c:pt>
                <c:pt idx="204">
                  <c:v>-108221.97138414737</c:v>
                </c:pt>
                <c:pt idx="205">
                  <c:v>-109282.97376880176</c:v>
                </c:pt>
                <c:pt idx="206">
                  <c:v>-110343.97615345614</c:v>
                </c:pt>
                <c:pt idx="207">
                  <c:v>-111404.97853811053</c:v>
                </c:pt>
                <c:pt idx="208">
                  <c:v>-112465.98092276491</c:v>
                </c:pt>
                <c:pt idx="209">
                  <c:v>-113526.9833074193</c:v>
                </c:pt>
                <c:pt idx="210">
                  <c:v>-114587.98569207369</c:v>
                </c:pt>
                <c:pt idx="211">
                  <c:v>-115648.98807672807</c:v>
                </c:pt>
                <c:pt idx="212">
                  <c:v>-116709.99046138246</c:v>
                </c:pt>
                <c:pt idx="213">
                  <c:v>-117770.99284603684</c:v>
                </c:pt>
                <c:pt idx="214">
                  <c:v>-118831.99523069123</c:v>
                </c:pt>
                <c:pt idx="215">
                  <c:v>-119892.99761534562</c:v>
                </c:pt>
                <c:pt idx="216">
                  <c:v>-120954</c:v>
                </c:pt>
              </c:numCache>
            </c:numRef>
          </c:xVal>
          <c:yVal>
            <c:numRef>
              <c:f>'KLM67'!$F$7:$F$223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-76826.295476190484</c:v>
                </c:pt>
                <c:pt idx="2">
                  <c:v>-76024.770952380961</c:v>
                </c:pt>
                <c:pt idx="3">
                  <c:v>-75223.246428571438</c:v>
                </c:pt>
                <c:pt idx="4">
                  <c:v>-74421.721904761915</c:v>
                </c:pt>
                <c:pt idx="5">
                  <c:v>-73620.197380952392</c:v>
                </c:pt>
                <c:pt idx="6">
                  <c:v>-72818.672857142868</c:v>
                </c:pt>
                <c:pt idx="7">
                  <c:v>-72017.148333333345</c:v>
                </c:pt>
                <c:pt idx="8">
                  <c:v>-71215.623809523822</c:v>
                </c:pt>
                <c:pt idx="9">
                  <c:v>-70414.099285714285</c:v>
                </c:pt>
                <c:pt idx="10">
                  <c:v>-69612.574761904762</c:v>
                </c:pt>
                <c:pt idx="11">
                  <c:v>-68811.050238095238</c:v>
                </c:pt>
                <c:pt idx="12">
                  <c:v>-68009.525714285715</c:v>
                </c:pt>
                <c:pt idx="13">
                  <c:v>-67208.001190476192</c:v>
                </c:pt>
                <c:pt idx="14">
                  <c:v>-66406.476666666669</c:v>
                </c:pt>
                <c:pt idx="15">
                  <c:v>-65604.952142857146</c:v>
                </c:pt>
                <c:pt idx="16">
                  <c:v>-64803.427619047623</c:v>
                </c:pt>
                <c:pt idx="17">
                  <c:v>-64001.9030952381</c:v>
                </c:pt>
                <c:pt idx="18">
                  <c:v>-63200.378571428577</c:v>
                </c:pt>
                <c:pt idx="19">
                  <c:v>-62398.854047619054</c:v>
                </c:pt>
                <c:pt idx="20">
                  <c:v>-61597.329523809531</c:v>
                </c:pt>
                <c:pt idx="21">
                  <c:v>-60795.805000000008</c:v>
                </c:pt>
                <c:pt idx="22">
                  <c:v>-59994.280476190484</c:v>
                </c:pt>
                <c:pt idx="23">
                  <c:v>-59192.755952380954</c:v>
                </c:pt>
                <c:pt idx="24">
                  <c:v>-58391.231428571431</c:v>
                </c:pt>
                <c:pt idx="25">
                  <c:v>-57589.706904761908</c:v>
                </c:pt>
                <c:pt idx="26">
                  <c:v>-56788.182380952385</c:v>
                </c:pt>
                <c:pt idx="27">
                  <c:v>-55986.657857142854</c:v>
                </c:pt>
                <c:pt idx="28">
                  <c:v>-55185.133333333331</c:v>
                </c:pt>
                <c:pt idx="29">
                  <c:v>-54383.608809523808</c:v>
                </c:pt>
                <c:pt idx="30">
                  <c:v>-53582.084285714285</c:v>
                </c:pt>
                <c:pt idx="31">
                  <c:v>-52780.559761904762</c:v>
                </c:pt>
                <c:pt idx="32">
                  <c:v>-51979.035238095239</c:v>
                </c:pt>
                <c:pt idx="33">
                  <c:v>-51177.510714285716</c:v>
                </c:pt>
                <c:pt idx="34">
                  <c:v>-50375.986190476193</c:v>
                </c:pt>
                <c:pt idx="35">
                  <c:v>-49574.46166666667</c:v>
                </c:pt>
                <c:pt idx="36">
                  <c:v>-48772.937142857147</c:v>
                </c:pt>
                <c:pt idx="37">
                  <c:v>-47971.412619047624</c:v>
                </c:pt>
                <c:pt idx="38">
                  <c:v>-47169.888095238101</c:v>
                </c:pt>
                <c:pt idx="39">
                  <c:v>-46368.363571428577</c:v>
                </c:pt>
                <c:pt idx="40">
                  <c:v>-45566.839047619047</c:v>
                </c:pt>
                <c:pt idx="41">
                  <c:v>-44773.914213995711</c:v>
                </c:pt>
                <c:pt idx="42">
                  <c:v>-43998.188760744757</c:v>
                </c:pt>
                <c:pt idx="43">
                  <c:v>-43239.662687866192</c:v>
                </c:pt>
                <c:pt idx="44">
                  <c:v>-42498.335995360001</c:v>
                </c:pt>
                <c:pt idx="45">
                  <c:v>-41765.608993039998</c:v>
                </c:pt>
                <c:pt idx="46">
                  <c:v>-41032.881990720001</c:v>
                </c:pt>
                <c:pt idx="47">
                  <c:v>-40300.154988399998</c:v>
                </c:pt>
                <c:pt idx="48">
                  <c:v>-39567.427986080002</c:v>
                </c:pt>
                <c:pt idx="49">
                  <c:v>-38834.700983759998</c:v>
                </c:pt>
                <c:pt idx="50">
                  <c:v>-38101.973981440002</c:v>
                </c:pt>
                <c:pt idx="51">
                  <c:v>-37369.246979119998</c:v>
                </c:pt>
                <c:pt idx="52">
                  <c:v>-36636.519976800002</c:v>
                </c:pt>
                <c:pt idx="53">
                  <c:v>-35903.792974479999</c:v>
                </c:pt>
                <c:pt idx="54">
                  <c:v>-35171.065972160002</c:v>
                </c:pt>
                <c:pt idx="55">
                  <c:v>-34438.338969839999</c:v>
                </c:pt>
                <c:pt idx="56">
                  <c:v>-33705.611967520003</c:v>
                </c:pt>
                <c:pt idx="57">
                  <c:v>-32972.884965199999</c:v>
                </c:pt>
                <c:pt idx="58">
                  <c:v>-32240.157962879999</c:v>
                </c:pt>
                <c:pt idx="59">
                  <c:v>-31507.430960559999</c:v>
                </c:pt>
                <c:pt idx="60">
                  <c:v>-30774.703958239999</c:v>
                </c:pt>
                <c:pt idx="61">
                  <c:v>-30041.976955919999</c:v>
                </c:pt>
                <c:pt idx="62">
                  <c:v>-29309.2499536</c:v>
                </c:pt>
                <c:pt idx="63">
                  <c:v>-28576.52295128</c:v>
                </c:pt>
                <c:pt idx="64">
                  <c:v>-27843.79594896</c:v>
                </c:pt>
                <c:pt idx="65">
                  <c:v>-27111.06894664</c:v>
                </c:pt>
                <c:pt idx="66">
                  <c:v>-26378.34194432</c:v>
                </c:pt>
                <c:pt idx="67">
                  <c:v>-25645.614942</c:v>
                </c:pt>
                <c:pt idx="68">
                  <c:v>-24912.88793968</c:v>
                </c:pt>
                <c:pt idx="69">
                  <c:v>-24180.16093736</c:v>
                </c:pt>
                <c:pt idx="70">
                  <c:v>-23447.433935040001</c:v>
                </c:pt>
                <c:pt idx="71">
                  <c:v>-22714.706932720001</c:v>
                </c:pt>
                <c:pt idx="72">
                  <c:v>-21981.979930400001</c:v>
                </c:pt>
                <c:pt idx="73">
                  <c:v>-21249.252928080001</c:v>
                </c:pt>
                <c:pt idx="74">
                  <c:v>-20516.525925759997</c:v>
                </c:pt>
                <c:pt idx="75">
                  <c:v>-19783.798923439997</c:v>
                </c:pt>
                <c:pt idx="76">
                  <c:v>-19051.071921119998</c:v>
                </c:pt>
                <c:pt idx="77">
                  <c:v>-18318.344918799998</c:v>
                </c:pt>
                <c:pt idx="78">
                  <c:v>-17585.617916479998</c:v>
                </c:pt>
                <c:pt idx="79">
                  <c:v>-16852.890914159998</c:v>
                </c:pt>
                <c:pt idx="80">
                  <c:v>-16120.163911839998</c:v>
                </c:pt>
                <c:pt idx="81">
                  <c:v>-15387.436909519998</c:v>
                </c:pt>
                <c:pt idx="82">
                  <c:v>-14654.709907199998</c:v>
                </c:pt>
                <c:pt idx="83">
                  <c:v>-13921.982904879998</c:v>
                </c:pt>
                <c:pt idx="84">
                  <c:v>-13189.255902559999</c:v>
                </c:pt>
                <c:pt idx="85">
                  <c:v>-12456.528900239999</c:v>
                </c:pt>
                <c:pt idx="86">
                  <c:v>-11723.801897919999</c:v>
                </c:pt>
                <c:pt idx="87">
                  <c:v>-10991.074895599995</c:v>
                </c:pt>
                <c:pt idx="88">
                  <c:v>-10258.347893279999</c:v>
                </c:pt>
                <c:pt idx="89">
                  <c:v>-9525.6208909599954</c:v>
                </c:pt>
                <c:pt idx="90">
                  <c:v>-8792.8938886399992</c:v>
                </c:pt>
                <c:pt idx="91">
                  <c:v>-8060.1668863199957</c:v>
                </c:pt>
                <c:pt idx="92">
                  <c:v>-7327.4398839999994</c:v>
                </c:pt>
                <c:pt idx="93">
                  <c:v>-6594.7128816799959</c:v>
                </c:pt>
                <c:pt idx="94">
                  <c:v>-5861.9858793599997</c:v>
                </c:pt>
                <c:pt idx="95">
                  <c:v>-5129.2588770399962</c:v>
                </c:pt>
                <c:pt idx="96">
                  <c:v>-4396.5318747199999</c:v>
                </c:pt>
                <c:pt idx="97">
                  <c:v>-3663.8048723999964</c:v>
                </c:pt>
                <c:pt idx="98">
                  <c:v>-2931.0778700800001</c:v>
                </c:pt>
                <c:pt idx="99">
                  <c:v>-2198.3508677599966</c:v>
                </c:pt>
                <c:pt idx="100">
                  <c:v>-1465.6238654400004</c:v>
                </c:pt>
                <c:pt idx="101">
                  <c:v>-769.27361575561429</c:v>
                </c:pt>
                <c:pt idx="102">
                  <c:v>-145.67687134245628</c:v>
                </c:pt>
                <c:pt idx="103">
                  <c:v>405.16636779947362</c:v>
                </c:pt>
                <c:pt idx="104">
                  <c:v>883.25610167017533</c:v>
                </c:pt>
                <c:pt idx="105">
                  <c:v>1324.9690829052631</c:v>
                </c:pt>
                <c:pt idx="106">
                  <c:v>1766.6820641403508</c:v>
                </c:pt>
                <c:pt idx="107">
                  <c:v>2208.3950453754383</c:v>
                </c:pt>
                <c:pt idx="108">
                  <c:v>2650.1080266105259</c:v>
                </c:pt>
                <c:pt idx="109">
                  <c:v>3091.8210078456136</c:v>
                </c:pt>
                <c:pt idx="110">
                  <c:v>3533.5339890807013</c:v>
                </c:pt>
                <c:pt idx="111">
                  <c:v>3975.246970315789</c:v>
                </c:pt>
                <c:pt idx="112">
                  <c:v>4416.9599515508771</c:v>
                </c:pt>
                <c:pt idx="113">
                  <c:v>4858.6729327859648</c:v>
                </c:pt>
                <c:pt idx="114">
                  <c:v>5300.3859140210525</c:v>
                </c:pt>
                <c:pt idx="115">
                  <c:v>5742.0988952561402</c:v>
                </c:pt>
                <c:pt idx="116">
                  <c:v>6183.8118764912278</c:v>
                </c:pt>
                <c:pt idx="117">
                  <c:v>6625.5248577263155</c:v>
                </c:pt>
                <c:pt idx="118">
                  <c:v>7067.2378389614032</c:v>
                </c:pt>
                <c:pt idx="119">
                  <c:v>7508.9508201964909</c:v>
                </c:pt>
                <c:pt idx="120">
                  <c:v>7950.6638014315786</c:v>
                </c:pt>
                <c:pt idx="121">
                  <c:v>8392.3767826666663</c:v>
                </c:pt>
                <c:pt idx="122">
                  <c:v>8834.089763901753</c:v>
                </c:pt>
                <c:pt idx="123">
                  <c:v>9275.8027451368416</c:v>
                </c:pt>
                <c:pt idx="124">
                  <c:v>9717.5157263719284</c:v>
                </c:pt>
                <c:pt idx="125">
                  <c:v>10159.228707607017</c:v>
                </c:pt>
                <c:pt idx="126">
                  <c:v>10600.941688842104</c:v>
                </c:pt>
                <c:pt idx="127">
                  <c:v>11042.654670077192</c:v>
                </c:pt>
                <c:pt idx="128">
                  <c:v>11484.367651312279</c:v>
                </c:pt>
                <c:pt idx="129">
                  <c:v>11926.080632547368</c:v>
                </c:pt>
                <c:pt idx="130">
                  <c:v>12367.793613782454</c:v>
                </c:pt>
                <c:pt idx="131">
                  <c:v>12809.506595017543</c:v>
                </c:pt>
                <c:pt idx="132">
                  <c:v>13251.21957625263</c:v>
                </c:pt>
                <c:pt idx="133">
                  <c:v>13692.932557487718</c:v>
                </c:pt>
                <c:pt idx="134">
                  <c:v>14134.645538722805</c:v>
                </c:pt>
                <c:pt idx="135">
                  <c:v>14576.358519957894</c:v>
                </c:pt>
                <c:pt idx="136">
                  <c:v>15018.071501192981</c:v>
                </c:pt>
                <c:pt idx="137">
                  <c:v>15459.784482428069</c:v>
                </c:pt>
                <c:pt idx="138">
                  <c:v>15901.497463663156</c:v>
                </c:pt>
                <c:pt idx="139">
                  <c:v>16343.210444898245</c:v>
                </c:pt>
                <c:pt idx="140">
                  <c:v>16784.923426133333</c:v>
                </c:pt>
                <c:pt idx="141">
                  <c:v>17226.63640736842</c:v>
                </c:pt>
                <c:pt idx="142">
                  <c:v>17668.349388603507</c:v>
                </c:pt>
                <c:pt idx="143">
                  <c:v>18110.062369838593</c:v>
                </c:pt>
                <c:pt idx="144">
                  <c:v>18551.775351073684</c:v>
                </c:pt>
                <c:pt idx="145">
                  <c:v>18993.488332308771</c:v>
                </c:pt>
                <c:pt idx="146">
                  <c:v>19435.201313543857</c:v>
                </c:pt>
                <c:pt idx="147">
                  <c:v>19876.914294778944</c:v>
                </c:pt>
                <c:pt idx="148">
                  <c:v>20318.627276014035</c:v>
                </c:pt>
                <c:pt idx="149">
                  <c:v>20760.340257249121</c:v>
                </c:pt>
                <c:pt idx="150">
                  <c:v>21202.053238484208</c:v>
                </c:pt>
                <c:pt idx="151">
                  <c:v>21643.766219719295</c:v>
                </c:pt>
                <c:pt idx="152">
                  <c:v>22085.479200954385</c:v>
                </c:pt>
                <c:pt idx="153">
                  <c:v>22527.192182189472</c:v>
                </c:pt>
                <c:pt idx="154">
                  <c:v>22968.905163424559</c:v>
                </c:pt>
                <c:pt idx="155">
                  <c:v>23410.618144659646</c:v>
                </c:pt>
                <c:pt idx="156">
                  <c:v>23852.331125894736</c:v>
                </c:pt>
                <c:pt idx="157">
                  <c:v>24294.044107129823</c:v>
                </c:pt>
                <c:pt idx="158">
                  <c:v>24735.75708836491</c:v>
                </c:pt>
                <c:pt idx="159">
                  <c:v>25177.470069599996</c:v>
                </c:pt>
                <c:pt idx="160">
                  <c:v>25619.183050835087</c:v>
                </c:pt>
                <c:pt idx="161">
                  <c:v>26060.896032070174</c:v>
                </c:pt>
                <c:pt idx="162">
                  <c:v>26502.60901330526</c:v>
                </c:pt>
                <c:pt idx="163">
                  <c:v>26944.321994540347</c:v>
                </c:pt>
                <c:pt idx="164">
                  <c:v>27386.034975775437</c:v>
                </c:pt>
                <c:pt idx="165">
                  <c:v>27827.747957010524</c:v>
                </c:pt>
                <c:pt idx="166">
                  <c:v>28269.460938245611</c:v>
                </c:pt>
                <c:pt idx="167">
                  <c:v>28711.173919480701</c:v>
                </c:pt>
                <c:pt idx="168">
                  <c:v>29152.886900715788</c:v>
                </c:pt>
                <c:pt idx="169">
                  <c:v>29594.599881950875</c:v>
                </c:pt>
                <c:pt idx="170">
                  <c:v>30036.312863185962</c:v>
                </c:pt>
                <c:pt idx="171">
                  <c:v>30478.025844421052</c:v>
                </c:pt>
                <c:pt idx="172">
                  <c:v>30919.738825656139</c:v>
                </c:pt>
                <c:pt idx="173">
                  <c:v>31361.451806891226</c:v>
                </c:pt>
                <c:pt idx="174">
                  <c:v>31803.164788126312</c:v>
                </c:pt>
                <c:pt idx="175">
                  <c:v>32244.877769361403</c:v>
                </c:pt>
                <c:pt idx="176">
                  <c:v>32686.59075059649</c:v>
                </c:pt>
                <c:pt idx="177">
                  <c:v>33128.303731831576</c:v>
                </c:pt>
                <c:pt idx="178">
                  <c:v>33570.016713066667</c:v>
                </c:pt>
                <c:pt idx="179">
                  <c:v>34011.72969430175</c:v>
                </c:pt>
                <c:pt idx="180">
                  <c:v>34453.44267553684</c:v>
                </c:pt>
                <c:pt idx="181">
                  <c:v>34895.155656771931</c:v>
                </c:pt>
                <c:pt idx="182">
                  <c:v>35336.868638007014</c:v>
                </c:pt>
                <c:pt idx="183">
                  <c:v>35778.581619242104</c:v>
                </c:pt>
                <c:pt idx="184">
                  <c:v>36220.294600477187</c:v>
                </c:pt>
                <c:pt idx="185">
                  <c:v>36662.007581712278</c:v>
                </c:pt>
                <c:pt idx="186">
                  <c:v>37103.720562947368</c:v>
                </c:pt>
                <c:pt idx="187">
                  <c:v>37545.433544182451</c:v>
                </c:pt>
                <c:pt idx="188">
                  <c:v>37987.146525417542</c:v>
                </c:pt>
                <c:pt idx="189">
                  <c:v>38428.859506652632</c:v>
                </c:pt>
                <c:pt idx="190">
                  <c:v>38870.572487887715</c:v>
                </c:pt>
                <c:pt idx="191">
                  <c:v>39312.285469122806</c:v>
                </c:pt>
                <c:pt idx="192">
                  <c:v>39753.998450357889</c:v>
                </c:pt>
                <c:pt idx="193">
                  <c:v>40195.711431592979</c:v>
                </c:pt>
                <c:pt idx="194">
                  <c:v>40637.42441282807</c:v>
                </c:pt>
                <c:pt idx="195">
                  <c:v>41079.137394063153</c:v>
                </c:pt>
                <c:pt idx="196">
                  <c:v>41520.850375298243</c:v>
                </c:pt>
                <c:pt idx="197">
                  <c:v>41962.563356533334</c:v>
                </c:pt>
                <c:pt idx="198">
                  <c:v>42404.276337768417</c:v>
                </c:pt>
                <c:pt idx="199">
                  <c:v>42845.989319003507</c:v>
                </c:pt>
                <c:pt idx="200">
                  <c:v>43287.70230023859</c:v>
                </c:pt>
                <c:pt idx="201">
                  <c:v>43729.415281473681</c:v>
                </c:pt>
                <c:pt idx="202">
                  <c:v>44171.128262708771</c:v>
                </c:pt>
                <c:pt idx="203">
                  <c:v>44612.841243943854</c:v>
                </c:pt>
                <c:pt idx="204">
                  <c:v>45054.554225178945</c:v>
                </c:pt>
                <c:pt idx="205">
                  <c:v>45496.267206414035</c:v>
                </c:pt>
                <c:pt idx="206">
                  <c:v>45937.980187649118</c:v>
                </c:pt>
                <c:pt idx="207">
                  <c:v>46379.693168884209</c:v>
                </c:pt>
                <c:pt idx="208">
                  <c:v>46821.406150119292</c:v>
                </c:pt>
                <c:pt idx="209">
                  <c:v>47263.119131354382</c:v>
                </c:pt>
                <c:pt idx="210">
                  <c:v>47704.832112589473</c:v>
                </c:pt>
                <c:pt idx="211">
                  <c:v>48146.545093824556</c:v>
                </c:pt>
                <c:pt idx="212">
                  <c:v>48588.258075059646</c:v>
                </c:pt>
                <c:pt idx="213">
                  <c:v>49029.971056294737</c:v>
                </c:pt>
                <c:pt idx="214">
                  <c:v>49471.68403752982</c:v>
                </c:pt>
                <c:pt idx="215">
                  <c:v>49913.39701876491</c:v>
                </c:pt>
                <c:pt idx="216">
                  <c:v>50355.109999999993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D0-4217-AA18-97EF8952F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34.387896825396822</c:v>
                </c:pt>
                <c:pt idx="2">
                  <c:v>34.372738095238091</c:v>
                </c:pt>
                <c:pt idx="3">
                  <c:v>34.35757936507936</c:v>
                </c:pt>
                <c:pt idx="4">
                  <c:v>34.342420634920636</c:v>
                </c:pt>
                <c:pt idx="5">
                  <c:v>34.327261904761905</c:v>
                </c:pt>
                <c:pt idx="6">
                  <c:v>34.312103174603173</c:v>
                </c:pt>
                <c:pt idx="7">
                  <c:v>34.296944444444442</c:v>
                </c:pt>
                <c:pt idx="8">
                  <c:v>34.281785714285711</c:v>
                </c:pt>
                <c:pt idx="9">
                  <c:v>34.266626984126987</c:v>
                </c:pt>
                <c:pt idx="10">
                  <c:v>34.251468253968255</c:v>
                </c:pt>
                <c:pt idx="11">
                  <c:v>34.236309523809524</c:v>
                </c:pt>
                <c:pt idx="12">
                  <c:v>34.221150793650793</c:v>
                </c:pt>
                <c:pt idx="13">
                  <c:v>34.205992063492062</c:v>
                </c:pt>
                <c:pt idx="14">
                  <c:v>34.19083333333333</c:v>
                </c:pt>
                <c:pt idx="15">
                  <c:v>34.175674603174599</c:v>
                </c:pt>
                <c:pt idx="16">
                  <c:v>34.160515873015875</c:v>
                </c:pt>
                <c:pt idx="17">
                  <c:v>34.145357142857144</c:v>
                </c:pt>
                <c:pt idx="18">
                  <c:v>34.130198412698412</c:v>
                </c:pt>
                <c:pt idx="19">
                  <c:v>34.115039682539681</c:v>
                </c:pt>
                <c:pt idx="20">
                  <c:v>34.09988095238095</c:v>
                </c:pt>
                <c:pt idx="21">
                  <c:v>34.084722222222226</c:v>
                </c:pt>
                <c:pt idx="22">
                  <c:v>34.069563492063494</c:v>
                </c:pt>
                <c:pt idx="23">
                  <c:v>34.054404761904763</c:v>
                </c:pt>
                <c:pt idx="24">
                  <c:v>34.039246031746032</c:v>
                </c:pt>
                <c:pt idx="25">
                  <c:v>34.024087301587301</c:v>
                </c:pt>
                <c:pt idx="26">
                  <c:v>34.008928571428569</c:v>
                </c:pt>
                <c:pt idx="27">
                  <c:v>33.993769841269838</c:v>
                </c:pt>
                <c:pt idx="28">
                  <c:v>33.978611111111114</c:v>
                </c:pt>
                <c:pt idx="29">
                  <c:v>33.963452380952383</c:v>
                </c:pt>
                <c:pt idx="30">
                  <c:v>33.948293650793651</c:v>
                </c:pt>
                <c:pt idx="31">
                  <c:v>33.93313492063492</c:v>
                </c:pt>
                <c:pt idx="32">
                  <c:v>33.917976190476189</c:v>
                </c:pt>
                <c:pt idx="33">
                  <c:v>33.902817460317465</c:v>
                </c:pt>
                <c:pt idx="34">
                  <c:v>33.887658730158734</c:v>
                </c:pt>
                <c:pt idx="35">
                  <c:v>33.872500000000002</c:v>
                </c:pt>
                <c:pt idx="36">
                  <c:v>33.857341269841271</c:v>
                </c:pt>
                <c:pt idx="37">
                  <c:v>33.84218253968254</c:v>
                </c:pt>
                <c:pt idx="38">
                  <c:v>33.827023809523808</c:v>
                </c:pt>
                <c:pt idx="39">
                  <c:v>33.811865079365077</c:v>
                </c:pt>
                <c:pt idx="40">
                  <c:v>33.796706349206353</c:v>
                </c:pt>
                <c:pt idx="41">
                  <c:v>33.781706927910058</c:v>
                </c:pt>
                <c:pt idx="42">
                  <c:v>33.767026124338628</c:v>
                </c:pt>
                <c:pt idx="43">
                  <c:v>33.752663938492063</c:v>
                </c:pt>
                <c:pt idx="44">
                  <c:v>33.73862037037037</c:v>
                </c:pt>
                <c:pt idx="45">
                  <c:v>33.724736111111113</c:v>
                </c:pt>
                <c:pt idx="46">
                  <c:v>33.710851851851857</c:v>
                </c:pt>
                <c:pt idx="47">
                  <c:v>33.696967592592593</c:v>
                </c:pt>
                <c:pt idx="48">
                  <c:v>33.683083333333336</c:v>
                </c:pt>
                <c:pt idx="49">
                  <c:v>33.669199074074072</c:v>
                </c:pt>
                <c:pt idx="50">
                  <c:v>33.655314814814815</c:v>
                </c:pt>
                <c:pt idx="51">
                  <c:v>33.641430555555559</c:v>
                </c:pt>
                <c:pt idx="52">
                  <c:v>33.627546296296295</c:v>
                </c:pt>
                <c:pt idx="53">
                  <c:v>33.613662037037038</c:v>
                </c:pt>
                <c:pt idx="54">
                  <c:v>33.599777777777781</c:v>
                </c:pt>
                <c:pt idx="55">
                  <c:v>33.585893518518517</c:v>
                </c:pt>
                <c:pt idx="56">
                  <c:v>33.572009259259261</c:v>
                </c:pt>
                <c:pt idx="57">
                  <c:v>33.558125000000004</c:v>
                </c:pt>
                <c:pt idx="58">
                  <c:v>33.54424074074074</c:v>
                </c:pt>
                <c:pt idx="59">
                  <c:v>33.530356481481483</c:v>
                </c:pt>
                <c:pt idx="60">
                  <c:v>33.51647222222222</c:v>
                </c:pt>
                <c:pt idx="61">
                  <c:v>33.502587962962963</c:v>
                </c:pt>
                <c:pt idx="62">
                  <c:v>33.488703703703706</c:v>
                </c:pt>
                <c:pt idx="63">
                  <c:v>33.474819444444442</c:v>
                </c:pt>
                <c:pt idx="64">
                  <c:v>33.460935185185186</c:v>
                </c:pt>
                <c:pt idx="65">
                  <c:v>33.447050925925929</c:v>
                </c:pt>
                <c:pt idx="66">
                  <c:v>33.433166666666665</c:v>
                </c:pt>
                <c:pt idx="67">
                  <c:v>33.419282407407408</c:v>
                </c:pt>
                <c:pt idx="68">
                  <c:v>33.405398148148144</c:v>
                </c:pt>
                <c:pt idx="69">
                  <c:v>33.391513888888888</c:v>
                </c:pt>
                <c:pt idx="70">
                  <c:v>33.377629629629631</c:v>
                </c:pt>
                <c:pt idx="71">
                  <c:v>33.363745370370367</c:v>
                </c:pt>
                <c:pt idx="72">
                  <c:v>33.34986111111111</c:v>
                </c:pt>
                <c:pt idx="73">
                  <c:v>33.335976851851854</c:v>
                </c:pt>
                <c:pt idx="74">
                  <c:v>33.32209259259259</c:v>
                </c:pt>
                <c:pt idx="75">
                  <c:v>33.308208333333333</c:v>
                </c:pt>
                <c:pt idx="76">
                  <c:v>33.294324074074076</c:v>
                </c:pt>
                <c:pt idx="77">
                  <c:v>33.280439814814812</c:v>
                </c:pt>
                <c:pt idx="78">
                  <c:v>33.266555555555556</c:v>
                </c:pt>
                <c:pt idx="79">
                  <c:v>33.252671296296292</c:v>
                </c:pt>
                <c:pt idx="80">
                  <c:v>33.238787037037035</c:v>
                </c:pt>
                <c:pt idx="81">
                  <c:v>33.224902777777778</c:v>
                </c:pt>
                <c:pt idx="82">
                  <c:v>33.211018518518514</c:v>
                </c:pt>
                <c:pt idx="83">
                  <c:v>33.197134259259258</c:v>
                </c:pt>
                <c:pt idx="84">
                  <c:v>33.183250000000001</c:v>
                </c:pt>
                <c:pt idx="85">
                  <c:v>33.169365740740737</c:v>
                </c:pt>
                <c:pt idx="86">
                  <c:v>33.15548148148148</c:v>
                </c:pt>
                <c:pt idx="87">
                  <c:v>33.141597222222217</c:v>
                </c:pt>
                <c:pt idx="88">
                  <c:v>33.12771296296296</c:v>
                </c:pt>
                <c:pt idx="89">
                  <c:v>33.113828703703703</c:v>
                </c:pt>
                <c:pt idx="90">
                  <c:v>33.099944444444439</c:v>
                </c:pt>
                <c:pt idx="91">
                  <c:v>33.086060185185183</c:v>
                </c:pt>
                <c:pt idx="92">
                  <c:v>33.072175925925926</c:v>
                </c:pt>
                <c:pt idx="93">
                  <c:v>33.058291666666662</c:v>
                </c:pt>
                <c:pt idx="94">
                  <c:v>33.044407407407405</c:v>
                </c:pt>
                <c:pt idx="95">
                  <c:v>33.030523148148148</c:v>
                </c:pt>
                <c:pt idx="96">
                  <c:v>33.016638888888885</c:v>
                </c:pt>
                <c:pt idx="97">
                  <c:v>33.002754629629628</c:v>
                </c:pt>
                <c:pt idx="98">
                  <c:v>32.988870370370364</c:v>
                </c:pt>
                <c:pt idx="99">
                  <c:v>32.974986111111107</c:v>
                </c:pt>
                <c:pt idx="100">
                  <c:v>32.961101851851851</c:v>
                </c:pt>
                <c:pt idx="101">
                  <c:v>32.946830805311883</c:v>
                </c:pt>
                <c:pt idx="102">
                  <c:v>32.931786184210523</c:v>
                </c:pt>
                <c:pt idx="103">
                  <c:v>32.915967988547756</c:v>
                </c:pt>
                <c:pt idx="104">
                  <c:v>32.899376218323582</c:v>
                </c:pt>
                <c:pt idx="105">
                  <c:v>32.882397660818711</c:v>
                </c:pt>
                <c:pt idx="106">
                  <c:v>32.86541910331384</c:v>
                </c:pt>
                <c:pt idx="107">
                  <c:v>32.848440545808963</c:v>
                </c:pt>
                <c:pt idx="108">
                  <c:v>32.831461988304092</c:v>
                </c:pt>
                <c:pt idx="109">
                  <c:v>32.814483430799214</c:v>
                </c:pt>
                <c:pt idx="110">
                  <c:v>32.797504873294343</c:v>
                </c:pt>
                <c:pt idx="111">
                  <c:v>32.780526315789473</c:v>
                </c:pt>
                <c:pt idx="112">
                  <c:v>32.763547758284595</c:v>
                </c:pt>
                <c:pt idx="113">
                  <c:v>32.746569200779724</c:v>
                </c:pt>
                <c:pt idx="114">
                  <c:v>32.729590643274854</c:v>
                </c:pt>
                <c:pt idx="115">
                  <c:v>32.712612085769976</c:v>
                </c:pt>
                <c:pt idx="116">
                  <c:v>32.695633528265105</c:v>
                </c:pt>
                <c:pt idx="117">
                  <c:v>32.678654970760228</c:v>
                </c:pt>
                <c:pt idx="118">
                  <c:v>32.661676413255357</c:v>
                </c:pt>
                <c:pt idx="119">
                  <c:v>32.644697855750486</c:v>
                </c:pt>
                <c:pt idx="120">
                  <c:v>32.627719298245609</c:v>
                </c:pt>
                <c:pt idx="121">
                  <c:v>32.610740740740738</c:v>
                </c:pt>
                <c:pt idx="122">
                  <c:v>32.593762183235867</c:v>
                </c:pt>
                <c:pt idx="123">
                  <c:v>32.57678362573099</c:v>
                </c:pt>
                <c:pt idx="124">
                  <c:v>32.559805068226119</c:v>
                </c:pt>
                <c:pt idx="125">
                  <c:v>32.542826510721248</c:v>
                </c:pt>
                <c:pt idx="126">
                  <c:v>32.52584795321637</c:v>
                </c:pt>
                <c:pt idx="127">
                  <c:v>32.5088693957115</c:v>
                </c:pt>
                <c:pt idx="128">
                  <c:v>32.491890838206622</c:v>
                </c:pt>
                <c:pt idx="129">
                  <c:v>32.474912280701751</c:v>
                </c:pt>
                <c:pt idx="130">
                  <c:v>32.457933723196881</c:v>
                </c:pt>
                <c:pt idx="131">
                  <c:v>32.440955165692003</c:v>
                </c:pt>
                <c:pt idx="132">
                  <c:v>32.423976608187132</c:v>
                </c:pt>
                <c:pt idx="133">
                  <c:v>32.406998050682262</c:v>
                </c:pt>
                <c:pt idx="134">
                  <c:v>32.390019493177384</c:v>
                </c:pt>
                <c:pt idx="135">
                  <c:v>32.373040935672513</c:v>
                </c:pt>
                <c:pt idx="136">
                  <c:v>32.356062378167636</c:v>
                </c:pt>
                <c:pt idx="137">
                  <c:v>32.339083820662765</c:v>
                </c:pt>
                <c:pt idx="138">
                  <c:v>32.322105263157894</c:v>
                </c:pt>
                <c:pt idx="139">
                  <c:v>32.305126705653016</c:v>
                </c:pt>
                <c:pt idx="140">
                  <c:v>32.288148148148146</c:v>
                </c:pt>
                <c:pt idx="141">
                  <c:v>32.271169590643275</c:v>
                </c:pt>
                <c:pt idx="142">
                  <c:v>32.254191033138397</c:v>
                </c:pt>
                <c:pt idx="143">
                  <c:v>32.237212475633527</c:v>
                </c:pt>
                <c:pt idx="144">
                  <c:v>32.220233918128656</c:v>
                </c:pt>
                <c:pt idx="145">
                  <c:v>32.203255360623778</c:v>
                </c:pt>
                <c:pt idx="146">
                  <c:v>32.186276803118908</c:v>
                </c:pt>
                <c:pt idx="147">
                  <c:v>32.16929824561403</c:v>
                </c:pt>
                <c:pt idx="148">
                  <c:v>32.152319688109159</c:v>
                </c:pt>
                <c:pt idx="149">
                  <c:v>32.135341130604289</c:v>
                </c:pt>
                <c:pt idx="150">
                  <c:v>32.118362573099411</c:v>
                </c:pt>
                <c:pt idx="151">
                  <c:v>32.10138401559454</c:v>
                </c:pt>
                <c:pt idx="152">
                  <c:v>32.08440545808967</c:v>
                </c:pt>
                <c:pt idx="153">
                  <c:v>32.067426900584792</c:v>
                </c:pt>
                <c:pt idx="154">
                  <c:v>32.050448343079921</c:v>
                </c:pt>
                <c:pt idx="155">
                  <c:v>32.033469785575043</c:v>
                </c:pt>
                <c:pt idx="156">
                  <c:v>32.016491228070173</c:v>
                </c:pt>
                <c:pt idx="157">
                  <c:v>31.999512670565299</c:v>
                </c:pt>
                <c:pt idx="158">
                  <c:v>31.982534113060428</c:v>
                </c:pt>
                <c:pt idx="159">
                  <c:v>31.965555555555554</c:v>
                </c:pt>
                <c:pt idx="160">
                  <c:v>31.94857699805068</c:v>
                </c:pt>
                <c:pt idx="161">
                  <c:v>31.931598440545805</c:v>
                </c:pt>
                <c:pt idx="162">
                  <c:v>31.914619883040935</c:v>
                </c:pt>
                <c:pt idx="163">
                  <c:v>31.89764132553606</c:v>
                </c:pt>
                <c:pt idx="164">
                  <c:v>31.880662768031186</c:v>
                </c:pt>
                <c:pt idx="165">
                  <c:v>31.863684210526316</c:v>
                </c:pt>
                <c:pt idx="166">
                  <c:v>31.846705653021441</c:v>
                </c:pt>
                <c:pt idx="167">
                  <c:v>31.829727095516567</c:v>
                </c:pt>
                <c:pt idx="168">
                  <c:v>31.812748538011693</c:v>
                </c:pt>
                <c:pt idx="169">
                  <c:v>31.795769980506822</c:v>
                </c:pt>
                <c:pt idx="170">
                  <c:v>31.778791423001948</c:v>
                </c:pt>
                <c:pt idx="171">
                  <c:v>31.761812865497074</c:v>
                </c:pt>
                <c:pt idx="172">
                  <c:v>31.7448343079922</c:v>
                </c:pt>
                <c:pt idx="173">
                  <c:v>31.727855750487329</c:v>
                </c:pt>
                <c:pt idx="174">
                  <c:v>31.710877192982455</c:v>
                </c:pt>
                <c:pt idx="175">
                  <c:v>31.693898635477581</c:v>
                </c:pt>
                <c:pt idx="176">
                  <c:v>31.676920077972706</c:v>
                </c:pt>
                <c:pt idx="177">
                  <c:v>31.659941520467836</c:v>
                </c:pt>
                <c:pt idx="178">
                  <c:v>31.642962962962962</c:v>
                </c:pt>
                <c:pt idx="179">
                  <c:v>31.625984405458087</c:v>
                </c:pt>
                <c:pt idx="180">
                  <c:v>31.609005847953213</c:v>
                </c:pt>
                <c:pt idx="181">
                  <c:v>31.592027290448343</c:v>
                </c:pt>
                <c:pt idx="182">
                  <c:v>31.575048732943468</c:v>
                </c:pt>
                <c:pt idx="183">
                  <c:v>31.558070175438594</c:v>
                </c:pt>
                <c:pt idx="184">
                  <c:v>31.541091617933724</c:v>
                </c:pt>
                <c:pt idx="185">
                  <c:v>31.524113060428849</c:v>
                </c:pt>
                <c:pt idx="186">
                  <c:v>31.507134502923975</c:v>
                </c:pt>
                <c:pt idx="187">
                  <c:v>31.490155945419101</c:v>
                </c:pt>
                <c:pt idx="188">
                  <c:v>31.47317738791423</c:v>
                </c:pt>
                <c:pt idx="189">
                  <c:v>31.456198830409356</c:v>
                </c:pt>
                <c:pt idx="190">
                  <c:v>31.439220272904482</c:v>
                </c:pt>
                <c:pt idx="191">
                  <c:v>31.422241715399608</c:v>
                </c:pt>
                <c:pt idx="192">
                  <c:v>31.405263157894737</c:v>
                </c:pt>
                <c:pt idx="193">
                  <c:v>31.388284600389863</c:v>
                </c:pt>
                <c:pt idx="194">
                  <c:v>31.371306042884989</c:v>
                </c:pt>
                <c:pt idx="195">
                  <c:v>31.354327485380114</c:v>
                </c:pt>
                <c:pt idx="196">
                  <c:v>31.337348927875244</c:v>
                </c:pt>
                <c:pt idx="197">
                  <c:v>31.32037037037037</c:v>
                </c:pt>
                <c:pt idx="198">
                  <c:v>31.303391812865495</c:v>
                </c:pt>
                <c:pt idx="199">
                  <c:v>31.286413255360621</c:v>
                </c:pt>
                <c:pt idx="200">
                  <c:v>31.26943469785575</c:v>
                </c:pt>
                <c:pt idx="201">
                  <c:v>31.252456140350876</c:v>
                </c:pt>
                <c:pt idx="202">
                  <c:v>31.235477582846002</c:v>
                </c:pt>
                <c:pt idx="203">
                  <c:v>31.218499025341131</c:v>
                </c:pt>
                <c:pt idx="204">
                  <c:v>31.201520467836257</c:v>
                </c:pt>
                <c:pt idx="205">
                  <c:v>31.184541910331383</c:v>
                </c:pt>
                <c:pt idx="206">
                  <c:v>31.167563352826509</c:v>
                </c:pt>
                <c:pt idx="207">
                  <c:v>31.150584795321638</c:v>
                </c:pt>
                <c:pt idx="208">
                  <c:v>31.133606237816764</c:v>
                </c:pt>
                <c:pt idx="209">
                  <c:v>31.11662768031189</c:v>
                </c:pt>
                <c:pt idx="210">
                  <c:v>31.099649122807016</c:v>
                </c:pt>
                <c:pt idx="211">
                  <c:v>31.082670565302145</c:v>
                </c:pt>
                <c:pt idx="212">
                  <c:v>31.065692007797271</c:v>
                </c:pt>
                <c:pt idx="213">
                  <c:v>31.048713450292396</c:v>
                </c:pt>
                <c:pt idx="214">
                  <c:v>31.031734892787522</c:v>
                </c:pt>
                <c:pt idx="215">
                  <c:v>31.014756335282652</c:v>
                </c:pt>
                <c:pt idx="216">
                  <c:v>30.997777777777777</c:v>
                </c:pt>
              </c:numCache>
            </c:numRef>
          </c:xVal>
          <c:yVal>
            <c:numRef>
              <c:f>'KLM67'!$M$7:$M$223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55.153690476190476</c:v>
                </c:pt>
                <c:pt idx="2">
                  <c:v>55.16099206349206</c:v>
                </c:pt>
                <c:pt idx="3">
                  <c:v>55.16829365079365</c:v>
                </c:pt>
                <c:pt idx="4">
                  <c:v>55.175595238095234</c:v>
                </c:pt>
                <c:pt idx="5">
                  <c:v>55.182896825396824</c:v>
                </c:pt>
                <c:pt idx="6">
                  <c:v>55.190198412698408</c:v>
                </c:pt>
                <c:pt idx="7">
                  <c:v>55.197499999999998</c:v>
                </c:pt>
                <c:pt idx="8">
                  <c:v>55.204801587301588</c:v>
                </c:pt>
                <c:pt idx="9">
                  <c:v>55.212103174603172</c:v>
                </c:pt>
                <c:pt idx="10">
                  <c:v>55.219404761904762</c:v>
                </c:pt>
                <c:pt idx="11">
                  <c:v>55.226706349206346</c:v>
                </c:pt>
                <c:pt idx="12">
                  <c:v>55.234007936507936</c:v>
                </c:pt>
                <c:pt idx="13">
                  <c:v>55.24130952380952</c:v>
                </c:pt>
                <c:pt idx="14">
                  <c:v>55.24861111111111</c:v>
                </c:pt>
                <c:pt idx="15">
                  <c:v>55.2559126984127</c:v>
                </c:pt>
                <c:pt idx="16">
                  <c:v>55.263214285714284</c:v>
                </c:pt>
                <c:pt idx="17">
                  <c:v>55.270515873015874</c:v>
                </c:pt>
                <c:pt idx="18">
                  <c:v>55.277817460317458</c:v>
                </c:pt>
                <c:pt idx="19">
                  <c:v>55.285119047619048</c:v>
                </c:pt>
                <c:pt idx="20">
                  <c:v>55.292420634920632</c:v>
                </c:pt>
                <c:pt idx="21">
                  <c:v>55.299722222222222</c:v>
                </c:pt>
                <c:pt idx="22">
                  <c:v>55.307023809523812</c:v>
                </c:pt>
                <c:pt idx="23">
                  <c:v>55.314325396825396</c:v>
                </c:pt>
                <c:pt idx="24">
                  <c:v>55.321626984126986</c:v>
                </c:pt>
                <c:pt idx="25">
                  <c:v>55.32892857142857</c:v>
                </c:pt>
                <c:pt idx="26">
                  <c:v>55.33623015873016</c:v>
                </c:pt>
                <c:pt idx="27">
                  <c:v>55.343531746031744</c:v>
                </c:pt>
                <c:pt idx="28">
                  <c:v>55.350833333333334</c:v>
                </c:pt>
                <c:pt idx="29">
                  <c:v>55.358134920634924</c:v>
                </c:pt>
                <c:pt idx="30">
                  <c:v>55.365436507936508</c:v>
                </c:pt>
                <c:pt idx="31">
                  <c:v>55.372738095238098</c:v>
                </c:pt>
                <c:pt idx="32">
                  <c:v>55.380039682539682</c:v>
                </c:pt>
                <c:pt idx="33">
                  <c:v>55.387341269841272</c:v>
                </c:pt>
                <c:pt idx="34">
                  <c:v>55.394642857142856</c:v>
                </c:pt>
                <c:pt idx="35">
                  <c:v>55.401944444444446</c:v>
                </c:pt>
                <c:pt idx="36">
                  <c:v>55.409246031746036</c:v>
                </c:pt>
                <c:pt idx="37">
                  <c:v>55.41654761904762</c:v>
                </c:pt>
                <c:pt idx="38">
                  <c:v>55.42384920634921</c:v>
                </c:pt>
                <c:pt idx="39">
                  <c:v>55.431150793650794</c:v>
                </c:pt>
                <c:pt idx="40">
                  <c:v>55.438452380952384</c:v>
                </c:pt>
                <c:pt idx="41">
                  <c:v>55.445668237433871</c:v>
                </c:pt>
                <c:pt idx="42">
                  <c:v>55.452712632275137</c:v>
                </c:pt>
                <c:pt idx="43">
                  <c:v>55.459585565476196</c:v>
                </c:pt>
                <c:pt idx="44">
                  <c:v>55.466287037037041</c:v>
                </c:pt>
                <c:pt idx="45">
                  <c:v>55.472902777777783</c:v>
                </c:pt>
                <c:pt idx="46">
                  <c:v>55.479518518518518</c:v>
                </c:pt>
                <c:pt idx="47">
                  <c:v>55.486134259259259</c:v>
                </c:pt>
                <c:pt idx="48">
                  <c:v>55.492750000000001</c:v>
                </c:pt>
                <c:pt idx="49">
                  <c:v>55.499365740740743</c:v>
                </c:pt>
                <c:pt idx="50">
                  <c:v>55.505981481481484</c:v>
                </c:pt>
                <c:pt idx="51">
                  <c:v>55.512597222222226</c:v>
                </c:pt>
                <c:pt idx="52">
                  <c:v>55.519212962962968</c:v>
                </c:pt>
                <c:pt idx="53">
                  <c:v>55.525828703703709</c:v>
                </c:pt>
                <c:pt idx="54">
                  <c:v>55.532444444444444</c:v>
                </c:pt>
                <c:pt idx="55">
                  <c:v>55.539060185185186</c:v>
                </c:pt>
                <c:pt idx="56">
                  <c:v>55.545675925925927</c:v>
                </c:pt>
                <c:pt idx="57">
                  <c:v>55.552291666666669</c:v>
                </c:pt>
                <c:pt idx="58">
                  <c:v>55.558907407407411</c:v>
                </c:pt>
                <c:pt idx="59">
                  <c:v>55.565523148148152</c:v>
                </c:pt>
                <c:pt idx="60">
                  <c:v>55.572138888888894</c:v>
                </c:pt>
                <c:pt idx="61">
                  <c:v>55.578754629629628</c:v>
                </c:pt>
                <c:pt idx="62">
                  <c:v>55.58537037037037</c:v>
                </c:pt>
                <c:pt idx="63">
                  <c:v>55.591986111111112</c:v>
                </c:pt>
                <c:pt idx="64">
                  <c:v>55.598601851851853</c:v>
                </c:pt>
                <c:pt idx="65">
                  <c:v>55.605217592592595</c:v>
                </c:pt>
                <c:pt idx="66">
                  <c:v>55.611833333333337</c:v>
                </c:pt>
                <c:pt idx="67">
                  <c:v>55.618449074074078</c:v>
                </c:pt>
                <c:pt idx="68">
                  <c:v>55.62506481481482</c:v>
                </c:pt>
                <c:pt idx="69">
                  <c:v>55.631680555555555</c:v>
                </c:pt>
                <c:pt idx="70">
                  <c:v>55.638296296296296</c:v>
                </c:pt>
                <c:pt idx="71">
                  <c:v>55.644912037037038</c:v>
                </c:pt>
                <c:pt idx="72">
                  <c:v>55.65152777777778</c:v>
                </c:pt>
                <c:pt idx="73">
                  <c:v>55.658143518518521</c:v>
                </c:pt>
                <c:pt idx="74">
                  <c:v>55.664759259259263</c:v>
                </c:pt>
                <c:pt idx="75">
                  <c:v>55.671375000000005</c:v>
                </c:pt>
                <c:pt idx="76">
                  <c:v>55.677990740740739</c:v>
                </c:pt>
                <c:pt idx="77">
                  <c:v>55.684606481481481</c:v>
                </c:pt>
                <c:pt idx="78">
                  <c:v>55.691222222222223</c:v>
                </c:pt>
                <c:pt idx="79">
                  <c:v>55.697837962962964</c:v>
                </c:pt>
                <c:pt idx="80">
                  <c:v>55.704453703703706</c:v>
                </c:pt>
                <c:pt idx="81">
                  <c:v>55.711069444444448</c:v>
                </c:pt>
                <c:pt idx="82">
                  <c:v>55.717685185185189</c:v>
                </c:pt>
                <c:pt idx="83">
                  <c:v>55.724300925925931</c:v>
                </c:pt>
                <c:pt idx="84">
                  <c:v>55.730916666666666</c:v>
                </c:pt>
                <c:pt idx="85">
                  <c:v>55.737532407407407</c:v>
                </c:pt>
                <c:pt idx="86">
                  <c:v>55.744148148148149</c:v>
                </c:pt>
                <c:pt idx="87">
                  <c:v>55.750763888888891</c:v>
                </c:pt>
                <c:pt idx="88">
                  <c:v>55.757379629629632</c:v>
                </c:pt>
                <c:pt idx="89">
                  <c:v>55.763995370370374</c:v>
                </c:pt>
                <c:pt idx="90">
                  <c:v>55.770611111111116</c:v>
                </c:pt>
                <c:pt idx="91">
                  <c:v>55.77722685185185</c:v>
                </c:pt>
                <c:pt idx="92">
                  <c:v>55.783842592592592</c:v>
                </c:pt>
                <c:pt idx="93">
                  <c:v>55.790458333333333</c:v>
                </c:pt>
                <c:pt idx="94">
                  <c:v>55.797074074074075</c:v>
                </c:pt>
                <c:pt idx="95">
                  <c:v>55.803689814814817</c:v>
                </c:pt>
                <c:pt idx="96">
                  <c:v>55.810305555555558</c:v>
                </c:pt>
                <c:pt idx="97">
                  <c:v>55.8169212962963</c:v>
                </c:pt>
                <c:pt idx="98">
                  <c:v>55.823537037037042</c:v>
                </c:pt>
                <c:pt idx="99">
                  <c:v>55.830152777777776</c:v>
                </c:pt>
                <c:pt idx="100">
                  <c:v>55.836768518518518</c:v>
                </c:pt>
                <c:pt idx="101">
                  <c:v>55.843050408138403</c:v>
                </c:pt>
                <c:pt idx="102">
                  <c:v>55.848664595516574</c:v>
                </c:pt>
                <c:pt idx="103">
                  <c:v>55.853611080653025</c:v>
                </c:pt>
                <c:pt idx="104">
                  <c:v>55.857889863547761</c:v>
                </c:pt>
                <c:pt idx="105">
                  <c:v>55.861834795321641</c:v>
                </c:pt>
                <c:pt idx="106">
                  <c:v>55.865779727095521</c:v>
                </c:pt>
                <c:pt idx="107">
                  <c:v>55.869724658869394</c:v>
                </c:pt>
                <c:pt idx="108">
                  <c:v>55.873669590643274</c:v>
                </c:pt>
                <c:pt idx="109">
                  <c:v>55.877614522417154</c:v>
                </c:pt>
                <c:pt idx="110">
                  <c:v>55.881559454191034</c:v>
                </c:pt>
                <c:pt idx="111">
                  <c:v>55.885504385964914</c:v>
                </c:pt>
                <c:pt idx="112">
                  <c:v>55.889449317738794</c:v>
                </c:pt>
                <c:pt idx="113">
                  <c:v>55.893394249512674</c:v>
                </c:pt>
                <c:pt idx="114">
                  <c:v>55.897339181286554</c:v>
                </c:pt>
                <c:pt idx="115">
                  <c:v>55.901284113060427</c:v>
                </c:pt>
                <c:pt idx="116">
                  <c:v>55.905229044834307</c:v>
                </c:pt>
                <c:pt idx="117">
                  <c:v>55.909173976608187</c:v>
                </c:pt>
                <c:pt idx="118">
                  <c:v>55.913118908382067</c:v>
                </c:pt>
                <c:pt idx="119">
                  <c:v>55.917063840155947</c:v>
                </c:pt>
                <c:pt idx="120">
                  <c:v>55.921008771929827</c:v>
                </c:pt>
                <c:pt idx="121">
                  <c:v>55.924953703703707</c:v>
                </c:pt>
                <c:pt idx="122">
                  <c:v>55.928898635477587</c:v>
                </c:pt>
                <c:pt idx="123">
                  <c:v>55.93284356725146</c:v>
                </c:pt>
                <c:pt idx="124">
                  <c:v>55.93678849902534</c:v>
                </c:pt>
                <c:pt idx="125">
                  <c:v>55.94073343079922</c:v>
                </c:pt>
                <c:pt idx="126">
                  <c:v>55.9446783625731</c:v>
                </c:pt>
                <c:pt idx="127">
                  <c:v>55.94862329434698</c:v>
                </c:pt>
                <c:pt idx="128">
                  <c:v>55.95256822612086</c:v>
                </c:pt>
                <c:pt idx="129">
                  <c:v>55.95651315789474</c:v>
                </c:pt>
                <c:pt idx="130">
                  <c:v>55.96045808966862</c:v>
                </c:pt>
                <c:pt idx="131">
                  <c:v>55.964403021442493</c:v>
                </c:pt>
                <c:pt idx="132">
                  <c:v>55.968347953216373</c:v>
                </c:pt>
                <c:pt idx="133">
                  <c:v>55.972292884990253</c:v>
                </c:pt>
                <c:pt idx="134">
                  <c:v>55.976237816764133</c:v>
                </c:pt>
                <c:pt idx="135">
                  <c:v>55.980182748538013</c:v>
                </c:pt>
                <c:pt idx="136">
                  <c:v>55.984127680311893</c:v>
                </c:pt>
                <c:pt idx="137">
                  <c:v>55.988072612085773</c:v>
                </c:pt>
                <c:pt idx="138">
                  <c:v>55.992017543859653</c:v>
                </c:pt>
                <c:pt idx="139">
                  <c:v>55.995962475633526</c:v>
                </c:pt>
                <c:pt idx="140">
                  <c:v>55.999907407407406</c:v>
                </c:pt>
                <c:pt idx="141">
                  <c:v>56.003852339181286</c:v>
                </c:pt>
                <c:pt idx="142">
                  <c:v>56.007797270955166</c:v>
                </c:pt>
                <c:pt idx="143">
                  <c:v>56.011742202729046</c:v>
                </c:pt>
                <c:pt idx="144">
                  <c:v>56.015687134502926</c:v>
                </c:pt>
                <c:pt idx="145">
                  <c:v>56.019632066276806</c:v>
                </c:pt>
                <c:pt idx="146">
                  <c:v>56.023576998050686</c:v>
                </c:pt>
                <c:pt idx="147">
                  <c:v>56.027521929824559</c:v>
                </c:pt>
                <c:pt idx="148">
                  <c:v>56.031466861598439</c:v>
                </c:pt>
                <c:pt idx="149">
                  <c:v>56.035411793372319</c:v>
                </c:pt>
                <c:pt idx="150">
                  <c:v>56.039356725146199</c:v>
                </c:pt>
                <c:pt idx="151">
                  <c:v>56.043301656920079</c:v>
                </c:pt>
                <c:pt idx="152">
                  <c:v>56.047246588693959</c:v>
                </c:pt>
                <c:pt idx="153">
                  <c:v>56.051191520467839</c:v>
                </c:pt>
                <c:pt idx="154">
                  <c:v>56.055136452241719</c:v>
                </c:pt>
                <c:pt idx="155">
                  <c:v>56.059081384015592</c:v>
                </c:pt>
                <c:pt idx="156">
                  <c:v>56.063026315789472</c:v>
                </c:pt>
                <c:pt idx="157">
                  <c:v>56.066971247563352</c:v>
                </c:pt>
                <c:pt idx="158">
                  <c:v>56.070916179337232</c:v>
                </c:pt>
                <c:pt idx="159">
                  <c:v>56.074861111111112</c:v>
                </c:pt>
                <c:pt idx="160">
                  <c:v>56.078806042884992</c:v>
                </c:pt>
                <c:pt idx="161">
                  <c:v>56.082750974658872</c:v>
                </c:pt>
                <c:pt idx="162">
                  <c:v>56.086695906432752</c:v>
                </c:pt>
                <c:pt idx="163">
                  <c:v>56.090640838206632</c:v>
                </c:pt>
                <c:pt idx="164">
                  <c:v>56.094585769980505</c:v>
                </c:pt>
                <c:pt idx="165">
                  <c:v>56.098530701754385</c:v>
                </c:pt>
                <c:pt idx="166">
                  <c:v>56.102475633528265</c:v>
                </c:pt>
                <c:pt idx="167">
                  <c:v>56.106420565302145</c:v>
                </c:pt>
                <c:pt idx="168">
                  <c:v>56.110365497076025</c:v>
                </c:pt>
                <c:pt idx="169">
                  <c:v>56.114310428849905</c:v>
                </c:pt>
                <c:pt idx="170">
                  <c:v>56.118255360623785</c:v>
                </c:pt>
                <c:pt idx="171">
                  <c:v>56.122200292397665</c:v>
                </c:pt>
                <c:pt idx="172">
                  <c:v>56.126145224171538</c:v>
                </c:pt>
                <c:pt idx="173">
                  <c:v>56.130090155945418</c:v>
                </c:pt>
                <c:pt idx="174">
                  <c:v>56.134035087719298</c:v>
                </c:pt>
                <c:pt idx="175">
                  <c:v>56.137980019493178</c:v>
                </c:pt>
                <c:pt idx="176">
                  <c:v>56.141924951267058</c:v>
                </c:pt>
                <c:pt idx="177">
                  <c:v>56.145869883040938</c:v>
                </c:pt>
                <c:pt idx="178">
                  <c:v>56.149814814814818</c:v>
                </c:pt>
                <c:pt idx="179">
                  <c:v>56.153759746588698</c:v>
                </c:pt>
                <c:pt idx="180">
                  <c:v>56.15770467836257</c:v>
                </c:pt>
                <c:pt idx="181">
                  <c:v>56.16164961013645</c:v>
                </c:pt>
                <c:pt idx="182">
                  <c:v>56.16559454191033</c:v>
                </c:pt>
                <c:pt idx="183">
                  <c:v>56.16953947368421</c:v>
                </c:pt>
                <c:pt idx="184">
                  <c:v>56.17348440545809</c:v>
                </c:pt>
                <c:pt idx="185">
                  <c:v>56.17742933723197</c:v>
                </c:pt>
                <c:pt idx="186">
                  <c:v>56.18137426900585</c:v>
                </c:pt>
                <c:pt idx="187">
                  <c:v>56.18531920077973</c:v>
                </c:pt>
                <c:pt idx="188">
                  <c:v>56.189264132553603</c:v>
                </c:pt>
                <c:pt idx="189">
                  <c:v>56.193209064327483</c:v>
                </c:pt>
                <c:pt idx="190">
                  <c:v>56.197153996101363</c:v>
                </c:pt>
                <c:pt idx="191">
                  <c:v>56.201098927875243</c:v>
                </c:pt>
                <c:pt idx="192">
                  <c:v>56.205043859649123</c:v>
                </c:pt>
                <c:pt idx="193">
                  <c:v>56.208988791423003</c:v>
                </c:pt>
                <c:pt idx="194">
                  <c:v>56.212933723196883</c:v>
                </c:pt>
                <c:pt idx="195">
                  <c:v>56.216878654970763</c:v>
                </c:pt>
                <c:pt idx="196">
                  <c:v>56.220823586744636</c:v>
                </c:pt>
                <c:pt idx="197">
                  <c:v>56.224768518518516</c:v>
                </c:pt>
                <c:pt idx="198">
                  <c:v>56.228713450292396</c:v>
                </c:pt>
                <c:pt idx="199">
                  <c:v>56.232658382066276</c:v>
                </c:pt>
                <c:pt idx="200">
                  <c:v>56.236603313840156</c:v>
                </c:pt>
                <c:pt idx="201">
                  <c:v>56.240548245614036</c:v>
                </c:pt>
                <c:pt idx="202">
                  <c:v>56.244493177387916</c:v>
                </c:pt>
                <c:pt idx="203">
                  <c:v>56.248438109161796</c:v>
                </c:pt>
                <c:pt idx="204">
                  <c:v>56.252383040935669</c:v>
                </c:pt>
                <c:pt idx="205">
                  <c:v>56.256327972709549</c:v>
                </c:pt>
                <c:pt idx="206">
                  <c:v>56.260272904483429</c:v>
                </c:pt>
                <c:pt idx="207">
                  <c:v>56.264217836257309</c:v>
                </c:pt>
                <c:pt idx="208">
                  <c:v>56.268162768031189</c:v>
                </c:pt>
                <c:pt idx="209">
                  <c:v>56.272107699805069</c:v>
                </c:pt>
                <c:pt idx="210">
                  <c:v>56.276052631578949</c:v>
                </c:pt>
                <c:pt idx="211">
                  <c:v>56.279997563352829</c:v>
                </c:pt>
                <c:pt idx="212">
                  <c:v>56.283942495126702</c:v>
                </c:pt>
                <c:pt idx="213">
                  <c:v>56.287887426900582</c:v>
                </c:pt>
                <c:pt idx="214">
                  <c:v>56.291832358674462</c:v>
                </c:pt>
                <c:pt idx="215">
                  <c:v>56.295777290448342</c:v>
                </c:pt>
                <c:pt idx="216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C4-4F1C-B1EF-5FB8DDCAF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52058.18</c:v>
                </c:pt>
                <c:pt idx="2">
                  <c:v>0.2718506</c:v>
                </c:pt>
              </c:numCache>
            </c:numRef>
          </c:xVal>
          <c:yVal>
            <c:numRef>
              <c:f>'THA05'!$F$2:$F$4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-43963.79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2-4C6B-B72C-FCAB5A844B5C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'THA05'!$E$7:$E$223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90896.19142857143</c:v>
                </c:pt>
                <c:pt idx="2">
                  <c:v>89948.922857142868</c:v>
                </c:pt>
                <c:pt idx="3">
                  <c:v>89001.654285714292</c:v>
                </c:pt>
                <c:pt idx="4">
                  <c:v>88054.385714285716</c:v>
                </c:pt>
                <c:pt idx="5">
                  <c:v>87107.117142857154</c:v>
                </c:pt>
                <c:pt idx="6">
                  <c:v>86159.848571428578</c:v>
                </c:pt>
                <c:pt idx="7">
                  <c:v>85212.58</c:v>
                </c:pt>
                <c:pt idx="8">
                  <c:v>84265.31142857144</c:v>
                </c:pt>
                <c:pt idx="9">
                  <c:v>83318.042857142864</c:v>
                </c:pt>
                <c:pt idx="10">
                  <c:v>82370.774285714288</c:v>
                </c:pt>
                <c:pt idx="11">
                  <c:v>81423.505714285711</c:v>
                </c:pt>
                <c:pt idx="12">
                  <c:v>80476.23714285715</c:v>
                </c:pt>
                <c:pt idx="13">
                  <c:v>79528.968571428573</c:v>
                </c:pt>
                <c:pt idx="14">
                  <c:v>78581.700000000012</c:v>
                </c:pt>
                <c:pt idx="15">
                  <c:v>77634.431428571435</c:v>
                </c:pt>
                <c:pt idx="16">
                  <c:v>76687.162857142859</c:v>
                </c:pt>
                <c:pt idx="17">
                  <c:v>75739.894285714283</c:v>
                </c:pt>
                <c:pt idx="18">
                  <c:v>74792.625714285721</c:v>
                </c:pt>
                <c:pt idx="19">
                  <c:v>73845.357142857145</c:v>
                </c:pt>
                <c:pt idx="20">
                  <c:v>72898.088571428583</c:v>
                </c:pt>
                <c:pt idx="21">
                  <c:v>71950.820000000007</c:v>
                </c:pt>
                <c:pt idx="22">
                  <c:v>71003.551428571431</c:v>
                </c:pt>
                <c:pt idx="23">
                  <c:v>70056.282857142854</c:v>
                </c:pt>
                <c:pt idx="24">
                  <c:v>69109.014285714293</c:v>
                </c:pt>
                <c:pt idx="25">
                  <c:v>68161.745714285717</c:v>
                </c:pt>
                <c:pt idx="26">
                  <c:v>67214.477142857155</c:v>
                </c:pt>
                <c:pt idx="27">
                  <c:v>66267.208571428579</c:v>
                </c:pt>
                <c:pt idx="28">
                  <c:v>65319.94</c:v>
                </c:pt>
                <c:pt idx="29">
                  <c:v>64372.671428571426</c:v>
                </c:pt>
                <c:pt idx="30">
                  <c:v>63425.402857142864</c:v>
                </c:pt>
                <c:pt idx="31">
                  <c:v>62478.134285714288</c:v>
                </c:pt>
                <c:pt idx="32">
                  <c:v>61530.865714285712</c:v>
                </c:pt>
                <c:pt idx="33">
                  <c:v>60583.59714285715</c:v>
                </c:pt>
                <c:pt idx="34">
                  <c:v>59636.328571428574</c:v>
                </c:pt>
                <c:pt idx="35">
                  <c:v>58689.060000000005</c:v>
                </c:pt>
                <c:pt idx="36">
                  <c:v>57741.791428571429</c:v>
                </c:pt>
                <c:pt idx="37">
                  <c:v>56794.52285714286</c:v>
                </c:pt>
                <c:pt idx="38">
                  <c:v>55847.254285714283</c:v>
                </c:pt>
                <c:pt idx="39">
                  <c:v>54899.985714285714</c:v>
                </c:pt>
                <c:pt idx="40">
                  <c:v>53952.717142857146</c:v>
                </c:pt>
                <c:pt idx="41">
                  <c:v>53003.352725844648</c:v>
                </c:pt>
                <c:pt idx="42">
                  <c:v>52049.79661766428</c:v>
                </c:pt>
                <c:pt idx="43">
                  <c:v>51092.048818316071</c:v>
                </c:pt>
                <c:pt idx="44">
                  <c:v>50130.109327799997</c:v>
                </c:pt>
                <c:pt idx="45">
                  <c:v>49166.073991700003</c:v>
                </c:pt>
                <c:pt idx="46">
                  <c:v>48202.038655600001</c:v>
                </c:pt>
                <c:pt idx="47">
                  <c:v>47238.0033195</c:v>
                </c:pt>
                <c:pt idx="48">
                  <c:v>46273.967983399998</c:v>
                </c:pt>
                <c:pt idx="49">
                  <c:v>45309.932647299996</c:v>
                </c:pt>
                <c:pt idx="50">
                  <c:v>44345.897311200002</c:v>
                </c:pt>
                <c:pt idx="51">
                  <c:v>43381.861975100001</c:v>
                </c:pt>
                <c:pt idx="52">
                  <c:v>42417.826638999999</c:v>
                </c:pt>
                <c:pt idx="53">
                  <c:v>41453.791302900005</c:v>
                </c:pt>
                <c:pt idx="54">
                  <c:v>40489.755966800003</c:v>
                </c:pt>
                <c:pt idx="55">
                  <c:v>39525.720630700001</c:v>
                </c:pt>
                <c:pt idx="56">
                  <c:v>38561.6852946</c:v>
                </c:pt>
                <c:pt idx="57">
                  <c:v>37597.649958499998</c:v>
                </c:pt>
                <c:pt idx="58">
                  <c:v>36633.614622399997</c:v>
                </c:pt>
                <c:pt idx="59">
                  <c:v>35669.579286300002</c:v>
                </c:pt>
                <c:pt idx="60">
                  <c:v>34705.543950200001</c:v>
                </c:pt>
                <c:pt idx="61">
                  <c:v>33741.508614099999</c:v>
                </c:pt>
                <c:pt idx="62">
                  <c:v>32777.473278000005</c:v>
                </c:pt>
                <c:pt idx="63">
                  <c:v>31813.4379419</c:v>
                </c:pt>
                <c:pt idx="64">
                  <c:v>30849.402605800002</c:v>
                </c:pt>
                <c:pt idx="65">
                  <c:v>29885.3672697</c:v>
                </c:pt>
                <c:pt idx="66">
                  <c:v>28921.331933600002</c:v>
                </c:pt>
                <c:pt idx="67">
                  <c:v>27957.296597500001</c:v>
                </c:pt>
                <c:pt idx="68">
                  <c:v>26993.261261400003</c:v>
                </c:pt>
                <c:pt idx="69">
                  <c:v>26029.225925300001</c:v>
                </c:pt>
                <c:pt idx="70">
                  <c:v>25065.1905892</c:v>
                </c:pt>
                <c:pt idx="71">
                  <c:v>24101.155253100002</c:v>
                </c:pt>
                <c:pt idx="72">
                  <c:v>23137.119917</c:v>
                </c:pt>
                <c:pt idx="73">
                  <c:v>22173.084580900002</c:v>
                </c:pt>
                <c:pt idx="74">
                  <c:v>21209.0492448</c:v>
                </c:pt>
                <c:pt idx="75">
                  <c:v>20245.013908700003</c:v>
                </c:pt>
                <c:pt idx="76">
                  <c:v>19280.978572600005</c:v>
                </c:pt>
                <c:pt idx="77">
                  <c:v>18316.943236500003</c:v>
                </c:pt>
                <c:pt idx="78">
                  <c:v>17352.907900400001</c:v>
                </c:pt>
                <c:pt idx="79">
                  <c:v>16388.8725643</c:v>
                </c:pt>
                <c:pt idx="80">
                  <c:v>15424.837228199998</c:v>
                </c:pt>
                <c:pt idx="81">
                  <c:v>14460.801892100004</c:v>
                </c:pt>
                <c:pt idx="82">
                  <c:v>13496.766556000002</c:v>
                </c:pt>
                <c:pt idx="83">
                  <c:v>12532.731219900001</c:v>
                </c:pt>
                <c:pt idx="84">
                  <c:v>11568.695883799999</c:v>
                </c:pt>
                <c:pt idx="85">
                  <c:v>10604.660547700005</c:v>
                </c:pt>
                <c:pt idx="86">
                  <c:v>9640.6252116000032</c:v>
                </c:pt>
                <c:pt idx="87">
                  <c:v>8676.5898755000017</c:v>
                </c:pt>
                <c:pt idx="88">
                  <c:v>7712.5545394000001</c:v>
                </c:pt>
                <c:pt idx="89">
                  <c:v>6748.5192032999985</c:v>
                </c:pt>
                <c:pt idx="90">
                  <c:v>5784.4838672000042</c:v>
                </c:pt>
                <c:pt idx="91">
                  <c:v>4820.4485311000026</c:v>
                </c:pt>
                <c:pt idx="92">
                  <c:v>3856.413195000001</c:v>
                </c:pt>
                <c:pt idx="93">
                  <c:v>2892.3778588999994</c:v>
                </c:pt>
                <c:pt idx="94">
                  <c:v>1928.3425228000051</c:v>
                </c:pt>
                <c:pt idx="95">
                  <c:v>927.31906224036743</c:v>
                </c:pt>
                <c:pt idx="96">
                  <c:v>-147.68064723854042</c:v>
                </c:pt>
                <c:pt idx="97">
                  <c:v>-1296.6566056367185</c:v>
                </c:pt>
                <c:pt idx="98">
                  <c:v>-2519.6088129541668</c:v>
                </c:pt>
                <c:pt idx="99">
                  <c:v>-3779.5491447312497</c:v>
                </c:pt>
                <c:pt idx="100">
                  <c:v>-5039.4894765083336</c:v>
                </c:pt>
                <c:pt idx="101">
                  <c:v>-6299.4298082854166</c:v>
                </c:pt>
                <c:pt idx="102">
                  <c:v>-7559.3701400624996</c:v>
                </c:pt>
                <c:pt idx="103">
                  <c:v>-8819.3104718395825</c:v>
                </c:pt>
                <c:pt idx="104">
                  <c:v>-10079.250803616667</c:v>
                </c:pt>
                <c:pt idx="105">
                  <c:v>-11339.19113539375</c:v>
                </c:pt>
                <c:pt idx="106">
                  <c:v>-12599.131467170833</c:v>
                </c:pt>
                <c:pt idx="107">
                  <c:v>-13859.071798947916</c:v>
                </c:pt>
                <c:pt idx="108">
                  <c:v>-15119.012130724999</c:v>
                </c:pt>
                <c:pt idx="109">
                  <c:v>-16378.952462502082</c:v>
                </c:pt>
                <c:pt idx="110">
                  <c:v>-17638.892794279167</c:v>
                </c:pt>
                <c:pt idx="111">
                  <c:v>-18898.833126056252</c:v>
                </c:pt>
                <c:pt idx="112">
                  <c:v>-20158.773457833337</c:v>
                </c:pt>
                <c:pt idx="113">
                  <c:v>-21418.713789610418</c:v>
                </c:pt>
                <c:pt idx="114">
                  <c:v>-22678.654121387503</c:v>
                </c:pt>
                <c:pt idx="115">
                  <c:v>-23938.594453164584</c:v>
                </c:pt>
                <c:pt idx="116">
                  <c:v>-25198.534784941668</c:v>
                </c:pt>
                <c:pt idx="117">
                  <c:v>-26458.47511671875</c:v>
                </c:pt>
                <c:pt idx="118">
                  <c:v>-27718.415448495834</c:v>
                </c:pt>
                <c:pt idx="119">
                  <c:v>-28978.355780272919</c:v>
                </c:pt>
                <c:pt idx="120">
                  <c:v>-30238.29611205</c:v>
                </c:pt>
                <c:pt idx="121">
                  <c:v>-31498.236443827085</c:v>
                </c:pt>
                <c:pt idx="122">
                  <c:v>-32758.176775604166</c:v>
                </c:pt>
                <c:pt idx="123">
                  <c:v>-34018.117107381251</c:v>
                </c:pt>
                <c:pt idx="124">
                  <c:v>-35278.057439158329</c:v>
                </c:pt>
                <c:pt idx="125">
                  <c:v>-36537.997770935413</c:v>
                </c:pt>
                <c:pt idx="126">
                  <c:v>-37797.938102712498</c:v>
                </c:pt>
                <c:pt idx="127">
                  <c:v>-39057.878434489583</c:v>
                </c:pt>
                <c:pt idx="128">
                  <c:v>-40317.818766266668</c:v>
                </c:pt>
                <c:pt idx="129">
                  <c:v>-41577.759098043745</c:v>
                </c:pt>
                <c:pt idx="130">
                  <c:v>-42837.69942982083</c:v>
                </c:pt>
                <c:pt idx="131">
                  <c:v>-44097.639761597915</c:v>
                </c:pt>
                <c:pt idx="132">
                  <c:v>-45357.580093375</c:v>
                </c:pt>
                <c:pt idx="133">
                  <c:v>-46617.520425152077</c:v>
                </c:pt>
                <c:pt idx="134">
                  <c:v>-47877.460756929162</c:v>
                </c:pt>
                <c:pt idx="135">
                  <c:v>-49137.401088706247</c:v>
                </c:pt>
                <c:pt idx="136">
                  <c:v>-50397.341420483332</c:v>
                </c:pt>
                <c:pt idx="137">
                  <c:v>-51657.281752260416</c:v>
                </c:pt>
                <c:pt idx="138">
                  <c:v>-52917.222084037494</c:v>
                </c:pt>
                <c:pt idx="139">
                  <c:v>-54177.162415814579</c:v>
                </c:pt>
                <c:pt idx="140">
                  <c:v>-55437.102747591664</c:v>
                </c:pt>
                <c:pt idx="141">
                  <c:v>-56697.043079368748</c:v>
                </c:pt>
                <c:pt idx="142">
                  <c:v>-57956.983411145833</c:v>
                </c:pt>
                <c:pt idx="143">
                  <c:v>-59216.923742922911</c:v>
                </c:pt>
                <c:pt idx="144">
                  <c:v>-60476.864074699995</c:v>
                </c:pt>
                <c:pt idx="145">
                  <c:v>-61736.80440647708</c:v>
                </c:pt>
                <c:pt idx="146">
                  <c:v>-62996.744738254165</c:v>
                </c:pt>
                <c:pt idx="147">
                  <c:v>-64256.68507003125</c:v>
                </c:pt>
                <c:pt idx="148">
                  <c:v>-65516.625401808327</c:v>
                </c:pt>
                <c:pt idx="149">
                  <c:v>-66776.565733585419</c:v>
                </c:pt>
                <c:pt idx="150">
                  <c:v>-68036.506065362511</c:v>
                </c:pt>
                <c:pt idx="151">
                  <c:v>-69296.446397139589</c:v>
                </c:pt>
                <c:pt idx="152">
                  <c:v>-70556.386728916666</c:v>
                </c:pt>
                <c:pt idx="153">
                  <c:v>-71816.327060693759</c:v>
                </c:pt>
                <c:pt idx="154">
                  <c:v>-73076.267392470836</c:v>
                </c:pt>
                <c:pt idx="155">
                  <c:v>-74336.207724247928</c:v>
                </c:pt>
                <c:pt idx="156">
                  <c:v>-75596.148056025006</c:v>
                </c:pt>
                <c:pt idx="157">
                  <c:v>-76856.088387802083</c:v>
                </c:pt>
                <c:pt idx="158">
                  <c:v>-78116.028719579175</c:v>
                </c:pt>
                <c:pt idx="159">
                  <c:v>-79375.969051356253</c:v>
                </c:pt>
                <c:pt idx="160">
                  <c:v>-80635.909383133345</c:v>
                </c:pt>
                <c:pt idx="161">
                  <c:v>-81895.849714910422</c:v>
                </c:pt>
                <c:pt idx="162">
                  <c:v>-83155.7900466875</c:v>
                </c:pt>
                <c:pt idx="163">
                  <c:v>-84415.730378464592</c:v>
                </c:pt>
                <c:pt idx="164">
                  <c:v>-85675.670710241669</c:v>
                </c:pt>
                <c:pt idx="165">
                  <c:v>-86935.611042018747</c:v>
                </c:pt>
                <c:pt idx="166">
                  <c:v>-88195.551373795839</c:v>
                </c:pt>
                <c:pt idx="167">
                  <c:v>-89455.491705572917</c:v>
                </c:pt>
                <c:pt idx="168">
                  <c:v>-90715.432037350009</c:v>
                </c:pt>
                <c:pt idx="169">
                  <c:v>-91975.372369127086</c:v>
                </c:pt>
                <c:pt idx="170">
                  <c:v>-93235.312700904164</c:v>
                </c:pt>
                <c:pt idx="171">
                  <c:v>-94495.253032681256</c:v>
                </c:pt>
                <c:pt idx="172">
                  <c:v>-95755.193364458333</c:v>
                </c:pt>
                <c:pt idx="173">
                  <c:v>-97015.133696235425</c:v>
                </c:pt>
                <c:pt idx="174">
                  <c:v>-98275.074028012503</c:v>
                </c:pt>
                <c:pt idx="175">
                  <c:v>-99535.01435978958</c:v>
                </c:pt>
                <c:pt idx="176">
                  <c:v>-100794.95469156667</c:v>
                </c:pt>
                <c:pt idx="177">
                  <c:v>-102054.89502334375</c:v>
                </c:pt>
                <c:pt idx="178">
                  <c:v>-103314.83535512084</c:v>
                </c:pt>
                <c:pt idx="179">
                  <c:v>-104574.77568689792</c:v>
                </c:pt>
                <c:pt idx="180">
                  <c:v>-105834.716018675</c:v>
                </c:pt>
                <c:pt idx="181">
                  <c:v>-107094.65635045209</c:v>
                </c:pt>
                <c:pt idx="182">
                  <c:v>-108354.59668222917</c:v>
                </c:pt>
                <c:pt idx="183">
                  <c:v>-109614.53701400626</c:v>
                </c:pt>
                <c:pt idx="184">
                  <c:v>-110874.47734578334</c:v>
                </c:pt>
                <c:pt idx="185">
                  <c:v>-112134.41767756041</c:v>
                </c:pt>
                <c:pt idx="186">
                  <c:v>-113394.35800933751</c:v>
                </c:pt>
                <c:pt idx="187">
                  <c:v>-114654.29834111458</c:v>
                </c:pt>
                <c:pt idx="188">
                  <c:v>-115914.23867289168</c:v>
                </c:pt>
                <c:pt idx="189">
                  <c:v>-117174.17900466875</c:v>
                </c:pt>
                <c:pt idx="190">
                  <c:v>-118434.11933644583</c:v>
                </c:pt>
                <c:pt idx="191">
                  <c:v>-119694.05966822292</c:v>
                </c:pt>
                <c:pt idx="192">
                  <c:v>-120954</c:v>
                </c:pt>
              </c:numCache>
            </c:numRef>
          </c:xVal>
          <c:yVal>
            <c:numRef>
              <c:f>'THA05'!$F$7:$F$223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-76826.295476190484</c:v>
                </c:pt>
                <c:pt idx="2">
                  <c:v>-76024.770952380961</c:v>
                </c:pt>
                <c:pt idx="3">
                  <c:v>-75223.246428571438</c:v>
                </c:pt>
                <c:pt idx="4">
                  <c:v>-74421.721904761915</c:v>
                </c:pt>
                <c:pt idx="5">
                  <c:v>-73620.197380952392</c:v>
                </c:pt>
                <c:pt idx="6">
                  <c:v>-72818.672857142868</c:v>
                </c:pt>
                <c:pt idx="7">
                  <c:v>-72017.148333333345</c:v>
                </c:pt>
                <c:pt idx="8">
                  <c:v>-71215.623809523822</c:v>
                </c:pt>
                <c:pt idx="9">
                  <c:v>-70414.099285714285</c:v>
                </c:pt>
                <c:pt idx="10">
                  <c:v>-69612.574761904762</c:v>
                </c:pt>
                <c:pt idx="11">
                  <c:v>-68811.050238095238</c:v>
                </c:pt>
                <c:pt idx="12">
                  <c:v>-68009.525714285715</c:v>
                </c:pt>
                <c:pt idx="13">
                  <c:v>-67208.001190476192</c:v>
                </c:pt>
                <c:pt idx="14">
                  <c:v>-66406.476666666669</c:v>
                </c:pt>
                <c:pt idx="15">
                  <c:v>-65604.952142857146</c:v>
                </c:pt>
                <c:pt idx="16">
                  <c:v>-64803.427619047623</c:v>
                </c:pt>
                <c:pt idx="17">
                  <c:v>-64001.9030952381</c:v>
                </c:pt>
                <c:pt idx="18">
                  <c:v>-63200.378571428577</c:v>
                </c:pt>
                <c:pt idx="19">
                  <c:v>-62398.854047619054</c:v>
                </c:pt>
                <c:pt idx="20">
                  <c:v>-61597.329523809531</c:v>
                </c:pt>
                <c:pt idx="21">
                  <c:v>-60795.805000000008</c:v>
                </c:pt>
                <c:pt idx="22">
                  <c:v>-59994.280476190484</c:v>
                </c:pt>
                <c:pt idx="23">
                  <c:v>-59192.755952380954</c:v>
                </c:pt>
                <c:pt idx="24">
                  <c:v>-58391.231428571431</c:v>
                </c:pt>
                <c:pt idx="25">
                  <c:v>-57589.706904761908</c:v>
                </c:pt>
                <c:pt idx="26">
                  <c:v>-56788.182380952385</c:v>
                </c:pt>
                <c:pt idx="27">
                  <c:v>-55986.657857142854</c:v>
                </c:pt>
                <c:pt idx="28">
                  <c:v>-55185.133333333331</c:v>
                </c:pt>
                <c:pt idx="29">
                  <c:v>-54383.608809523808</c:v>
                </c:pt>
                <c:pt idx="30">
                  <c:v>-53582.084285714285</c:v>
                </c:pt>
                <c:pt idx="31">
                  <c:v>-52780.559761904762</c:v>
                </c:pt>
                <c:pt idx="32">
                  <c:v>-51979.035238095239</c:v>
                </c:pt>
                <c:pt idx="33">
                  <c:v>-51177.510714285716</c:v>
                </c:pt>
                <c:pt idx="34">
                  <c:v>-50375.986190476193</c:v>
                </c:pt>
                <c:pt idx="35">
                  <c:v>-49574.46166666667</c:v>
                </c:pt>
                <c:pt idx="36">
                  <c:v>-48772.937142857147</c:v>
                </c:pt>
                <c:pt idx="37">
                  <c:v>-47971.412619047624</c:v>
                </c:pt>
                <c:pt idx="38">
                  <c:v>-47169.888095238101</c:v>
                </c:pt>
                <c:pt idx="39">
                  <c:v>-46368.363571428577</c:v>
                </c:pt>
                <c:pt idx="40">
                  <c:v>-45566.839047619047</c:v>
                </c:pt>
                <c:pt idx="41">
                  <c:v>-44763.737450074594</c:v>
                </c:pt>
                <c:pt idx="42">
                  <c:v>-43957.481705060316</c:v>
                </c:pt>
                <c:pt idx="43">
                  <c:v>-43148.071812576192</c:v>
                </c:pt>
                <c:pt idx="44">
                  <c:v>-42335.507772622223</c:v>
                </c:pt>
                <c:pt idx="45">
                  <c:v>-41521.366658933337</c:v>
                </c:pt>
                <c:pt idx="46">
                  <c:v>-40707.225545244444</c:v>
                </c:pt>
                <c:pt idx="47">
                  <c:v>-39893.084431555559</c:v>
                </c:pt>
                <c:pt idx="48">
                  <c:v>-39078.943317866666</c:v>
                </c:pt>
                <c:pt idx="49">
                  <c:v>-38264.80220417778</c:v>
                </c:pt>
                <c:pt idx="50">
                  <c:v>-37450.661090488888</c:v>
                </c:pt>
                <c:pt idx="51">
                  <c:v>-36636.519976800002</c:v>
                </c:pt>
                <c:pt idx="52">
                  <c:v>-35822.378863111109</c:v>
                </c:pt>
                <c:pt idx="53">
                  <c:v>-35008.237749422224</c:v>
                </c:pt>
                <c:pt idx="54">
                  <c:v>-34194.096635733331</c:v>
                </c:pt>
                <c:pt idx="55">
                  <c:v>-33379.955522044445</c:v>
                </c:pt>
                <c:pt idx="56">
                  <c:v>-32565.814408355556</c:v>
                </c:pt>
                <c:pt idx="57">
                  <c:v>-31751.673294666667</c:v>
                </c:pt>
                <c:pt idx="58">
                  <c:v>-30937.532180977778</c:v>
                </c:pt>
                <c:pt idx="59">
                  <c:v>-30123.391067288889</c:v>
                </c:pt>
                <c:pt idx="60">
                  <c:v>-29309.2499536</c:v>
                </c:pt>
                <c:pt idx="61">
                  <c:v>-28495.10883991111</c:v>
                </c:pt>
                <c:pt idx="62">
                  <c:v>-27680.967726222221</c:v>
                </c:pt>
                <c:pt idx="63">
                  <c:v>-26866.826612533332</c:v>
                </c:pt>
                <c:pt idx="64">
                  <c:v>-26052.685498844443</c:v>
                </c:pt>
                <c:pt idx="65">
                  <c:v>-25238.544385155554</c:v>
                </c:pt>
                <c:pt idx="66">
                  <c:v>-24424.403271466665</c:v>
                </c:pt>
                <c:pt idx="67">
                  <c:v>-23610.262157777775</c:v>
                </c:pt>
                <c:pt idx="68">
                  <c:v>-22796.121044088886</c:v>
                </c:pt>
                <c:pt idx="69">
                  <c:v>-21981.979930399997</c:v>
                </c:pt>
                <c:pt idx="70">
                  <c:v>-21167.838816711112</c:v>
                </c:pt>
                <c:pt idx="71">
                  <c:v>-20353.697703022222</c:v>
                </c:pt>
                <c:pt idx="72">
                  <c:v>-19539.556589333333</c:v>
                </c:pt>
                <c:pt idx="73">
                  <c:v>-18725.415475644444</c:v>
                </c:pt>
                <c:pt idx="74">
                  <c:v>-17911.274361955555</c:v>
                </c:pt>
                <c:pt idx="75">
                  <c:v>-17097.133248266666</c:v>
                </c:pt>
                <c:pt idx="76">
                  <c:v>-16282.992134577777</c:v>
                </c:pt>
                <c:pt idx="77">
                  <c:v>-15468.851020888887</c:v>
                </c:pt>
                <c:pt idx="78">
                  <c:v>-14654.709907199998</c:v>
                </c:pt>
                <c:pt idx="79">
                  <c:v>-13840.568793511109</c:v>
                </c:pt>
                <c:pt idx="80">
                  <c:v>-13026.42767982222</c:v>
                </c:pt>
                <c:pt idx="81">
                  <c:v>-12212.286566133331</c:v>
                </c:pt>
                <c:pt idx="82">
                  <c:v>-11398.145452444442</c:v>
                </c:pt>
                <c:pt idx="83">
                  <c:v>-10584.004338755556</c:v>
                </c:pt>
                <c:pt idx="84">
                  <c:v>-9769.8632250666633</c:v>
                </c:pt>
                <c:pt idx="85">
                  <c:v>-8955.7221113777778</c:v>
                </c:pt>
                <c:pt idx="86">
                  <c:v>-8141.580997688885</c:v>
                </c:pt>
                <c:pt idx="87">
                  <c:v>-7327.4398839999994</c:v>
                </c:pt>
                <c:pt idx="88">
                  <c:v>-6513.2987703111066</c:v>
                </c:pt>
                <c:pt idx="89">
                  <c:v>-5699.1576566222211</c:v>
                </c:pt>
                <c:pt idx="90">
                  <c:v>-4885.0165429333283</c:v>
                </c:pt>
                <c:pt idx="91">
                  <c:v>-4070.8754292444428</c:v>
                </c:pt>
                <c:pt idx="92">
                  <c:v>-3256.73431555555</c:v>
                </c:pt>
                <c:pt idx="93">
                  <c:v>-2442.5932018666645</c:v>
                </c:pt>
                <c:pt idx="94">
                  <c:v>-1628.4520881777717</c:v>
                </c:pt>
                <c:pt idx="95">
                  <c:v>-850.5118430479132</c:v>
                </c:pt>
                <c:pt idx="96">
                  <c:v>-144.97333503610957</c:v>
                </c:pt>
                <c:pt idx="97">
                  <c:v>488.16343585763934</c:v>
                </c:pt>
                <c:pt idx="98">
                  <c:v>1048.8984696333334</c:v>
                </c:pt>
                <c:pt idx="99">
                  <c:v>1573.4326348500001</c:v>
                </c:pt>
                <c:pt idx="100">
                  <c:v>2097.9668000666666</c:v>
                </c:pt>
                <c:pt idx="101">
                  <c:v>2622.5009652833332</c:v>
                </c:pt>
                <c:pt idx="102">
                  <c:v>3147.0351304999999</c:v>
                </c:pt>
                <c:pt idx="103">
                  <c:v>3671.5692957166666</c:v>
                </c:pt>
                <c:pt idx="104">
                  <c:v>4196.1034609333337</c:v>
                </c:pt>
                <c:pt idx="105">
                  <c:v>4720.63762615</c:v>
                </c:pt>
                <c:pt idx="106">
                  <c:v>5245.1717913666671</c:v>
                </c:pt>
                <c:pt idx="107">
                  <c:v>5769.7059565833342</c:v>
                </c:pt>
                <c:pt idx="108">
                  <c:v>6294.2401218000005</c:v>
                </c:pt>
                <c:pt idx="109">
                  <c:v>6818.7742870166667</c:v>
                </c:pt>
                <c:pt idx="110">
                  <c:v>7343.3084522333338</c:v>
                </c:pt>
                <c:pt idx="111">
                  <c:v>7867.8426174500009</c:v>
                </c:pt>
                <c:pt idx="112">
                  <c:v>8392.3767826666663</c:v>
                </c:pt>
                <c:pt idx="113">
                  <c:v>8916.9109478833325</c:v>
                </c:pt>
                <c:pt idx="114">
                  <c:v>9441.4451130999987</c:v>
                </c:pt>
                <c:pt idx="115">
                  <c:v>9965.9792783166668</c:v>
                </c:pt>
                <c:pt idx="116">
                  <c:v>10490.513443533333</c:v>
                </c:pt>
                <c:pt idx="117">
                  <c:v>11015.047608749999</c:v>
                </c:pt>
                <c:pt idx="118">
                  <c:v>11539.581773966667</c:v>
                </c:pt>
                <c:pt idx="119">
                  <c:v>12064.115939183333</c:v>
                </c:pt>
                <c:pt idx="120">
                  <c:v>12588.6501044</c:v>
                </c:pt>
                <c:pt idx="121">
                  <c:v>13113.184269616666</c:v>
                </c:pt>
                <c:pt idx="122">
                  <c:v>13637.718434833332</c:v>
                </c:pt>
                <c:pt idx="123">
                  <c:v>14162.25260005</c:v>
                </c:pt>
                <c:pt idx="124">
                  <c:v>14686.786765266666</c:v>
                </c:pt>
                <c:pt idx="125">
                  <c:v>15211.320930483333</c:v>
                </c:pt>
                <c:pt idx="126">
                  <c:v>15735.855095700001</c:v>
                </c:pt>
                <c:pt idx="127">
                  <c:v>16260.389260916667</c:v>
                </c:pt>
                <c:pt idx="128">
                  <c:v>16784.923426133333</c:v>
                </c:pt>
                <c:pt idx="129">
                  <c:v>17309.457591350001</c:v>
                </c:pt>
                <c:pt idx="130">
                  <c:v>17833.991756566666</c:v>
                </c:pt>
                <c:pt idx="131">
                  <c:v>18358.525921783334</c:v>
                </c:pt>
                <c:pt idx="132">
                  <c:v>18883.060086999998</c:v>
                </c:pt>
                <c:pt idx="133">
                  <c:v>19407.594252216666</c:v>
                </c:pt>
                <c:pt idx="134">
                  <c:v>19932.128417433334</c:v>
                </c:pt>
                <c:pt idx="135">
                  <c:v>20456.662582649999</c:v>
                </c:pt>
                <c:pt idx="136">
                  <c:v>20981.196747866667</c:v>
                </c:pt>
                <c:pt idx="137">
                  <c:v>21505.730913083335</c:v>
                </c:pt>
                <c:pt idx="138">
                  <c:v>22030.265078299999</c:v>
                </c:pt>
                <c:pt idx="139">
                  <c:v>22554.799243516667</c:v>
                </c:pt>
                <c:pt idx="140">
                  <c:v>23079.333408733335</c:v>
                </c:pt>
                <c:pt idx="141">
                  <c:v>23603.867573949999</c:v>
                </c:pt>
                <c:pt idx="142">
                  <c:v>24128.401739166668</c:v>
                </c:pt>
                <c:pt idx="143">
                  <c:v>24652.935904383332</c:v>
                </c:pt>
                <c:pt idx="144">
                  <c:v>25177.4700696</c:v>
                </c:pt>
                <c:pt idx="145">
                  <c:v>25702.004234816668</c:v>
                </c:pt>
                <c:pt idx="146">
                  <c:v>26226.538400033332</c:v>
                </c:pt>
                <c:pt idx="147">
                  <c:v>26751.07256525</c:v>
                </c:pt>
                <c:pt idx="148">
                  <c:v>27275.606730466665</c:v>
                </c:pt>
                <c:pt idx="149">
                  <c:v>27800.140895683333</c:v>
                </c:pt>
                <c:pt idx="150">
                  <c:v>28324.675060900001</c:v>
                </c:pt>
                <c:pt idx="151">
                  <c:v>28849.209226116665</c:v>
                </c:pt>
                <c:pt idx="152">
                  <c:v>29373.743391333333</c:v>
                </c:pt>
                <c:pt idx="153">
                  <c:v>29898.277556550001</c:v>
                </c:pt>
                <c:pt idx="154">
                  <c:v>30422.811721766666</c:v>
                </c:pt>
                <c:pt idx="155">
                  <c:v>30947.345886983334</c:v>
                </c:pt>
                <c:pt idx="156">
                  <c:v>31471.880052200002</c:v>
                </c:pt>
                <c:pt idx="157">
                  <c:v>31996.414217416666</c:v>
                </c:pt>
                <c:pt idx="158">
                  <c:v>32520.948382633334</c:v>
                </c:pt>
                <c:pt idx="159">
                  <c:v>33045.482547849999</c:v>
                </c:pt>
                <c:pt idx="160">
                  <c:v>33570.016713066667</c:v>
                </c:pt>
                <c:pt idx="161">
                  <c:v>34094.550878283335</c:v>
                </c:pt>
                <c:pt idx="162">
                  <c:v>34619.085043500003</c:v>
                </c:pt>
                <c:pt idx="163">
                  <c:v>35143.619208716664</c:v>
                </c:pt>
                <c:pt idx="164">
                  <c:v>35668.153373933332</c:v>
                </c:pt>
                <c:pt idx="165">
                  <c:v>36192.68753915</c:v>
                </c:pt>
                <c:pt idx="166">
                  <c:v>36717.221704366668</c:v>
                </c:pt>
                <c:pt idx="167">
                  <c:v>37241.755869583336</c:v>
                </c:pt>
                <c:pt idx="168">
                  <c:v>37766.290034799997</c:v>
                </c:pt>
                <c:pt idx="169">
                  <c:v>38290.824200016665</c:v>
                </c:pt>
                <c:pt idx="170">
                  <c:v>38815.358365233333</c:v>
                </c:pt>
                <c:pt idx="171">
                  <c:v>39339.892530450001</c:v>
                </c:pt>
                <c:pt idx="172">
                  <c:v>39864.426695666669</c:v>
                </c:pt>
                <c:pt idx="173">
                  <c:v>40388.960860883337</c:v>
                </c:pt>
                <c:pt idx="174">
                  <c:v>40913.495026099998</c:v>
                </c:pt>
                <c:pt idx="175">
                  <c:v>41438.029191316666</c:v>
                </c:pt>
                <c:pt idx="176">
                  <c:v>41962.563356533334</c:v>
                </c:pt>
                <c:pt idx="177">
                  <c:v>42487.097521750002</c:v>
                </c:pt>
                <c:pt idx="178">
                  <c:v>43011.63168696667</c:v>
                </c:pt>
                <c:pt idx="179">
                  <c:v>43536.165852183331</c:v>
                </c:pt>
                <c:pt idx="180">
                  <c:v>44060.700017399999</c:v>
                </c:pt>
                <c:pt idx="181">
                  <c:v>44585.234182616667</c:v>
                </c:pt>
                <c:pt idx="182">
                  <c:v>45109.768347833335</c:v>
                </c:pt>
                <c:pt idx="183">
                  <c:v>45634.302513050003</c:v>
                </c:pt>
                <c:pt idx="184">
                  <c:v>46158.836678266671</c:v>
                </c:pt>
                <c:pt idx="185">
                  <c:v>46683.370843483332</c:v>
                </c:pt>
                <c:pt idx="186">
                  <c:v>47207.9050087</c:v>
                </c:pt>
                <c:pt idx="187">
                  <c:v>47732.439173916668</c:v>
                </c:pt>
                <c:pt idx="188">
                  <c:v>48256.973339133336</c:v>
                </c:pt>
                <c:pt idx="189">
                  <c:v>48781.507504350004</c:v>
                </c:pt>
                <c:pt idx="190">
                  <c:v>49306.041669566664</c:v>
                </c:pt>
                <c:pt idx="191">
                  <c:v>49830.575834783333</c:v>
                </c:pt>
                <c:pt idx="19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2-4C6B-B72C-FCAB5A844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34.387896825396822</c:v>
                </c:pt>
                <c:pt idx="2">
                  <c:v>34.372738095238091</c:v>
                </c:pt>
                <c:pt idx="3">
                  <c:v>34.35757936507936</c:v>
                </c:pt>
                <c:pt idx="4">
                  <c:v>34.342420634920636</c:v>
                </c:pt>
                <c:pt idx="5">
                  <c:v>34.327261904761905</c:v>
                </c:pt>
                <c:pt idx="6">
                  <c:v>34.312103174603173</c:v>
                </c:pt>
                <c:pt idx="7">
                  <c:v>34.296944444444442</c:v>
                </c:pt>
                <c:pt idx="8">
                  <c:v>34.281785714285711</c:v>
                </c:pt>
                <c:pt idx="9">
                  <c:v>34.266626984126987</c:v>
                </c:pt>
                <c:pt idx="10">
                  <c:v>34.251468253968255</c:v>
                </c:pt>
                <c:pt idx="11">
                  <c:v>34.236309523809524</c:v>
                </c:pt>
                <c:pt idx="12">
                  <c:v>34.221150793650793</c:v>
                </c:pt>
                <c:pt idx="13">
                  <c:v>34.205992063492062</c:v>
                </c:pt>
                <c:pt idx="14">
                  <c:v>34.19083333333333</c:v>
                </c:pt>
                <c:pt idx="15">
                  <c:v>34.175674603174599</c:v>
                </c:pt>
                <c:pt idx="16">
                  <c:v>34.160515873015875</c:v>
                </c:pt>
                <c:pt idx="17">
                  <c:v>34.145357142857144</c:v>
                </c:pt>
                <c:pt idx="18">
                  <c:v>34.130198412698412</c:v>
                </c:pt>
                <c:pt idx="19">
                  <c:v>34.115039682539681</c:v>
                </c:pt>
                <c:pt idx="20">
                  <c:v>34.09988095238095</c:v>
                </c:pt>
                <c:pt idx="21">
                  <c:v>34.084722222222226</c:v>
                </c:pt>
                <c:pt idx="22">
                  <c:v>34.069563492063494</c:v>
                </c:pt>
                <c:pt idx="23">
                  <c:v>34.054404761904763</c:v>
                </c:pt>
                <c:pt idx="24">
                  <c:v>34.039246031746032</c:v>
                </c:pt>
                <c:pt idx="25">
                  <c:v>34.024087301587301</c:v>
                </c:pt>
                <c:pt idx="26">
                  <c:v>34.008928571428569</c:v>
                </c:pt>
                <c:pt idx="27">
                  <c:v>33.993769841269838</c:v>
                </c:pt>
                <c:pt idx="28">
                  <c:v>33.978611111111114</c:v>
                </c:pt>
                <c:pt idx="29">
                  <c:v>33.963452380952383</c:v>
                </c:pt>
                <c:pt idx="30">
                  <c:v>33.948293650793651</c:v>
                </c:pt>
                <c:pt idx="31">
                  <c:v>33.93313492063492</c:v>
                </c:pt>
                <c:pt idx="32">
                  <c:v>33.917976190476189</c:v>
                </c:pt>
                <c:pt idx="33">
                  <c:v>33.902817460317465</c:v>
                </c:pt>
                <c:pt idx="34">
                  <c:v>33.887658730158734</c:v>
                </c:pt>
                <c:pt idx="35">
                  <c:v>33.872500000000002</c:v>
                </c:pt>
                <c:pt idx="36">
                  <c:v>33.857341269841271</c:v>
                </c:pt>
                <c:pt idx="37">
                  <c:v>33.84218253968254</c:v>
                </c:pt>
                <c:pt idx="38">
                  <c:v>33.827023809523808</c:v>
                </c:pt>
                <c:pt idx="39">
                  <c:v>33.811865079365077</c:v>
                </c:pt>
                <c:pt idx="40">
                  <c:v>33.796706349206353</c:v>
                </c:pt>
                <c:pt idx="41">
                  <c:v>33.781514090975904</c:v>
                </c:pt>
                <c:pt idx="42">
                  <c:v>33.766254776602004</c:v>
                </c:pt>
                <c:pt idx="43">
                  <c:v>33.750928406084654</c:v>
                </c:pt>
                <c:pt idx="44">
                  <c:v>33.735534979423868</c:v>
                </c:pt>
                <c:pt idx="45">
                  <c:v>33.720108024691356</c:v>
                </c:pt>
                <c:pt idx="46">
                  <c:v>33.704681069958852</c:v>
                </c:pt>
                <c:pt idx="47">
                  <c:v>33.689254115226341</c:v>
                </c:pt>
                <c:pt idx="48">
                  <c:v>33.673827160493829</c:v>
                </c:pt>
                <c:pt idx="49">
                  <c:v>33.658400205761318</c:v>
                </c:pt>
                <c:pt idx="50">
                  <c:v>33.642973251028806</c:v>
                </c:pt>
                <c:pt idx="51">
                  <c:v>33.627546296296295</c:v>
                </c:pt>
                <c:pt idx="52">
                  <c:v>33.612119341563783</c:v>
                </c:pt>
                <c:pt idx="53">
                  <c:v>33.596692386831279</c:v>
                </c:pt>
                <c:pt idx="54">
                  <c:v>33.581265432098768</c:v>
                </c:pt>
                <c:pt idx="55">
                  <c:v>33.565838477366256</c:v>
                </c:pt>
                <c:pt idx="56">
                  <c:v>33.550411522633745</c:v>
                </c:pt>
                <c:pt idx="57">
                  <c:v>33.534984567901233</c:v>
                </c:pt>
                <c:pt idx="58">
                  <c:v>33.519557613168722</c:v>
                </c:pt>
                <c:pt idx="59">
                  <c:v>33.504130658436218</c:v>
                </c:pt>
                <c:pt idx="60">
                  <c:v>33.488703703703706</c:v>
                </c:pt>
                <c:pt idx="61">
                  <c:v>33.473276748971195</c:v>
                </c:pt>
                <c:pt idx="62">
                  <c:v>33.457849794238683</c:v>
                </c:pt>
                <c:pt idx="63">
                  <c:v>33.442422839506172</c:v>
                </c:pt>
                <c:pt idx="64">
                  <c:v>33.42699588477366</c:v>
                </c:pt>
                <c:pt idx="65">
                  <c:v>33.411568930041149</c:v>
                </c:pt>
                <c:pt idx="66">
                  <c:v>33.396141975308645</c:v>
                </c:pt>
                <c:pt idx="67">
                  <c:v>33.380715020576133</c:v>
                </c:pt>
                <c:pt idx="68">
                  <c:v>33.365288065843622</c:v>
                </c:pt>
                <c:pt idx="69">
                  <c:v>33.34986111111111</c:v>
                </c:pt>
                <c:pt idx="70">
                  <c:v>33.334434156378599</c:v>
                </c:pt>
                <c:pt idx="71">
                  <c:v>33.319007201646087</c:v>
                </c:pt>
                <c:pt idx="72">
                  <c:v>33.303580246913576</c:v>
                </c:pt>
                <c:pt idx="73">
                  <c:v>33.288153292181072</c:v>
                </c:pt>
                <c:pt idx="74">
                  <c:v>33.27272633744856</c:v>
                </c:pt>
                <c:pt idx="75">
                  <c:v>33.257299382716049</c:v>
                </c:pt>
                <c:pt idx="76">
                  <c:v>33.241872427983537</c:v>
                </c:pt>
                <c:pt idx="77">
                  <c:v>33.226445473251026</c:v>
                </c:pt>
                <c:pt idx="78">
                  <c:v>33.211018518518514</c:v>
                </c:pt>
                <c:pt idx="79">
                  <c:v>33.195591563786003</c:v>
                </c:pt>
                <c:pt idx="80">
                  <c:v>33.180164609053499</c:v>
                </c:pt>
                <c:pt idx="81">
                  <c:v>33.164737654320987</c:v>
                </c:pt>
                <c:pt idx="82">
                  <c:v>33.149310699588476</c:v>
                </c:pt>
                <c:pt idx="83">
                  <c:v>33.133883744855964</c:v>
                </c:pt>
                <c:pt idx="84">
                  <c:v>33.118456790123453</c:v>
                </c:pt>
                <c:pt idx="85">
                  <c:v>33.103029835390942</c:v>
                </c:pt>
                <c:pt idx="86">
                  <c:v>33.087602880658437</c:v>
                </c:pt>
                <c:pt idx="87">
                  <c:v>33.072175925925926</c:v>
                </c:pt>
                <c:pt idx="88">
                  <c:v>33.056748971193414</c:v>
                </c:pt>
                <c:pt idx="89">
                  <c:v>33.041322016460903</c:v>
                </c:pt>
                <c:pt idx="90">
                  <c:v>33.025895061728392</c:v>
                </c:pt>
                <c:pt idx="91">
                  <c:v>33.01046810699588</c:v>
                </c:pt>
                <c:pt idx="92">
                  <c:v>32.995041152263369</c:v>
                </c:pt>
                <c:pt idx="93">
                  <c:v>32.979614197530864</c:v>
                </c:pt>
                <c:pt idx="94">
                  <c:v>32.964187242798353</c:v>
                </c:pt>
                <c:pt idx="95">
                  <c:v>32.948168402777775</c:v>
                </c:pt>
                <c:pt idx="96">
                  <c:v>32.93096579218107</c:v>
                </c:pt>
                <c:pt idx="97">
                  <c:v>32.912579411008224</c:v>
                </c:pt>
                <c:pt idx="98">
                  <c:v>32.893009259259259</c:v>
                </c:pt>
                <c:pt idx="99">
                  <c:v>32.872847222222219</c:v>
                </c:pt>
                <c:pt idx="100">
                  <c:v>32.85268518518518</c:v>
                </c:pt>
                <c:pt idx="101">
                  <c:v>32.832523148148148</c:v>
                </c:pt>
                <c:pt idx="102">
                  <c:v>32.812361111111109</c:v>
                </c:pt>
                <c:pt idx="103">
                  <c:v>32.79219907407407</c:v>
                </c:pt>
                <c:pt idx="104">
                  <c:v>32.772037037037038</c:v>
                </c:pt>
                <c:pt idx="105">
                  <c:v>32.751874999999998</c:v>
                </c:pt>
                <c:pt idx="106">
                  <c:v>32.731712962962959</c:v>
                </c:pt>
                <c:pt idx="107">
                  <c:v>32.71155092592592</c:v>
                </c:pt>
                <c:pt idx="108">
                  <c:v>32.691388888888888</c:v>
                </c:pt>
                <c:pt idx="109">
                  <c:v>32.671226851851848</c:v>
                </c:pt>
                <c:pt idx="110">
                  <c:v>32.651064814814809</c:v>
                </c:pt>
                <c:pt idx="111">
                  <c:v>32.630902777777777</c:v>
                </c:pt>
                <c:pt idx="112">
                  <c:v>32.610740740740738</c:v>
                </c:pt>
                <c:pt idx="113">
                  <c:v>32.590578703703699</c:v>
                </c:pt>
                <c:pt idx="114">
                  <c:v>32.570416666666667</c:v>
                </c:pt>
                <c:pt idx="115">
                  <c:v>32.550254629629627</c:v>
                </c:pt>
                <c:pt idx="116">
                  <c:v>32.530092592592588</c:v>
                </c:pt>
                <c:pt idx="117">
                  <c:v>32.509930555555556</c:v>
                </c:pt>
                <c:pt idx="118">
                  <c:v>32.489768518518517</c:v>
                </c:pt>
                <c:pt idx="119">
                  <c:v>32.469606481481478</c:v>
                </c:pt>
                <c:pt idx="120">
                  <c:v>32.449444444444438</c:v>
                </c:pt>
                <c:pt idx="121">
                  <c:v>32.429282407407406</c:v>
                </c:pt>
                <c:pt idx="122">
                  <c:v>32.409120370370367</c:v>
                </c:pt>
                <c:pt idx="123">
                  <c:v>32.388958333333328</c:v>
                </c:pt>
                <c:pt idx="124">
                  <c:v>32.368796296296296</c:v>
                </c:pt>
                <c:pt idx="125">
                  <c:v>32.348634259259256</c:v>
                </c:pt>
                <c:pt idx="126">
                  <c:v>32.328472222222217</c:v>
                </c:pt>
                <c:pt idx="127">
                  <c:v>32.308310185185185</c:v>
                </c:pt>
                <c:pt idx="128">
                  <c:v>32.288148148148146</c:v>
                </c:pt>
                <c:pt idx="129">
                  <c:v>32.267986111111107</c:v>
                </c:pt>
                <c:pt idx="130">
                  <c:v>32.247824074074074</c:v>
                </c:pt>
                <c:pt idx="131">
                  <c:v>32.227662037037035</c:v>
                </c:pt>
                <c:pt idx="132">
                  <c:v>32.207499999999996</c:v>
                </c:pt>
                <c:pt idx="133">
                  <c:v>32.187337962962964</c:v>
                </c:pt>
                <c:pt idx="134">
                  <c:v>32.167175925925925</c:v>
                </c:pt>
                <c:pt idx="135">
                  <c:v>32.147013888888885</c:v>
                </c:pt>
                <c:pt idx="136">
                  <c:v>32.126851851851853</c:v>
                </c:pt>
                <c:pt idx="137">
                  <c:v>32.106689814814814</c:v>
                </c:pt>
                <c:pt idx="138">
                  <c:v>32.086527777777775</c:v>
                </c:pt>
                <c:pt idx="139">
                  <c:v>32.066365740740736</c:v>
                </c:pt>
                <c:pt idx="140">
                  <c:v>32.046203703703704</c:v>
                </c:pt>
                <c:pt idx="141">
                  <c:v>32.026041666666664</c:v>
                </c:pt>
                <c:pt idx="142">
                  <c:v>32.005879629629625</c:v>
                </c:pt>
                <c:pt idx="143">
                  <c:v>31.985717592592589</c:v>
                </c:pt>
                <c:pt idx="144">
                  <c:v>31.965555555555554</c:v>
                </c:pt>
                <c:pt idx="145">
                  <c:v>31.945393518518518</c:v>
                </c:pt>
                <c:pt idx="146">
                  <c:v>31.925231481481479</c:v>
                </c:pt>
                <c:pt idx="147">
                  <c:v>31.905069444444443</c:v>
                </c:pt>
                <c:pt idx="148">
                  <c:v>31.884907407407404</c:v>
                </c:pt>
                <c:pt idx="149">
                  <c:v>31.864745370370368</c:v>
                </c:pt>
                <c:pt idx="150">
                  <c:v>31.844583333333333</c:v>
                </c:pt>
                <c:pt idx="151">
                  <c:v>31.824421296296293</c:v>
                </c:pt>
                <c:pt idx="152">
                  <c:v>31.804259259259258</c:v>
                </c:pt>
                <c:pt idx="153">
                  <c:v>31.784097222222222</c:v>
                </c:pt>
                <c:pt idx="154">
                  <c:v>31.763935185185183</c:v>
                </c:pt>
                <c:pt idx="155">
                  <c:v>31.743773148148147</c:v>
                </c:pt>
                <c:pt idx="156">
                  <c:v>31.723611111111111</c:v>
                </c:pt>
                <c:pt idx="157">
                  <c:v>31.703449074074072</c:v>
                </c:pt>
                <c:pt idx="158">
                  <c:v>31.683287037037037</c:v>
                </c:pt>
                <c:pt idx="159">
                  <c:v>31.663124999999997</c:v>
                </c:pt>
                <c:pt idx="160">
                  <c:v>31.642962962962962</c:v>
                </c:pt>
                <c:pt idx="161">
                  <c:v>31.622800925925926</c:v>
                </c:pt>
                <c:pt idx="162">
                  <c:v>31.602638888888887</c:v>
                </c:pt>
                <c:pt idx="163">
                  <c:v>31.582476851851851</c:v>
                </c:pt>
                <c:pt idx="164">
                  <c:v>31.562314814814812</c:v>
                </c:pt>
                <c:pt idx="165">
                  <c:v>31.542152777777776</c:v>
                </c:pt>
                <c:pt idx="166">
                  <c:v>31.52199074074074</c:v>
                </c:pt>
                <c:pt idx="167">
                  <c:v>31.501828703703701</c:v>
                </c:pt>
                <c:pt idx="168">
                  <c:v>31.481666666666666</c:v>
                </c:pt>
                <c:pt idx="169">
                  <c:v>31.46150462962963</c:v>
                </c:pt>
                <c:pt idx="170">
                  <c:v>31.441342592592591</c:v>
                </c:pt>
                <c:pt idx="171">
                  <c:v>31.421180555555555</c:v>
                </c:pt>
                <c:pt idx="172">
                  <c:v>31.401018518518519</c:v>
                </c:pt>
                <c:pt idx="173">
                  <c:v>31.38085648148148</c:v>
                </c:pt>
                <c:pt idx="174">
                  <c:v>31.360694444444444</c:v>
                </c:pt>
                <c:pt idx="175">
                  <c:v>31.340532407407405</c:v>
                </c:pt>
                <c:pt idx="176">
                  <c:v>31.32037037037037</c:v>
                </c:pt>
                <c:pt idx="177">
                  <c:v>31.300208333333334</c:v>
                </c:pt>
                <c:pt idx="178">
                  <c:v>31.280046296296295</c:v>
                </c:pt>
                <c:pt idx="179">
                  <c:v>31.259884259259259</c:v>
                </c:pt>
                <c:pt idx="180">
                  <c:v>31.23972222222222</c:v>
                </c:pt>
                <c:pt idx="181">
                  <c:v>31.219560185185184</c:v>
                </c:pt>
                <c:pt idx="182">
                  <c:v>31.199398148148148</c:v>
                </c:pt>
                <c:pt idx="183">
                  <c:v>31.179236111111109</c:v>
                </c:pt>
                <c:pt idx="184">
                  <c:v>31.159074074074073</c:v>
                </c:pt>
                <c:pt idx="185">
                  <c:v>31.138912037037038</c:v>
                </c:pt>
                <c:pt idx="186">
                  <c:v>31.118749999999999</c:v>
                </c:pt>
                <c:pt idx="187">
                  <c:v>31.098587962962963</c:v>
                </c:pt>
                <c:pt idx="188">
                  <c:v>31.078425925925927</c:v>
                </c:pt>
                <c:pt idx="189">
                  <c:v>31.058263888888888</c:v>
                </c:pt>
                <c:pt idx="190">
                  <c:v>31.038101851851852</c:v>
                </c:pt>
                <c:pt idx="191">
                  <c:v>31.017939814814813</c:v>
                </c:pt>
                <c:pt idx="192">
                  <c:v>30.997777777777777</c:v>
                </c:pt>
              </c:numCache>
            </c:numRef>
          </c:xVal>
          <c:yVal>
            <c:numRef>
              <c:f>'THA05'!$M$7:$M$223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55.153690476190476</c:v>
                </c:pt>
                <c:pt idx="2">
                  <c:v>55.16099206349206</c:v>
                </c:pt>
                <c:pt idx="3">
                  <c:v>55.16829365079365</c:v>
                </c:pt>
                <c:pt idx="4">
                  <c:v>55.175595238095234</c:v>
                </c:pt>
                <c:pt idx="5">
                  <c:v>55.182896825396824</c:v>
                </c:pt>
                <c:pt idx="6">
                  <c:v>55.190198412698408</c:v>
                </c:pt>
                <c:pt idx="7">
                  <c:v>55.197499999999998</c:v>
                </c:pt>
                <c:pt idx="8">
                  <c:v>55.204801587301588</c:v>
                </c:pt>
                <c:pt idx="9">
                  <c:v>55.212103174603172</c:v>
                </c:pt>
                <c:pt idx="10">
                  <c:v>55.219404761904762</c:v>
                </c:pt>
                <c:pt idx="11">
                  <c:v>55.226706349206346</c:v>
                </c:pt>
                <c:pt idx="12">
                  <c:v>55.234007936507936</c:v>
                </c:pt>
                <c:pt idx="13">
                  <c:v>55.24130952380952</c:v>
                </c:pt>
                <c:pt idx="14">
                  <c:v>55.24861111111111</c:v>
                </c:pt>
                <c:pt idx="15">
                  <c:v>55.2559126984127</c:v>
                </c:pt>
                <c:pt idx="16">
                  <c:v>55.263214285714284</c:v>
                </c:pt>
                <c:pt idx="17">
                  <c:v>55.270515873015874</c:v>
                </c:pt>
                <c:pt idx="18">
                  <c:v>55.277817460317458</c:v>
                </c:pt>
                <c:pt idx="19">
                  <c:v>55.285119047619048</c:v>
                </c:pt>
                <c:pt idx="20">
                  <c:v>55.292420634920632</c:v>
                </c:pt>
                <c:pt idx="21">
                  <c:v>55.299722222222222</c:v>
                </c:pt>
                <c:pt idx="22">
                  <c:v>55.307023809523812</c:v>
                </c:pt>
                <c:pt idx="23">
                  <c:v>55.314325396825396</c:v>
                </c:pt>
                <c:pt idx="24">
                  <c:v>55.321626984126986</c:v>
                </c:pt>
                <c:pt idx="25">
                  <c:v>55.32892857142857</c:v>
                </c:pt>
                <c:pt idx="26">
                  <c:v>55.33623015873016</c:v>
                </c:pt>
                <c:pt idx="27">
                  <c:v>55.343531746031744</c:v>
                </c:pt>
                <c:pt idx="28">
                  <c:v>55.350833333333334</c:v>
                </c:pt>
                <c:pt idx="29">
                  <c:v>55.358134920634924</c:v>
                </c:pt>
                <c:pt idx="30">
                  <c:v>55.365436507936508</c:v>
                </c:pt>
                <c:pt idx="31">
                  <c:v>55.372738095238098</c:v>
                </c:pt>
                <c:pt idx="32">
                  <c:v>55.380039682539682</c:v>
                </c:pt>
                <c:pt idx="33">
                  <c:v>55.387341269841272</c:v>
                </c:pt>
                <c:pt idx="34">
                  <c:v>55.394642857142856</c:v>
                </c:pt>
                <c:pt idx="35">
                  <c:v>55.401944444444446</c:v>
                </c:pt>
                <c:pt idx="36">
                  <c:v>55.409246031746036</c:v>
                </c:pt>
                <c:pt idx="37">
                  <c:v>55.41654761904762</c:v>
                </c:pt>
                <c:pt idx="38">
                  <c:v>55.42384920634921</c:v>
                </c:pt>
                <c:pt idx="39">
                  <c:v>55.431150793650794</c:v>
                </c:pt>
                <c:pt idx="40">
                  <c:v>55.438452380952384</c:v>
                </c:pt>
                <c:pt idx="41">
                  <c:v>55.445760122721936</c:v>
                </c:pt>
                <c:pt idx="42">
                  <c:v>55.453080173427402</c:v>
                </c:pt>
                <c:pt idx="43">
                  <c:v>55.460412533068791</c:v>
                </c:pt>
                <c:pt idx="44">
                  <c:v>55.467757201646094</c:v>
                </c:pt>
                <c:pt idx="45">
                  <c:v>55.475108024691359</c:v>
                </c:pt>
                <c:pt idx="46">
                  <c:v>55.482458847736631</c:v>
                </c:pt>
                <c:pt idx="47">
                  <c:v>55.489809670781895</c:v>
                </c:pt>
                <c:pt idx="48">
                  <c:v>55.49716049382716</c:v>
                </c:pt>
                <c:pt idx="49">
                  <c:v>55.504511316872431</c:v>
                </c:pt>
                <c:pt idx="50">
                  <c:v>55.511862139917696</c:v>
                </c:pt>
                <c:pt idx="51">
                  <c:v>55.519212962962968</c:v>
                </c:pt>
                <c:pt idx="52">
                  <c:v>55.526563786008232</c:v>
                </c:pt>
                <c:pt idx="53">
                  <c:v>55.533914609053497</c:v>
                </c:pt>
                <c:pt idx="54">
                  <c:v>55.541265432098768</c:v>
                </c:pt>
                <c:pt idx="55">
                  <c:v>55.548616255144033</c:v>
                </c:pt>
                <c:pt idx="56">
                  <c:v>55.555967078189305</c:v>
                </c:pt>
                <c:pt idx="57">
                  <c:v>55.563317901234569</c:v>
                </c:pt>
                <c:pt idx="58">
                  <c:v>55.570668724279841</c:v>
                </c:pt>
                <c:pt idx="59">
                  <c:v>55.578019547325106</c:v>
                </c:pt>
                <c:pt idx="60">
                  <c:v>55.58537037037037</c:v>
                </c:pt>
                <c:pt idx="61">
                  <c:v>55.592721193415642</c:v>
                </c:pt>
                <c:pt idx="62">
                  <c:v>55.600072016460906</c:v>
                </c:pt>
                <c:pt idx="63">
                  <c:v>55.607422839506178</c:v>
                </c:pt>
                <c:pt idx="64">
                  <c:v>55.614773662551443</c:v>
                </c:pt>
                <c:pt idx="65">
                  <c:v>55.622124485596707</c:v>
                </c:pt>
                <c:pt idx="66">
                  <c:v>55.629475308641979</c:v>
                </c:pt>
                <c:pt idx="67">
                  <c:v>55.636826131687243</c:v>
                </c:pt>
                <c:pt idx="68">
                  <c:v>55.644176954732515</c:v>
                </c:pt>
                <c:pt idx="69">
                  <c:v>55.65152777777778</c:v>
                </c:pt>
                <c:pt idx="70">
                  <c:v>55.658878600823044</c:v>
                </c:pt>
                <c:pt idx="71">
                  <c:v>55.666229423868316</c:v>
                </c:pt>
                <c:pt idx="72">
                  <c:v>55.673580246913581</c:v>
                </c:pt>
                <c:pt idx="73">
                  <c:v>55.680931069958852</c:v>
                </c:pt>
                <c:pt idx="74">
                  <c:v>55.688281893004117</c:v>
                </c:pt>
                <c:pt idx="75">
                  <c:v>55.695632716049381</c:v>
                </c:pt>
                <c:pt idx="76">
                  <c:v>55.702983539094653</c:v>
                </c:pt>
                <c:pt idx="77">
                  <c:v>55.710334362139918</c:v>
                </c:pt>
                <c:pt idx="78">
                  <c:v>55.717685185185189</c:v>
                </c:pt>
                <c:pt idx="79">
                  <c:v>55.725036008230454</c:v>
                </c:pt>
                <c:pt idx="80">
                  <c:v>55.732386831275718</c:v>
                </c:pt>
                <c:pt idx="81">
                  <c:v>55.73973765432099</c:v>
                </c:pt>
                <c:pt idx="82">
                  <c:v>55.747088477366255</c:v>
                </c:pt>
                <c:pt idx="83">
                  <c:v>55.754439300411526</c:v>
                </c:pt>
                <c:pt idx="84">
                  <c:v>55.761790123456791</c:v>
                </c:pt>
                <c:pt idx="85">
                  <c:v>55.769140946502063</c:v>
                </c:pt>
                <c:pt idx="86">
                  <c:v>55.776491769547327</c:v>
                </c:pt>
                <c:pt idx="87">
                  <c:v>55.783842592592592</c:v>
                </c:pt>
                <c:pt idx="88">
                  <c:v>55.791193415637863</c:v>
                </c:pt>
                <c:pt idx="89">
                  <c:v>55.798544238683128</c:v>
                </c:pt>
                <c:pt idx="90">
                  <c:v>55.8058950617284</c:v>
                </c:pt>
                <c:pt idx="91">
                  <c:v>55.813245884773664</c:v>
                </c:pt>
                <c:pt idx="92">
                  <c:v>55.820596707818929</c:v>
                </c:pt>
                <c:pt idx="93">
                  <c:v>55.827947530864201</c:v>
                </c:pt>
                <c:pt idx="94">
                  <c:v>55.835298353909465</c:v>
                </c:pt>
                <c:pt idx="95">
                  <c:v>55.842315899884262</c:v>
                </c:pt>
                <c:pt idx="96">
                  <c:v>55.848666891718111</c:v>
                </c:pt>
                <c:pt idx="97">
                  <c:v>55.854351329411017</c:v>
                </c:pt>
                <c:pt idx="98">
                  <c:v>55.859369212962967</c:v>
                </c:pt>
                <c:pt idx="99">
                  <c:v>55.864053819444443</c:v>
                </c:pt>
                <c:pt idx="100">
                  <c:v>55.868738425925926</c:v>
                </c:pt>
                <c:pt idx="101">
                  <c:v>55.873423032407409</c:v>
                </c:pt>
                <c:pt idx="102">
                  <c:v>55.878107638888892</c:v>
                </c:pt>
                <c:pt idx="103">
                  <c:v>55.882792245370375</c:v>
                </c:pt>
                <c:pt idx="104">
                  <c:v>55.887476851851851</c:v>
                </c:pt>
                <c:pt idx="105">
                  <c:v>55.892161458333334</c:v>
                </c:pt>
                <c:pt idx="106">
                  <c:v>55.896846064814817</c:v>
                </c:pt>
                <c:pt idx="107">
                  <c:v>55.9015306712963</c:v>
                </c:pt>
                <c:pt idx="108">
                  <c:v>55.906215277777775</c:v>
                </c:pt>
                <c:pt idx="109">
                  <c:v>55.910899884259258</c:v>
                </c:pt>
                <c:pt idx="110">
                  <c:v>55.915584490740741</c:v>
                </c:pt>
                <c:pt idx="111">
                  <c:v>55.920269097222224</c:v>
                </c:pt>
                <c:pt idx="112">
                  <c:v>55.924953703703707</c:v>
                </c:pt>
                <c:pt idx="113">
                  <c:v>55.929638310185183</c:v>
                </c:pt>
                <c:pt idx="114">
                  <c:v>55.934322916666666</c:v>
                </c:pt>
                <c:pt idx="115">
                  <c:v>55.939007523148149</c:v>
                </c:pt>
                <c:pt idx="116">
                  <c:v>55.943692129629632</c:v>
                </c:pt>
                <c:pt idx="117">
                  <c:v>55.948376736111115</c:v>
                </c:pt>
                <c:pt idx="118">
                  <c:v>55.953061342592591</c:v>
                </c:pt>
                <c:pt idx="119">
                  <c:v>55.957745949074074</c:v>
                </c:pt>
                <c:pt idx="120">
                  <c:v>55.962430555555557</c:v>
                </c:pt>
                <c:pt idx="121">
                  <c:v>55.96711516203704</c:v>
                </c:pt>
                <c:pt idx="122">
                  <c:v>55.971799768518522</c:v>
                </c:pt>
                <c:pt idx="123">
                  <c:v>55.976484374999998</c:v>
                </c:pt>
                <c:pt idx="124">
                  <c:v>55.981168981481481</c:v>
                </c:pt>
                <c:pt idx="125">
                  <c:v>55.985853587962964</c:v>
                </c:pt>
                <c:pt idx="126">
                  <c:v>55.990538194444447</c:v>
                </c:pt>
                <c:pt idx="127">
                  <c:v>55.99522280092593</c:v>
                </c:pt>
                <c:pt idx="128">
                  <c:v>55.999907407407406</c:v>
                </c:pt>
                <c:pt idx="129">
                  <c:v>56.004592013888889</c:v>
                </c:pt>
                <c:pt idx="130">
                  <c:v>56.009276620370372</c:v>
                </c:pt>
                <c:pt idx="131">
                  <c:v>56.013961226851855</c:v>
                </c:pt>
                <c:pt idx="132">
                  <c:v>56.018645833333338</c:v>
                </c:pt>
                <c:pt idx="133">
                  <c:v>56.023330439814814</c:v>
                </c:pt>
                <c:pt idx="134">
                  <c:v>56.028015046296296</c:v>
                </c:pt>
                <c:pt idx="135">
                  <c:v>56.032699652777779</c:v>
                </c:pt>
                <c:pt idx="136">
                  <c:v>56.037384259259262</c:v>
                </c:pt>
                <c:pt idx="137">
                  <c:v>56.042068865740738</c:v>
                </c:pt>
                <c:pt idx="138">
                  <c:v>56.046753472222221</c:v>
                </c:pt>
                <c:pt idx="139">
                  <c:v>56.051438078703704</c:v>
                </c:pt>
                <c:pt idx="140">
                  <c:v>56.056122685185187</c:v>
                </c:pt>
                <c:pt idx="141">
                  <c:v>56.06080729166667</c:v>
                </c:pt>
                <c:pt idx="142">
                  <c:v>56.065491898148146</c:v>
                </c:pt>
                <c:pt idx="143">
                  <c:v>56.070176504629629</c:v>
                </c:pt>
                <c:pt idx="144">
                  <c:v>56.074861111111112</c:v>
                </c:pt>
                <c:pt idx="145">
                  <c:v>56.079545717592595</c:v>
                </c:pt>
                <c:pt idx="146">
                  <c:v>56.084230324074078</c:v>
                </c:pt>
                <c:pt idx="147">
                  <c:v>56.088914930555553</c:v>
                </c:pt>
                <c:pt idx="148">
                  <c:v>56.093599537037036</c:v>
                </c:pt>
                <c:pt idx="149">
                  <c:v>56.098284143518519</c:v>
                </c:pt>
                <c:pt idx="150">
                  <c:v>56.102968750000002</c:v>
                </c:pt>
                <c:pt idx="151">
                  <c:v>56.107653356481485</c:v>
                </c:pt>
                <c:pt idx="152">
                  <c:v>56.112337962962961</c:v>
                </c:pt>
                <c:pt idx="153">
                  <c:v>56.117022569444444</c:v>
                </c:pt>
                <c:pt idx="154">
                  <c:v>56.121707175925927</c:v>
                </c:pt>
                <c:pt idx="155">
                  <c:v>56.12639178240741</c:v>
                </c:pt>
                <c:pt idx="156">
                  <c:v>56.131076388888886</c:v>
                </c:pt>
                <c:pt idx="157">
                  <c:v>56.135760995370369</c:v>
                </c:pt>
                <c:pt idx="158">
                  <c:v>56.140445601851852</c:v>
                </c:pt>
                <c:pt idx="159">
                  <c:v>56.145130208333335</c:v>
                </c:pt>
                <c:pt idx="160">
                  <c:v>56.149814814814818</c:v>
                </c:pt>
                <c:pt idx="161">
                  <c:v>56.154499421296293</c:v>
                </c:pt>
                <c:pt idx="162">
                  <c:v>56.159184027777776</c:v>
                </c:pt>
                <c:pt idx="163">
                  <c:v>56.163868634259259</c:v>
                </c:pt>
                <c:pt idx="164">
                  <c:v>56.168553240740742</c:v>
                </c:pt>
                <c:pt idx="165">
                  <c:v>56.173237847222225</c:v>
                </c:pt>
                <c:pt idx="166">
                  <c:v>56.177922453703701</c:v>
                </c:pt>
                <c:pt idx="167">
                  <c:v>56.182607060185184</c:v>
                </c:pt>
                <c:pt idx="168">
                  <c:v>56.187291666666667</c:v>
                </c:pt>
                <c:pt idx="169">
                  <c:v>56.19197627314815</c:v>
                </c:pt>
                <c:pt idx="170">
                  <c:v>56.196660879629633</c:v>
                </c:pt>
                <c:pt idx="171">
                  <c:v>56.201345486111109</c:v>
                </c:pt>
                <c:pt idx="172">
                  <c:v>56.206030092592592</c:v>
                </c:pt>
                <c:pt idx="173">
                  <c:v>56.210714699074074</c:v>
                </c:pt>
                <c:pt idx="174">
                  <c:v>56.215399305555557</c:v>
                </c:pt>
                <c:pt idx="175">
                  <c:v>56.22008391203704</c:v>
                </c:pt>
                <c:pt idx="176">
                  <c:v>56.224768518518516</c:v>
                </c:pt>
                <c:pt idx="177">
                  <c:v>56.229453124999999</c:v>
                </c:pt>
                <c:pt idx="178">
                  <c:v>56.234137731481482</c:v>
                </c:pt>
                <c:pt idx="179">
                  <c:v>56.238822337962965</c:v>
                </c:pt>
                <c:pt idx="180">
                  <c:v>56.243506944444448</c:v>
                </c:pt>
                <c:pt idx="181">
                  <c:v>56.248191550925924</c:v>
                </c:pt>
                <c:pt idx="182">
                  <c:v>56.252876157407407</c:v>
                </c:pt>
                <c:pt idx="183">
                  <c:v>56.25756076388889</c:v>
                </c:pt>
                <c:pt idx="184">
                  <c:v>56.262245370370373</c:v>
                </c:pt>
                <c:pt idx="185">
                  <c:v>56.266929976851848</c:v>
                </c:pt>
                <c:pt idx="186">
                  <c:v>56.271614583333331</c:v>
                </c:pt>
                <c:pt idx="187">
                  <c:v>56.276299189814814</c:v>
                </c:pt>
                <c:pt idx="188">
                  <c:v>56.280983796296297</c:v>
                </c:pt>
                <c:pt idx="189">
                  <c:v>56.28566840277778</c:v>
                </c:pt>
                <c:pt idx="190">
                  <c:v>56.290353009259256</c:v>
                </c:pt>
                <c:pt idx="191">
                  <c:v>56.295037615740739</c:v>
                </c:pt>
                <c:pt idx="192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4F-41EE-A108-80D073EBC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'THA05'!$E$97:$E$109</c:f>
              <c:numCache>
                <c:formatCode>General</c:formatCode>
                <c:ptCount val="13"/>
                <c:pt idx="0">
                  <c:v>5784.4838672000042</c:v>
                </c:pt>
                <c:pt idx="1">
                  <c:v>4820.4485311000026</c:v>
                </c:pt>
                <c:pt idx="2">
                  <c:v>3856.413195000001</c:v>
                </c:pt>
                <c:pt idx="3">
                  <c:v>2892.3778588999994</c:v>
                </c:pt>
                <c:pt idx="4">
                  <c:v>1928.3425228000051</c:v>
                </c:pt>
                <c:pt idx="5">
                  <c:v>927.31906224036743</c:v>
                </c:pt>
                <c:pt idx="6">
                  <c:v>-147.68064723854042</c:v>
                </c:pt>
                <c:pt idx="7">
                  <c:v>-1296.6566056367185</c:v>
                </c:pt>
                <c:pt idx="8">
                  <c:v>-2519.6088129541668</c:v>
                </c:pt>
                <c:pt idx="9">
                  <c:v>-3779.5491447312497</c:v>
                </c:pt>
                <c:pt idx="10">
                  <c:v>-5039.4894765083336</c:v>
                </c:pt>
                <c:pt idx="11">
                  <c:v>-6299.4298082854166</c:v>
                </c:pt>
                <c:pt idx="12">
                  <c:v>-7559.3701400624996</c:v>
                </c:pt>
              </c:numCache>
            </c:numRef>
          </c:xVal>
          <c:yVal>
            <c:numRef>
              <c:f>'THA05'!$F$97:$F$109</c:f>
              <c:numCache>
                <c:formatCode>General</c:formatCode>
                <c:ptCount val="13"/>
                <c:pt idx="0">
                  <c:v>-4885.0165429333283</c:v>
                </c:pt>
                <c:pt idx="1">
                  <c:v>-4070.8754292444428</c:v>
                </c:pt>
                <c:pt idx="2">
                  <c:v>-3256.73431555555</c:v>
                </c:pt>
                <c:pt idx="3">
                  <c:v>-2442.5932018666645</c:v>
                </c:pt>
                <c:pt idx="4">
                  <c:v>-1628.4520881777717</c:v>
                </c:pt>
                <c:pt idx="5">
                  <c:v>-850.5118430479132</c:v>
                </c:pt>
                <c:pt idx="6">
                  <c:v>-144.97333503610957</c:v>
                </c:pt>
                <c:pt idx="7">
                  <c:v>488.16343585763934</c:v>
                </c:pt>
                <c:pt idx="8">
                  <c:v>1048.8984696333334</c:v>
                </c:pt>
                <c:pt idx="9">
                  <c:v>1573.4326348500001</c:v>
                </c:pt>
                <c:pt idx="10">
                  <c:v>2097.9668000666666</c:v>
                </c:pt>
                <c:pt idx="11">
                  <c:v>2622.5009652833332</c:v>
                </c:pt>
                <c:pt idx="12">
                  <c:v>3147.0351304999999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A9-43A0-B1F2-54D0EC817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'ANA58'!$E$2:$E$4</c:f>
              <c:numCache>
                <c:formatCode>General</c:formatCode>
                <c:ptCount val="3"/>
                <c:pt idx="0">
                  <c:v>124981</c:v>
                </c:pt>
                <c:pt idx="1">
                  <c:v>78702.880000000005</c:v>
                </c:pt>
                <c:pt idx="2">
                  <c:v>0.2718506</c:v>
                </c:pt>
              </c:numCache>
            </c:numRef>
          </c:xVal>
          <c:yVal>
            <c:numRef>
              <c:f>'ANA58'!$F$2:$F$4</c:f>
              <c:numCache>
                <c:formatCode>General</c:formatCode>
                <c:ptCount val="3"/>
                <c:pt idx="0">
                  <c:v>74857.69</c:v>
                </c:pt>
                <c:pt idx="1">
                  <c:v>47915.05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E-4755-AC68-C8E34940BDB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'ANA58'!$E$7:$E$223</c:f>
              <c:numCache>
                <c:formatCode>General</c:formatCode>
                <c:ptCount val="217"/>
                <c:pt idx="0">
                  <c:v>124981</c:v>
                </c:pt>
                <c:pt idx="1">
                  <c:v>123695.49666666667</c:v>
                </c:pt>
                <c:pt idx="2">
                  <c:v>122409.99333333333</c:v>
                </c:pt>
                <c:pt idx="3">
                  <c:v>121124.49</c:v>
                </c:pt>
                <c:pt idx="4">
                  <c:v>119838.98666666666</c:v>
                </c:pt>
                <c:pt idx="5">
                  <c:v>118553.48333333334</c:v>
                </c:pt>
                <c:pt idx="6">
                  <c:v>117267.98</c:v>
                </c:pt>
                <c:pt idx="7">
                  <c:v>115982.47666666667</c:v>
                </c:pt>
                <c:pt idx="8">
                  <c:v>114696.97333333333</c:v>
                </c:pt>
                <c:pt idx="9">
                  <c:v>113411.47</c:v>
                </c:pt>
                <c:pt idx="10">
                  <c:v>112125.96666666667</c:v>
                </c:pt>
                <c:pt idx="11">
                  <c:v>110840.46333333333</c:v>
                </c:pt>
                <c:pt idx="12">
                  <c:v>109554.96</c:v>
                </c:pt>
                <c:pt idx="13">
                  <c:v>108269.45666666667</c:v>
                </c:pt>
                <c:pt idx="14">
                  <c:v>106983.95333333334</c:v>
                </c:pt>
                <c:pt idx="15">
                  <c:v>105698.45</c:v>
                </c:pt>
                <c:pt idx="16">
                  <c:v>104412.94666666667</c:v>
                </c:pt>
                <c:pt idx="17">
                  <c:v>103127.44333333333</c:v>
                </c:pt>
                <c:pt idx="18">
                  <c:v>101841.94</c:v>
                </c:pt>
                <c:pt idx="19">
                  <c:v>100556.43666666668</c:v>
                </c:pt>
                <c:pt idx="20">
                  <c:v>99270.933333333334</c:v>
                </c:pt>
                <c:pt idx="21">
                  <c:v>97985.43</c:v>
                </c:pt>
                <c:pt idx="22">
                  <c:v>96699.926666666666</c:v>
                </c:pt>
                <c:pt idx="23">
                  <c:v>95414.42333333334</c:v>
                </c:pt>
                <c:pt idx="24">
                  <c:v>94128.92</c:v>
                </c:pt>
                <c:pt idx="25">
                  <c:v>92843.416666666672</c:v>
                </c:pt>
                <c:pt idx="26">
                  <c:v>91557.91333333333</c:v>
                </c:pt>
                <c:pt idx="27">
                  <c:v>90272.41</c:v>
                </c:pt>
                <c:pt idx="28">
                  <c:v>88986.906666666677</c:v>
                </c:pt>
                <c:pt idx="29">
                  <c:v>87701.403333333335</c:v>
                </c:pt>
                <c:pt idx="30">
                  <c:v>86415.9</c:v>
                </c:pt>
                <c:pt idx="31">
                  <c:v>85130.396666666667</c:v>
                </c:pt>
                <c:pt idx="32">
                  <c:v>83844.893333333341</c:v>
                </c:pt>
                <c:pt idx="33">
                  <c:v>82559.39</c:v>
                </c:pt>
                <c:pt idx="34">
                  <c:v>81273.886666666658</c:v>
                </c:pt>
                <c:pt idx="35">
                  <c:v>80012.4347775184</c:v>
                </c:pt>
                <c:pt idx="36">
                  <c:v>78799.085776740278</c:v>
                </c:pt>
                <c:pt idx="37">
                  <c:v>77633.839664332292</c:v>
                </c:pt>
                <c:pt idx="38">
                  <c:v>76516.696440294443</c:v>
                </c:pt>
                <c:pt idx="39">
                  <c:v>75423.604660441677</c:v>
                </c:pt>
                <c:pt idx="40">
                  <c:v>74330.512880588896</c:v>
                </c:pt>
                <c:pt idx="41">
                  <c:v>73237.421100736115</c:v>
                </c:pt>
                <c:pt idx="42">
                  <c:v>72144.329320883335</c:v>
                </c:pt>
                <c:pt idx="43">
                  <c:v>71051.237541030554</c:v>
                </c:pt>
                <c:pt idx="44">
                  <c:v>69958.145761177788</c:v>
                </c:pt>
                <c:pt idx="45">
                  <c:v>68865.053981325007</c:v>
                </c:pt>
                <c:pt idx="46">
                  <c:v>67771.962201472226</c:v>
                </c:pt>
                <c:pt idx="47">
                  <c:v>66678.870421619446</c:v>
                </c:pt>
                <c:pt idx="48">
                  <c:v>65585.778641766665</c:v>
                </c:pt>
                <c:pt idx="49">
                  <c:v>64492.686861913891</c:v>
                </c:pt>
                <c:pt idx="50">
                  <c:v>63399.595082061118</c:v>
                </c:pt>
                <c:pt idx="51">
                  <c:v>62306.503302208337</c:v>
                </c:pt>
                <c:pt idx="52">
                  <c:v>61213.411522355556</c:v>
                </c:pt>
                <c:pt idx="53">
                  <c:v>60120.319742502783</c:v>
                </c:pt>
                <c:pt idx="54">
                  <c:v>59027.227962650002</c:v>
                </c:pt>
                <c:pt idx="55">
                  <c:v>57934.136182797229</c:v>
                </c:pt>
                <c:pt idx="56">
                  <c:v>56841.044402944448</c:v>
                </c:pt>
                <c:pt idx="57">
                  <c:v>55747.952623091667</c:v>
                </c:pt>
                <c:pt idx="58">
                  <c:v>54654.860843238894</c:v>
                </c:pt>
                <c:pt idx="59">
                  <c:v>53561.769063386113</c:v>
                </c:pt>
                <c:pt idx="60">
                  <c:v>52468.67728353334</c:v>
                </c:pt>
                <c:pt idx="61">
                  <c:v>51375.585503680559</c:v>
                </c:pt>
                <c:pt idx="62">
                  <c:v>50282.493723827778</c:v>
                </c:pt>
                <c:pt idx="63">
                  <c:v>49189.401943975005</c:v>
                </c:pt>
                <c:pt idx="64">
                  <c:v>48096.310164122224</c:v>
                </c:pt>
                <c:pt idx="65">
                  <c:v>47003.21838426945</c:v>
                </c:pt>
                <c:pt idx="66">
                  <c:v>45910.12660441667</c:v>
                </c:pt>
                <c:pt idx="67">
                  <c:v>44817.034824563889</c:v>
                </c:pt>
                <c:pt idx="68">
                  <c:v>43723.943044711115</c:v>
                </c:pt>
                <c:pt idx="69">
                  <c:v>42630.851264858335</c:v>
                </c:pt>
                <c:pt idx="70">
                  <c:v>41537.759485005561</c:v>
                </c:pt>
                <c:pt idx="71">
                  <c:v>40444.66770515278</c:v>
                </c:pt>
                <c:pt idx="72">
                  <c:v>39351.5759253</c:v>
                </c:pt>
                <c:pt idx="73">
                  <c:v>38258.484145447226</c:v>
                </c:pt>
                <c:pt idx="74">
                  <c:v>37165.392365594445</c:v>
                </c:pt>
                <c:pt idx="75">
                  <c:v>36072.300585741672</c:v>
                </c:pt>
                <c:pt idx="76">
                  <c:v>34979.208805888891</c:v>
                </c:pt>
                <c:pt idx="77">
                  <c:v>33886.11702603611</c:v>
                </c:pt>
                <c:pt idx="78">
                  <c:v>32793.025246183337</c:v>
                </c:pt>
                <c:pt idx="79">
                  <c:v>31699.933466330556</c:v>
                </c:pt>
                <c:pt idx="80">
                  <c:v>30606.841686477783</c:v>
                </c:pt>
                <c:pt idx="81">
                  <c:v>29513.749906625002</c:v>
                </c:pt>
                <c:pt idx="82">
                  <c:v>28420.658126772221</c:v>
                </c:pt>
                <c:pt idx="83">
                  <c:v>27327.566346919448</c:v>
                </c:pt>
                <c:pt idx="84">
                  <c:v>26234.474567066667</c:v>
                </c:pt>
                <c:pt idx="85">
                  <c:v>25141.382787213894</c:v>
                </c:pt>
                <c:pt idx="86">
                  <c:v>24048.291007361113</c:v>
                </c:pt>
                <c:pt idx="87">
                  <c:v>22955.199227508332</c:v>
                </c:pt>
                <c:pt idx="88">
                  <c:v>21862.107447655559</c:v>
                </c:pt>
                <c:pt idx="89">
                  <c:v>20769.015667802778</c:v>
                </c:pt>
                <c:pt idx="90">
                  <c:v>19675.923887950004</c:v>
                </c:pt>
                <c:pt idx="91">
                  <c:v>18582.832108097224</c:v>
                </c:pt>
                <c:pt idx="92">
                  <c:v>17489.740328244443</c:v>
                </c:pt>
                <c:pt idx="93">
                  <c:v>16396.648548391669</c:v>
                </c:pt>
                <c:pt idx="94">
                  <c:v>15303.556768538889</c:v>
                </c:pt>
                <c:pt idx="95">
                  <c:v>14210.464988686115</c:v>
                </c:pt>
                <c:pt idx="96">
                  <c:v>13117.373208833335</c:v>
                </c:pt>
                <c:pt idx="97">
                  <c:v>12024.281428980554</c:v>
                </c:pt>
                <c:pt idx="98">
                  <c:v>10931.189649127773</c:v>
                </c:pt>
                <c:pt idx="99">
                  <c:v>9838.0978692750068</c:v>
                </c:pt>
                <c:pt idx="100">
                  <c:v>8745.0060894222261</c:v>
                </c:pt>
                <c:pt idx="101">
                  <c:v>7651.9143095694453</c:v>
                </c:pt>
                <c:pt idx="102">
                  <c:v>6558.8225297166646</c:v>
                </c:pt>
                <c:pt idx="103">
                  <c:v>5465.7307498638838</c:v>
                </c:pt>
                <c:pt idx="104">
                  <c:v>4372.6389700111176</c:v>
                </c:pt>
                <c:pt idx="105">
                  <c:v>3279.5471901583369</c:v>
                </c:pt>
                <c:pt idx="106">
                  <c:v>2186.4554103055561</c:v>
                </c:pt>
                <c:pt idx="107">
                  <c:v>1100.7695072566671</c:v>
                </c:pt>
                <c:pt idx="108">
                  <c:v>29.895357815555826</c:v>
                </c:pt>
                <c:pt idx="109">
                  <c:v>-1026.1670380177775</c:v>
                </c:pt>
                <c:pt idx="110">
                  <c:v>-2067.4176802433331</c:v>
                </c:pt>
                <c:pt idx="111">
                  <c:v>-3101.2624456650001</c:v>
                </c:pt>
                <c:pt idx="112">
                  <c:v>-4135.1072110866662</c:v>
                </c:pt>
                <c:pt idx="113">
                  <c:v>-5168.9519765083332</c:v>
                </c:pt>
                <c:pt idx="114">
                  <c:v>-6202.7967419300003</c:v>
                </c:pt>
                <c:pt idx="115">
                  <c:v>-7236.6415073516664</c:v>
                </c:pt>
                <c:pt idx="116">
                  <c:v>-8270.4862727733325</c:v>
                </c:pt>
                <c:pt idx="117">
                  <c:v>-9304.3310381949996</c:v>
                </c:pt>
                <c:pt idx="118">
                  <c:v>-10338.175803616667</c:v>
                </c:pt>
                <c:pt idx="119">
                  <c:v>-11372.020569038334</c:v>
                </c:pt>
                <c:pt idx="120">
                  <c:v>-12405.865334460001</c:v>
                </c:pt>
                <c:pt idx="121">
                  <c:v>-13439.710099881666</c:v>
                </c:pt>
                <c:pt idx="122">
                  <c:v>-14473.554865303333</c:v>
                </c:pt>
                <c:pt idx="123">
                  <c:v>-15507.399630725</c:v>
                </c:pt>
                <c:pt idx="124">
                  <c:v>-16541.244396146667</c:v>
                </c:pt>
                <c:pt idx="125">
                  <c:v>-17575.089161568336</c:v>
                </c:pt>
                <c:pt idx="126">
                  <c:v>-18608.933926990001</c:v>
                </c:pt>
                <c:pt idx="127">
                  <c:v>-19642.77869241167</c:v>
                </c:pt>
                <c:pt idx="128">
                  <c:v>-20676.623457833335</c:v>
                </c:pt>
                <c:pt idx="129">
                  <c:v>-21710.468223255</c:v>
                </c:pt>
                <c:pt idx="130">
                  <c:v>-22744.312988676669</c:v>
                </c:pt>
                <c:pt idx="131">
                  <c:v>-23778.157754098334</c:v>
                </c:pt>
                <c:pt idx="132">
                  <c:v>-24812.002519520003</c:v>
                </c:pt>
                <c:pt idx="133">
                  <c:v>-25845.847284941668</c:v>
                </c:pt>
                <c:pt idx="134">
                  <c:v>-26879.692050363334</c:v>
                </c:pt>
                <c:pt idx="135">
                  <c:v>-27913.536815785003</c:v>
                </c:pt>
                <c:pt idx="136">
                  <c:v>-28947.381581206668</c:v>
                </c:pt>
                <c:pt idx="137">
                  <c:v>-29981.226346628337</c:v>
                </c:pt>
                <c:pt idx="138">
                  <c:v>-31015.071112050002</c:v>
                </c:pt>
                <c:pt idx="139">
                  <c:v>-32048.915877471667</c:v>
                </c:pt>
                <c:pt idx="140">
                  <c:v>-33082.760642893329</c:v>
                </c:pt>
                <c:pt idx="141">
                  <c:v>-34116.605408315001</c:v>
                </c:pt>
                <c:pt idx="142">
                  <c:v>-35150.450173736666</c:v>
                </c:pt>
                <c:pt idx="143">
                  <c:v>-36184.294939158332</c:v>
                </c:pt>
                <c:pt idx="144">
                  <c:v>-37218.139704579997</c:v>
                </c:pt>
                <c:pt idx="145">
                  <c:v>-38251.984470001662</c:v>
                </c:pt>
                <c:pt idx="146">
                  <c:v>-39285.829235423334</c:v>
                </c:pt>
                <c:pt idx="147">
                  <c:v>-40319.674000845</c:v>
                </c:pt>
                <c:pt idx="148">
                  <c:v>-41353.518766266665</c:v>
                </c:pt>
                <c:pt idx="149">
                  <c:v>-42387.36353168833</c:v>
                </c:pt>
                <c:pt idx="150">
                  <c:v>-43421.208297109995</c:v>
                </c:pt>
                <c:pt idx="151">
                  <c:v>-44455.053062531668</c:v>
                </c:pt>
                <c:pt idx="152">
                  <c:v>-45488.897827953333</c:v>
                </c:pt>
                <c:pt idx="153">
                  <c:v>-46522.742593374998</c:v>
                </c:pt>
                <c:pt idx="154">
                  <c:v>-47556.587358796663</c:v>
                </c:pt>
                <c:pt idx="155">
                  <c:v>-48590.432124218329</c:v>
                </c:pt>
                <c:pt idx="156">
                  <c:v>-49624.276889640001</c:v>
                </c:pt>
                <c:pt idx="157">
                  <c:v>-50658.121655061666</c:v>
                </c:pt>
                <c:pt idx="158">
                  <c:v>-51691.966420483332</c:v>
                </c:pt>
                <c:pt idx="159">
                  <c:v>-52725.811185904997</c:v>
                </c:pt>
                <c:pt idx="160">
                  <c:v>-53759.655951326662</c:v>
                </c:pt>
                <c:pt idx="161">
                  <c:v>-54793.500716748335</c:v>
                </c:pt>
                <c:pt idx="162">
                  <c:v>-55827.34548217</c:v>
                </c:pt>
                <c:pt idx="163">
                  <c:v>-56861.190247591665</c:v>
                </c:pt>
                <c:pt idx="164">
                  <c:v>-57895.03501301333</c:v>
                </c:pt>
                <c:pt idx="165">
                  <c:v>-58928.879778434995</c:v>
                </c:pt>
                <c:pt idx="166">
                  <c:v>-59962.724543856668</c:v>
                </c:pt>
                <c:pt idx="167">
                  <c:v>-60996.569309278333</c:v>
                </c:pt>
                <c:pt idx="168">
                  <c:v>-62030.414074699998</c:v>
                </c:pt>
                <c:pt idx="169">
                  <c:v>-63064.258840121664</c:v>
                </c:pt>
                <c:pt idx="170">
                  <c:v>-64098.103605543329</c:v>
                </c:pt>
                <c:pt idx="171">
                  <c:v>-65131.948370965001</c:v>
                </c:pt>
                <c:pt idx="172">
                  <c:v>-66165.793136386666</c:v>
                </c:pt>
                <c:pt idx="173">
                  <c:v>-67199.637901808339</c:v>
                </c:pt>
                <c:pt idx="174">
                  <c:v>-68233.482667230011</c:v>
                </c:pt>
                <c:pt idx="175">
                  <c:v>-69267.327432651669</c:v>
                </c:pt>
                <c:pt idx="176">
                  <c:v>-70301.172198073342</c:v>
                </c:pt>
                <c:pt idx="177">
                  <c:v>-71335.016963495</c:v>
                </c:pt>
                <c:pt idx="178">
                  <c:v>-72368.861728916672</c:v>
                </c:pt>
                <c:pt idx="179">
                  <c:v>-73402.706494338345</c:v>
                </c:pt>
                <c:pt idx="180">
                  <c:v>-74436.551259760003</c:v>
                </c:pt>
                <c:pt idx="181">
                  <c:v>-75470.396025181675</c:v>
                </c:pt>
                <c:pt idx="182">
                  <c:v>-76504.240790603333</c:v>
                </c:pt>
                <c:pt idx="183">
                  <c:v>-77538.085556025006</c:v>
                </c:pt>
                <c:pt idx="184">
                  <c:v>-78571.930321446678</c:v>
                </c:pt>
                <c:pt idx="185">
                  <c:v>-79605.775086868336</c:v>
                </c:pt>
                <c:pt idx="186">
                  <c:v>-80639.619852290009</c:v>
                </c:pt>
                <c:pt idx="187">
                  <c:v>-81673.464617711667</c:v>
                </c:pt>
                <c:pt idx="188">
                  <c:v>-82707.309383133339</c:v>
                </c:pt>
                <c:pt idx="189">
                  <c:v>-83741.154148555011</c:v>
                </c:pt>
                <c:pt idx="190">
                  <c:v>-84774.998913976669</c:v>
                </c:pt>
                <c:pt idx="191">
                  <c:v>-85808.843679398342</c:v>
                </c:pt>
                <c:pt idx="192">
                  <c:v>-86842.68844482</c:v>
                </c:pt>
                <c:pt idx="193">
                  <c:v>-87876.533210241672</c:v>
                </c:pt>
                <c:pt idx="194">
                  <c:v>-88910.377975663345</c:v>
                </c:pt>
                <c:pt idx="195">
                  <c:v>-89944.222741085003</c:v>
                </c:pt>
                <c:pt idx="196">
                  <c:v>-90978.067506506675</c:v>
                </c:pt>
                <c:pt idx="197">
                  <c:v>-92011.912271928333</c:v>
                </c:pt>
                <c:pt idx="198">
                  <c:v>-93045.757037350006</c:v>
                </c:pt>
                <c:pt idx="199">
                  <c:v>-94079.601802771678</c:v>
                </c:pt>
                <c:pt idx="200">
                  <c:v>-95113.446568193336</c:v>
                </c:pt>
                <c:pt idx="201">
                  <c:v>-96147.291333615009</c:v>
                </c:pt>
                <c:pt idx="202">
                  <c:v>-97181.136099036667</c:v>
                </c:pt>
                <c:pt idx="203">
                  <c:v>-98214.980864458339</c:v>
                </c:pt>
                <c:pt idx="204">
                  <c:v>-99248.825629880012</c:v>
                </c:pt>
                <c:pt idx="205">
                  <c:v>-100282.67039530167</c:v>
                </c:pt>
                <c:pt idx="206">
                  <c:v>-101316.51516072334</c:v>
                </c:pt>
                <c:pt idx="207">
                  <c:v>-102350.359926145</c:v>
                </c:pt>
                <c:pt idx="208">
                  <c:v>-103384.20469156667</c:v>
                </c:pt>
                <c:pt idx="209">
                  <c:v>-104418.04945698834</c:v>
                </c:pt>
                <c:pt idx="210">
                  <c:v>-105451.89422241</c:v>
                </c:pt>
                <c:pt idx="211">
                  <c:v>-106485.73898783168</c:v>
                </c:pt>
                <c:pt idx="212">
                  <c:v>-107519.58375325333</c:v>
                </c:pt>
                <c:pt idx="213">
                  <c:v>-108553.42851867501</c:v>
                </c:pt>
                <c:pt idx="214">
                  <c:v>-109587.27328409668</c:v>
                </c:pt>
                <c:pt idx="215">
                  <c:v>-110621.11804951834</c:v>
                </c:pt>
                <c:pt idx="216">
                  <c:v>-111654.96281494001</c:v>
                </c:pt>
              </c:numCache>
            </c:numRef>
          </c:xVal>
          <c:yVal>
            <c:numRef>
              <c:f>'ANA58'!$F$7:$F$223</c:f>
              <c:numCache>
                <c:formatCode>General</c:formatCode>
                <c:ptCount val="217"/>
                <c:pt idx="0">
                  <c:v>74857.69</c:v>
                </c:pt>
                <c:pt idx="1">
                  <c:v>74109.28333333334</c:v>
                </c:pt>
                <c:pt idx="2">
                  <c:v>73360.876666666663</c:v>
                </c:pt>
                <c:pt idx="3">
                  <c:v>72612.47</c:v>
                </c:pt>
                <c:pt idx="4">
                  <c:v>71864.063333333339</c:v>
                </c:pt>
                <c:pt idx="5">
                  <c:v>71115.656666666662</c:v>
                </c:pt>
                <c:pt idx="6">
                  <c:v>70367.25</c:v>
                </c:pt>
                <c:pt idx="7">
                  <c:v>69618.843333333338</c:v>
                </c:pt>
                <c:pt idx="8">
                  <c:v>68870.436666666676</c:v>
                </c:pt>
                <c:pt idx="9">
                  <c:v>68122.03</c:v>
                </c:pt>
                <c:pt idx="10">
                  <c:v>67373.623333333337</c:v>
                </c:pt>
                <c:pt idx="11">
                  <c:v>66625.216666666674</c:v>
                </c:pt>
                <c:pt idx="12">
                  <c:v>65876.81</c:v>
                </c:pt>
                <c:pt idx="13">
                  <c:v>65128.403333333335</c:v>
                </c:pt>
                <c:pt idx="14">
                  <c:v>64379.996666666673</c:v>
                </c:pt>
                <c:pt idx="15">
                  <c:v>63631.590000000004</c:v>
                </c:pt>
                <c:pt idx="16">
                  <c:v>62883.183333333334</c:v>
                </c:pt>
                <c:pt idx="17">
                  <c:v>62134.776666666672</c:v>
                </c:pt>
                <c:pt idx="18">
                  <c:v>61386.37</c:v>
                </c:pt>
                <c:pt idx="19">
                  <c:v>60637.963333333333</c:v>
                </c:pt>
                <c:pt idx="20">
                  <c:v>59889.556666666671</c:v>
                </c:pt>
                <c:pt idx="21">
                  <c:v>59141.15</c:v>
                </c:pt>
                <c:pt idx="22">
                  <c:v>58392.743333333332</c:v>
                </c:pt>
                <c:pt idx="23">
                  <c:v>57644.33666666667</c:v>
                </c:pt>
                <c:pt idx="24">
                  <c:v>56895.930000000008</c:v>
                </c:pt>
                <c:pt idx="25">
                  <c:v>56147.523333333338</c:v>
                </c:pt>
                <c:pt idx="26">
                  <c:v>55399.116666666669</c:v>
                </c:pt>
                <c:pt idx="27">
                  <c:v>54650.710000000006</c:v>
                </c:pt>
                <c:pt idx="28">
                  <c:v>53902.303333333337</c:v>
                </c:pt>
                <c:pt idx="29">
                  <c:v>53153.896666666667</c:v>
                </c:pt>
                <c:pt idx="30">
                  <c:v>52405.490000000005</c:v>
                </c:pt>
                <c:pt idx="31">
                  <c:v>51657.083333333336</c:v>
                </c:pt>
                <c:pt idx="32">
                  <c:v>50908.676666666666</c:v>
                </c:pt>
                <c:pt idx="33">
                  <c:v>50160.270000000004</c:v>
                </c:pt>
                <c:pt idx="34">
                  <c:v>49411.863333333342</c:v>
                </c:pt>
                <c:pt idx="35">
                  <c:v>48673.821354408341</c:v>
                </c:pt>
                <c:pt idx="36">
                  <c:v>47956.50875096667</c:v>
                </c:pt>
                <c:pt idx="37">
                  <c:v>47259.925523008336</c:v>
                </c:pt>
                <c:pt idx="38">
                  <c:v>46584.071670533333</c:v>
                </c:pt>
                <c:pt idx="39">
                  <c:v>45918.582505800005</c:v>
                </c:pt>
                <c:pt idx="40">
                  <c:v>45253.093341066669</c:v>
                </c:pt>
                <c:pt idx="41">
                  <c:v>44587.604176333334</c:v>
                </c:pt>
                <c:pt idx="42">
                  <c:v>43922.115011600006</c:v>
                </c:pt>
                <c:pt idx="43">
                  <c:v>43256.625846866671</c:v>
                </c:pt>
                <c:pt idx="44">
                  <c:v>42591.136682133336</c:v>
                </c:pt>
                <c:pt idx="45">
                  <c:v>41925.647517400001</c:v>
                </c:pt>
                <c:pt idx="46">
                  <c:v>41260.158352666665</c:v>
                </c:pt>
                <c:pt idx="47">
                  <c:v>40594.669187933338</c:v>
                </c:pt>
                <c:pt idx="48">
                  <c:v>39929.180023200002</c:v>
                </c:pt>
                <c:pt idx="49">
                  <c:v>39263.690858466667</c:v>
                </c:pt>
                <c:pt idx="50">
                  <c:v>38598.201693733339</c:v>
                </c:pt>
                <c:pt idx="51">
                  <c:v>37932.712529000004</c:v>
                </c:pt>
                <c:pt idx="52">
                  <c:v>37267.223364266669</c:v>
                </c:pt>
                <c:pt idx="53">
                  <c:v>36601.734199533334</c:v>
                </c:pt>
                <c:pt idx="54">
                  <c:v>35936.245034799998</c:v>
                </c:pt>
                <c:pt idx="55">
                  <c:v>35270.75587006667</c:v>
                </c:pt>
                <c:pt idx="56">
                  <c:v>34605.266705333335</c:v>
                </c:pt>
                <c:pt idx="57">
                  <c:v>33939.7775406</c:v>
                </c:pt>
                <c:pt idx="58">
                  <c:v>33274.288375866672</c:v>
                </c:pt>
                <c:pt idx="59">
                  <c:v>32608.799211133337</c:v>
                </c:pt>
                <c:pt idx="60">
                  <c:v>31943.310046400002</c:v>
                </c:pt>
                <c:pt idx="61">
                  <c:v>31277.82088166667</c:v>
                </c:pt>
                <c:pt idx="62">
                  <c:v>30612.331716933335</c:v>
                </c:pt>
                <c:pt idx="63">
                  <c:v>29946.842552200003</c:v>
                </c:pt>
                <c:pt idx="64">
                  <c:v>29281.353387466668</c:v>
                </c:pt>
                <c:pt idx="65">
                  <c:v>28615.864222733337</c:v>
                </c:pt>
                <c:pt idx="66">
                  <c:v>27950.375058000001</c:v>
                </c:pt>
                <c:pt idx="67">
                  <c:v>27284.88589326667</c:v>
                </c:pt>
                <c:pt idx="68">
                  <c:v>26619.396728533335</c:v>
                </c:pt>
                <c:pt idx="69">
                  <c:v>25953.907563800003</c:v>
                </c:pt>
                <c:pt idx="70">
                  <c:v>25288.418399066668</c:v>
                </c:pt>
                <c:pt idx="71">
                  <c:v>24622.929234333336</c:v>
                </c:pt>
                <c:pt idx="72">
                  <c:v>23957.440069600001</c:v>
                </c:pt>
                <c:pt idx="73">
                  <c:v>23291.95090486667</c:v>
                </c:pt>
                <c:pt idx="74">
                  <c:v>22626.461740133334</c:v>
                </c:pt>
                <c:pt idx="75">
                  <c:v>21960.972575400003</c:v>
                </c:pt>
                <c:pt idx="76">
                  <c:v>21295.483410666668</c:v>
                </c:pt>
                <c:pt idx="77">
                  <c:v>20629.994245933336</c:v>
                </c:pt>
                <c:pt idx="78">
                  <c:v>19964.505081200001</c:v>
                </c:pt>
                <c:pt idx="79">
                  <c:v>19299.015916466669</c:v>
                </c:pt>
                <c:pt idx="80">
                  <c:v>18633.526751733334</c:v>
                </c:pt>
                <c:pt idx="81">
                  <c:v>17968.037587000003</c:v>
                </c:pt>
                <c:pt idx="82">
                  <c:v>17302.548422266667</c:v>
                </c:pt>
                <c:pt idx="83">
                  <c:v>16637.059257533336</c:v>
                </c:pt>
                <c:pt idx="84">
                  <c:v>15971.570092800001</c:v>
                </c:pt>
                <c:pt idx="85">
                  <c:v>15306.080928066669</c:v>
                </c:pt>
                <c:pt idx="86">
                  <c:v>14640.591763333337</c:v>
                </c:pt>
                <c:pt idx="87">
                  <c:v>13975.102598600002</c:v>
                </c:pt>
                <c:pt idx="88">
                  <c:v>13309.613433866667</c:v>
                </c:pt>
                <c:pt idx="89">
                  <c:v>12644.124269133332</c:v>
                </c:pt>
                <c:pt idx="90">
                  <c:v>11978.635104400004</c:v>
                </c:pt>
                <c:pt idx="91">
                  <c:v>11313.145939666669</c:v>
                </c:pt>
                <c:pt idx="92">
                  <c:v>10647.656774933334</c:v>
                </c:pt>
                <c:pt idx="93">
                  <c:v>9982.1676101999983</c:v>
                </c:pt>
                <c:pt idx="94">
                  <c:v>9316.6784454666704</c:v>
                </c:pt>
                <c:pt idx="95">
                  <c:v>8651.1892807333352</c:v>
                </c:pt>
                <c:pt idx="96">
                  <c:v>7985.700116</c:v>
                </c:pt>
                <c:pt idx="97">
                  <c:v>7320.2109512666648</c:v>
                </c:pt>
                <c:pt idx="98">
                  <c:v>6654.7217865333369</c:v>
                </c:pt>
                <c:pt idx="99">
                  <c:v>5989.2326218000017</c:v>
                </c:pt>
                <c:pt idx="100">
                  <c:v>5323.7434570666665</c:v>
                </c:pt>
                <c:pt idx="101">
                  <c:v>4658.2542923333385</c:v>
                </c:pt>
                <c:pt idx="102">
                  <c:v>3992.7651276000033</c:v>
                </c:pt>
                <c:pt idx="103">
                  <c:v>3327.2759628666681</c:v>
                </c:pt>
                <c:pt idx="104">
                  <c:v>2661.7867981333329</c:v>
                </c:pt>
                <c:pt idx="105">
                  <c:v>1996.297633400005</c:v>
                </c:pt>
                <c:pt idx="106">
                  <c:v>1330.8084686666698</c:v>
                </c:pt>
                <c:pt idx="107">
                  <c:v>717.68844938000177</c:v>
                </c:pt>
                <c:pt idx="108">
                  <c:v>209.30672098666741</c:v>
                </c:pt>
                <c:pt idx="109">
                  <c:v>-194.33671651333316</c:v>
                </c:pt>
                <c:pt idx="110">
                  <c:v>-493.24186312</c:v>
                </c:pt>
                <c:pt idx="111">
                  <c:v>-739.77786428000002</c:v>
                </c:pt>
                <c:pt idx="112">
                  <c:v>-986.31386544000009</c:v>
                </c:pt>
                <c:pt idx="113">
                  <c:v>-1232.8498665999998</c:v>
                </c:pt>
                <c:pt idx="114">
                  <c:v>-1479.3858677599999</c:v>
                </c:pt>
                <c:pt idx="115">
                  <c:v>-1725.92186892</c:v>
                </c:pt>
                <c:pt idx="116">
                  <c:v>-1972.45787008</c:v>
                </c:pt>
                <c:pt idx="117">
                  <c:v>-2218.9938712400003</c:v>
                </c:pt>
                <c:pt idx="118">
                  <c:v>-2465.5298723999999</c:v>
                </c:pt>
                <c:pt idx="119">
                  <c:v>-2712.06587356</c:v>
                </c:pt>
                <c:pt idx="120">
                  <c:v>-2958.6018747200001</c:v>
                </c:pt>
                <c:pt idx="121">
                  <c:v>-3205.1378758800001</c:v>
                </c:pt>
                <c:pt idx="122">
                  <c:v>-3451.6738770400002</c:v>
                </c:pt>
                <c:pt idx="123">
                  <c:v>-3698.2098782000003</c:v>
                </c:pt>
                <c:pt idx="124">
                  <c:v>-3944.7458793600003</c:v>
                </c:pt>
                <c:pt idx="125">
                  <c:v>-4191.2818805199995</c:v>
                </c:pt>
                <c:pt idx="126">
                  <c:v>-4437.81788168</c:v>
                </c:pt>
                <c:pt idx="127">
                  <c:v>-4684.3538828399996</c:v>
                </c:pt>
                <c:pt idx="128">
                  <c:v>-4930.8898839999993</c:v>
                </c:pt>
                <c:pt idx="129">
                  <c:v>-5177.4258851599998</c:v>
                </c:pt>
                <c:pt idx="130">
                  <c:v>-5423.9618863199994</c:v>
                </c:pt>
                <c:pt idx="131">
                  <c:v>-5670.4978874799999</c:v>
                </c:pt>
                <c:pt idx="132">
                  <c:v>-5917.0338886399995</c:v>
                </c:pt>
                <c:pt idx="133">
                  <c:v>-6163.5698898000001</c:v>
                </c:pt>
                <c:pt idx="134">
                  <c:v>-6410.1058909599997</c:v>
                </c:pt>
                <c:pt idx="135">
                  <c:v>-6656.6418921199993</c:v>
                </c:pt>
                <c:pt idx="136">
                  <c:v>-6903.1778932799998</c:v>
                </c:pt>
                <c:pt idx="137">
                  <c:v>-7149.7138944399994</c:v>
                </c:pt>
                <c:pt idx="138">
                  <c:v>-7396.2498955999999</c:v>
                </c:pt>
                <c:pt idx="139">
                  <c:v>-7642.7858967599996</c:v>
                </c:pt>
                <c:pt idx="140">
                  <c:v>-7889.3218979200001</c:v>
                </c:pt>
                <c:pt idx="141">
                  <c:v>-8135.8578990799997</c:v>
                </c:pt>
                <c:pt idx="142">
                  <c:v>-8382.3939002400002</c:v>
                </c:pt>
                <c:pt idx="143">
                  <c:v>-8628.9299014000007</c:v>
                </c:pt>
                <c:pt idx="144">
                  <c:v>-8875.4659025600013</c:v>
                </c:pt>
                <c:pt idx="145">
                  <c:v>-9122.00190372</c:v>
                </c:pt>
                <c:pt idx="146">
                  <c:v>-9368.5379048800005</c:v>
                </c:pt>
                <c:pt idx="147">
                  <c:v>-9615.073906040001</c:v>
                </c:pt>
                <c:pt idx="148">
                  <c:v>-9861.6099071999997</c:v>
                </c:pt>
                <c:pt idx="149">
                  <c:v>-10108.14590836</c:v>
                </c:pt>
                <c:pt idx="150">
                  <c:v>-10354.681909520001</c:v>
                </c:pt>
                <c:pt idx="151">
                  <c:v>-10601.217910680001</c:v>
                </c:pt>
                <c:pt idx="152">
                  <c:v>-10847.75391184</c:v>
                </c:pt>
                <c:pt idx="153">
                  <c:v>-11094.289913000001</c:v>
                </c:pt>
                <c:pt idx="154">
                  <c:v>-11340.825914160001</c:v>
                </c:pt>
                <c:pt idx="155">
                  <c:v>-11587.36191532</c:v>
                </c:pt>
                <c:pt idx="156">
                  <c:v>-11833.89791648</c:v>
                </c:pt>
                <c:pt idx="157">
                  <c:v>-12080.433917640001</c:v>
                </c:pt>
                <c:pt idx="158">
                  <c:v>-12326.969918800001</c:v>
                </c:pt>
                <c:pt idx="159">
                  <c:v>-12573.50591996</c:v>
                </c:pt>
                <c:pt idx="160">
                  <c:v>-12820.041921120001</c:v>
                </c:pt>
                <c:pt idx="161">
                  <c:v>-13066.577922280001</c:v>
                </c:pt>
                <c:pt idx="162">
                  <c:v>-13313.11392344</c:v>
                </c:pt>
                <c:pt idx="163">
                  <c:v>-13559.6499246</c:v>
                </c:pt>
                <c:pt idx="164">
                  <c:v>-13806.185925760001</c:v>
                </c:pt>
                <c:pt idx="165">
                  <c:v>-14052.721926920001</c:v>
                </c:pt>
                <c:pt idx="166">
                  <c:v>-14299.25792808</c:v>
                </c:pt>
                <c:pt idx="167">
                  <c:v>-14545.793929240001</c:v>
                </c:pt>
                <c:pt idx="168">
                  <c:v>-14792.329930400001</c:v>
                </c:pt>
                <c:pt idx="169">
                  <c:v>-15038.86593156</c:v>
                </c:pt>
                <c:pt idx="170">
                  <c:v>-15285.40193272</c:v>
                </c:pt>
                <c:pt idx="171">
                  <c:v>-15531.937933880001</c:v>
                </c:pt>
                <c:pt idx="172">
                  <c:v>-15778.473935040001</c:v>
                </c:pt>
                <c:pt idx="173">
                  <c:v>-16025.0099362</c:v>
                </c:pt>
                <c:pt idx="174">
                  <c:v>-16271.545937360001</c:v>
                </c:pt>
                <c:pt idx="175">
                  <c:v>-16518.081938520001</c:v>
                </c:pt>
                <c:pt idx="176">
                  <c:v>-16764.61793968</c:v>
                </c:pt>
                <c:pt idx="177">
                  <c:v>-17011.153940840002</c:v>
                </c:pt>
                <c:pt idx="178">
                  <c:v>-17257.689942000001</c:v>
                </c:pt>
                <c:pt idx="179">
                  <c:v>-17504.22594316</c:v>
                </c:pt>
                <c:pt idx="180">
                  <c:v>-17750.761944320002</c:v>
                </c:pt>
                <c:pt idx="181">
                  <c:v>-17997.297945480001</c:v>
                </c:pt>
                <c:pt idx="182">
                  <c:v>-18243.833946639999</c:v>
                </c:pt>
                <c:pt idx="183">
                  <c:v>-18490.369947800002</c:v>
                </c:pt>
                <c:pt idx="184">
                  <c:v>-18736.90594896</c:v>
                </c:pt>
                <c:pt idx="185">
                  <c:v>-18983.441950119999</c:v>
                </c:pt>
                <c:pt idx="186">
                  <c:v>-19229.977951280001</c:v>
                </c:pt>
                <c:pt idx="187">
                  <c:v>-19476.51395244</c:v>
                </c:pt>
                <c:pt idx="188">
                  <c:v>-19723.049953599999</c:v>
                </c:pt>
                <c:pt idx="189">
                  <c:v>-19969.585954760001</c:v>
                </c:pt>
                <c:pt idx="190">
                  <c:v>-20216.12195592</c:v>
                </c:pt>
                <c:pt idx="191">
                  <c:v>-20462.657957080002</c:v>
                </c:pt>
                <c:pt idx="192">
                  <c:v>-20709.193958240001</c:v>
                </c:pt>
                <c:pt idx="193">
                  <c:v>-20955.7299594</c:v>
                </c:pt>
                <c:pt idx="194">
                  <c:v>-21202.265960560002</c:v>
                </c:pt>
                <c:pt idx="195">
                  <c:v>-21448.801961720001</c:v>
                </c:pt>
                <c:pt idx="196">
                  <c:v>-21695.337962879999</c:v>
                </c:pt>
                <c:pt idx="197">
                  <c:v>-21941.873964040002</c:v>
                </c:pt>
                <c:pt idx="198">
                  <c:v>-22188.4099652</c:v>
                </c:pt>
                <c:pt idx="199">
                  <c:v>-22434.945966359999</c:v>
                </c:pt>
                <c:pt idx="200">
                  <c:v>-22681.481967520001</c:v>
                </c:pt>
                <c:pt idx="201">
                  <c:v>-22928.01796868</c:v>
                </c:pt>
                <c:pt idx="202">
                  <c:v>-23174.553969839999</c:v>
                </c:pt>
                <c:pt idx="203">
                  <c:v>-23421.089971000001</c:v>
                </c:pt>
                <c:pt idx="204">
                  <c:v>-23667.62597216</c:v>
                </c:pt>
                <c:pt idx="205">
                  <c:v>-23914.161973319999</c:v>
                </c:pt>
                <c:pt idx="206">
                  <c:v>-24160.697974480001</c:v>
                </c:pt>
                <c:pt idx="207">
                  <c:v>-24407.23397564</c:v>
                </c:pt>
                <c:pt idx="208">
                  <c:v>-24653.769976800002</c:v>
                </c:pt>
                <c:pt idx="209">
                  <c:v>-24900.305977960001</c:v>
                </c:pt>
                <c:pt idx="210">
                  <c:v>-25146.841979119999</c:v>
                </c:pt>
                <c:pt idx="211">
                  <c:v>-25393.377980280002</c:v>
                </c:pt>
                <c:pt idx="212">
                  <c:v>-25639.91398144</c:v>
                </c:pt>
                <c:pt idx="213">
                  <c:v>-25886.449982599999</c:v>
                </c:pt>
                <c:pt idx="214">
                  <c:v>-26132.985983760002</c:v>
                </c:pt>
                <c:pt idx="215">
                  <c:v>-26379.52198492</c:v>
                </c:pt>
                <c:pt idx="216">
                  <c:v>-26626.057986079999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EE-4755-AC68-C8E34940B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'ANA58'!$N$7:$N$223</c:f>
              <c:numCache>
                <c:formatCode>General</c:formatCode>
                <c:ptCount val="217"/>
                <c:pt idx="0">
                  <c:v>34.93333333333333</c:v>
                </c:pt>
                <c:pt idx="1">
                  <c:v>34.912762345679006</c:v>
                </c:pt>
                <c:pt idx="2">
                  <c:v>34.892191358024689</c:v>
                </c:pt>
                <c:pt idx="3">
                  <c:v>34.871620370370366</c:v>
                </c:pt>
                <c:pt idx="4">
                  <c:v>34.851049382716049</c:v>
                </c:pt>
                <c:pt idx="5">
                  <c:v>34.830478395061725</c:v>
                </c:pt>
                <c:pt idx="6">
                  <c:v>34.809907407407401</c:v>
                </c:pt>
                <c:pt idx="7">
                  <c:v>34.789336419753084</c:v>
                </c:pt>
                <c:pt idx="8">
                  <c:v>34.76876543209876</c:v>
                </c:pt>
                <c:pt idx="9">
                  <c:v>34.748194444444444</c:v>
                </c:pt>
                <c:pt idx="10">
                  <c:v>34.72762345679012</c:v>
                </c:pt>
                <c:pt idx="11">
                  <c:v>34.707052469135803</c:v>
                </c:pt>
                <c:pt idx="12">
                  <c:v>34.686481481481479</c:v>
                </c:pt>
                <c:pt idx="13">
                  <c:v>34.665910493827155</c:v>
                </c:pt>
                <c:pt idx="14">
                  <c:v>34.645339506172839</c:v>
                </c:pt>
                <c:pt idx="15">
                  <c:v>34.624768518518515</c:v>
                </c:pt>
                <c:pt idx="16">
                  <c:v>34.604197530864198</c:v>
                </c:pt>
                <c:pt idx="17">
                  <c:v>34.583626543209874</c:v>
                </c:pt>
                <c:pt idx="18">
                  <c:v>34.56305555555555</c:v>
                </c:pt>
                <c:pt idx="19">
                  <c:v>34.542484567901234</c:v>
                </c:pt>
                <c:pt idx="20">
                  <c:v>34.52191358024691</c:v>
                </c:pt>
                <c:pt idx="21">
                  <c:v>34.501342592592593</c:v>
                </c:pt>
                <c:pt idx="22">
                  <c:v>34.480771604938269</c:v>
                </c:pt>
                <c:pt idx="23">
                  <c:v>34.460200617283952</c:v>
                </c:pt>
                <c:pt idx="24">
                  <c:v>34.439629629629628</c:v>
                </c:pt>
                <c:pt idx="25">
                  <c:v>34.419058641975305</c:v>
                </c:pt>
                <c:pt idx="26">
                  <c:v>34.398487654320988</c:v>
                </c:pt>
                <c:pt idx="27">
                  <c:v>34.377916666666664</c:v>
                </c:pt>
                <c:pt idx="28">
                  <c:v>34.357345679012347</c:v>
                </c:pt>
                <c:pt idx="29">
                  <c:v>34.336774691358023</c:v>
                </c:pt>
                <c:pt idx="30">
                  <c:v>34.3162037037037</c:v>
                </c:pt>
                <c:pt idx="31">
                  <c:v>34.295632716049383</c:v>
                </c:pt>
                <c:pt idx="32">
                  <c:v>34.275061728395059</c:v>
                </c:pt>
                <c:pt idx="33">
                  <c:v>34.254490740740742</c:v>
                </c:pt>
                <c:pt idx="34">
                  <c:v>34.233919753086418</c:v>
                </c:pt>
                <c:pt idx="35">
                  <c:v>34.213733603395063</c:v>
                </c:pt>
                <c:pt idx="36">
                  <c:v>34.194317129629624</c:v>
                </c:pt>
                <c:pt idx="37">
                  <c:v>34.175670331790123</c:v>
                </c:pt>
                <c:pt idx="38">
                  <c:v>34.157793209876544</c:v>
                </c:pt>
                <c:pt idx="39">
                  <c:v>34.140300925925928</c:v>
                </c:pt>
                <c:pt idx="40">
                  <c:v>34.122808641975311</c:v>
                </c:pt>
                <c:pt idx="41">
                  <c:v>34.105316358024695</c:v>
                </c:pt>
                <c:pt idx="42">
                  <c:v>34.087824074074071</c:v>
                </c:pt>
                <c:pt idx="43">
                  <c:v>34.070331790123454</c:v>
                </c:pt>
                <c:pt idx="44">
                  <c:v>34.052839506172838</c:v>
                </c:pt>
                <c:pt idx="45">
                  <c:v>34.035347222222221</c:v>
                </c:pt>
                <c:pt idx="46">
                  <c:v>34.017854938271604</c:v>
                </c:pt>
                <c:pt idx="47">
                  <c:v>34.000362654320988</c:v>
                </c:pt>
                <c:pt idx="48">
                  <c:v>33.982870370370371</c:v>
                </c:pt>
                <c:pt idx="49">
                  <c:v>33.965378086419754</c:v>
                </c:pt>
                <c:pt idx="50">
                  <c:v>33.947885802469138</c:v>
                </c:pt>
                <c:pt idx="51">
                  <c:v>33.930393518518521</c:v>
                </c:pt>
                <c:pt idx="52">
                  <c:v>33.912901234567897</c:v>
                </c:pt>
                <c:pt idx="53">
                  <c:v>33.895408950617281</c:v>
                </c:pt>
                <c:pt idx="54">
                  <c:v>33.877916666666664</c:v>
                </c:pt>
                <c:pt idx="55">
                  <c:v>33.860424382716047</c:v>
                </c:pt>
                <c:pt idx="56">
                  <c:v>33.842932098765431</c:v>
                </c:pt>
                <c:pt idx="57">
                  <c:v>33.825439814814814</c:v>
                </c:pt>
                <c:pt idx="58">
                  <c:v>33.807947530864197</c:v>
                </c:pt>
                <c:pt idx="59">
                  <c:v>33.790455246913581</c:v>
                </c:pt>
                <c:pt idx="60">
                  <c:v>33.772962962962964</c:v>
                </c:pt>
                <c:pt idx="61">
                  <c:v>33.755470679012348</c:v>
                </c:pt>
                <c:pt idx="62">
                  <c:v>33.737978395061724</c:v>
                </c:pt>
                <c:pt idx="63">
                  <c:v>33.720486111111107</c:v>
                </c:pt>
                <c:pt idx="64">
                  <c:v>33.702993827160491</c:v>
                </c:pt>
                <c:pt idx="65">
                  <c:v>33.685501543209874</c:v>
                </c:pt>
                <c:pt idx="66">
                  <c:v>33.668009259259257</c:v>
                </c:pt>
                <c:pt idx="67">
                  <c:v>33.650516975308641</c:v>
                </c:pt>
                <c:pt idx="68">
                  <c:v>33.633024691358024</c:v>
                </c:pt>
                <c:pt idx="69">
                  <c:v>33.615532407407407</c:v>
                </c:pt>
                <c:pt idx="70">
                  <c:v>33.598040123456791</c:v>
                </c:pt>
                <c:pt idx="71">
                  <c:v>33.580547839506174</c:v>
                </c:pt>
                <c:pt idx="72">
                  <c:v>33.56305555555555</c:v>
                </c:pt>
                <c:pt idx="73">
                  <c:v>33.545563271604934</c:v>
                </c:pt>
                <c:pt idx="74">
                  <c:v>33.528070987654317</c:v>
                </c:pt>
                <c:pt idx="75">
                  <c:v>33.5105787037037</c:v>
                </c:pt>
                <c:pt idx="76">
                  <c:v>33.493086419753084</c:v>
                </c:pt>
                <c:pt idx="77">
                  <c:v>33.475594135802467</c:v>
                </c:pt>
                <c:pt idx="78">
                  <c:v>33.45810185185185</c:v>
                </c:pt>
                <c:pt idx="79">
                  <c:v>33.440609567901234</c:v>
                </c:pt>
                <c:pt idx="80">
                  <c:v>33.423117283950617</c:v>
                </c:pt>
                <c:pt idx="81">
                  <c:v>33.405625000000001</c:v>
                </c:pt>
                <c:pt idx="82">
                  <c:v>33.388132716049384</c:v>
                </c:pt>
                <c:pt idx="83">
                  <c:v>33.37064043209876</c:v>
                </c:pt>
                <c:pt idx="84">
                  <c:v>33.353148148148144</c:v>
                </c:pt>
                <c:pt idx="85">
                  <c:v>33.335655864197527</c:v>
                </c:pt>
                <c:pt idx="86">
                  <c:v>33.31816358024691</c:v>
                </c:pt>
                <c:pt idx="87">
                  <c:v>33.300671296296294</c:v>
                </c:pt>
                <c:pt idx="88">
                  <c:v>33.283179012345677</c:v>
                </c:pt>
                <c:pt idx="89">
                  <c:v>33.26568672839506</c:v>
                </c:pt>
                <c:pt idx="90">
                  <c:v>33.248194444444444</c:v>
                </c:pt>
                <c:pt idx="91">
                  <c:v>33.230702160493827</c:v>
                </c:pt>
                <c:pt idx="92">
                  <c:v>33.21320987654321</c:v>
                </c:pt>
                <c:pt idx="93">
                  <c:v>33.195717592592587</c:v>
                </c:pt>
                <c:pt idx="94">
                  <c:v>33.17822530864197</c:v>
                </c:pt>
                <c:pt idx="95">
                  <c:v>33.160733024691353</c:v>
                </c:pt>
                <c:pt idx="96">
                  <c:v>33.143240740740737</c:v>
                </c:pt>
                <c:pt idx="97">
                  <c:v>33.12574845679012</c:v>
                </c:pt>
                <c:pt idx="98">
                  <c:v>33.108256172839504</c:v>
                </c:pt>
                <c:pt idx="99">
                  <c:v>33.090763888888887</c:v>
                </c:pt>
                <c:pt idx="100">
                  <c:v>33.07327160493827</c:v>
                </c:pt>
                <c:pt idx="101">
                  <c:v>33.055779320987654</c:v>
                </c:pt>
                <c:pt idx="102">
                  <c:v>33.038287037037037</c:v>
                </c:pt>
                <c:pt idx="103">
                  <c:v>33.02079475308642</c:v>
                </c:pt>
                <c:pt idx="104">
                  <c:v>33.003302469135797</c:v>
                </c:pt>
                <c:pt idx="105">
                  <c:v>32.98581018518518</c:v>
                </c:pt>
                <c:pt idx="106">
                  <c:v>32.968317901234563</c:v>
                </c:pt>
                <c:pt idx="107">
                  <c:v>32.950944155092586</c:v>
                </c:pt>
                <c:pt idx="108">
                  <c:v>32.933807484567893</c:v>
                </c:pt>
                <c:pt idx="109">
                  <c:v>32.916907889660493</c:v>
                </c:pt>
                <c:pt idx="110">
                  <c:v>32.900245370370364</c:v>
                </c:pt>
                <c:pt idx="111">
                  <c:v>32.883701388888888</c:v>
                </c:pt>
                <c:pt idx="112">
                  <c:v>32.867157407407404</c:v>
                </c:pt>
                <c:pt idx="113">
                  <c:v>32.850613425925921</c:v>
                </c:pt>
                <c:pt idx="114">
                  <c:v>32.834069444444438</c:v>
                </c:pt>
                <c:pt idx="115">
                  <c:v>32.817525462962962</c:v>
                </c:pt>
                <c:pt idx="116">
                  <c:v>32.800981481481479</c:v>
                </c:pt>
                <c:pt idx="117">
                  <c:v>32.784437499999996</c:v>
                </c:pt>
                <c:pt idx="118">
                  <c:v>32.767893518518513</c:v>
                </c:pt>
                <c:pt idx="119">
                  <c:v>32.751349537037036</c:v>
                </c:pt>
                <c:pt idx="120">
                  <c:v>32.734805555555553</c:v>
                </c:pt>
                <c:pt idx="121">
                  <c:v>32.71826157407407</c:v>
                </c:pt>
                <c:pt idx="122">
                  <c:v>32.701717592592587</c:v>
                </c:pt>
                <c:pt idx="123">
                  <c:v>32.685173611111111</c:v>
                </c:pt>
                <c:pt idx="124">
                  <c:v>32.668629629629628</c:v>
                </c:pt>
                <c:pt idx="125">
                  <c:v>32.652085648148145</c:v>
                </c:pt>
                <c:pt idx="126">
                  <c:v>32.635541666666661</c:v>
                </c:pt>
                <c:pt idx="127">
                  <c:v>32.618997685185185</c:v>
                </c:pt>
                <c:pt idx="128">
                  <c:v>32.602453703703702</c:v>
                </c:pt>
                <c:pt idx="129">
                  <c:v>32.585909722222219</c:v>
                </c:pt>
                <c:pt idx="130">
                  <c:v>32.569365740740736</c:v>
                </c:pt>
                <c:pt idx="131">
                  <c:v>32.55282175925926</c:v>
                </c:pt>
                <c:pt idx="132">
                  <c:v>32.536277777777777</c:v>
                </c:pt>
                <c:pt idx="133">
                  <c:v>32.519733796296293</c:v>
                </c:pt>
                <c:pt idx="134">
                  <c:v>32.50318981481481</c:v>
                </c:pt>
                <c:pt idx="135">
                  <c:v>32.486645833333334</c:v>
                </c:pt>
                <c:pt idx="136">
                  <c:v>32.470101851851851</c:v>
                </c:pt>
                <c:pt idx="137">
                  <c:v>32.453557870370368</c:v>
                </c:pt>
                <c:pt idx="138">
                  <c:v>32.437013888888885</c:v>
                </c:pt>
                <c:pt idx="139">
                  <c:v>32.420469907407401</c:v>
                </c:pt>
                <c:pt idx="140">
                  <c:v>32.403925925925925</c:v>
                </c:pt>
                <c:pt idx="141">
                  <c:v>32.387381944444442</c:v>
                </c:pt>
                <c:pt idx="142">
                  <c:v>32.370837962962959</c:v>
                </c:pt>
                <c:pt idx="143">
                  <c:v>32.354293981481476</c:v>
                </c:pt>
                <c:pt idx="144">
                  <c:v>32.33775</c:v>
                </c:pt>
                <c:pt idx="145">
                  <c:v>32.321206018518517</c:v>
                </c:pt>
                <c:pt idx="146">
                  <c:v>32.304662037037033</c:v>
                </c:pt>
                <c:pt idx="147">
                  <c:v>32.28811805555555</c:v>
                </c:pt>
                <c:pt idx="148">
                  <c:v>32.271574074074074</c:v>
                </c:pt>
                <c:pt idx="149">
                  <c:v>32.255030092592591</c:v>
                </c:pt>
                <c:pt idx="150">
                  <c:v>32.238486111111108</c:v>
                </c:pt>
                <c:pt idx="151">
                  <c:v>32.221942129629625</c:v>
                </c:pt>
                <c:pt idx="152">
                  <c:v>32.205398148148149</c:v>
                </c:pt>
                <c:pt idx="153">
                  <c:v>32.188854166666665</c:v>
                </c:pt>
                <c:pt idx="154">
                  <c:v>32.172310185185182</c:v>
                </c:pt>
                <c:pt idx="155">
                  <c:v>32.155766203703699</c:v>
                </c:pt>
                <c:pt idx="156">
                  <c:v>32.139222222222223</c:v>
                </c:pt>
                <c:pt idx="157">
                  <c:v>32.12267824074074</c:v>
                </c:pt>
                <c:pt idx="158">
                  <c:v>32.106134259259257</c:v>
                </c:pt>
                <c:pt idx="159">
                  <c:v>32.089590277777774</c:v>
                </c:pt>
                <c:pt idx="160">
                  <c:v>32.073046296296297</c:v>
                </c:pt>
                <c:pt idx="161">
                  <c:v>32.056502314814814</c:v>
                </c:pt>
                <c:pt idx="162">
                  <c:v>32.039958333333331</c:v>
                </c:pt>
                <c:pt idx="163">
                  <c:v>32.023414351851848</c:v>
                </c:pt>
                <c:pt idx="164">
                  <c:v>32.006870370370372</c:v>
                </c:pt>
                <c:pt idx="165">
                  <c:v>31.990326388888889</c:v>
                </c:pt>
                <c:pt idx="166">
                  <c:v>31.973782407407406</c:v>
                </c:pt>
                <c:pt idx="167">
                  <c:v>31.957238425925922</c:v>
                </c:pt>
                <c:pt idx="168">
                  <c:v>31.940694444444443</c:v>
                </c:pt>
                <c:pt idx="169">
                  <c:v>31.924150462962963</c:v>
                </c:pt>
                <c:pt idx="170">
                  <c:v>31.90760648148148</c:v>
                </c:pt>
                <c:pt idx="171">
                  <c:v>31.891062499999997</c:v>
                </c:pt>
                <c:pt idx="172">
                  <c:v>31.874518518518517</c:v>
                </c:pt>
                <c:pt idx="173">
                  <c:v>31.857974537037034</c:v>
                </c:pt>
                <c:pt idx="174">
                  <c:v>31.841430555555554</c:v>
                </c:pt>
                <c:pt idx="175">
                  <c:v>31.824886574074071</c:v>
                </c:pt>
                <c:pt idx="176">
                  <c:v>31.808342592592592</c:v>
                </c:pt>
                <c:pt idx="177">
                  <c:v>31.791798611111108</c:v>
                </c:pt>
                <c:pt idx="178">
                  <c:v>31.775254629629629</c:v>
                </c:pt>
                <c:pt idx="179">
                  <c:v>31.758710648148146</c:v>
                </c:pt>
                <c:pt idx="180">
                  <c:v>31.742166666666666</c:v>
                </c:pt>
                <c:pt idx="181">
                  <c:v>31.725622685185183</c:v>
                </c:pt>
                <c:pt idx="182">
                  <c:v>31.709078703703703</c:v>
                </c:pt>
                <c:pt idx="183">
                  <c:v>31.69253472222222</c:v>
                </c:pt>
                <c:pt idx="184">
                  <c:v>31.67599074074074</c:v>
                </c:pt>
                <c:pt idx="185">
                  <c:v>31.659446759259257</c:v>
                </c:pt>
                <c:pt idx="186">
                  <c:v>31.642902777777778</c:v>
                </c:pt>
                <c:pt idx="187">
                  <c:v>31.626358796296294</c:v>
                </c:pt>
                <c:pt idx="188">
                  <c:v>31.609814814814815</c:v>
                </c:pt>
                <c:pt idx="189">
                  <c:v>31.593270833333332</c:v>
                </c:pt>
                <c:pt idx="190">
                  <c:v>31.576726851851852</c:v>
                </c:pt>
                <c:pt idx="191">
                  <c:v>31.560182870370369</c:v>
                </c:pt>
                <c:pt idx="192">
                  <c:v>31.543638888888889</c:v>
                </c:pt>
                <c:pt idx="193">
                  <c:v>31.527094907407406</c:v>
                </c:pt>
                <c:pt idx="194">
                  <c:v>31.510550925925926</c:v>
                </c:pt>
                <c:pt idx="195">
                  <c:v>31.494006944444443</c:v>
                </c:pt>
                <c:pt idx="196">
                  <c:v>31.47746296296296</c:v>
                </c:pt>
                <c:pt idx="197">
                  <c:v>31.46091898148148</c:v>
                </c:pt>
                <c:pt idx="198">
                  <c:v>31.444375000000001</c:v>
                </c:pt>
                <c:pt idx="199">
                  <c:v>31.427831018518518</c:v>
                </c:pt>
                <c:pt idx="200">
                  <c:v>31.411287037037035</c:v>
                </c:pt>
                <c:pt idx="201">
                  <c:v>31.394743055555555</c:v>
                </c:pt>
                <c:pt idx="202">
                  <c:v>31.378199074074072</c:v>
                </c:pt>
                <c:pt idx="203">
                  <c:v>31.361655092592592</c:v>
                </c:pt>
                <c:pt idx="204">
                  <c:v>31.345111111111109</c:v>
                </c:pt>
                <c:pt idx="205">
                  <c:v>31.328567129629629</c:v>
                </c:pt>
                <c:pt idx="206">
                  <c:v>31.312023148148146</c:v>
                </c:pt>
                <c:pt idx="207">
                  <c:v>31.295479166666667</c:v>
                </c:pt>
                <c:pt idx="208">
                  <c:v>31.278935185185183</c:v>
                </c:pt>
                <c:pt idx="209">
                  <c:v>31.262391203703704</c:v>
                </c:pt>
                <c:pt idx="210">
                  <c:v>31.245847222222221</c:v>
                </c:pt>
                <c:pt idx="211">
                  <c:v>31.229303240740741</c:v>
                </c:pt>
                <c:pt idx="212">
                  <c:v>31.212759259259258</c:v>
                </c:pt>
                <c:pt idx="213">
                  <c:v>31.196215277777778</c:v>
                </c:pt>
                <c:pt idx="214">
                  <c:v>31.179671296296295</c:v>
                </c:pt>
                <c:pt idx="215">
                  <c:v>31.163127314814815</c:v>
                </c:pt>
                <c:pt idx="216">
                  <c:v>31.146583333333332</c:v>
                </c:pt>
              </c:numCache>
            </c:numRef>
          </c:xVal>
          <c:yVal>
            <c:numRef>
              <c:f>'ANA58'!$M$7:$M$223</c:f>
              <c:numCache>
                <c:formatCode>General</c:formatCode>
                <c:ptCount val="217"/>
                <c:pt idx="0">
                  <c:v>56.516666666666666</c:v>
                </c:pt>
                <c:pt idx="1">
                  <c:v>56.510038580246913</c:v>
                </c:pt>
                <c:pt idx="2">
                  <c:v>56.503410493827161</c:v>
                </c:pt>
                <c:pt idx="3">
                  <c:v>56.496782407407409</c:v>
                </c:pt>
                <c:pt idx="4">
                  <c:v>56.490154320987656</c:v>
                </c:pt>
                <c:pt idx="5">
                  <c:v>56.483526234567897</c:v>
                </c:pt>
                <c:pt idx="6">
                  <c:v>56.476898148148145</c:v>
                </c:pt>
                <c:pt idx="7">
                  <c:v>56.470270061728392</c:v>
                </c:pt>
                <c:pt idx="8">
                  <c:v>56.46364197530864</c:v>
                </c:pt>
                <c:pt idx="9">
                  <c:v>56.457013888888888</c:v>
                </c:pt>
                <c:pt idx="10">
                  <c:v>56.450385802469135</c:v>
                </c:pt>
                <c:pt idx="11">
                  <c:v>56.443757716049383</c:v>
                </c:pt>
                <c:pt idx="12">
                  <c:v>56.437129629629631</c:v>
                </c:pt>
                <c:pt idx="13">
                  <c:v>56.430501543209878</c:v>
                </c:pt>
                <c:pt idx="14">
                  <c:v>56.423873456790119</c:v>
                </c:pt>
                <c:pt idx="15">
                  <c:v>56.417245370370367</c:v>
                </c:pt>
                <c:pt idx="16">
                  <c:v>56.410617283950614</c:v>
                </c:pt>
                <c:pt idx="17">
                  <c:v>56.403989197530862</c:v>
                </c:pt>
                <c:pt idx="18">
                  <c:v>56.39736111111111</c:v>
                </c:pt>
                <c:pt idx="19">
                  <c:v>56.390733024691357</c:v>
                </c:pt>
                <c:pt idx="20">
                  <c:v>56.384104938271605</c:v>
                </c:pt>
                <c:pt idx="21">
                  <c:v>56.377476851851853</c:v>
                </c:pt>
                <c:pt idx="22">
                  <c:v>56.3708487654321</c:v>
                </c:pt>
                <c:pt idx="23">
                  <c:v>56.364220679012341</c:v>
                </c:pt>
                <c:pt idx="24">
                  <c:v>56.357592592592589</c:v>
                </c:pt>
                <c:pt idx="25">
                  <c:v>56.350964506172836</c:v>
                </c:pt>
                <c:pt idx="26">
                  <c:v>56.344336419753084</c:v>
                </c:pt>
                <c:pt idx="27">
                  <c:v>56.337708333333332</c:v>
                </c:pt>
                <c:pt idx="28">
                  <c:v>56.331080246913579</c:v>
                </c:pt>
                <c:pt idx="29">
                  <c:v>56.324452160493827</c:v>
                </c:pt>
                <c:pt idx="30">
                  <c:v>56.317824074074075</c:v>
                </c:pt>
                <c:pt idx="31">
                  <c:v>56.311195987654322</c:v>
                </c:pt>
                <c:pt idx="32">
                  <c:v>56.304567901234563</c:v>
                </c:pt>
                <c:pt idx="33">
                  <c:v>56.297939814814811</c:v>
                </c:pt>
                <c:pt idx="34">
                  <c:v>56.291311728395058</c:v>
                </c:pt>
                <c:pt idx="35">
                  <c:v>56.284769000771597</c:v>
                </c:pt>
                <c:pt idx="36">
                  <c:v>56.278396990740745</c:v>
                </c:pt>
                <c:pt idx="37">
                  <c:v>56.272195698302468</c:v>
                </c:pt>
                <c:pt idx="38">
                  <c:v>56.266165123456787</c:v>
                </c:pt>
                <c:pt idx="39">
                  <c:v>56.260219907407404</c:v>
                </c:pt>
                <c:pt idx="40">
                  <c:v>56.25427469135802</c:v>
                </c:pt>
                <c:pt idx="41">
                  <c:v>56.248329475308637</c:v>
                </c:pt>
                <c:pt idx="42">
                  <c:v>56.242384259259261</c:v>
                </c:pt>
                <c:pt idx="43">
                  <c:v>56.236439043209877</c:v>
                </c:pt>
                <c:pt idx="44">
                  <c:v>56.230493827160494</c:v>
                </c:pt>
                <c:pt idx="45">
                  <c:v>56.224548611111111</c:v>
                </c:pt>
                <c:pt idx="46">
                  <c:v>56.218603395061727</c:v>
                </c:pt>
                <c:pt idx="47">
                  <c:v>56.212658179012344</c:v>
                </c:pt>
                <c:pt idx="48">
                  <c:v>56.20671296296296</c:v>
                </c:pt>
                <c:pt idx="49">
                  <c:v>56.200767746913577</c:v>
                </c:pt>
                <c:pt idx="50">
                  <c:v>56.194822530864194</c:v>
                </c:pt>
                <c:pt idx="51">
                  <c:v>56.18887731481481</c:v>
                </c:pt>
                <c:pt idx="52">
                  <c:v>56.182932098765434</c:v>
                </c:pt>
                <c:pt idx="53">
                  <c:v>56.176986882716051</c:v>
                </c:pt>
                <c:pt idx="54">
                  <c:v>56.171041666666667</c:v>
                </c:pt>
                <c:pt idx="55">
                  <c:v>56.165096450617284</c:v>
                </c:pt>
                <c:pt idx="56">
                  <c:v>56.159151234567901</c:v>
                </c:pt>
                <c:pt idx="57">
                  <c:v>56.153206018518517</c:v>
                </c:pt>
                <c:pt idx="58">
                  <c:v>56.147260802469134</c:v>
                </c:pt>
                <c:pt idx="59">
                  <c:v>56.141315586419751</c:v>
                </c:pt>
                <c:pt idx="60">
                  <c:v>56.135370370370367</c:v>
                </c:pt>
                <c:pt idx="61">
                  <c:v>56.129425154320984</c:v>
                </c:pt>
                <c:pt idx="62">
                  <c:v>56.123479938271608</c:v>
                </c:pt>
                <c:pt idx="63">
                  <c:v>56.117534722222224</c:v>
                </c:pt>
                <c:pt idx="64">
                  <c:v>56.111589506172841</c:v>
                </c:pt>
                <c:pt idx="65">
                  <c:v>56.105644290123458</c:v>
                </c:pt>
                <c:pt idx="66">
                  <c:v>56.099699074074074</c:v>
                </c:pt>
                <c:pt idx="67">
                  <c:v>56.093753858024691</c:v>
                </c:pt>
                <c:pt idx="68">
                  <c:v>56.087808641975307</c:v>
                </c:pt>
                <c:pt idx="69">
                  <c:v>56.081863425925924</c:v>
                </c:pt>
                <c:pt idx="70">
                  <c:v>56.075918209876541</c:v>
                </c:pt>
                <c:pt idx="71">
                  <c:v>56.069972993827157</c:v>
                </c:pt>
                <c:pt idx="72">
                  <c:v>56.064027777777781</c:v>
                </c:pt>
                <c:pt idx="73">
                  <c:v>56.058082561728398</c:v>
                </c:pt>
                <c:pt idx="74">
                  <c:v>56.052137345679014</c:v>
                </c:pt>
                <c:pt idx="75">
                  <c:v>56.046192129629631</c:v>
                </c:pt>
                <c:pt idx="76">
                  <c:v>56.040246913580248</c:v>
                </c:pt>
                <c:pt idx="77">
                  <c:v>56.034301697530864</c:v>
                </c:pt>
                <c:pt idx="78">
                  <c:v>56.028356481481481</c:v>
                </c:pt>
                <c:pt idx="79">
                  <c:v>56.022411265432098</c:v>
                </c:pt>
                <c:pt idx="80">
                  <c:v>56.016466049382714</c:v>
                </c:pt>
                <c:pt idx="81">
                  <c:v>56.010520833333331</c:v>
                </c:pt>
                <c:pt idx="82">
                  <c:v>56.004575617283948</c:v>
                </c:pt>
                <c:pt idx="83">
                  <c:v>55.998630401234571</c:v>
                </c:pt>
                <c:pt idx="84">
                  <c:v>55.992685185185188</c:v>
                </c:pt>
                <c:pt idx="85">
                  <c:v>55.986739969135805</c:v>
                </c:pt>
                <c:pt idx="86">
                  <c:v>55.980794753086421</c:v>
                </c:pt>
                <c:pt idx="87">
                  <c:v>55.974849537037038</c:v>
                </c:pt>
                <c:pt idx="88">
                  <c:v>55.968904320987654</c:v>
                </c:pt>
                <c:pt idx="89">
                  <c:v>55.962959104938271</c:v>
                </c:pt>
                <c:pt idx="90">
                  <c:v>55.957013888888888</c:v>
                </c:pt>
                <c:pt idx="91">
                  <c:v>55.951068672839504</c:v>
                </c:pt>
                <c:pt idx="92">
                  <c:v>55.945123456790121</c:v>
                </c:pt>
                <c:pt idx="93">
                  <c:v>55.939178240740745</c:v>
                </c:pt>
                <c:pt idx="94">
                  <c:v>55.933233024691361</c:v>
                </c:pt>
                <c:pt idx="95">
                  <c:v>55.927287808641978</c:v>
                </c:pt>
                <c:pt idx="96">
                  <c:v>55.921342592592595</c:v>
                </c:pt>
                <c:pt idx="97">
                  <c:v>55.915397376543211</c:v>
                </c:pt>
                <c:pt idx="98">
                  <c:v>55.909452160493828</c:v>
                </c:pt>
                <c:pt idx="99">
                  <c:v>55.903506944444445</c:v>
                </c:pt>
                <c:pt idx="100">
                  <c:v>55.897561728395061</c:v>
                </c:pt>
                <c:pt idx="101">
                  <c:v>55.891616512345678</c:v>
                </c:pt>
                <c:pt idx="102">
                  <c:v>55.885671296296294</c:v>
                </c:pt>
                <c:pt idx="103">
                  <c:v>55.879726080246918</c:v>
                </c:pt>
                <c:pt idx="104">
                  <c:v>55.873780864197535</c:v>
                </c:pt>
                <c:pt idx="105">
                  <c:v>55.867835648148152</c:v>
                </c:pt>
                <c:pt idx="106">
                  <c:v>55.861890432098768</c:v>
                </c:pt>
                <c:pt idx="107">
                  <c:v>55.856410590277783</c:v>
                </c:pt>
                <c:pt idx="108">
                  <c:v>55.851861496913585</c:v>
                </c:pt>
                <c:pt idx="109">
                  <c:v>55.848243152006177</c:v>
                </c:pt>
                <c:pt idx="110">
                  <c:v>55.845555555555556</c:v>
                </c:pt>
                <c:pt idx="111">
                  <c:v>55.843333333333334</c:v>
                </c:pt>
                <c:pt idx="112">
                  <c:v>55.841111111111111</c:v>
                </c:pt>
                <c:pt idx="113">
                  <c:v>55.838888888888889</c:v>
                </c:pt>
                <c:pt idx="114">
                  <c:v>55.836666666666666</c:v>
                </c:pt>
                <c:pt idx="115">
                  <c:v>55.834444444444443</c:v>
                </c:pt>
                <c:pt idx="116">
                  <c:v>55.832222222222221</c:v>
                </c:pt>
                <c:pt idx="117">
                  <c:v>55.83</c:v>
                </c:pt>
                <c:pt idx="118">
                  <c:v>55.827777777777783</c:v>
                </c:pt>
                <c:pt idx="119">
                  <c:v>55.82555555555556</c:v>
                </c:pt>
                <c:pt idx="120">
                  <c:v>55.823333333333338</c:v>
                </c:pt>
                <c:pt idx="121">
                  <c:v>55.821111111111115</c:v>
                </c:pt>
                <c:pt idx="122">
                  <c:v>55.818888888888893</c:v>
                </c:pt>
                <c:pt idx="123">
                  <c:v>55.81666666666667</c:v>
                </c:pt>
                <c:pt idx="124">
                  <c:v>55.814444444444447</c:v>
                </c:pt>
                <c:pt idx="125">
                  <c:v>55.812222222222225</c:v>
                </c:pt>
                <c:pt idx="126">
                  <c:v>55.81</c:v>
                </c:pt>
                <c:pt idx="127">
                  <c:v>55.80777777777778</c:v>
                </c:pt>
                <c:pt idx="128">
                  <c:v>55.805555555555557</c:v>
                </c:pt>
                <c:pt idx="129">
                  <c:v>55.803333333333335</c:v>
                </c:pt>
                <c:pt idx="130">
                  <c:v>55.801111111111112</c:v>
                </c:pt>
                <c:pt idx="131">
                  <c:v>55.798888888888889</c:v>
                </c:pt>
                <c:pt idx="132">
                  <c:v>55.796666666666667</c:v>
                </c:pt>
                <c:pt idx="133">
                  <c:v>55.794444444444444</c:v>
                </c:pt>
                <c:pt idx="134">
                  <c:v>55.792222222222222</c:v>
                </c:pt>
                <c:pt idx="135">
                  <c:v>55.79</c:v>
                </c:pt>
                <c:pt idx="136">
                  <c:v>55.787777777777777</c:v>
                </c:pt>
                <c:pt idx="137">
                  <c:v>55.785555555555554</c:v>
                </c:pt>
                <c:pt idx="138">
                  <c:v>55.783333333333331</c:v>
                </c:pt>
                <c:pt idx="139">
                  <c:v>55.781111111111116</c:v>
                </c:pt>
                <c:pt idx="140">
                  <c:v>55.778888888888893</c:v>
                </c:pt>
                <c:pt idx="141">
                  <c:v>55.776666666666671</c:v>
                </c:pt>
                <c:pt idx="142">
                  <c:v>55.774444444444448</c:v>
                </c:pt>
                <c:pt idx="143">
                  <c:v>55.772222222222226</c:v>
                </c:pt>
                <c:pt idx="144">
                  <c:v>55.77</c:v>
                </c:pt>
                <c:pt idx="145">
                  <c:v>55.767777777777781</c:v>
                </c:pt>
                <c:pt idx="146">
                  <c:v>55.765555555555558</c:v>
                </c:pt>
                <c:pt idx="147">
                  <c:v>55.763333333333335</c:v>
                </c:pt>
                <c:pt idx="148">
                  <c:v>55.761111111111113</c:v>
                </c:pt>
                <c:pt idx="149">
                  <c:v>55.75888888888889</c:v>
                </c:pt>
                <c:pt idx="150">
                  <c:v>55.756666666666668</c:v>
                </c:pt>
                <c:pt idx="151">
                  <c:v>55.754444444444445</c:v>
                </c:pt>
                <c:pt idx="152">
                  <c:v>55.752222222222223</c:v>
                </c:pt>
                <c:pt idx="153">
                  <c:v>55.75</c:v>
                </c:pt>
                <c:pt idx="154">
                  <c:v>55.747777777777777</c:v>
                </c:pt>
                <c:pt idx="155">
                  <c:v>55.745555555555555</c:v>
                </c:pt>
                <c:pt idx="156">
                  <c:v>55.743333333333332</c:v>
                </c:pt>
                <c:pt idx="157">
                  <c:v>55.74111111111111</c:v>
                </c:pt>
                <c:pt idx="158">
                  <c:v>55.738888888888894</c:v>
                </c:pt>
                <c:pt idx="159">
                  <c:v>55.736666666666672</c:v>
                </c:pt>
                <c:pt idx="160">
                  <c:v>55.734444444444449</c:v>
                </c:pt>
                <c:pt idx="161">
                  <c:v>55.732222222222227</c:v>
                </c:pt>
                <c:pt idx="162">
                  <c:v>55.730000000000004</c:v>
                </c:pt>
                <c:pt idx="163">
                  <c:v>55.727777777777781</c:v>
                </c:pt>
                <c:pt idx="164">
                  <c:v>55.725555555555559</c:v>
                </c:pt>
                <c:pt idx="165">
                  <c:v>55.723333333333336</c:v>
                </c:pt>
                <c:pt idx="166">
                  <c:v>55.721111111111114</c:v>
                </c:pt>
                <c:pt idx="167">
                  <c:v>55.718888888888891</c:v>
                </c:pt>
                <c:pt idx="168">
                  <c:v>55.716666666666669</c:v>
                </c:pt>
                <c:pt idx="169">
                  <c:v>55.714444444444446</c:v>
                </c:pt>
                <c:pt idx="170">
                  <c:v>55.712222222222223</c:v>
                </c:pt>
                <c:pt idx="171">
                  <c:v>55.71</c:v>
                </c:pt>
                <c:pt idx="172">
                  <c:v>55.707777777777778</c:v>
                </c:pt>
                <c:pt idx="173">
                  <c:v>55.705555555555556</c:v>
                </c:pt>
                <c:pt idx="174">
                  <c:v>55.703333333333333</c:v>
                </c:pt>
                <c:pt idx="175">
                  <c:v>55.701111111111111</c:v>
                </c:pt>
                <c:pt idx="176">
                  <c:v>55.698888888888888</c:v>
                </c:pt>
                <c:pt idx="177">
                  <c:v>55.696666666666665</c:v>
                </c:pt>
                <c:pt idx="178">
                  <c:v>55.694444444444443</c:v>
                </c:pt>
                <c:pt idx="179">
                  <c:v>55.692222222222227</c:v>
                </c:pt>
                <c:pt idx="180">
                  <c:v>55.690000000000005</c:v>
                </c:pt>
                <c:pt idx="181">
                  <c:v>55.687777777777782</c:v>
                </c:pt>
                <c:pt idx="182">
                  <c:v>55.68555555555556</c:v>
                </c:pt>
                <c:pt idx="183">
                  <c:v>55.683333333333337</c:v>
                </c:pt>
                <c:pt idx="184">
                  <c:v>55.681111111111115</c:v>
                </c:pt>
                <c:pt idx="185">
                  <c:v>55.678888888888892</c:v>
                </c:pt>
                <c:pt idx="186">
                  <c:v>55.676666666666669</c:v>
                </c:pt>
                <c:pt idx="187">
                  <c:v>55.674444444444447</c:v>
                </c:pt>
                <c:pt idx="188">
                  <c:v>55.672222222222224</c:v>
                </c:pt>
                <c:pt idx="189">
                  <c:v>55.67</c:v>
                </c:pt>
                <c:pt idx="190">
                  <c:v>55.667777777777779</c:v>
                </c:pt>
                <c:pt idx="191">
                  <c:v>55.665555555555557</c:v>
                </c:pt>
                <c:pt idx="192">
                  <c:v>55.663333333333334</c:v>
                </c:pt>
                <c:pt idx="193">
                  <c:v>55.661111111111111</c:v>
                </c:pt>
                <c:pt idx="194">
                  <c:v>55.658888888888889</c:v>
                </c:pt>
                <c:pt idx="195">
                  <c:v>55.656666666666666</c:v>
                </c:pt>
                <c:pt idx="196">
                  <c:v>55.654444444444444</c:v>
                </c:pt>
                <c:pt idx="197">
                  <c:v>55.652222222222221</c:v>
                </c:pt>
                <c:pt idx="198">
                  <c:v>55.650000000000006</c:v>
                </c:pt>
                <c:pt idx="199">
                  <c:v>55.647777777777783</c:v>
                </c:pt>
                <c:pt idx="200">
                  <c:v>55.645555555555561</c:v>
                </c:pt>
                <c:pt idx="201">
                  <c:v>55.643333333333338</c:v>
                </c:pt>
                <c:pt idx="202">
                  <c:v>55.641111111111115</c:v>
                </c:pt>
                <c:pt idx="203">
                  <c:v>55.638888888888893</c:v>
                </c:pt>
                <c:pt idx="204">
                  <c:v>55.63666666666667</c:v>
                </c:pt>
                <c:pt idx="205">
                  <c:v>55.634444444444448</c:v>
                </c:pt>
                <c:pt idx="206">
                  <c:v>55.632222222222225</c:v>
                </c:pt>
                <c:pt idx="207">
                  <c:v>55.63</c:v>
                </c:pt>
                <c:pt idx="208">
                  <c:v>55.62777777777778</c:v>
                </c:pt>
                <c:pt idx="209">
                  <c:v>55.625555555555557</c:v>
                </c:pt>
                <c:pt idx="210">
                  <c:v>55.623333333333335</c:v>
                </c:pt>
                <c:pt idx="211">
                  <c:v>55.621111111111112</c:v>
                </c:pt>
                <c:pt idx="212">
                  <c:v>55.61888888888889</c:v>
                </c:pt>
                <c:pt idx="213">
                  <c:v>55.616666666666667</c:v>
                </c:pt>
                <c:pt idx="214">
                  <c:v>55.614444444444445</c:v>
                </c:pt>
                <c:pt idx="215">
                  <c:v>55.612222222222222</c:v>
                </c:pt>
                <c:pt idx="216">
                  <c:v>55.61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B-40AD-AF1B-5AD1C1AAD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'ANA58'!$E$109:$E$121</c:f>
              <c:numCache>
                <c:formatCode>General</c:formatCode>
                <c:ptCount val="13"/>
                <c:pt idx="0">
                  <c:v>6558.8225297166646</c:v>
                </c:pt>
                <c:pt idx="1">
                  <c:v>5465.7307498638838</c:v>
                </c:pt>
                <c:pt idx="2">
                  <c:v>4372.6389700111176</c:v>
                </c:pt>
                <c:pt idx="3">
                  <c:v>3279.5471901583369</c:v>
                </c:pt>
                <c:pt idx="4">
                  <c:v>2186.4554103055561</c:v>
                </c:pt>
                <c:pt idx="5">
                  <c:v>1100.7695072566671</c:v>
                </c:pt>
                <c:pt idx="6">
                  <c:v>29.895357815555826</c:v>
                </c:pt>
                <c:pt idx="7">
                  <c:v>-1026.1670380177775</c:v>
                </c:pt>
                <c:pt idx="8">
                  <c:v>-2067.4176802433331</c:v>
                </c:pt>
                <c:pt idx="9">
                  <c:v>-3101.2624456650001</c:v>
                </c:pt>
                <c:pt idx="10">
                  <c:v>-4135.1072110866662</c:v>
                </c:pt>
                <c:pt idx="11">
                  <c:v>-5168.9519765083332</c:v>
                </c:pt>
                <c:pt idx="12">
                  <c:v>-6202.7967419300003</c:v>
                </c:pt>
              </c:numCache>
            </c:numRef>
          </c:xVal>
          <c:yVal>
            <c:numRef>
              <c:f>'ANA58'!$F$109:$F$121</c:f>
              <c:numCache>
                <c:formatCode>General</c:formatCode>
                <c:ptCount val="13"/>
                <c:pt idx="0">
                  <c:v>3992.7651276000033</c:v>
                </c:pt>
                <c:pt idx="1">
                  <c:v>3327.2759628666681</c:v>
                </c:pt>
                <c:pt idx="2">
                  <c:v>2661.7867981333329</c:v>
                </c:pt>
                <c:pt idx="3">
                  <c:v>1996.297633400005</c:v>
                </c:pt>
                <c:pt idx="4">
                  <c:v>1330.8084686666698</c:v>
                </c:pt>
                <c:pt idx="5">
                  <c:v>717.68844938000177</c:v>
                </c:pt>
                <c:pt idx="6">
                  <c:v>209.30672098666741</c:v>
                </c:pt>
                <c:pt idx="7">
                  <c:v>-194.33671651333316</c:v>
                </c:pt>
                <c:pt idx="8">
                  <c:v>-493.24186312</c:v>
                </c:pt>
                <c:pt idx="9">
                  <c:v>-739.77786428000002</c:v>
                </c:pt>
                <c:pt idx="10">
                  <c:v>-986.31386544000009</c:v>
                </c:pt>
                <c:pt idx="11">
                  <c:v>-1232.8498665999998</c:v>
                </c:pt>
                <c:pt idx="12">
                  <c:v>-1479.3858677599999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7-4844-A469-792044028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'AFL2408'!$E$2:$E$3</c:f>
              <c:numCache>
                <c:formatCode>General</c:formatCode>
                <c:ptCount val="2"/>
                <c:pt idx="0">
                  <c:v>120380.9</c:v>
                </c:pt>
                <c:pt idx="1">
                  <c:v>-120954</c:v>
                </c:pt>
              </c:numCache>
            </c:numRef>
          </c:xVal>
          <c:yVal>
            <c:numRef>
              <c:f>'AFL2408'!$F$2:$F$3</c:f>
              <c:numCache>
                <c:formatCode>General</c:formatCode>
                <c:ptCount val="2"/>
                <c:pt idx="0">
                  <c:v>-1855.4929999999999</c:v>
                </c:pt>
                <c:pt idx="1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4-4A94-85D1-1FCDF7FC3EA9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'AFL2408'!$E$6:$E$222</c:f>
              <c:numCache>
                <c:formatCode>General</c:formatCode>
                <c:ptCount val="217"/>
                <c:pt idx="0">
                  <c:v>120380.9</c:v>
                </c:pt>
                <c:pt idx="1">
                  <c:v>119263.60879629629</c:v>
                </c:pt>
                <c:pt idx="2">
                  <c:v>118146.31759259259</c:v>
                </c:pt>
                <c:pt idx="3">
                  <c:v>117029.02638888889</c:v>
                </c:pt>
                <c:pt idx="4">
                  <c:v>115911.73518518519</c:v>
                </c:pt>
                <c:pt idx="5">
                  <c:v>114794.44398148148</c:v>
                </c:pt>
                <c:pt idx="6">
                  <c:v>113677.15277777777</c:v>
                </c:pt>
                <c:pt idx="7">
                  <c:v>112559.86157407406</c:v>
                </c:pt>
                <c:pt idx="8">
                  <c:v>111442.57037037036</c:v>
                </c:pt>
                <c:pt idx="9">
                  <c:v>110325.27916666666</c:v>
                </c:pt>
                <c:pt idx="10">
                  <c:v>109207.98796296296</c:v>
                </c:pt>
                <c:pt idx="11">
                  <c:v>108090.69675925926</c:v>
                </c:pt>
                <c:pt idx="12">
                  <c:v>106973.40555555555</c:v>
                </c:pt>
                <c:pt idx="13">
                  <c:v>105856.11435185185</c:v>
                </c:pt>
                <c:pt idx="14">
                  <c:v>104738.82314814815</c:v>
                </c:pt>
                <c:pt idx="15">
                  <c:v>103621.53194444443</c:v>
                </c:pt>
                <c:pt idx="16">
                  <c:v>102504.24074074073</c:v>
                </c:pt>
                <c:pt idx="17">
                  <c:v>101386.94953703703</c:v>
                </c:pt>
                <c:pt idx="18">
                  <c:v>100269.65833333333</c:v>
                </c:pt>
                <c:pt idx="19">
                  <c:v>99152.367129629623</c:v>
                </c:pt>
                <c:pt idx="20">
                  <c:v>98035.075925925921</c:v>
                </c:pt>
                <c:pt idx="21">
                  <c:v>96917.784722222219</c:v>
                </c:pt>
                <c:pt idx="22">
                  <c:v>95800.493518518517</c:v>
                </c:pt>
                <c:pt idx="23">
                  <c:v>94683.202314814815</c:v>
                </c:pt>
                <c:pt idx="24">
                  <c:v>93565.911111111112</c:v>
                </c:pt>
                <c:pt idx="25">
                  <c:v>92448.61990740741</c:v>
                </c:pt>
                <c:pt idx="26">
                  <c:v>91331.328703703693</c:v>
                </c:pt>
                <c:pt idx="27">
                  <c:v>90214.037499999991</c:v>
                </c:pt>
                <c:pt idx="28">
                  <c:v>89096.746296296289</c:v>
                </c:pt>
                <c:pt idx="29">
                  <c:v>87979.455092592587</c:v>
                </c:pt>
                <c:pt idx="30">
                  <c:v>86862.163888888885</c:v>
                </c:pt>
                <c:pt idx="31">
                  <c:v>85744.872685185182</c:v>
                </c:pt>
                <c:pt idx="32">
                  <c:v>84627.58148148148</c:v>
                </c:pt>
                <c:pt idx="33">
                  <c:v>83510.290277777764</c:v>
                </c:pt>
                <c:pt idx="34">
                  <c:v>82392.999074074061</c:v>
                </c:pt>
                <c:pt idx="35">
                  <c:v>81275.707870370359</c:v>
                </c:pt>
                <c:pt idx="36">
                  <c:v>80158.416666666657</c:v>
                </c:pt>
                <c:pt idx="37">
                  <c:v>79041.125462962955</c:v>
                </c:pt>
                <c:pt idx="38">
                  <c:v>77923.834259259253</c:v>
                </c:pt>
                <c:pt idx="39">
                  <c:v>76806.54305555555</c:v>
                </c:pt>
                <c:pt idx="40">
                  <c:v>75689.251851851848</c:v>
                </c:pt>
                <c:pt idx="41">
                  <c:v>74571.960648148146</c:v>
                </c:pt>
                <c:pt idx="42">
                  <c:v>73454.669444444444</c:v>
                </c:pt>
                <c:pt idx="43">
                  <c:v>72337.378240740742</c:v>
                </c:pt>
                <c:pt idx="44">
                  <c:v>71220.087037037039</c:v>
                </c:pt>
                <c:pt idx="45">
                  <c:v>70102.795833333337</c:v>
                </c:pt>
                <c:pt idx="46">
                  <c:v>68985.504629629635</c:v>
                </c:pt>
                <c:pt idx="47">
                  <c:v>67868.213425925918</c:v>
                </c:pt>
                <c:pt idx="48">
                  <c:v>66750.922222222216</c:v>
                </c:pt>
                <c:pt idx="49">
                  <c:v>65633.631018518514</c:v>
                </c:pt>
                <c:pt idx="50">
                  <c:v>64516.339814814812</c:v>
                </c:pt>
                <c:pt idx="51">
                  <c:v>63399.048611111109</c:v>
                </c:pt>
                <c:pt idx="52">
                  <c:v>62281.7574074074</c:v>
                </c:pt>
                <c:pt idx="53">
                  <c:v>61164.466203703698</c:v>
                </c:pt>
                <c:pt idx="54">
                  <c:v>60047.174999999996</c:v>
                </c:pt>
                <c:pt idx="55">
                  <c:v>58929.883796296293</c:v>
                </c:pt>
                <c:pt idx="56">
                  <c:v>57812.592592592591</c:v>
                </c:pt>
                <c:pt idx="57">
                  <c:v>56695.301388888882</c:v>
                </c:pt>
                <c:pt idx="58">
                  <c:v>55578.01018518518</c:v>
                </c:pt>
                <c:pt idx="59">
                  <c:v>54460.718981481477</c:v>
                </c:pt>
                <c:pt idx="60">
                  <c:v>53343.427777777775</c:v>
                </c:pt>
                <c:pt idx="61">
                  <c:v>52226.136574074073</c:v>
                </c:pt>
                <c:pt idx="62">
                  <c:v>51108.845370370371</c:v>
                </c:pt>
                <c:pt idx="63">
                  <c:v>49991.554166666669</c:v>
                </c:pt>
                <c:pt idx="64">
                  <c:v>48874.262962962966</c:v>
                </c:pt>
                <c:pt idx="65">
                  <c:v>47756.97175925925</c:v>
                </c:pt>
                <c:pt idx="66">
                  <c:v>46639.680555555547</c:v>
                </c:pt>
                <c:pt idx="67">
                  <c:v>45522.389351851845</c:v>
                </c:pt>
                <c:pt idx="68">
                  <c:v>44405.098148148143</c:v>
                </c:pt>
                <c:pt idx="69">
                  <c:v>43287.806944444441</c:v>
                </c:pt>
                <c:pt idx="70">
                  <c:v>42170.515740740739</c:v>
                </c:pt>
                <c:pt idx="71">
                  <c:v>41053.224537037036</c:v>
                </c:pt>
                <c:pt idx="72">
                  <c:v>39935.933333333334</c:v>
                </c:pt>
                <c:pt idx="73">
                  <c:v>38818.642129629632</c:v>
                </c:pt>
                <c:pt idx="74">
                  <c:v>37701.350925925915</c:v>
                </c:pt>
                <c:pt idx="75">
                  <c:v>36584.059722222213</c:v>
                </c:pt>
                <c:pt idx="76">
                  <c:v>35466.768518518511</c:v>
                </c:pt>
                <c:pt idx="77">
                  <c:v>34349.477314814809</c:v>
                </c:pt>
                <c:pt idx="78">
                  <c:v>33232.186111111107</c:v>
                </c:pt>
                <c:pt idx="79">
                  <c:v>32114.894907407404</c:v>
                </c:pt>
                <c:pt idx="80">
                  <c:v>30997.603703703702</c:v>
                </c:pt>
                <c:pt idx="81">
                  <c:v>29880.3125</c:v>
                </c:pt>
                <c:pt idx="82">
                  <c:v>28763.021296296298</c:v>
                </c:pt>
                <c:pt idx="83">
                  <c:v>27645.730092592596</c:v>
                </c:pt>
                <c:pt idx="84">
                  <c:v>26528.438888888879</c:v>
                </c:pt>
                <c:pt idx="85">
                  <c:v>25411.147685185177</c:v>
                </c:pt>
                <c:pt idx="86">
                  <c:v>24293.856481481474</c:v>
                </c:pt>
                <c:pt idx="87">
                  <c:v>23176.565277777772</c:v>
                </c:pt>
                <c:pt idx="88">
                  <c:v>22059.27407407407</c:v>
                </c:pt>
                <c:pt idx="89">
                  <c:v>20941.982870370368</c:v>
                </c:pt>
                <c:pt idx="90">
                  <c:v>19824.691666666666</c:v>
                </c:pt>
                <c:pt idx="91">
                  <c:v>18707.400462962964</c:v>
                </c:pt>
                <c:pt idx="92">
                  <c:v>17590.109259259261</c:v>
                </c:pt>
                <c:pt idx="93">
                  <c:v>16472.818055555559</c:v>
                </c:pt>
                <c:pt idx="94">
                  <c:v>15355.526851851842</c:v>
                </c:pt>
                <c:pt idx="95">
                  <c:v>14238.23564814814</c:v>
                </c:pt>
                <c:pt idx="96">
                  <c:v>13120.944444444438</c:v>
                </c:pt>
                <c:pt idx="97">
                  <c:v>12003.653240740736</c:v>
                </c:pt>
                <c:pt idx="98">
                  <c:v>10886.362037037034</c:v>
                </c:pt>
                <c:pt idx="99">
                  <c:v>9769.0708333333314</c:v>
                </c:pt>
                <c:pt idx="100">
                  <c:v>8651.7796296296292</c:v>
                </c:pt>
                <c:pt idx="101">
                  <c:v>7534.488425925927</c:v>
                </c:pt>
                <c:pt idx="102">
                  <c:v>6417.1972222222248</c:v>
                </c:pt>
                <c:pt idx="103">
                  <c:v>5299.9060185185226</c:v>
                </c:pt>
                <c:pt idx="104">
                  <c:v>4182.6148148148059</c:v>
                </c:pt>
                <c:pt idx="105">
                  <c:v>3065.3236111111037</c:v>
                </c:pt>
                <c:pt idx="106">
                  <c:v>1948.0324074074015</c:v>
                </c:pt>
                <c:pt idx="107">
                  <c:v>830.74120370369928</c:v>
                </c:pt>
                <c:pt idx="108">
                  <c:v>-286.55000000000291</c:v>
                </c:pt>
                <c:pt idx="109">
                  <c:v>-1403.8412037037051</c:v>
                </c:pt>
                <c:pt idx="110">
                  <c:v>-2521.1324074074073</c:v>
                </c:pt>
                <c:pt idx="111">
                  <c:v>-3638.4236111111095</c:v>
                </c:pt>
                <c:pt idx="112">
                  <c:v>-4755.7148148148117</c:v>
                </c:pt>
                <c:pt idx="113">
                  <c:v>-5873.0060185185139</c:v>
                </c:pt>
                <c:pt idx="114">
                  <c:v>-6990.2972222222306</c:v>
                </c:pt>
                <c:pt idx="115">
                  <c:v>-8107.5884259259328</c:v>
                </c:pt>
                <c:pt idx="116">
                  <c:v>-9224.879629629635</c:v>
                </c:pt>
                <c:pt idx="117">
                  <c:v>-10342.170833333337</c:v>
                </c:pt>
                <c:pt idx="118">
                  <c:v>-11459.462037037039</c:v>
                </c:pt>
                <c:pt idx="119">
                  <c:v>-12576.753240740742</c:v>
                </c:pt>
                <c:pt idx="120">
                  <c:v>-13694.044444444444</c:v>
                </c:pt>
                <c:pt idx="121">
                  <c:v>-14811.335648148146</c:v>
                </c:pt>
                <c:pt idx="122">
                  <c:v>-15928.626851851848</c:v>
                </c:pt>
                <c:pt idx="123">
                  <c:v>-17045.91805555555</c:v>
                </c:pt>
                <c:pt idx="124">
                  <c:v>-18163.209259259253</c:v>
                </c:pt>
                <c:pt idx="125">
                  <c:v>-19280.500462962955</c:v>
                </c:pt>
                <c:pt idx="126">
                  <c:v>-20397.791666666657</c:v>
                </c:pt>
                <c:pt idx="127">
                  <c:v>-21515.082870370359</c:v>
                </c:pt>
                <c:pt idx="128">
                  <c:v>-22632.374074074061</c:v>
                </c:pt>
                <c:pt idx="129">
                  <c:v>-23749.665277777793</c:v>
                </c:pt>
                <c:pt idx="130">
                  <c:v>-24866.956481481495</c:v>
                </c:pt>
                <c:pt idx="131">
                  <c:v>-25984.247685185197</c:v>
                </c:pt>
                <c:pt idx="132">
                  <c:v>-27101.538888888899</c:v>
                </c:pt>
                <c:pt idx="133">
                  <c:v>-28218.830092592601</c:v>
                </c:pt>
                <c:pt idx="134">
                  <c:v>-29336.121296296304</c:v>
                </c:pt>
                <c:pt idx="135">
                  <c:v>-30453.412500000006</c:v>
                </c:pt>
                <c:pt idx="136">
                  <c:v>-31570.703703703708</c:v>
                </c:pt>
                <c:pt idx="137">
                  <c:v>-32687.99490740741</c:v>
                </c:pt>
                <c:pt idx="138">
                  <c:v>-33805.286111111112</c:v>
                </c:pt>
                <c:pt idx="139">
                  <c:v>-34922.577314814815</c:v>
                </c:pt>
                <c:pt idx="140">
                  <c:v>-36039.868518518517</c:v>
                </c:pt>
                <c:pt idx="141">
                  <c:v>-37157.159722222219</c:v>
                </c:pt>
                <c:pt idx="142">
                  <c:v>-38274.450925925921</c:v>
                </c:pt>
                <c:pt idx="143">
                  <c:v>-39391.742129629623</c:v>
                </c:pt>
                <c:pt idx="144">
                  <c:v>-40509.033333333326</c:v>
                </c:pt>
                <c:pt idx="145">
                  <c:v>-41626.324537037028</c:v>
                </c:pt>
                <c:pt idx="146">
                  <c:v>-42743.61574074073</c:v>
                </c:pt>
                <c:pt idx="147">
                  <c:v>-43860.906944444432</c:v>
                </c:pt>
                <c:pt idx="148">
                  <c:v>-44978.198148148163</c:v>
                </c:pt>
                <c:pt idx="149">
                  <c:v>-46095.489351851866</c:v>
                </c:pt>
                <c:pt idx="150">
                  <c:v>-47212.780555555568</c:v>
                </c:pt>
                <c:pt idx="151">
                  <c:v>-48330.07175925927</c:v>
                </c:pt>
                <c:pt idx="152">
                  <c:v>-49447.362962962972</c:v>
                </c:pt>
                <c:pt idx="153">
                  <c:v>-50564.654166666674</c:v>
                </c:pt>
                <c:pt idx="154">
                  <c:v>-51681.945370370377</c:v>
                </c:pt>
                <c:pt idx="155">
                  <c:v>-52799.236574074079</c:v>
                </c:pt>
                <c:pt idx="156">
                  <c:v>-53916.527777777781</c:v>
                </c:pt>
                <c:pt idx="157">
                  <c:v>-55033.818981481483</c:v>
                </c:pt>
                <c:pt idx="158">
                  <c:v>-56151.110185185185</c:v>
                </c:pt>
                <c:pt idx="159">
                  <c:v>-57268.401388888888</c:v>
                </c:pt>
                <c:pt idx="160">
                  <c:v>-58385.69259259259</c:v>
                </c:pt>
                <c:pt idx="161">
                  <c:v>-59502.983796296292</c:v>
                </c:pt>
                <c:pt idx="162">
                  <c:v>-60620.274999999994</c:v>
                </c:pt>
                <c:pt idx="163">
                  <c:v>-61737.566203703696</c:v>
                </c:pt>
                <c:pt idx="164">
                  <c:v>-62854.857407407399</c:v>
                </c:pt>
                <c:pt idx="165">
                  <c:v>-63972.148611111101</c:v>
                </c:pt>
                <c:pt idx="166">
                  <c:v>-65089.439814814803</c:v>
                </c:pt>
                <c:pt idx="167">
                  <c:v>-66206.731018518505</c:v>
                </c:pt>
                <c:pt idx="168">
                  <c:v>-67324.022222222236</c:v>
                </c:pt>
                <c:pt idx="169">
                  <c:v>-68441.313425925939</c:v>
                </c:pt>
                <c:pt idx="170">
                  <c:v>-69558.604629629641</c:v>
                </c:pt>
                <c:pt idx="171">
                  <c:v>-70675.895833333343</c:v>
                </c:pt>
                <c:pt idx="172">
                  <c:v>-71793.187037037045</c:v>
                </c:pt>
                <c:pt idx="173">
                  <c:v>-72910.478240740747</c:v>
                </c:pt>
                <c:pt idx="174">
                  <c:v>-74027.76944444445</c:v>
                </c:pt>
                <c:pt idx="175">
                  <c:v>-75145.060648148152</c:v>
                </c:pt>
                <c:pt idx="176">
                  <c:v>-76262.351851851854</c:v>
                </c:pt>
                <c:pt idx="177">
                  <c:v>-77379.643055555556</c:v>
                </c:pt>
                <c:pt idx="178">
                  <c:v>-78496.934259259258</c:v>
                </c:pt>
                <c:pt idx="179">
                  <c:v>-79614.225462962961</c:v>
                </c:pt>
                <c:pt idx="180">
                  <c:v>-80731.516666666663</c:v>
                </c:pt>
                <c:pt idx="181">
                  <c:v>-81848.807870370365</c:v>
                </c:pt>
                <c:pt idx="182">
                  <c:v>-82966.099074074067</c:v>
                </c:pt>
                <c:pt idx="183">
                  <c:v>-84083.390277777769</c:v>
                </c:pt>
                <c:pt idx="184">
                  <c:v>-85200.681481481472</c:v>
                </c:pt>
                <c:pt idx="185">
                  <c:v>-86317.972685185174</c:v>
                </c:pt>
                <c:pt idx="186">
                  <c:v>-87435.263888888876</c:v>
                </c:pt>
                <c:pt idx="187">
                  <c:v>-88552.555092592578</c:v>
                </c:pt>
                <c:pt idx="188">
                  <c:v>-89669.846296296309</c:v>
                </c:pt>
                <c:pt idx="189">
                  <c:v>-90787.137500000012</c:v>
                </c:pt>
                <c:pt idx="190">
                  <c:v>-91904.428703703714</c:v>
                </c:pt>
                <c:pt idx="191">
                  <c:v>-93021.719907407416</c:v>
                </c:pt>
                <c:pt idx="192">
                  <c:v>-94139.011111111118</c:v>
                </c:pt>
                <c:pt idx="193">
                  <c:v>-95256.30231481482</c:v>
                </c:pt>
                <c:pt idx="194">
                  <c:v>-96373.593518518523</c:v>
                </c:pt>
                <c:pt idx="195">
                  <c:v>-97490.884722222225</c:v>
                </c:pt>
                <c:pt idx="196">
                  <c:v>-98608.175925925927</c:v>
                </c:pt>
                <c:pt idx="197">
                  <c:v>-99725.467129629629</c:v>
                </c:pt>
                <c:pt idx="198">
                  <c:v>-100842.75833333333</c:v>
                </c:pt>
                <c:pt idx="199">
                  <c:v>-101960.04953703703</c:v>
                </c:pt>
                <c:pt idx="200">
                  <c:v>-103077.34074074074</c:v>
                </c:pt>
                <c:pt idx="201">
                  <c:v>-104194.63194444444</c:v>
                </c:pt>
                <c:pt idx="202">
                  <c:v>-105311.92314814814</c:v>
                </c:pt>
                <c:pt idx="203">
                  <c:v>-106429.21435185184</c:v>
                </c:pt>
                <c:pt idx="204">
                  <c:v>-107546.50555555554</c:v>
                </c:pt>
                <c:pt idx="205">
                  <c:v>-108663.79675925925</c:v>
                </c:pt>
                <c:pt idx="206">
                  <c:v>-109781.08796296295</c:v>
                </c:pt>
                <c:pt idx="207">
                  <c:v>-110898.37916666668</c:v>
                </c:pt>
                <c:pt idx="208">
                  <c:v>-112015.67037037038</c:v>
                </c:pt>
                <c:pt idx="209">
                  <c:v>-113132.96157407408</c:v>
                </c:pt>
                <c:pt idx="210">
                  <c:v>-114250.25277777779</c:v>
                </c:pt>
                <c:pt idx="211">
                  <c:v>-115367.54398148149</c:v>
                </c:pt>
                <c:pt idx="212">
                  <c:v>-116484.83518518519</c:v>
                </c:pt>
                <c:pt idx="213">
                  <c:v>-117602.12638888889</c:v>
                </c:pt>
                <c:pt idx="214">
                  <c:v>-118719.4175925926</c:v>
                </c:pt>
                <c:pt idx="215">
                  <c:v>-119836.7087962963</c:v>
                </c:pt>
                <c:pt idx="216">
                  <c:v>-120954</c:v>
                </c:pt>
              </c:numCache>
            </c:numRef>
          </c:xVal>
          <c:yVal>
            <c:numRef>
              <c:f>'AFL2408'!$F$6:$F$222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-1613.7772453703703</c:v>
                </c:pt>
                <c:pt idx="2">
                  <c:v>-1372.0614907407407</c:v>
                </c:pt>
                <c:pt idx="3">
                  <c:v>-1130.3457361111109</c:v>
                </c:pt>
                <c:pt idx="4">
                  <c:v>-888.62998148148142</c:v>
                </c:pt>
                <c:pt idx="5">
                  <c:v>-646.91422685185171</c:v>
                </c:pt>
                <c:pt idx="6">
                  <c:v>-405.19847222222211</c:v>
                </c:pt>
                <c:pt idx="7">
                  <c:v>-163.48271759259251</c:v>
                </c:pt>
                <c:pt idx="8">
                  <c:v>78.233037037037093</c:v>
                </c:pt>
                <c:pt idx="9">
                  <c:v>319.94879166666669</c:v>
                </c:pt>
                <c:pt idx="10">
                  <c:v>561.66454629629652</c:v>
                </c:pt>
                <c:pt idx="11">
                  <c:v>803.38030092592589</c:v>
                </c:pt>
                <c:pt idx="12">
                  <c:v>1045.0960555555557</c:v>
                </c:pt>
                <c:pt idx="13">
                  <c:v>1286.8118101851851</c:v>
                </c:pt>
                <c:pt idx="14">
                  <c:v>1528.5275648148149</c:v>
                </c:pt>
                <c:pt idx="15">
                  <c:v>1770.2433194444443</c:v>
                </c:pt>
                <c:pt idx="16">
                  <c:v>2011.9590740740741</c:v>
                </c:pt>
                <c:pt idx="17">
                  <c:v>2253.674828703704</c:v>
                </c:pt>
                <c:pt idx="18">
                  <c:v>2495.3905833333333</c:v>
                </c:pt>
                <c:pt idx="19">
                  <c:v>2737.1063379629627</c:v>
                </c:pt>
                <c:pt idx="20">
                  <c:v>2978.822092592593</c:v>
                </c:pt>
                <c:pt idx="21">
                  <c:v>3220.5378472222224</c:v>
                </c:pt>
                <c:pt idx="22">
                  <c:v>3462.2536018518517</c:v>
                </c:pt>
                <c:pt idx="23">
                  <c:v>3703.9693564814811</c:v>
                </c:pt>
                <c:pt idx="24">
                  <c:v>3945.6851111111114</c:v>
                </c:pt>
                <c:pt idx="25">
                  <c:v>4187.4008657407412</c:v>
                </c:pt>
                <c:pt idx="26">
                  <c:v>4429.1166203703706</c:v>
                </c:pt>
                <c:pt idx="27">
                  <c:v>4670.832375</c:v>
                </c:pt>
                <c:pt idx="28">
                  <c:v>4912.5481296296293</c:v>
                </c:pt>
                <c:pt idx="29">
                  <c:v>5154.2638842592587</c:v>
                </c:pt>
                <c:pt idx="30">
                  <c:v>5395.9796388888881</c:v>
                </c:pt>
                <c:pt idx="31">
                  <c:v>5637.6953935185193</c:v>
                </c:pt>
                <c:pt idx="32">
                  <c:v>5879.4111481481486</c:v>
                </c:pt>
                <c:pt idx="33">
                  <c:v>6121.126902777778</c:v>
                </c:pt>
                <c:pt idx="34">
                  <c:v>6362.8426574074074</c:v>
                </c:pt>
                <c:pt idx="35">
                  <c:v>6604.5584120370368</c:v>
                </c:pt>
                <c:pt idx="36">
                  <c:v>6846.2741666666661</c:v>
                </c:pt>
                <c:pt idx="37">
                  <c:v>7087.9899212962955</c:v>
                </c:pt>
                <c:pt idx="38">
                  <c:v>7329.7056759259249</c:v>
                </c:pt>
                <c:pt idx="39">
                  <c:v>7571.4214305555543</c:v>
                </c:pt>
                <c:pt idx="40">
                  <c:v>7813.1371851851854</c:v>
                </c:pt>
                <c:pt idx="41">
                  <c:v>8054.8529398148148</c:v>
                </c:pt>
                <c:pt idx="42">
                  <c:v>8296.5686944444442</c:v>
                </c:pt>
                <c:pt idx="43">
                  <c:v>8538.2844490740736</c:v>
                </c:pt>
                <c:pt idx="44">
                  <c:v>8780.0002037037029</c:v>
                </c:pt>
                <c:pt idx="45">
                  <c:v>9021.7159583333323</c:v>
                </c:pt>
                <c:pt idx="46">
                  <c:v>9263.4317129629617</c:v>
                </c:pt>
                <c:pt idx="47">
                  <c:v>9505.1474675925929</c:v>
                </c:pt>
                <c:pt idx="48">
                  <c:v>9746.8632222222222</c:v>
                </c:pt>
                <c:pt idx="49">
                  <c:v>9988.5789768518516</c:v>
                </c:pt>
                <c:pt idx="50">
                  <c:v>10230.294731481481</c:v>
                </c:pt>
                <c:pt idx="51">
                  <c:v>10472.01048611111</c:v>
                </c:pt>
                <c:pt idx="52">
                  <c:v>10713.72624074074</c:v>
                </c:pt>
                <c:pt idx="53">
                  <c:v>10955.441995370369</c:v>
                </c:pt>
                <c:pt idx="54">
                  <c:v>11197.15775</c:v>
                </c:pt>
                <c:pt idx="55">
                  <c:v>11438.87350462963</c:v>
                </c:pt>
                <c:pt idx="56">
                  <c:v>11680.589259259259</c:v>
                </c:pt>
                <c:pt idx="57">
                  <c:v>11922.305013888888</c:v>
                </c:pt>
                <c:pt idx="58">
                  <c:v>12164.020768518518</c:v>
                </c:pt>
                <c:pt idx="59">
                  <c:v>12405.736523148147</c:v>
                </c:pt>
                <c:pt idx="60">
                  <c:v>12647.452277777777</c:v>
                </c:pt>
                <c:pt idx="61">
                  <c:v>12889.168032407408</c:v>
                </c:pt>
                <c:pt idx="62">
                  <c:v>13130.883787037037</c:v>
                </c:pt>
                <c:pt idx="63">
                  <c:v>13372.599541666666</c:v>
                </c:pt>
                <c:pt idx="64">
                  <c:v>13614.315296296296</c:v>
                </c:pt>
                <c:pt idx="65">
                  <c:v>13856.031050925925</c:v>
                </c:pt>
                <c:pt idx="66">
                  <c:v>14097.746805555555</c:v>
                </c:pt>
                <c:pt idx="67">
                  <c:v>14339.462560185184</c:v>
                </c:pt>
                <c:pt idx="68">
                  <c:v>14581.178314814815</c:v>
                </c:pt>
                <c:pt idx="69">
                  <c:v>14822.894069444445</c:v>
                </c:pt>
                <c:pt idx="70">
                  <c:v>15064.609824074074</c:v>
                </c:pt>
                <c:pt idx="71">
                  <c:v>15306.325578703703</c:v>
                </c:pt>
                <c:pt idx="72">
                  <c:v>15548.041333333333</c:v>
                </c:pt>
                <c:pt idx="73">
                  <c:v>15789.757087962962</c:v>
                </c:pt>
                <c:pt idx="74">
                  <c:v>16031.472842592591</c:v>
                </c:pt>
                <c:pt idx="75">
                  <c:v>16273.188597222221</c:v>
                </c:pt>
                <c:pt idx="76">
                  <c:v>16514.904351851852</c:v>
                </c:pt>
                <c:pt idx="77">
                  <c:v>16756.620106481481</c:v>
                </c:pt>
                <c:pt idx="78">
                  <c:v>16998.335861111111</c:v>
                </c:pt>
                <c:pt idx="79">
                  <c:v>17240.051615740744</c:v>
                </c:pt>
                <c:pt idx="80">
                  <c:v>17481.767370370373</c:v>
                </c:pt>
                <c:pt idx="81">
                  <c:v>17723.483125000002</c:v>
                </c:pt>
                <c:pt idx="82">
                  <c:v>17965.198879629632</c:v>
                </c:pt>
                <c:pt idx="83">
                  <c:v>18206.914634259261</c:v>
                </c:pt>
                <c:pt idx="84">
                  <c:v>18448.630388888891</c:v>
                </c:pt>
                <c:pt idx="85">
                  <c:v>18690.34614351852</c:v>
                </c:pt>
                <c:pt idx="86">
                  <c:v>18932.061898148149</c:v>
                </c:pt>
                <c:pt idx="87">
                  <c:v>19173.777652777779</c:v>
                </c:pt>
                <c:pt idx="88">
                  <c:v>19415.493407407408</c:v>
                </c:pt>
                <c:pt idx="89">
                  <c:v>19657.209162037037</c:v>
                </c:pt>
                <c:pt idx="90">
                  <c:v>19898.924916666667</c:v>
                </c:pt>
                <c:pt idx="91">
                  <c:v>20140.640671296296</c:v>
                </c:pt>
                <c:pt idx="92">
                  <c:v>20382.356425925926</c:v>
                </c:pt>
                <c:pt idx="93">
                  <c:v>20624.072180555559</c:v>
                </c:pt>
                <c:pt idx="94">
                  <c:v>20865.787935185188</c:v>
                </c:pt>
                <c:pt idx="95">
                  <c:v>21107.503689814817</c:v>
                </c:pt>
                <c:pt idx="96">
                  <c:v>21349.219444444447</c:v>
                </c:pt>
                <c:pt idx="97">
                  <c:v>21590.935199074076</c:v>
                </c:pt>
                <c:pt idx="98">
                  <c:v>21832.650953703705</c:v>
                </c:pt>
                <c:pt idx="99">
                  <c:v>22074.366708333335</c:v>
                </c:pt>
                <c:pt idx="100">
                  <c:v>22316.082462962964</c:v>
                </c:pt>
                <c:pt idx="101">
                  <c:v>22557.798217592594</c:v>
                </c:pt>
                <c:pt idx="102">
                  <c:v>22799.513972222223</c:v>
                </c:pt>
                <c:pt idx="103">
                  <c:v>23041.229726851852</c:v>
                </c:pt>
                <c:pt idx="104">
                  <c:v>23282.945481481482</c:v>
                </c:pt>
                <c:pt idx="105">
                  <c:v>23524.661236111111</c:v>
                </c:pt>
                <c:pt idx="106">
                  <c:v>23766.37699074074</c:v>
                </c:pt>
                <c:pt idx="107">
                  <c:v>24008.092745370373</c:v>
                </c:pt>
                <c:pt idx="108">
                  <c:v>24249.808500000003</c:v>
                </c:pt>
                <c:pt idx="109">
                  <c:v>24491.524254629632</c:v>
                </c:pt>
                <c:pt idx="110">
                  <c:v>24733.240009259262</c:v>
                </c:pt>
                <c:pt idx="111">
                  <c:v>24974.955763888891</c:v>
                </c:pt>
                <c:pt idx="112">
                  <c:v>25216.67151851852</c:v>
                </c:pt>
                <c:pt idx="113">
                  <c:v>25458.38727314815</c:v>
                </c:pt>
                <c:pt idx="114">
                  <c:v>25700.103027777779</c:v>
                </c:pt>
                <c:pt idx="115">
                  <c:v>25941.818782407408</c:v>
                </c:pt>
                <c:pt idx="116">
                  <c:v>26183.534537037038</c:v>
                </c:pt>
                <c:pt idx="117">
                  <c:v>26425.250291666667</c:v>
                </c:pt>
                <c:pt idx="118">
                  <c:v>26666.966046296297</c:v>
                </c:pt>
                <c:pt idx="119">
                  <c:v>26908.681800925926</c:v>
                </c:pt>
                <c:pt idx="120">
                  <c:v>27150.397555555555</c:v>
                </c:pt>
                <c:pt idx="121">
                  <c:v>27392.113310185188</c:v>
                </c:pt>
                <c:pt idx="122">
                  <c:v>27633.829064814818</c:v>
                </c:pt>
                <c:pt idx="123">
                  <c:v>27875.544819444447</c:v>
                </c:pt>
                <c:pt idx="124">
                  <c:v>28117.260574074076</c:v>
                </c:pt>
                <c:pt idx="125">
                  <c:v>28358.976328703706</c:v>
                </c:pt>
                <c:pt idx="126">
                  <c:v>28600.692083333335</c:v>
                </c:pt>
                <c:pt idx="127">
                  <c:v>28842.407837962965</c:v>
                </c:pt>
                <c:pt idx="128">
                  <c:v>29084.123592592594</c:v>
                </c:pt>
                <c:pt idx="129">
                  <c:v>29325.839347222223</c:v>
                </c:pt>
                <c:pt idx="130">
                  <c:v>29567.555101851853</c:v>
                </c:pt>
                <c:pt idx="131">
                  <c:v>29809.270856481482</c:v>
                </c:pt>
                <c:pt idx="132">
                  <c:v>30050.986611111111</c:v>
                </c:pt>
                <c:pt idx="133">
                  <c:v>30292.702365740741</c:v>
                </c:pt>
                <c:pt idx="134">
                  <c:v>30534.41812037037</c:v>
                </c:pt>
                <c:pt idx="135">
                  <c:v>30776.133875</c:v>
                </c:pt>
                <c:pt idx="136">
                  <c:v>31017.849629629633</c:v>
                </c:pt>
                <c:pt idx="137">
                  <c:v>31259.565384259262</c:v>
                </c:pt>
                <c:pt idx="138">
                  <c:v>31501.281138888891</c:v>
                </c:pt>
                <c:pt idx="139">
                  <c:v>31742.996893518521</c:v>
                </c:pt>
                <c:pt idx="140">
                  <c:v>31984.71264814815</c:v>
                </c:pt>
                <c:pt idx="141">
                  <c:v>32226.428402777779</c:v>
                </c:pt>
                <c:pt idx="142">
                  <c:v>32468.144157407409</c:v>
                </c:pt>
                <c:pt idx="143">
                  <c:v>32709.859912037038</c:v>
                </c:pt>
                <c:pt idx="144">
                  <c:v>32951.575666666664</c:v>
                </c:pt>
                <c:pt idx="145">
                  <c:v>33193.291421296293</c:v>
                </c:pt>
                <c:pt idx="146">
                  <c:v>33435.007175925923</c:v>
                </c:pt>
                <c:pt idx="147">
                  <c:v>33676.722930555552</c:v>
                </c:pt>
                <c:pt idx="148">
                  <c:v>33918.438685185181</c:v>
                </c:pt>
                <c:pt idx="149">
                  <c:v>34160.154439814811</c:v>
                </c:pt>
                <c:pt idx="150">
                  <c:v>34401.87019444444</c:v>
                </c:pt>
                <c:pt idx="151">
                  <c:v>34643.58594907407</c:v>
                </c:pt>
                <c:pt idx="152">
                  <c:v>34885.301703703699</c:v>
                </c:pt>
                <c:pt idx="153">
                  <c:v>35127.017458333328</c:v>
                </c:pt>
                <c:pt idx="154">
                  <c:v>35368.733212962958</c:v>
                </c:pt>
                <c:pt idx="155">
                  <c:v>35610.448967592587</c:v>
                </c:pt>
                <c:pt idx="156">
                  <c:v>35852.164722222216</c:v>
                </c:pt>
                <c:pt idx="157">
                  <c:v>36093.880476851853</c:v>
                </c:pt>
                <c:pt idx="158">
                  <c:v>36335.596231481482</c:v>
                </c:pt>
                <c:pt idx="159">
                  <c:v>36577.311986111112</c:v>
                </c:pt>
                <c:pt idx="160">
                  <c:v>36819.027740740741</c:v>
                </c:pt>
                <c:pt idx="161">
                  <c:v>37060.743495370371</c:v>
                </c:pt>
                <c:pt idx="162">
                  <c:v>37302.45925</c:v>
                </c:pt>
                <c:pt idx="163">
                  <c:v>37544.175004629629</c:v>
                </c:pt>
                <c:pt idx="164">
                  <c:v>37785.890759259259</c:v>
                </c:pt>
                <c:pt idx="165">
                  <c:v>38027.606513888888</c:v>
                </c:pt>
                <c:pt idx="166">
                  <c:v>38269.322268518517</c:v>
                </c:pt>
                <c:pt idx="167">
                  <c:v>38511.038023148147</c:v>
                </c:pt>
                <c:pt idx="168">
                  <c:v>38752.753777777776</c:v>
                </c:pt>
                <c:pt idx="169">
                  <c:v>38994.469532407405</c:v>
                </c:pt>
                <c:pt idx="170">
                  <c:v>39236.185287037035</c:v>
                </c:pt>
                <c:pt idx="171">
                  <c:v>39477.901041666664</c:v>
                </c:pt>
                <c:pt idx="172">
                  <c:v>39719.616796296294</c:v>
                </c:pt>
                <c:pt idx="173">
                  <c:v>39961.332550925923</c:v>
                </c:pt>
                <c:pt idx="174">
                  <c:v>40203.048305555552</c:v>
                </c:pt>
                <c:pt idx="175">
                  <c:v>40444.764060185182</c:v>
                </c:pt>
                <c:pt idx="176">
                  <c:v>40686.479814814811</c:v>
                </c:pt>
                <c:pt idx="177">
                  <c:v>40928.19556944444</c:v>
                </c:pt>
                <c:pt idx="178">
                  <c:v>41169.91132407407</c:v>
                </c:pt>
                <c:pt idx="179">
                  <c:v>41411.627078703699</c:v>
                </c:pt>
                <c:pt idx="180">
                  <c:v>41653.342833333329</c:v>
                </c:pt>
                <c:pt idx="181">
                  <c:v>41895.058587962958</c:v>
                </c:pt>
                <c:pt idx="182">
                  <c:v>42136.774342592587</c:v>
                </c:pt>
                <c:pt idx="183">
                  <c:v>42378.490097222217</c:v>
                </c:pt>
                <c:pt idx="184">
                  <c:v>42620.205851851846</c:v>
                </c:pt>
                <c:pt idx="185">
                  <c:v>42861.921606481483</c:v>
                </c:pt>
                <c:pt idx="186">
                  <c:v>43103.637361111112</c:v>
                </c:pt>
                <c:pt idx="187">
                  <c:v>43345.353115740741</c:v>
                </c:pt>
                <c:pt idx="188">
                  <c:v>43587.068870370371</c:v>
                </c:pt>
                <c:pt idx="189">
                  <c:v>43828.784625</c:v>
                </c:pt>
                <c:pt idx="190">
                  <c:v>44070.50037962963</c:v>
                </c:pt>
                <c:pt idx="191">
                  <c:v>44312.216134259259</c:v>
                </c:pt>
                <c:pt idx="192">
                  <c:v>44553.931888888888</c:v>
                </c:pt>
                <c:pt idx="193">
                  <c:v>44795.647643518518</c:v>
                </c:pt>
                <c:pt idx="194">
                  <c:v>45037.363398148147</c:v>
                </c:pt>
                <c:pt idx="195">
                  <c:v>45279.079152777776</c:v>
                </c:pt>
                <c:pt idx="196">
                  <c:v>45520.794907407406</c:v>
                </c:pt>
                <c:pt idx="197">
                  <c:v>45762.510662037035</c:v>
                </c:pt>
                <c:pt idx="198">
                  <c:v>46004.226416666665</c:v>
                </c:pt>
                <c:pt idx="199">
                  <c:v>46245.942171296294</c:v>
                </c:pt>
                <c:pt idx="200">
                  <c:v>46487.657925925923</c:v>
                </c:pt>
                <c:pt idx="201">
                  <c:v>46729.373680555553</c:v>
                </c:pt>
                <c:pt idx="202">
                  <c:v>46971.089435185182</c:v>
                </c:pt>
                <c:pt idx="203">
                  <c:v>47212.805189814811</c:v>
                </c:pt>
                <c:pt idx="204">
                  <c:v>47454.520944444441</c:v>
                </c:pt>
                <c:pt idx="205">
                  <c:v>47696.23669907407</c:v>
                </c:pt>
                <c:pt idx="206">
                  <c:v>47937.9524537037</c:v>
                </c:pt>
                <c:pt idx="207">
                  <c:v>48179.668208333329</c:v>
                </c:pt>
                <c:pt idx="208">
                  <c:v>48421.383962962958</c:v>
                </c:pt>
                <c:pt idx="209">
                  <c:v>48663.099717592588</c:v>
                </c:pt>
                <c:pt idx="210">
                  <c:v>48904.815472222217</c:v>
                </c:pt>
                <c:pt idx="211">
                  <c:v>49146.531226851846</c:v>
                </c:pt>
                <c:pt idx="212">
                  <c:v>49388.246981481476</c:v>
                </c:pt>
                <c:pt idx="213">
                  <c:v>49629.962736111105</c:v>
                </c:pt>
                <c:pt idx="214">
                  <c:v>49871.678490740742</c:v>
                </c:pt>
                <c:pt idx="215">
                  <c:v>50113.394245370371</c:v>
                </c:pt>
                <c:pt idx="216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4-4A94-85D1-1FCDF7FC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'AFL2408'!$M$5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'AFL2408'!$N$6:$N$222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34.84184284979424</c:v>
                </c:pt>
                <c:pt idx="2">
                  <c:v>34.823963477366256</c:v>
                </c:pt>
                <c:pt idx="3">
                  <c:v>34.806084104938272</c:v>
                </c:pt>
                <c:pt idx="4">
                  <c:v>34.788204732510287</c:v>
                </c:pt>
                <c:pt idx="5">
                  <c:v>34.770325360082303</c:v>
                </c:pt>
                <c:pt idx="6">
                  <c:v>34.752445987654326</c:v>
                </c:pt>
                <c:pt idx="7">
                  <c:v>34.734566615226342</c:v>
                </c:pt>
                <c:pt idx="8">
                  <c:v>34.716687242798358</c:v>
                </c:pt>
                <c:pt idx="9">
                  <c:v>34.698807870370374</c:v>
                </c:pt>
                <c:pt idx="10">
                  <c:v>34.680928497942389</c:v>
                </c:pt>
                <c:pt idx="11">
                  <c:v>34.663049125514405</c:v>
                </c:pt>
                <c:pt idx="12">
                  <c:v>34.645169753086421</c:v>
                </c:pt>
                <c:pt idx="13">
                  <c:v>34.627290380658437</c:v>
                </c:pt>
                <c:pt idx="14">
                  <c:v>34.609411008230452</c:v>
                </c:pt>
                <c:pt idx="15">
                  <c:v>34.591531635802468</c:v>
                </c:pt>
                <c:pt idx="16">
                  <c:v>34.573652263374484</c:v>
                </c:pt>
                <c:pt idx="17">
                  <c:v>34.555772890946507</c:v>
                </c:pt>
                <c:pt idx="18">
                  <c:v>34.537893518518523</c:v>
                </c:pt>
                <c:pt idx="19">
                  <c:v>34.520014146090539</c:v>
                </c:pt>
                <c:pt idx="20">
                  <c:v>34.502134773662554</c:v>
                </c:pt>
                <c:pt idx="21">
                  <c:v>34.48425540123457</c:v>
                </c:pt>
                <c:pt idx="22">
                  <c:v>34.466376028806586</c:v>
                </c:pt>
                <c:pt idx="23">
                  <c:v>34.448496656378602</c:v>
                </c:pt>
                <c:pt idx="24">
                  <c:v>34.430617283950617</c:v>
                </c:pt>
                <c:pt idx="25">
                  <c:v>34.412737911522633</c:v>
                </c:pt>
                <c:pt idx="26">
                  <c:v>34.394858539094649</c:v>
                </c:pt>
                <c:pt idx="27">
                  <c:v>34.376979166666672</c:v>
                </c:pt>
                <c:pt idx="28">
                  <c:v>34.359099794238688</c:v>
                </c:pt>
                <c:pt idx="29">
                  <c:v>34.341220421810704</c:v>
                </c:pt>
                <c:pt idx="30">
                  <c:v>34.323341049382719</c:v>
                </c:pt>
                <c:pt idx="31">
                  <c:v>34.305461676954735</c:v>
                </c:pt>
                <c:pt idx="32">
                  <c:v>34.287582304526751</c:v>
                </c:pt>
                <c:pt idx="33">
                  <c:v>34.269702932098767</c:v>
                </c:pt>
                <c:pt idx="34">
                  <c:v>34.251823559670783</c:v>
                </c:pt>
                <c:pt idx="35">
                  <c:v>34.233944187242798</c:v>
                </c:pt>
                <c:pt idx="36">
                  <c:v>34.216064814814814</c:v>
                </c:pt>
                <c:pt idx="37">
                  <c:v>34.19818544238683</c:v>
                </c:pt>
                <c:pt idx="38">
                  <c:v>34.180306069958853</c:v>
                </c:pt>
                <c:pt idx="39">
                  <c:v>34.162426697530869</c:v>
                </c:pt>
                <c:pt idx="40">
                  <c:v>34.144547325102884</c:v>
                </c:pt>
                <c:pt idx="41">
                  <c:v>34.1266679526749</c:v>
                </c:pt>
                <c:pt idx="42">
                  <c:v>34.108788580246916</c:v>
                </c:pt>
                <c:pt idx="43">
                  <c:v>34.090909207818932</c:v>
                </c:pt>
                <c:pt idx="44">
                  <c:v>34.073029835390948</c:v>
                </c:pt>
                <c:pt idx="45">
                  <c:v>34.055150462962963</c:v>
                </c:pt>
                <c:pt idx="46">
                  <c:v>34.037271090534979</c:v>
                </c:pt>
                <c:pt idx="47">
                  <c:v>34.019391718106995</c:v>
                </c:pt>
                <c:pt idx="48">
                  <c:v>34.001512345679011</c:v>
                </c:pt>
                <c:pt idx="49">
                  <c:v>33.983632973251034</c:v>
                </c:pt>
                <c:pt idx="50">
                  <c:v>33.965753600823049</c:v>
                </c:pt>
                <c:pt idx="51">
                  <c:v>33.947874228395065</c:v>
                </c:pt>
                <c:pt idx="52">
                  <c:v>33.929994855967081</c:v>
                </c:pt>
                <c:pt idx="53">
                  <c:v>33.912115483539097</c:v>
                </c:pt>
                <c:pt idx="54">
                  <c:v>33.894236111111113</c:v>
                </c:pt>
                <c:pt idx="55">
                  <c:v>33.876356738683128</c:v>
                </c:pt>
                <c:pt idx="56">
                  <c:v>33.858477366255144</c:v>
                </c:pt>
                <c:pt idx="57">
                  <c:v>33.84059799382716</c:v>
                </c:pt>
                <c:pt idx="58">
                  <c:v>33.822718621399176</c:v>
                </c:pt>
                <c:pt idx="59">
                  <c:v>33.804839248971192</c:v>
                </c:pt>
                <c:pt idx="60">
                  <c:v>33.786959876543214</c:v>
                </c:pt>
                <c:pt idx="61">
                  <c:v>33.76908050411523</c:v>
                </c:pt>
                <c:pt idx="62">
                  <c:v>33.751201131687246</c:v>
                </c:pt>
                <c:pt idx="63">
                  <c:v>33.733321759259262</c:v>
                </c:pt>
                <c:pt idx="64">
                  <c:v>33.715442386831278</c:v>
                </c:pt>
                <c:pt idx="65">
                  <c:v>33.697563014403293</c:v>
                </c:pt>
                <c:pt idx="66">
                  <c:v>33.679683641975309</c:v>
                </c:pt>
                <c:pt idx="67">
                  <c:v>33.661804269547325</c:v>
                </c:pt>
                <c:pt idx="68">
                  <c:v>33.643924897119341</c:v>
                </c:pt>
                <c:pt idx="69">
                  <c:v>33.626045524691357</c:v>
                </c:pt>
                <c:pt idx="70">
                  <c:v>33.608166152263372</c:v>
                </c:pt>
                <c:pt idx="71">
                  <c:v>33.590286779835395</c:v>
                </c:pt>
                <c:pt idx="72">
                  <c:v>33.572407407407411</c:v>
                </c:pt>
                <c:pt idx="73">
                  <c:v>33.554528034979427</c:v>
                </c:pt>
                <c:pt idx="74">
                  <c:v>33.536648662551443</c:v>
                </c:pt>
                <c:pt idx="75">
                  <c:v>33.518769290123458</c:v>
                </c:pt>
                <c:pt idx="76">
                  <c:v>33.500889917695474</c:v>
                </c:pt>
                <c:pt idx="77">
                  <c:v>33.48301054526749</c:v>
                </c:pt>
                <c:pt idx="78">
                  <c:v>33.465131172839506</c:v>
                </c:pt>
                <c:pt idx="79">
                  <c:v>33.447251800411522</c:v>
                </c:pt>
                <c:pt idx="80">
                  <c:v>33.429372427983537</c:v>
                </c:pt>
                <c:pt idx="81">
                  <c:v>33.411493055555553</c:v>
                </c:pt>
                <c:pt idx="82">
                  <c:v>33.393613683127576</c:v>
                </c:pt>
                <c:pt idx="83">
                  <c:v>33.375734310699592</c:v>
                </c:pt>
                <c:pt idx="84">
                  <c:v>33.357854938271608</c:v>
                </c:pt>
                <c:pt idx="85">
                  <c:v>33.339975565843623</c:v>
                </c:pt>
                <c:pt idx="86">
                  <c:v>33.322096193415639</c:v>
                </c:pt>
                <c:pt idx="87">
                  <c:v>33.304216820987655</c:v>
                </c:pt>
                <c:pt idx="88">
                  <c:v>33.286337448559671</c:v>
                </c:pt>
                <c:pt idx="89">
                  <c:v>33.268458076131687</c:v>
                </c:pt>
                <c:pt idx="90">
                  <c:v>33.250578703703702</c:v>
                </c:pt>
                <c:pt idx="91">
                  <c:v>33.232699331275718</c:v>
                </c:pt>
                <c:pt idx="92">
                  <c:v>33.214819958847741</c:v>
                </c:pt>
                <c:pt idx="93">
                  <c:v>33.196940586419757</c:v>
                </c:pt>
                <c:pt idx="94">
                  <c:v>33.179061213991773</c:v>
                </c:pt>
                <c:pt idx="95">
                  <c:v>33.161181841563788</c:v>
                </c:pt>
                <c:pt idx="96">
                  <c:v>33.143302469135804</c:v>
                </c:pt>
                <c:pt idx="97">
                  <c:v>33.12542309670782</c:v>
                </c:pt>
                <c:pt idx="98">
                  <c:v>33.107543724279836</c:v>
                </c:pt>
                <c:pt idx="99">
                  <c:v>33.089664351851852</c:v>
                </c:pt>
                <c:pt idx="100">
                  <c:v>33.071784979423867</c:v>
                </c:pt>
                <c:pt idx="101">
                  <c:v>33.053905606995883</c:v>
                </c:pt>
                <c:pt idx="102">
                  <c:v>33.036026234567899</c:v>
                </c:pt>
                <c:pt idx="103">
                  <c:v>33.018146862139922</c:v>
                </c:pt>
                <c:pt idx="104">
                  <c:v>33.000267489711938</c:v>
                </c:pt>
                <c:pt idx="105">
                  <c:v>32.982388117283953</c:v>
                </c:pt>
                <c:pt idx="106">
                  <c:v>32.964508744855969</c:v>
                </c:pt>
                <c:pt idx="107">
                  <c:v>32.946629372427985</c:v>
                </c:pt>
                <c:pt idx="108">
                  <c:v>32.928750000000001</c:v>
                </c:pt>
                <c:pt idx="109">
                  <c:v>32.910870627572017</c:v>
                </c:pt>
                <c:pt idx="110">
                  <c:v>32.892991255144032</c:v>
                </c:pt>
                <c:pt idx="111">
                  <c:v>32.875111882716048</c:v>
                </c:pt>
                <c:pt idx="112">
                  <c:v>32.857232510288064</c:v>
                </c:pt>
                <c:pt idx="113">
                  <c:v>32.83935313786008</c:v>
                </c:pt>
                <c:pt idx="114">
                  <c:v>32.821473765432103</c:v>
                </c:pt>
                <c:pt idx="115">
                  <c:v>32.803594393004119</c:v>
                </c:pt>
                <c:pt idx="116">
                  <c:v>32.785715020576134</c:v>
                </c:pt>
                <c:pt idx="117">
                  <c:v>32.76783564814815</c:v>
                </c:pt>
                <c:pt idx="118">
                  <c:v>32.749956275720166</c:v>
                </c:pt>
                <c:pt idx="119">
                  <c:v>32.732076903292182</c:v>
                </c:pt>
                <c:pt idx="120">
                  <c:v>32.714197530864197</c:v>
                </c:pt>
                <c:pt idx="121">
                  <c:v>32.696318158436213</c:v>
                </c:pt>
                <c:pt idx="122">
                  <c:v>32.678438786008229</c:v>
                </c:pt>
                <c:pt idx="123">
                  <c:v>32.660559413580245</c:v>
                </c:pt>
                <c:pt idx="124">
                  <c:v>32.642680041152261</c:v>
                </c:pt>
                <c:pt idx="125">
                  <c:v>32.624800668724284</c:v>
                </c:pt>
                <c:pt idx="126">
                  <c:v>32.606921296296299</c:v>
                </c:pt>
                <c:pt idx="127">
                  <c:v>32.589041923868315</c:v>
                </c:pt>
                <c:pt idx="128">
                  <c:v>32.571162551440331</c:v>
                </c:pt>
                <c:pt idx="129">
                  <c:v>32.553283179012347</c:v>
                </c:pt>
                <c:pt idx="130">
                  <c:v>32.535403806584362</c:v>
                </c:pt>
                <c:pt idx="131">
                  <c:v>32.517524434156378</c:v>
                </c:pt>
                <c:pt idx="132">
                  <c:v>32.499645061728394</c:v>
                </c:pt>
                <c:pt idx="133">
                  <c:v>32.48176568930041</c:v>
                </c:pt>
                <c:pt idx="134">
                  <c:v>32.463886316872426</c:v>
                </c:pt>
                <c:pt idx="135">
                  <c:v>32.446006944444449</c:v>
                </c:pt>
                <c:pt idx="136">
                  <c:v>32.428127572016464</c:v>
                </c:pt>
                <c:pt idx="137">
                  <c:v>32.41024819958848</c:v>
                </c:pt>
                <c:pt idx="138">
                  <c:v>32.392368827160496</c:v>
                </c:pt>
                <c:pt idx="139">
                  <c:v>32.374489454732512</c:v>
                </c:pt>
                <c:pt idx="140">
                  <c:v>32.356610082304528</c:v>
                </c:pt>
                <c:pt idx="141">
                  <c:v>32.338730709876543</c:v>
                </c:pt>
                <c:pt idx="142">
                  <c:v>32.320851337448559</c:v>
                </c:pt>
                <c:pt idx="143">
                  <c:v>32.302971965020575</c:v>
                </c:pt>
                <c:pt idx="144">
                  <c:v>32.285092592592591</c:v>
                </c:pt>
                <c:pt idx="145">
                  <c:v>32.267213220164606</c:v>
                </c:pt>
                <c:pt idx="146">
                  <c:v>32.249333847736622</c:v>
                </c:pt>
                <c:pt idx="147">
                  <c:v>32.231454475308645</c:v>
                </c:pt>
                <c:pt idx="148">
                  <c:v>32.213575102880661</c:v>
                </c:pt>
                <c:pt idx="149">
                  <c:v>32.195695730452677</c:v>
                </c:pt>
                <c:pt idx="150">
                  <c:v>32.177816358024693</c:v>
                </c:pt>
                <c:pt idx="151">
                  <c:v>32.159936985596708</c:v>
                </c:pt>
                <c:pt idx="152">
                  <c:v>32.142057613168724</c:v>
                </c:pt>
                <c:pt idx="153">
                  <c:v>32.12417824074074</c:v>
                </c:pt>
                <c:pt idx="154">
                  <c:v>32.106298868312756</c:v>
                </c:pt>
                <c:pt idx="155">
                  <c:v>32.088419495884771</c:v>
                </c:pt>
                <c:pt idx="156">
                  <c:v>32.070540123456787</c:v>
                </c:pt>
                <c:pt idx="157">
                  <c:v>32.05266075102881</c:v>
                </c:pt>
                <c:pt idx="158">
                  <c:v>32.034781378600826</c:v>
                </c:pt>
                <c:pt idx="159">
                  <c:v>32.016902006172842</c:v>
                </c:pt>
                <c:pt idx="160">
                  <c:v>31.999022633744858</c:v>
                </c:pt>
                <c:pt idx="161">
                  <c:v>31.981143261316873</c:v>
                </c:pt>
                <c:pt idx="162">
                  <c:v>31.963263888888889</c:v>
                </c:pt>
                <c:pt idx="163">
                  <c:v>31.945384516460905</c:v>
                </c:pt>
                <c:pt idx="164">
                  <c:v>31.927505144032921</c:v>
                </c:pt>
                <c:pt idx="165">
                  <c:v>31.909625771604937</c:v>
                </c:pt>
                <c:pt idx="166">
                  <c:v>31.891746399176956</c:v>
                </c:pt>
                <c:pt idx="167">
                  <c:v>31.873867026748972</c:v>
                </c:pt>
                <c:pt idx="168">
                  <c:v>31.855987654320987</c:v>
                </c:pt>
                <c:pt idx="169">
                  <c:v>31.838108281893003</c:v>
                </c:pt>
                <c:pt idx="170">
                  <c:v>31.820228909465023</c:v>
                </c:pt>
                <c:pt idx="171">
                  <c:v>31.802349537037038</c:v>
                </c:pt>
                <c:pt idx="172">
                  <c:v>31.784470164609054</c:v>
                </c:pt>
                <c:pt idx="173">
                  <c:v>31.76659079218107</c:v>
                </c:pt>
                <c:pt idx="174">
                  <c:v>31.748711419753086</c:v>
                </c:pt>
                <c:pt idx="175">
                  <c:v>31.730832047325102</c:v>
                </c:pt>
                <c:pt idx="176">
                  <c:v>31.712952674897121</c:v>
                </c:pt>
                <c:pt idx="177">
                  <c:v>31.695073302469137</c:v>
                </c:pt>
                <c:pt idx="178">
                  <c:v>31.677193930041152</c:v>
                </c:pt>
                <c:pt idx="179">
                  <c:v>31.659314557613168</c:v>
                </c:pt>
                <c:pt idx="180">
                  <c:v>31.641435185185184</c:v>
                </c:pt>
                <c:pt idx="181">
                  <c:v>31.623555812757203</c:v>
                </c:pt>
                <c:pt idx="182">
                  <c:v>31.605676440329219</c:v>
                </c:pt>
                <c:pt idx="183">
                  <c:v>31.587797067901235</c:v>
                </c:pt>
                <c:pt idx="184">
                  <c:v>31.569917695473251</c:v>
                </c:pt>
                <c:pt idx="185">
                  <c:v>31.552038323045267</c:v>
                </c:pt>
                <c:pt idx="186">
                  <c:v>31.534158950617282</c:v>
                </c:pt>
                <c:pt idx="187">
                  <c:v>31.516279578189302</c:v>
                </c:pt>
                <c:pt idx="188">
                  <c:v>31.498400205761317</c:v>
                </c:pt>
                <c:pt idx="189">
                  <c:v>31.480520833333333</c:v>
                </c:pt>
                <c:pt idx="190">
                  <c:v>31.462641460905349</c:v>
                </c:pt>
                <c:pt idx="191">
                  <c:v>31.444762088477365</c:v>
                </c:pt>
                <c:pt idx="192">
                  <c:v>31.426882716049384</c:v>
                </c:pt>
                <c:pt idx="193">
                  <c:v>31.4090033436214</c:v>
                </c:pt>
                <c:pt idx="194">
                  <c:v>31.391123971193416</c:v>
                </c:pt>
                <c:pt idx="195">
                  <c:v>31.373244598765432</c:v>
                </c:pt>
                <c:pt idx="196">
                  <c:v>31.355365226337447</c:v>
                </c:pt>
                <c:pt idx="197">
                  <c:v>31.337485853909463</c:v>
                </c:pt>
                <c:pt idx="198">
                  <c:v>31.319606481481483</c:v>
                </c:pt>
                <c:pt idx="199">
                  <c:v>31.301727109053498</c:v>
                </c:pt>
                <c:pt idx="200">
                  <c:v>31.283847736625514</c:v>
                </c:pt>
                <c:pt idx="201">
                  <c:v>31.26596836419753</c:v>
                </c:pt>
                <c:pt idx="202">
                  <c:v>31.248088991769546</c:v>
                </c:pt>
                <c:pt idx="203">
                  <c:v>31.230209619341565</c:v>
                </c:pt>
                <c:pt idx="204">
                  <c:v>31.212330246913581</c:v>
                </c:pt>
                <c:pt idx="205">
                  <c:v>31.194450874485597</c:v>
                </c:pt>
                <c:pt idx="206">
                  <c:v>31.176571502057612</c:v>
                </c:pt>
                <c:pt idx="207">
                  <c:v>31.158692129629628</c:v>
                </c:pt>
                <c:pt idx="208">
                  <c:v>31.140812757201644</c:v>
                </c:pt>
                <c:pt idx="209">
                  <c:v>31.122933384773663</c:v>
                </c:pt>
                <c:pt idx="210">
                  <c:v>31.105054012345679</c:v>
                </c:pt>
                <c:pt idx="211">
                  <c:v>31.087174639917695</c:v>
                </c:pt>
                <c:pt idx="212">
                  <c:v>31.069295267489711</c:v>
                </c:pt>
                <c:pt idx="213">
                  <c:v>31.051415895061727</c:v>
                </c:pt>
                <c:pt idx="214">
                  <c:v>31.033536522633746</c:v>
                </c:pt>
                <c:pt idx="215">
                  <c:v>31.015657150205762</c:v>
                </c:pt>
                <c:pt idx="216">
                  <c:v>30.997777777777777</c:v>
                </c:pt>
              </c:numCache>
            </c:numRef>
          </c:xVal>
          <c:yVal>
            <c:numRef>
              <c:f>'AFL2408'!$M$6:$M$222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55.835492541152263</c:v>
                </c:pt>
                <c:pt idx="2">
                  <c:v>55.837651748971197</c:v>
                </c:pt>
                <c:pt idx="3">
                  <c:v>55.839810956790124</c:v>
                </c:pt>
                <c:pt idx="4">
                  <c:v>55.841970164609059</c:v>
                </c:pt>
                <c:pt idx="5">
                  <c:v>55.844129372427986</c:v>
                </c:pt>
                <c:pt idx="6">
                  <c:v>55.846288580246913</c:v>
                </c:pt>
                <c:pt idx="7">
                  <c:v>55.848447788065847</c:v>
                </c:pt>
                <c:pt idx="8">
                  <c:v>55.850606995884775</c:v>
                </c:pt>
                <c:pt idx="9">
                  <c:v>55.852766203703709</c:v>
                </c:pt>
                <c:pt idx="10">
                  <c:v>55.854925411522636</c:v>
                </c:pt>
                <c:pt idx="11">
                  <c:v>55.857084619341563</c:v>
                </c:pt>
                <c:pt idx="12">
                  <c:v>55.859243827160498</c:v>
                </c:pt>
                <c:pt idx="13">
                  <c:v>55.861403034979425</c:v>
                </c:pt>
                <c:pt idx="14">
                  <c:v>55.863562242798359</c:v>
                </c:pt>
                <c:pt idx="15">
                  <c:v>55.865721450617286</c:v>
                </c:pt>
                <c:pt idx="16">
                  <c:v>55.867880658436214</c:v>
                </c:pt>
                <c:pt idx="17">
                  <c:v>55.870039866255148</c:v>
                </c:pt>
                <c:pt idx="18">
                  <c:v>55.872199074074075</c:v>
                </c:pt>
                <c:pt idx="19">
                  <c:v>55.874358281893009</c:v>
                </c:pt>
                <c:pt idx="20">
                  <c:v>55.876517489711937</c:v>
                </c:pt>
                <c:pt idx="21">
                  <c:v>55.878676697530864</c:v>
                </c:pt>
                <c:pt idx="22">
                  <c:v>55.880835905349798</c:v>
                </c:pt>
                <c:pt idx="23">
                  <c:v>55.882995113168725</c:v>
                </c:pt>
                <c:pt idx="24">
                  <c:v>55.88515432098766</c:v>
                </c:pt>
                <c:pt idx="25">
                  <c:v>55.887313528806587</c:v>
                </c:pt>
                <c:pt idx="26">
                  <c:v>55.889472736625514</c:v>
                </c:pt>
                <c:pt idx="27">
                  <c:v>55.891631944444448</c:v>
                </c:pt>
                <c:pt idx="28">
                  <c:v>55.893791152263375</c:v>
                </c:pt>
                <c:pt idx="29">
                  <c:v>55.89595036008231</c:v>
                </c:pt>
                <c:pt idx="30">
                  <c:v>55.898109567901237</c:v>
                </c:pt>
                <c:pt idx="31">
                  <c:v>55.900268775720164</c:v>
                </c:pt>
                <c:pt idx="32">
                  <c:v>55.902427983539098</c:v>
                </c:pt>
                <c:pt idx="33">
                  <c:v>55.904587191358026</c:v>
                </c:pt>
                <c:pt idx="34">
                  <c:v>55.90674639917696</c:v>
                </c:pt>
                <c:pt idx="35">
                  <c:v>55.908905606995887</c:v>
                </c:pt>
                <c:pt idx="36">
                  <c:v>55.911064814814814</c:v>
                </c:pt>
                <c:pt idx="37">
                  <c:v>55.913224022633749</c:v>
                </c:pt>
                <c:pt idx="38">
                  <c:v>55.915383230452676</c:v>
                </c:pt>
                <c:pt idx="39">
                  <c:v>55.91754243827161</c:v>
                </c:pt>
                <c:pt idx="40">
                  <c:v>55.919701646090537</c:v>
                </c:pt>
                <c:pt idx="41">
                  <c:v>55.921860853909465</c:v>
                </c:pt>
                <c:pt idx="42">
                  <c:v>55.924020061728399</c:v>
                </c:pt>
                <c:pt idx="43">
                  <c:v>55.926179269547326</c:v>
                </c:pt>
                <c:pt idx="44">
                  <c:v>55.92833847736626</c:v>
                </c:pt>
                <c:pt idx="45">
                  <c:v>55.930497685185188</c:v>
                </c:pt>
                <c:pt idx="46">
                  <c:v>55.932656893004115</c:v>
                </c:pt>
                <c:pt idx="47">
                  <c:v>55.934816100823049</c:v>
                </c:pt>
                <c:pt idx="48">
                  <c:v>55.936975308641976</c:v>
                </c:pt>
                <c:pt idx="49">
                  <c:v>55.939134516460911</c:v>
                </c:pt>
                <c:pt idx="50">
                  <c:v>55.941293724279838</c:v>
                </c:pt>
                <c:pt idx="51">
                  <c:v>55.943452932098765</c:v>
                </c:pt>
                <c:pt idx="52">
                  <c:v>55.945612139917699</c:v>
                </c:pt>
                <c:pt idx="53">
                  <c:v>55.947771347736627</c:v>
                </c:pt>
                <c:pt idx="54">
                  <c:v>55.949930555555554</c:v>
                </c:pt>
                <c:pt idx="55">
                  <c:v>55.952089763374488</c:v>
                </c:pt>
                <c:pt idx="56">
                  <c:v>55.954248971193415</c:v>
                </c:pt>
                <c:pt idx="57">
                  <c:v>55.95640817901235</c:v>
                </c:pt>
                <c:pt idx="58">
                  <c:v>55.958567386831277</c:v>
                </c:pt>
                <c:pt idx="59">
                  <c:v>55.960726594650204</c:v>
                </c:pt>
                <c:pt idx="60">
                  <c:v>55.962885802469138</c:v>
                </c:pt>
                <c:pt idx="61">
                  <c:v>55.965045010288065</c:v>
                </c:pt>
                <c:pt idx="62">
                  <c:v>55.967204218107</c:v>
                </c:pt>
                <c:pt idx="63">
                  <c:v>55.969363425925927</c:v>
                </c:pt>
                <c:pt idx="64">
                  <c:v>55.971522633744854</c:v>
                </c:pt>
                <c:pt idx="65">
                  <c:v>55.973681841563788</c:v>
                </c:pt>
                <c:pt idx="66">
                  <c:v>55.975841049382716</c:v>
                </c:pt>
                <c:pt idx="67">
                  <c:v>55.97800025720165</c:v>
                </c:pt>
                <c:pt idx="68">
                  <c:v>55.980159465020577</c:v>
                </c:pt>
                <c:pt idx="69">
                  <c:v>55.982318672839504</c:v>
                </c:pt>
                <c:pt idx="70">
                  <c:v>55.984477880658439</c:v>
                </c:pt>
                <c:pt idx="71">
                  <c:v>55.986637088477366</c:v>
                </c:pt>
                <c:pt idx="72">
                  <c:v>55.9887962962963</c:v>
                </c:pt>
                <c:pt idx="73">
                  <c:v>55.990955504115227</c:v>
                </c:pt>
                <c:pt idx="74">
                  <c:v>55.993114711934155</c:v>
                </c:pt>
                <c:pt idx="75">
                  <c:v>55.995273919753089</c:v>
                </c:pt>
                <c:pt idx="76">
                  <c:v>55.997433127572016</c:v>
                </c:pt>
                <c:pt idx="77">
                  <c:v>55.99959233539095</c:v>
                </c:pt>
                <c:pt idx="78">
                  <c:v>56.001751543209878</c:v>
                </c:pt>
                <c:pt idx="79">
                  <c:v>56.003910751028805</c:v>
                </c:pt>
                <c:pt idx="80">
                  <c:v>56.006069958847739</c:v>
                </c:pt>
                <c:pt idx="81">
                  <c:v>56.008229166666666</c:v>
                </c:pt>
                <c:pt idx="82">
                  <c:v>56.010388374485601</c:v>
                </c:pt>
                <c:pt idx="83">
                  <c:v>56.012547582304528</c:v>
                </c:pt>
                <c:pt idx="84">
                  <c:v>56.014706790123455</c:v>
                </c:pt>
                <c:pt idx="85">
                  <c:v>56.016865997942389</c:v>
                </c:pt>
                <c:pt idx="86">
                  <c:v>56.019025205761316</c:v>
                </c:pt>
                <c:pt idx="87">
                  <c:v>56.021184413580251</c:v>
                </c:pt>
                <c:pt idx="88">
                  <c:v>56.023343621399178</c:v>
                </c:pt>
                <c:pt idx="89">
                  <c:v>56.025502829218105</c:v>
                </c:pt>
                <c:pt idx="90">
                  <c:v>56.02766203703704</c:v>
                </c:pt>
                <c:pt idx="91">
                  <c:v>56.029821244855967</c:v>
                </c:pt>
                <c:pt idx="92">
                  <c:v>56.031980452674901</c:v>
                </c:pt>
                <c:pt idx="93">
                  <c:v>56.034139660493828</c:v>
                </c:pt>
                <c:pt idx="94">
                  <c:v>56.036298868312755</c:v>
                </c:pt>
                <c:pt idx="95">
                  <c:v>56.03845807613169</c:v>
                </c:pt>
                <c:pt idx="96">
                  <c:v>56.040617283950617</c:v>
                </c:pt>
                <c:pt idx="97">
                  <c:v>56.042776491769551</c:v>
                </c:pt>
                <c:pt idx="98">
                  <c:v>56.044935699588478</c:v>
                </c:pt>
                <c:pt idx="99">
                  <c:v>56.047094907407406</c:v>
                </c:pt>
                <c:pt idx="100">
                  <c:v>56.04925411522634</c:v>
                </c:pt>
                <c:pt idx="101">
                  <c:v>56.051413323045267</c:v>
                </c:pt>
                <c:pt idx="102">
                  <c:v>56.053572530864201</c:v>
                </c:pt>
                <c:pt idx="103">
                  <c:v>56.055731738683129</c:v>
                </c:pt>
                <c:pt idx="104">
                  <c:v>56.057890946502056</c:v>
                </c:pt>
                <c:pt idx="105">
                  <c:v>56.06005015432099</c:v>
                </c:pt>
                <c:pt idx="106">
                  <c:v>56.062209362139917</c:v>
                </c:pt>
                <c:pt idx="107">
                  <c:v>56.064368569958852</c:v>
                </c:pt>
                <c:pt idx="108">
                  <c:v>56.066527777777779</c:v>
                </c:pt>
                <c:pt idx="109">
                  <c:v>56.068686985596706</c:v>
                </c:pt>
                <c:pt idx="110">
                  <c:v>56.07084619341564</c:v>
                </c:pt>
                <c:pt idx="111">
                  <c:v>56.073005401234568</c:v>
                </c:pt>
                <c:pt idx="112">
                  <c:v>56.075164609053502</c:v>
                </c:pt>
                <c:pt idx="113">
                  <c:v>56.077323816872429</c:v>
                </c:pt>
                <c:pt idx="114">
                  <c:v>56.079483024691356</c:v>
                </c:pt>
                <c:pt idx="115">
                  <c:v>56.081642232510291</c:v>
                </c:pt>
                <c:pt idx="116">
                  <c:v>56.083801440329218</c:v>
                </c:pt>
                <c:pt idx="117">
                  <c:v>56.085960648148152</c:v>
                </c:pt>
                <c:pt idx="118">
                  <c:v>56.088119855967079</c:v>
                </c:pt>
                <c:pt idx="119">
                  <c:v>56.090279063786006</c:v>
                </c:pt>
                <c:pt idx="120">
                  <c:v>56.092438271604941</c:v>
                </c:pt>
                <c:pt idx="121">
                  <c:v>56.094597479423868</c:v>
                </c:pt>
                <c:pt idx="122">
                  <c:v>56.096756687242802</c:v>
                </c:pt>
                <c:pt idx="123">
                  <c:v>56.098915895061729</c:v>
                </c:pt>
                <c:pt idx="124">
                  <c:v>56.101075102880657</c:v>
                </c:pt>
                <c:pt idx="125">
                  <c:v>56.103234310699591</c:v>
                </c:pt>
                <c:pt idx="126">
                  <c:v>56.105393518518518</c:v>
                </c:pt>
                <c:pt idx="127">
                  <c:v>56.107552726337452</c:v>
                </c:pt>
                <c:pt idx="128">
                  <c:v>56.10971193415638</c:v>
                </c:pt>
                <c:pt idx="129">
                  <c:v>56.111871141975307</c:v>
                </c:pt>
                <c:pt idx="130">
                  <c:v>56.114030349794241</c:v>
                </c:pt>
                <c:pt idx="131">
                  <c:v>56.116189557613168</c:v>
                </c:pt>
                <c:pt idx="132">
                  <c:v>56.118348765432103</c:v>
                </c:pt>
                <c:pt idx="133">
                  <c:v>56.12050797325103</c:v>
                </c:pt>
                <c:pt idx="134">
                  <c:v>56.122667181069957</c:v>
                </c:pt>
                <c:pt idx="135">
                  <c:v>56.124826388888891</c:v>
                </c:pt>
                <c:pt idx="136">
                  <c:v>56.126985596707819</c:v>
                </c:pt>
                <c:pt idx="137">
                  <c:v>56.129144804526753</c:v>
                </c:pt>
                <c:pt idx="138">
                  <c:v>56.13130401234568</c:v>
                </c:pt>
                <c:pt idx="139">
                  <c:v>56.133463220164607</c:v>
                </c:pt>
                <c:pt idx="140">
                  <c:v>56.135622427983542</c:v>
                </c:pt>
                <c:pt idx="141">
                  <c:v>56.137781635802469</c:v>
                </c:pt>
                <c:pt idx="142">
                  <c:v>56.139940843621403</c:v>
                </c:pt>
                <c:pt idx="143">
                  <c:v>56.14210005144033</c:v>
                </c:pt>
                <c:pt idx="144">
                  <c:v>56.144259259259258</c:v>
                </c:pt>
                <c:pt idx="145">
                  <c:v>56.146418467078192</c:v>
                </c:pt>
                <c:pt idx="146">
                  <c:v>56.148577674897119</c:v>
                </c:pt>
                <c:pt idx="147">
                  <c:v>56.150736882716053</c:v>
                </c:pt>
                <c:pt idx="148">
                  <c:v>56.152896090534981</c:v>
                </c:pt>
                <c:pt idx="149">
                  <c:v>56.155055298353908</c:v>
                </c:pt>
                <c:pt idx="150">
                  <c:v>56.157214506172842</c:v>
                </c:pt>
                <c:pt idx="151">
                  <c:v>56.159373713991769</c:v>
                </c:pt>
                <c:pt idx="152">
                  <c:v>56.161532921810704</c:v>
                </c:pt>
                <c:pt idx="153">
                  <c:v>56.163692129629631</c:v>
                </c:pt>
                <c:pt idx="154">
                  <c:v>56.165851337448558</c:v>
                </c:pt>
                <c:pt idx="155">
                  <c:v>56.168010545267492</c:v>
                </c:pt>
                <c:pt idx="156">
                  <c:v>56.170169753086419</c:v>
                </c:pt>
                <c:pt idx="157">
                  <c:v>56.172328960905354</c:v>
                </c:pt>
                <c:pt idx="158">
                  <c:v>56.174488168724281</c:v>
                </c:pt>
                <c:pt idx="159">
                  <c:v>56.176647376543208</c:v>
                </c:pt>
                <c:pt idx="160">
                  <c:v>56.178806584362142</c:v>
                </c:pt>
                <c:pt idx="161">
                  <c:v>56.18096579218107</c:v>
                </c:pt>
                <c:pt idx="162">
                  <c:v>56.183125000000004</c:v>
                </c:pt>
                <c:pt idx="163">
                  <c:v>56.185284207818931</c:v>
                </c:pt>
                <c:pt idx="164">
                  <c:v>56.187443415637858</c:v>
                </c:pt>
                <c:pt idx="165">
                  <c:v>56.189602623456793</c:v>
                </c:pt>
                <c:pt idx="166">
                  <c:v>56.19176183127572</c:v>
                </c:pt>
                <c:pt idx="167">
                  <c:v>56.193921039094647</c:v>
                </c:pt>
                <c:pt idx="168">
                  <c:v>56.196080246913581</c:v>
                </c:pt>
                <c:pt idx="169">
                  <c:v>56.198239454732509</c:v>
                </c:pt>
                <c:pt idx="170">
                  <c:v>56.200398662551443</c:v>
                </c:pt>
                <c:pt idx="171">
                  <c:v>56.20255787037037</c:v>
                </c:pt>
                <c:pt idx="172">
                  <c:v>56.204717078189297</c:v>
                </c:pt>
                <c:pt idx="173">
                  <c:v>56.206876286008232</c:v>
                </c:pt>
                <c:pt idx="174">
                  <c:v>56.209035493827159</c:v>
                </c:pt>
                <c:pt idx="175">
                  <c:v>56.211194701646093</c:v>
                </c:pt>
                <c:pt idx="176">
                  <c:v>56.21335390946502</c:v>
                </c:pt>
                <c:pt idx="177">
                  <c:v>56.215513117283948</c:v>
                </c:pt>
                <c:pt idx="178">
                  <c:v>56.217672325102882</c:v>
                </c:pt>
                <c:pt idx="179">
                  <c:v>56.219831532921809</c:v>
                </c:pt>
                <c:pt idx="180">
                  <c:v>56.221990740740743</c:v>
                </c:pt>
                <c:pt idx="181">
                  <c:v>56.224149948559671</c:v>
                </c:pt>
                <c:pt idx="182">
                  <c:v>56.226309156378598</c:v>
                </c:pt>
                <c:pt idx="183">
                  <c:v>56.228468364197532</c:v>
                </c:pt>
                <c:pt idx="184">
                  <c:v>56.230627572016459</c:v>
                </c:pt>
                <c:pt idx="185">
                  <c:v>56.232786779835394</c:v>
                </c:pt>
                <c:pt idx="186">
                  <c:v>56.234945987654321</c:v>
                </c:pt>
                <c:pt idx="187">
                  <c:v>56.237105195473248</c:v>
                </c:pt>
                <c:pt idx="188">
                  <c:v>56.239264403292182</c:v>
                </c:pt>
                <c:pt idx="189">
                  <c:v>56.241423611111109</c:v>
                </c:pt>
                <c:pt idx="190">
                  <c:v>56.243582818930044</c:v>
                </c:pt>
                <c:pt idx="191">
                  <c:v>56.245742026748971</c:v>
                </c:pt>
                <c:pt idx="192">
                  <c:v>56.247901234567898</c:v>
                </c:pt>
                <c:pt idx="193">
                  <c:v>56.250060442386832</c:v>
                </c:pt>
                <c:pt idx="194">
                  <c:v>56.25221965020576</c:v>
                </c:pt>
                <c:pt idx="195">
                  <c:v>56.254378858024694</c:v>
                </c:pt>
                <c:pt idx="196">
                  <c:v>56.256538065843621</c:v>
                </c:pt>
                <c:pt idx="197">
                  <c:v>56.258697273662548</c:v>
                </c:pt>
                <c:pt idx="198">
                  <c:v>56.260856481481483</c:v>
                </c:pt>
                <c:pt idx="199">
                  <c:v>56.26301568930041</c:v>
                </c:pt>
                <c:pt idx="200">
                  <c:v>56.265174897119344</c:v>
                </c:pt>
                <c:pt idx="201">
                  <c:v>56.267334104938271</c:v>
                </c:pt>
                <c:pt idx="202">
                  <c:v>56.269493312757199</c:v>
                </c:pt>
                <c:pt idx="203">
                  <c:v>56.271652520576133</c:v>
                </c:pt>
                <c:pt idx="204">
                  <c:v>56.27381172839506</c:v>
                </c:pt>
                <c:pt idx="205">
                  <c:v>56.275970936213994</c:v>
                </c:pt>
                <c:pt idx="206">
                  <c:v>56.278130144032922</c:v>
                </c:pt>
                <c:pt idx="207">
                  <c:v>56.280289351851849</c:v>
                </c:pt>
                <c:pt idx="208">
                  <c:v>56.282448559670783</c:v>
                </c:pt>
                <c:pt idx="209">
                  <c:v>56.28460776748971</c:v>
                </c:pt>
                <c:pt idx="210">
                  <c:v>56.286766975308645</c:v>
                </c:pt>
                <c:pt idx="211">
                  <c:v>56.288926183127572</c:v>
                </c:pt>
                <c:pt idx="212">
                  <c:v>56.291085390946499</c:v>
                </c:pt>
                <c:pt idx="213">
                  <c:v>56.293244598765433</c:v>
                </c:pt>
                <c:pt idx="214">
                  <c:v>56.29540380658436</c:v>
                </c:pt>
                <c:pt idx="215">
                  <c:v>56.297563014403295</c:v>
                </c:pt>
                <c:pt idx="216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5-4ECB-A62E-7489AA975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'DNV4863'!$E$2:$E$4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'DNV4863'!$F$2:$F$4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53-4232-80F5-357102A0928C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'DNV4863'!$E$6:$E$246</c:f>
              <c:numCache>
                <c:formatCode>General</c:formatCode>
                <c:ptCount val="241"/>
                <c:pt idx="0">
                  <c:v>11438.8</c:v>
                </c:pt>
                <c:pt idx="1">
                  <c:v>11319.648665110415</c:v>
                </c:pt>
                <c:pt idx="2">
                  <c:v>11200.497330220833</c:v>
                </c:pt>
                <c:pt idx="3">
                  <c:v>11081.345995331249</c:v>
                </c:pt>
                <c:pt idx="4">
                  <c:v>10962.194660441666</c:v>
                </c:pt>
                <c:pt idx="5">
                  <c:v>10843.043325552082</c:v>
                </c:pt>
                <c:pt idx="6">
                  <c:v>10723.8919906625</c:v>
                </c:pt>
                <c:pt idx="7">
                  <c:v>10604.740655772915</c:v>
                </c:pt>
                <c:pt idx="8">
                  <c:v>10485.589320883333</c:v>
                </c:pt>
                <c:pt idx="9">
                  <c:v>10366.437985993749</c:v>
                </c:pt>
                <c:pt idx="10">
                  <c:v>10247.286651104167</c:v>
                </c:pt>
                <c:pt idx="11">
                  <c:v>10128.135316214582</c:v>
                </c:pt>
                <c:pt idx="12">
                  <c:v>10008.983981325</c:v>
                </c:pt>
                <c:pt idx="13">
                  <c:v>9889.8326464354159</c:v>
                </c:pt>
                <c:pt idx="14">
                  <c:v>9770.6813115458317</c:v>
                </c:pt>
                <c:pt idx="15">
                  <c:v>9651.5299766562493</c:v>
                </c:pt>
                <c:pt idx="16">
                  <c:v>9532.378641766667</c:v>
                </c:pt>
                <c:pt idx="17">
                  <c:v>9413.2273068770828</c:v>
                </c:pt>
                <c:pt idx="18">
                  <c:v>9294.0759719874986</c:v>
                </c:pt>
                <c:pt idx="19">
                  <c:v>9174.9246370979163</c:v>
                </c:pt>
                <c:pt idx="20">
                  <c:v>9055.7733022083339</c:v>
                </c:pt>
                <c:pt idx="21">
                  <c:v>8936.6219673187497</c:v>
                </c:pt>
                <c:pt idx="22">
                  <c:v>8817.4706324291656</c:v>
                </c:pt>
                <c:pt idx="23">
                  <c:v>8698.3192975395832</c:v>
                </c:pt>
                <c:pt idx="24">
                  <c:v>8579.167962649999</c:v>
                </c:pt>
                <c:pt idx="25">
                  <c:v>8460.0166277604167</c:v>
                </c:pt>
                <c:pt idx="26">
                  <c:v>8340.8652928708325</c:v>
                </c:pt>
                <c:pt idx="27">
                  <c:v>8221.7139579812501</c:v>
                </c:pt>
                <c:pt idx="28">
                  <c:v>8102.562623091666</c:v>
                </c:pt>
                <c:pt idx="29">
                  <c:v>7983.4112882020827</c:v>
                </c:pt>
                <c:pt idx="30">
                  <c:v>7864.2599533124994</c:v>
                </c:pt>
                <c:pt idx="31">
                  <c:v>7745.1086184229162</c:v>
                </c:pt>
                <c:pt idx="32">
                  <c:v>7625.9572835333329</c:v>
                </c:pt>
                <c:pt idx="33">
                  <c:v>7506.8059486437496</c:v>
                </c:pt>
                <c:pt idx="34">
                  <c:v>7387.6546137541663</c:v>
                </c:pt>
                <c:pt idx="35">
                  <c:v>7268.5032788645831</c:v>
                </c:pt>
                <c:pt idx="36">
                  <c:v>7149.3519439749998</c:v>
                </c:pt>
                <c:pt idx="37">
                  <c:v>7030.2006090854165</c:v>
                </c:pt>
                <c:pt idx="38">
                  <c:v>6911.0492741958333</c:v>
                </c:pt>
                <c:pt idx="39">
                  <c:v>6791.89793930625</c:v>
                </c:pt>
                <c:pt idx="40">
                  <c:v>6672.7466044166667</c:v>
                </c:pt>
                <c:pt idx="41">
                  <c:v>6553.5952695270826</c:v>
                </c:pt>
                <c:pt idx="42">
                  <c:v>6434.4439346374993</c:v>
                </c:pt>
                <c:pt idx="43">
                  <c:v>6315.292599747916</c:v>
                </c:pt>
                <c:pt idx="44">
                  <c:v>6196.1412648583328</c:v>
                </c:pt>
                <c:pt idx="45">
                  <c:v>6076.9899299687495</c:v>
                </c:pt>
                <c:pt idx="46">
                  <c:v>5957.8385950791662</c:v>
                </c:pt>
                <c:pt idx="47">
                  <c:v>5838.687260189583</c:v>
                </c:pt>
                <c:pt idx="48">
                  <c:v>5719.5359252999997</c:v>
                </c:pt>
                <c:pt idx="49">
                  <c:v>5600.3845904104164</c:v>
                </c:pt>
                <c:pt idx="50">
                  <c:v>5481.2332555208332</c:v>
                </c:pt>
                <c:pt idx="51">
                  <c:v>5362.0819206312499</c:v>
                </c:pt>
                <c:pt idx="52">
                  <c:v>5242.9305857416666</c:v>
                </c:pt>
                <c:pt idx="53">
                  <c:v>5123.7792508520834</c:v>
                </c:pt>
                <c:pt idx="54">
                  <c:v>5004.6279159625001</c:v>
                </c:pt>
                <c:pt idx="55">
                  <c:v>4885.4765810729168</c:v>
                </c:pt>
                <c:pt idx="56">
                  <c:v>4766.3252461833326</c:v>
                </c:pt>
                <c:pt idx="57">
                  <c:v>4647.1739112937494</c:v>
                </c:pt>
                <c:pt idx="58">
                  <c:v>4528.0225764041661</c:v>
                </c:pt>
                <c:pt idx="59">
                  <c:v>4408.8712415145828</c:v>
                </c:pt>
                <c:pt idx="60">
                  <c:v>4289.7199066249996</c:v>
                </c:pt>
                <c:pt idx="61">
                  <c:v>4170.5685717354163</c:v>
                </c:pt>
                <c:pt idx="62">
                  <c:v>4051.417236845833</c:v>
                </c:pt>
                <c:pt idx="63">
                  <c:v>3932.2659019562498</c:v>
                </c:pt>
                <c:pt idx="64">
                  <c:v>3813.1145670666665</c:v>
                </c:pt>
                <c:pt idx="65">
                  <c:v>3693.9632321770832</c:v>
                </c:pt>
                <c:pt idx="66">
                  <c:v>3574.8118972875</c:v>
                </c:pt>
                <c:pt idx="67">
                  <c:v>3455.6605623979167</c:v>
                </c:pt>
                <c:pt idx="68">
                  <c:v>3336.5092275083334</c:v>
                </c:pt>
                <c:pt idx="69">
                  <c:v>3217.3578926187492</c:v>
                </c:pt>
                <c:pt idx="70">
                  <c:v>3098.2065577291669</c:v>
                </c:pt>
                <c:pt idx="71">
                  <c:v>2979.0552228395827</c:v>
                </c:pt>
                <c:pt idx="72">
                  <c:v>2859.9038879500004</c:v>
                </c:pt>
                <c:pt idx="73">
                  <c:v>2740.7525530604162</c:v>
                </c:pt>
                <c:pt idx="74">
                  <c:v>2621.6012181708338</c:v>
                </c:pt>
                <c:pt idx="75">
                  <c:v>2502.4498832812496</c:v>
                </c:pt>
                <c:pt idx="76">
                  <c:v>2383.2985483916673</c:v>
                </c:pt>
                <c:pt idx="77">
                  <c:v>2264.1472135020831</c:v>
                </c:pt>
                <c:pt idx="78">
                  <c:v>2144.9958786125007</c:v>
                </c:pt>
                <c:pt idx="79">
                  <c:v>2025.8445437229166</c:v>
                </c:pt>
                <c:pt idx="80">
                  <c:v>1906.6932088333342</c:v>
                </c:pt>
                <c:pt idx="81">
                  <c:v>1787.54187394375</c:v>
                </c:pt>
                <c:pt idx="82">
                  <c:v>1668.3905390541659</c:v>
                </c:pt>
                <c:pt idx="83">
                  <c:v>1549.2392041645835</c:v>
                </c:pt>
                <c:pt idx="84">
                  <c:v>1430.0878692749993</c:v>
                </c:pt>
                <c:pt idx="85">
                  <c:v>1310.936534385417</c:v>
                </c:pt>
                <c:pt idx="86">
                  <c:v>1191.7851994958328</c:v>
                </c:pt>
                <c:pt idx="87">
                  <c:v>1072.6338646062504</c:v>
                </c:pt>
                <c:pt idx="88">
                  <c:v>953.48252971666625</c:v>
                </c:pt>
                <c:pt idx="89">
                  <c:v>834.33119482708389</c:v>
                </c:pt>
                <c:pt idx="90">
                  <c:v>715.17985993749971</c:v>
                </c:pt>
                <c:pt idx="91">
                  <c:v>596.02852504791736</c:v>
                </c:pt>
                <c:pt idx="92">
                  <c:v>476.87719015833318</c:v>
                </c:pt>
                <c:pt idx="93">
                  <c:v>357.72585526875082</c:v>
                </c:pt>
                <c:pt idx="94">
                  <c:v>238.57452037916664</c:v>
                </c:pt>
                <c:pt idx="95">
                  <c:v>105.08465282769097</c:v>
                </c:pt>
                <c:pt idx="96">
                  <c:v>-57.082280047569469</c:v>
                </c:pt>
                <c:pt idx="97">
                  <c:v>-247.9262782466146</c:v>
                </c:pt>
                <c:pt idx="98">
                  <c:v>-467.44734176944451</c:v>
                </c:pt>
                <c:pt idx="99">
                  <c:v>-701.30693795416676</c:v>
                </c:pt>
                <c:pt idx="100">
                  <c:v>-935.16653413888901</c:v>
                </c:pt>
                <c:pt idx="101">
                  <c:v>-1169.0261303236111</c:v>
                </c:pt>
                <c:pt idx="102">
                  <c:v>-1402.8857265083334</c:v>
                </c:pt>
                <c:pt idx="103">
                  <c:v>-1636.7453226930556</c:v>
                </c:pt>
                <c:pt idx="104">
                  <c:v>-1870.6049188777779</c:v>
                </c:pt>
                <c:pt idx="105">
                  <c:v>-2104.4645150625001</c:v>
                </c:pt>
                <c:pt idx="106">
                  <c:v>-2338.3241112472224</c:v>
                </c:pt>
                <c:pt idx="107">
                  <c:v>-2572.1837074319446</c:v>
                </c:pt>
                <c:pt idx="108">
                  <c:v>-2806.0433036166669</c:v>
                </c:pt>
                <c:pt idx="109">
                  <c:v>-3039.9028998013891</c:v>
                </c:pt>
                <c:pt idx="110">
                  <c:v>-3273.7624959861114</c:v>
                </c:pt>
                <c:pt idx="111">
                  <c:v>-3507.6220921708336</c:v>
                </c:pt>
                <c:pt idx="112">
                  <c:v>-3741.4816883555559</c:v>
                </c:pt>
                <c:pt idx="113">
                  <c:v>-3975.3412845402781</c:v>
                </c:pt>
                <c:pt idx="114">
                  <c:v>-4209.2008807250004</c:v>
                </c:pt>
                <c:pt idx="115">
                  <c:v>-4443.0604769097226</c:v>
                </c:pt>
                <c:pt idx="116">
                  <c:v>-4676.9200730944449</c:v>
                </c:pt>
                <c:pt idx="117">
                  <c:v>-4910.7796692791671</c:v>
                </c:pt>
                <c:pt idx="118">
                  <c:v>-5144.6392654638894</c:v>
                </c:pt>
                <c:pt idx="119">
                  <c:v>-5378.4988616486116</c:v>
                </c:pt>
                <c:pt idx="120">
                  <c:v>-5612.3584578333339</c:v>
                </c:pt>
                <c:pt idx="121">
                  <c:v>-5846.2180540180561</c:v>
                </c:pt>
                <c:pt idx="122">
                  <c:v>-6080.0776502027784</c:v>
                </c:pt>
                <c:pt idx="123">
                  <c:v>-6313.9372463875006</c:v>
                </c:pt>
                <c:pt idx="124">
                  <c:v>-6547.7968425722229</c:v>
                </c:pt>
                <c:pt idx="125">
                  <c:v>-6781.6564387569451</c:v>
                </c:pt>
                <c:pt idx="126">
                  <c:v>-7015.5160349416674</c:v>
                </c:pt>
                <c:pt idx="127">
                  <c:v>-7249.3756311263896</c:v>
                </c:pt>
                <c:pt idx="128">
                  <c:v>-7483.2352273111119</c:v>
                </c:pt>
                <c:pt idx="129">
                  <c:v>-7717.0948234958341</c:v>
                </c:pt>
                <c:pt idx="130">
                  <c:v>-7950.9544196805564</c:v>
                </c:pt>
                <c:pt idx="131">
                  <c:v>-8184.8140158652786</c:v>
                </c:pt>
                <c:pt idx="132">
                  <c:v>-8418.6736120500009</c:v>
                </c:pt>
                <c:pt idx="133">
                  <c:v>-8652.5332082347231</c:v>
                </c:pt>
                <c:pt idx="134">
                  <c:v>-8886.3928044194454</c:v>
                </c:pt>
                <c:pt idx="135">
                  <c:v>-9120.2524006041676</c:v>
                </c:pt>
                <c:pt idx="136">
                  <c:v>-9354.1119967888899</c:v>
                </c:pt>
                <c:pt idx="137">
                  <c:v>-9587.9715929736121</c:v>
                </c:pt>
                <c:pt idx="138">
                  <c:v>-9821.8311891583344</c:v>
                </c:pt>
                <c:pt idx="139">
                  <c:v>-10055.690785343057</c:v>
                </c:pt>
                <c:pt idx="140">
                  <c:v>-10289.550381527779</c:v>
                </c:pt>
                <c:pt idx="141">
                  <c:v>-10523.409977712501</c:v>
                </c:pt>
                <c:pt idx="142">
                  <c:v>-10757.269573897223</c:v>
                </c:pt>
                <c:pt idx="143">
                  <c:v>-10991.129170081946</c:v>
                </c:pt>
                <c:pt idx="144">
                  <c:v>-11224.988766266668</c:v>
                </c:pt>
                <c:pt idx="145">
                  <c:v>-11458.84836245139</c:v>
                </c:pt>
                <c:pt idx="146">
                  <c:v>-11692.707958636112</c:v>
                </c:pt>
                <c:pt idx="147">
                  <c:v>-11926.567554820835</c:v>
                </c:pt>
                <c:pt idx="148">
                  <c:v>-12160.427151005557</c:v>
                </c:pt>
                <c:pt idx="149">
                  <c:v>-12394.286747190279</c:v>
                </c:pt>
                <c:pt idx="150">
                  <c:v>-12628.146343375001</c:v>
                </c:pt>
                <c:pt idx="151">
                  <c:v>-12862.005939559724</c:v>
                </c:pt>
                <c:pt idx="152">
                  <c:v>-13095.865535744446</c:v>
                </c:pt>
                <c:pt idx="153">
                  <c:v>-13329.725131929168</c:v>
                </c:pt>
                <c:pt idx="154">
                  <c:v>-13563.58472811389</c:v>
                </c:pt>
                <c:pt idx="155">
                  <c:v>-13797.444324298613</c:v>
                </c:pt>
                <c:pt idx="156">
                  <c:v>-14031.303920483335</c:v>
                </c:pt>
                <c:pt idx="157">
                  <c:v>-14265.163516668057</c:v>
                </c:pt>
                <c:pt idx="158">
                  <c:v>-14499.023112852779</c:v>
                </c:pt>
                <c:pt idx="159">
                  <c:v>-14732.882709037502</c:v>
                </c:pt>
                <c:pt idx="160">
                  <c:v>-14966.742305222224</c:v>
                </c:pt>
                <c:pt idx="161">
                  <c:v>-15200.601901406946</c:v>
                </c:pt>
                <c:pt idx="162">
                  <c:v>-15434.461497591668</c:v>
                </c:pt>
                <c:pt idx="163">
                  <c:v>-15668.321093776391</c:v>
                </c:pt>
                <c:pt idx="164">
                  <c:v>-15902.180689961113</c:v>
                </c:pt>
                <c:pt idx="165">
                  <c:v>-16136.040286145835</c:v>
                </c:pt>
                <c:pt idx="166">
                  <c:v>-16369.899882330557</c:v>
                </c:pt>
                <c:pt idx="167">
                  <c:v>-16603.75947851528</c:v>
                </c:pt>
                <c:pt idx="168">
                  <c:v>-16837.619074700004</c:v>
                </c:pt>
                <c:pt idx="169">
                  <c:v>-17071.478670884724</c:v>
                </c:pt>
                <c:pt idx="170">
                  <c:v>-17305.338267069448</c:v>
                </c:pt>
                <c:pt idx="171">
                  <c:v>-17539.197863254169</c:v>
                </c:pt>
                <c:pt idx="172">
                  <c:v>-17773.057459438893</c:v>
                </c:pt>
                <c:pt idx="173">
                  <c:v>-18006.917055623613</c:v>
                </c:pt>
                <c:pt idx="174">
                  <c:v>-18240.776651808337</c:v>
                </c:pt>
                <c:pt idx="175">
                  <c:v>-18474.636247993058</c:v>
                </c:pt>
                <c:pt idx="176">
                  <c:v>-18708.495844177782</c:v>
                </c:pt>
                <c:pt idx="177">
                  <c:v>-18942.355440362502</c:v>
                </c:pt>
                <c:pt idx="178">
                  <c:v>-19176.215036547226</c:v>
                </c:pt>
                <c:pt idx="179">
                  <c:v>-19410.074632731947</c:v>
                </c:pt>
                <c:pt idx="180">
                  <c:v>-19643.934228916671</c:v>
                </c:pt>
                <c:pt idx="181">
                  <c:v>-19877.793825101391</c:v>
                </c:pt>
                <c:pt idx="182">
                  <c:v>-20111.653421286115</c:v>
                </c:pt>
                <c:pt idx="183">
                  <c:v>-20345.513017470836</c:v>
                </c:pt>
                <c:pt idx="184">
                  <c:v>-20579.37261365556</c:v>
                </c:pt>
                <c:pt idx="185">
                  <c:v>-20813.23220984028</c:v>
                </c:pt>
                <c:pt idx="186">
                  <c:v>-21047.091806025004</c:v>
                </c:pt>
                <c:pt idx="187">
                  <c:v>-21280.951402209725</c:v>
                </c:pt>
                <c:pt idx="188">
                  <c:v>-21514.810998394449</c:v>
                </c:pt>
                <c:pt idx="189">
                  <c:v>-21748.670594579169</c:v>
                </c:pt>
                <c:pt idx="190">
                  <c:v>-21982.530190763893</c:v>
                </c:pt>
                <c:pt idx="191">
                  <c:v>-22216.389786948614</c:v>
                </c:pt>
                <c:pt idx="192">
                  <c:v>-22450.249383133338</c:v>
                </c:pt>
                <c:pt idx="193">
                  <c:v>-22684.108979318058</c:v>
                </c:pt>
                <c:pt idx="194">
                  <c:v>-22917.968575502782</c:v>
                </c:pt>
                <c:pt idx="195">
                  <c:v>-23151.828171687503</c:v>
                </c:pt>
                <c:pt idx="196">
                  <c:v>-23385.687767872227</c:v>
                </c:pt>
                <c:pt idx="197">
                  <c:v>-23619.547364056947</c:v>
                </c:pt>
                <c:pt idx="198">
                  <c:v>-23853.406960241671</c:v>
                </c:pt>
                <c:pt idx="199">
                  <c:v>-24087.266556426392</c:v>
                </c:pt>
                <c:pt idx="200">
                  <c:v>-24321.126152611116</c:v>
                </c:pt>
                <c:pt idx="201">
                  <c:v>-24554.985748795836</c:v>
                </c:pt>
                <c:pt idx="202">
                  <c:v>-24788.84534498056</c:v>
                </c:pt>
                <c:pt idx="203">
                  <c:v>-25022.704941165281</c:v>
                </c:pt>
                <c:pt idx="204">
                  <c:v>-25256.564537350005</c:v>
                </c:pt>
                <c:pt idx="205">
                  <c:v>-25490.424133534725</c:v>
                </c:pt>
                <c:pt idx="206">
                  <c:v>-25724.283729719449</c:v>
                </c:pt>
                <c:pt idx="207">
                  <c:v>-25958.14332590417</c:v>
                </c:pt>
                <c:pt idx="208">
                  <c:v>-26192.002922088894</c:v>
                </c:pt>
                <c:pt idx="209">
                  <c:v>-26425.862518273614</c:v>
                </c:pt>
                <c:pt idx="210">
                  <c:v>-26659.722114458338</c:v>
                </c:pt>
                <c:pt idx="211">
                  <c:v>-26893.581710643059</c:v>
                </c:pt>
                <c:pt idx="212">
                  <c:v>-27127.441306827783</c:v>
                </c:pt>
                <c:pt idx="213">
                  <c:v>-27361.300903012503</c:v>
                </c:pt>
                <c:pt idx="214">
                  <c:v>-27595.160499197227</c:v>
                </c:pt>
                <c:pt idx="215">
                  <c:v>-27829.020095381948</c:v>
                </c:pt>
                <c:pt idx="216">
                  <c:v>-28062.879691566672</c:v>
                </c:pt>
                <c:pt idx="217">
                  <c:v>-28296.739287751392</c:v>
                </c:pt>
                <c:pt idx="218">
                  <c:v>-28530.598883936116</c:v>
                </c:pt>
                <c:pt idx="219">
                  <c:v>-28764.458480120837</c:v>
                </c:pt>
                <c:pt idx="220">
                  <c:v>-28998.318076305561</c:v>
                </c:pt>
                <c:pt idx="221">
                  <c:v>-29232.177672490281</c:v>
                </c:pt>
                <c:pt idx="222">
                  <c:v>-29466.037268675005</c:v>
                </c:pt>
                <c:pt idx="223">
                  <c:v>-29699.896864859726</c:v>
                </c:pt>
                <c:pt idx="224">
                  <c:v>-29933.75646104445</c:v>
                </c:pt>
                <c:pt idx="225">
                  <c:v>-30167.61605722917</c:v>
                </c:pt>
                <c:pt idx="226">
                  <c:v>-30401.475653413894</c:v>
                </c:pt>
                <c:pt idx="227">
                  <c:v>-30635.335249598615</c:v>
                </c:pt>
                <c:pt idx="228">
                  <c:v>-30869.194845783339</c:v>
                </c:pt>
                <c:pt idx="229">
                  <c:v>-31103.054441968059</c:v>
                </c:pt>
                <c:pt idx="230">
                  <c:v>-31336.914038152783</c:v>
                </c:pt>
                <c:pt idx="231">
                  <c:v>-31570.773634337504</c:v>
                </c:pt>
                <c:pt idx="232">
                  <c:v>-31804.633230522228</c:v>
                </c:pt>
                <c:pt idx="233">
                  <c:v>-32038.492826706948</c:v>
                </c:pt>
                <c:pt idx="234">
                  <c:v>-32272.352422891672</c:v>
                </c:pt>
                <c:pt idx="235">
                  <c:v>-32506.212019076393</c:v>
                </c:pt>
                <c:pt idx="236">
                  <c:v>-32740.071615261117</c:v>
                </c:pt>
                <c:pt idx="237">
                  <c:v>-32973.931211445837</c:v>
                </c:pt>
                <c:pt idx="238">
                  <c:v>-33207.790807630554</c:v>
                </c:pt>
                <c:pt idx="239">
                  <c:v>-33441.650403815278</c:v>
                </c:pt>
                <c:pt idx="240">
                  <c:v>-33675.51</c:v>
                </c:pt>
              </c:numCache>
            </c:numRef>
          </c:xVal>
          <c:yVal>
            <c:numRef>
              <c:f>'DNV4863'!$F$6:$F$246</c:f>
              <c:numCache>
                <c:formatCode>General</c:formatCode>
                <c:ptCount val="241"/>
                <c:pt idx="0">
                  <c:v>-109404.5</c:v>
                </c:pt>
                <c:pt idx="1">
                  <c:v>-108264.87156104999</c:v>
                </c:pt>
                <c:pt idx="2">
                  <c:v>-107125.2431221</c:v>
                </c:pt>
                <c:pt idx="3">
                  <c:v>-105985.61468314999</c:v>
                </c:pt>
                <c:pt idx="4">
                  <c:v>-104845.9862442</c:v>
                </c:pt>
                <c:pt idx="5">
                  <c:v>-103706.35780524999</c:v>
                </c:pt>
                <c:pt idx="6">
                  <c:v>-102566.7293663</c:v>
                </c:pt>
                <c:pt idx="7">
                  <c:v>-101427.10092734999</c:v>
                </c:pt>
                <c:pt idx="8">
                  <c:v>-100287.4724884</c:v>
                </c:pt>
                <c:pt idx="9">
                  <c:v>-99147.844049449996</c:v>
                </c:pt>
                <c:pt idx="10">
                  <c:v>-98008.215610500003</c:v>
                </c:pt>
                <c:pt idx="11">
                  <c:v>-96868.587171549996</c:v>
                </c:pt>
                <c:pt idx="12">
                  <c:v>-95728.958732600004</c:v>
                </c:pt>
                <c:pt idx="13">
                  <c:v>-94589.330293649997</c:v>
                </c:pt>
                <c:pt idx="14">
                  <c:v>-93449.701854700004</c:v>
                </c:pt>
                <c:pt idx="15">
                  <c:v>-92310.073415749997</c:v>
                </c:pt>
                <c:pt idx="16">
                  <c:v>-91170.444976800005</c:v>
                </c:pt>
                <c:pt idx="17">
                  <c:v>-90030.816537849998</c:v>
                </c:pt>
                <c:pt idx="18">
                  <c:v>-88891.188098899991</c:v>
                </c:pt>
                <c:pt idx="19">
                  <c:v>-87751.559659949999</c:v>
                </c:pt>
                <c:pt idx="20">
                  <c:v>-86611.931221000006</c:v>
                </c:pt>
                <c:pt idx="21">
                  <c:v>-85472.302782049999</c:v>
                </c:pt>
                <c:pt idx="22">
                  <c:v>-84332.674343099992</c:v>
                </c:pt>
                <c:pt idx="23">
                  <c:v>-83193.04590415</c:v>
                </c:pt>
                <c:pt idx="24">
                  <c:v>-82053.417465200007</c:v>
                </c:pt>
                <c:pt idx="25">
                  <c:v>-80913.78902625</c:v>
                </c:pt>
                <c:pt idx="26">
                  <c:v>-79774.160587299993</c:v>
                </c:pt>
                <c:pt idx="27">
                  <c:v>-78634.532148350001</c:v>
                </c:pt>
                <c:pt idx="28">
                  <c:v>-77494.903709399994</c:v>
                </c:pt>
                <c:pt idx="29">
                  <c:v>-76355.275270450002</c:v>
                </c:pt>
                <c:pt idx="30">
                  <c:v>-75215.646831499995</c:v>
                </c:pt>
                <c:pt idx="31">
                  <c:v>-74076.018392550002</c:v>
                </c:pt>
                <c:pt idx="32">
                  <c:v>-72936.389953599995</c:v>
                </c:pt>
                <c:pt idx="33">
                  <c:v>-71796.761514649988</c:v>
                </c:pt>
                <c:pt idx="34">
                  <c:v>-70657.133075699996</c:v>
                </c:pt>
                <c:pt idx="35">
                  <c:v>-69517.504636750004</c:v>
                </c:pt>
                <c:pt idx="36">
                  <c:v>-68377.876197799997</c:v>
                </c:pt>
                <c:pt idx="37">
                  <c:v>-67238.24775884999</c:v>
                </c:pt>
                <c:pt idx="38">
                  <c:v>-66098.619319899997</c:v>
                </c:pt>
                <c:pt idx="39">
                  <c:v>-64958.990880949998</c:v>
                </c:pt>
                <c:pt idx="40">
                  <c:v>-63819.362441999998</c:v>
                </c:pt>
                <c:pt idx="41">
                  <c:v>-62679.734003049998</c:v>
                </c:pt>
                <c:pt idx="42">
                  <c:v>-61540.105564099998</c:v>
                </c:pt>
                <c:pt idx="43">
                  <c:v>-60400.477125149999</c:v>
                </c:pt>
                <c:pt idx="44">
                  <c:v>-59260.848686199999</c:v>
                </c:pt>
                <c:pt idx="45">
                  <c:v>-58121.220247249999</c:v>
                </c:pt>
                <c:pt idx="46">
                  <c:v>-56981.5918083</c:v>
                </c:pt>
                <c:pt idx="47">
                  <c:v>-55841.96336935</c:v>
                </c:pt>
                <c:pt idx="48">
                  <c:v>-54702.3349304</c:v>
                </c:pt>
                <c:pt idx="49">
                  <c:v>-53562.706491450001</c:v>
                </c:pt>
                <c:pt idx="50">
                  <c:v>-52423.078052499994</c:v>
                </c:pt>
                <c:pt idx="51">
                  <c:v>-51283.449613549994</c:v>
                </c:pt>
                <c:pt idx="52">
                  <c:v>-50143.821174599994</c:v>
                </c:pt>
                <c:pt idx="53">
                  <c:v>-49004.192735649995</c:v>
                </c:pt>
                <c:pt idx="54">
                  <c:v>-47864.564296699995</c:v>
                </c:pt>
                <c:pt idx="55">
                  <c:v>-46724.935857749995</c:v>
                </c:pt>
                <c:pt idx="56">
                  <c:v>-45585.307418799996</c:v>
                </c:pt>
                <c:pt idx="57">
                  <c:v>-44445.678979849996</c:v>
                </c:pt>
                <c:pt idx="58">
                  <c:v>-43306.050540900003</c:v>
                </c:pt>
                <c:pt idx="59">
                  <c:v>-42166.422101949996</c:v>
                </c:pt>
                <c:pt idx="60">
                  <c:v>-41026.793662999989</c:v>
                </c:pt>
                <c:pt idx="61">
                  <c:v>-39887.165224049997</c:v>
                </c:pt>
                <c:pt idx="62">
                  <c:v>-38747.53678509999</c:v>
                </c:pt>
                <c:pt idx="63">
                  <c:v>-37607.908346149998</c:v>
                </c:pt>
                <c:pt idx="64">
                  <c:v>-36468.279907199991</c:v>
                </c:pt>
                <c:pt idx="65">
                  <c:v>-35328.651468249998</c:v>
                </c:pt>
                <c:pt idx="66">
                  <c:v>-34189.023029299991</c:v>
                </c:pt>
                <c:pt idx="67">
                  <c:v>-33049.394590349999</c:v>
                </c:pt>
                <c:pt idx="68">
                  <c:v>-31909.766151399992</c:v>
                </c:pt>
                <c:pt idx="69">
                  <c:v>-30770.13771245</c:v>
                </c:pt>
                <c:pt idx="70">
                  <c:v>-29630.509273499993</c:v>
                </c:pt>
                <c:pt idx="71">
                  <c:v>-28490.88083455</c:v>
                </c:pt>
                <c:pt idx="72">
                  <c:v>-27351.252395599993</c:v>
                </c:pt>
                <c:pt idx="73">
                  <c:v>-26211.623956650001</c:v>
                </c:pt>
                <c:pt idx="74">
                  <c:v>-25071.995517699994</c:v>
                </c:pt>
                <c:pt idx="75">
                  <c:v>-23932.367078750001</c:v>
                </c:pt>
                <c:pt idx="76">
                  <c:v>-22792.738639799994</c:v>
                </c:pt>
                <c:pt idx="77">
                  <c:v>-21653.110200850002</c:v>
                </c:pt>
                <c:pt idx="78">
                  <c:v>-20513.481761899995</c:v>
                </c:pt>
                <c:pt idx="79">
                  <c:v>-19373.853322949988</c:v>
                </c:pt>
                <c:pt idx="80">
                  <c:v>-18234.224883999996</c:v>
                </c:pt>
                <c:pt idx="81">
                  <c:v>-17094.596445049989</c:v>
                </c:pt>
                <c:pt idx="82">
                  <c:v>-15954.968006099996</c:v>
                </c:pt>
                <c:pt idx="83">
                  <c:v>-14815.339567149989</c:v>
                </c:pt>
                <c:pt idx="84">
                  <c:v>-13675.711128199997</c:v>
                </c:pt>
                <c:pt idx="85">
                  <c:v>-12536.08268924999</c:v>
                </c:pt>
                <c:pt idx="86">
                  <c:v>-11396.454250299998</c:v>
                </c:pt>
                <c:pt idx="87">
                  <c:v>-10256.825811349991</c:v>
                </c:pt>
                <c:pt idx="88">
                  <c:v>-9117.1973723999981</c:v>
                </c:pt>
                <c:pt idx="89">
                  <c:v>-7977.5689334499912</c:v>
                </c:pt>
                <c:pt idx="90">
                  <c:v>-6837.9404944999987</c:v>
                </c:pt>
                <c:pt idx="91">
                  <c:v>-5698.3120555499918</c:v>
                </c:pt>
                <c:pt idx="92">
                  <c:v>-4558.6836165999994</c:v>
                </c:pt>
                <c:pt idx="93">
                  <c:v>-3419.0551776499924</c:v>
                </c:pt>
                <c:pt idx="94">
                  <c:v>-2279.4267387</c:v>
                </c:pt>
                <c:pt idx="95">
                  <c:v>-1140.4719328645833</c:v>
                </c:pt>
                <c:pt idx="96">
                  <c:v>-2.8643932583333935</c:v>
                </c:pt>
                <c:pt idx="97">
                  <c:v>1133.3958801187498</c:v>
                </c:pt>
                <c:pt idx="98">
                  <c:v>2268.3088872666663</c:v>
                </c:pt>
                <c:pt idx="99">
                  <c:v>3402.5482612999995</c:v>
                </c:pt>
                <c:pt idx="100">
                  <c:v>4536.7876353333331</c:v>
                </c:pt>
                <c:pt idx="101">
                  <c:v>5671.0270093666668</c:v>
                </c:pt>
                <c:pt idx="102">
                  <c:v>6805.2663833999995</c:v>
                </c:pt>
                <c:pt idx="103">
                  <c:v>7939.5057574333332</c:v>
                </c:pt>
                <c:pt idx="104">
                  <c:v>9073.745131466665</c:v>
                </c:pt>
                <c:pt idx="105">
                  <c:v>10207.984505499999</c:v>
                </c:pt>
                <c:pt idx="106">
                  <c:v>11342.223879533332</c:v>
                </c:pt>
                <c:pt idx="107">
                  <c:v>12476.463253566666</c:v>
                </c:pt>
                <c:pt idx="108">
                  <c:v>13610.702627599998</c:v>
                </c:pt>
                <c:pt idx="109">
                  <c:v>14744.942001633332</c:v>
                </c:pt>
                <c:pt idx="110">
                  <c:v>15879.181375666665</c:v>
                </c:pt>
                <c:pt idx="111">
                  <c:v>17013.420749699999</c:v>
                </c:pt>
                <c:pt idx="112">
                  <c:v>18147.660123733331</c:v>
                </c:pt>
                <c:pt idx="113">
                  <c:v>19281.899497766666</c:v>
                </c:pt>
                <c:pt idx="114">
                  <c:v>20416.138871799998</c:v>
                </c:pt>
                <c:pt idx="115">
                  <c:v>21550.37824583333</c:v>
                </c:pt>
                <c:pt idx="116">
                  <c:v>22684.617619866665</c:v>
                </c:pt>
                <c:pt idx="117">
                  <c:v>23818.856993899997</c:v>
                </c:pt>
                <c:pt idx="118">
                  <c:v>24953.096367933333</c:v>
                </c:pt>
                <c:pt idx="119">
                  <c:v>26087.335741966665</c:v>
                </c:pt>
                <c:pt idx="120">
                  <c:v>27221.575115999996</c:v>
                </c:pt>
                <c:pt idx="121">
                  <c:v>28355.814490033332</c:v>
                </c:pt>
                <c:pt idx="122">
                  <c:v>29490.053864066664</c:v>
                </c:pt>
                <c:pt idx="123">
                  <c:v>30624.293238099999</c:v>
                </c:pt>
                <c:pt idx="124">
                  <c:v>31758.532612133331</c:v>
                </c:pt>
                <c:pt idx="125">
                  <c:v>32892.771986166663</c:v>
                </c:pt>
                <c:pt idx="126">
                  <c:v>34027.011360199998</c:v>
                </c:pt>
                <c:pt idx="127">
                  <c:v>35161.250734233334</c:v>
                </c:pt>
                <c:pt idx="128">
                  <c:v>36295.490108266662</c:v>
                </c:pt>
                <c:pt idx="129">
                  <c:v>37429.729482299997</c:v>
                </c:pt>
                <c:pt idx="130">
                  <c:v>38563.968856333333</c:v>
                </c:pt>
                <c:pt idx="131">
                  <c:v>39698.208230366661</c:v>
                </c:pt>
                <c:pt idx="132">
                  <c:v>40832.447604399997</c:v>
                </c:pt>
                <c:pt idx="133">
                  <c:v>41966.686978433332</c:v>
                </c:pt>
                <c:pt idx="134">
                  <c:v>43100.92635246666</c:v>
                </c:pt>
                <c:pt idx="135">
                  <c:v>44235.165726499996</c:v>
                </c:pt>
                <c:pt idx="136">
                  <c:v>45369.405100533331</c:v>
                </c:pt>
                <c:pt idx="137">
                  <c:v>46503.644474566667</c:v>
                </c:pt>
                <c:pt idx="138">
                  <c:v>47637.883848599995</c:v>
                </c:pt>
                <c:pt idx="139">
                  <c:v>48772.12322263333</c:v>
                </c:pt>
                <c:pt idx="140">
                  <c:v>49906.362596666666</c:v>
                </c:pt>
                <c:pt idx="141">
                  <c:v>51040.601970699994</c:v>
                </c:pt>
                <c:pt idx="142">
                  <c:v>52174.84134473333</c:v>
                </c:pt>
                <c:pt idx="143">
                  <c:v>53309.080718766665</c:v>
                </c:pt>
                <c:pt idx="144">
                  <c:v>54443.320092799993</c:v>
                </c:pt>
                <c:pt idx="145">
                  <c:v>55577.559466833329</c:v>
                </c:pt>
                <c:pt idx="146">
                  <c:v>56711.798840866664</c:v>
                </c:pt>
                <c:pt idx="147">
                  <c:v>57846.038214899992</c:v>
                </c:pt>
                <c:pt idx="148">
                  <c:v>58980.277588933328</c:v>
                </c:pt>
                <c:pt idx="149">
                  <c:v>60114.516962966663</c:v>
                </c:pt>
                <c:pt idx="150">
                  <c:v>61248.756336999999</c:v>
                </c:pt>
                <c:pt idx="151">
                  <c:v>62382.995711033327</c:v>
                </c:pt>
                <c:pt idx="152">
                  <c:v>63517.235085066663</c:v>
                </c:pt>
                <c:pt idx="153">
                  <c:v>64651.474459099998</c:v>
                </c:pt>
                <c:pt idx="154">
                  <c:v>65785.713833133326</c:v>
                </c:pt>
                <c:pt idx="155">
                  <c:v>66919.953207166662</c:v>
                </c:pt>
                <c:pt idx="156">
                  <c:v>68054.192581199997</c:v>
                </c:pt>
                <c:pt idx="157">
                  <c:v>69188.431955233333</c:v>
                </c:pt>
                <c:pt idx="158">
                  <c:v>70322.671329266668</c:v>
                </c:pt>
                <c:pt idx="159">
                  <c:v>71456.910703299989</c:v>
                </c:pt>
                <c:pt idx="160">
                  <c:v>72591.150077333325</c:v>
                </c:pt>
                <c:pt idx="161">
                  <c:v>73725.38945136666</c:v>
                </c:pt>
                <c:pt idx="162">
                  <c:v>74859.628825399996</c:v>
                </c:pt>
                <c:pt idx="163">
                  <c:v>75993.868199433331</c:v>
                </c:pt>
                <c:pt idx="164">
                  <c:v>77128.107573466667</c:v>
                </c:pt>
                <c:pt idx="165">
                  <c:v>78262.346947499987</c:v>
                </c:pt>
                <c:pt idx="166">
                  <c:v>79396.586321533323</c:v>
                </c:pt>
                <c:pt idx="167">
                  <c:v>80530.825695566658</c:v>
                </c:pt>
                <c:pt idx="168">
                  <c:v>81665.065069599994</c:v>
                </c:pt>
                <c:pt idx="169">
                  <c:v>82799.304443633329</c:v>
                </c:pt>
                <c:pt idx="170">
                  <c:v>83933.543817666665</c:v>
                </c:pt>
                <c:pt idx="171">
                  <c:v>85067.7831917</c:v>
                </c:pt>
                <c:pt idx="172">
                  <c:v>86202.022565733321</c:v>
                </c:pt>
                <c:pt idx="173">
                  <c:v>87336.261939766657</c:v>
                </c:pt>
                <c:pt idx="174">
                  <c:v>88470.501313799992</c:v>
                </c:pt>
                <c:pt idx="175">
                  <c:v>89604.740687833328</c:v>
                </c:pt>
                <c:pt idx="176">
                  <c:v>90738.980061866663</c:v>
                </c:pt>
                <c:pt idx="177">
                  <c:v>91873.219435899999</c:v>
                </c:pt>
                <c:pt idx="178">
                  <c:v>93007.458809933334</c:v>
                </c:pt>
                <c:pt idx="179">
                  <c:v>94141.698183966655</c:v>
                </c:pt>
                <c:pt idx="180">
                  <c:v>95275.937557999991</c:v>
                </c:pt>
                <c:pt idx="181">
                  <c:v>96410.176932033326</c:v>
                </c:pt>
                <c:pt idx="182">
                  <c:v>97544.416306066661</c:v>
                </c:pt>
                <c:pt idx="183">
                  <c:v>98678.655680099997</c:v>
                </c:pt>
                <c:pt idx="184">
                  <c:v>99812.895054133332</c:v>
                </c:pt>
                <c:pt idx="185">
                  <c:v>100947.13442816665</c:v>
                </c:pt>
                <c:pt idx="186">
                  <c:v>102081.37380219999</c:v>
                </c:pt>
                <c:pt idx="187">
                  <c:v>103215.61317623332</c:v>
                </c:pt>
                <c:pt idx="188">
                  <c:v>104349.85255026666</c:v>
                </c:pt>
                <c:pt idx="189">
                  <c:v>105484.0919243</c:v>
                </c:pt>
                <c:pt idx="190">
                  <c:v>106618.33129833333</c:v>
                </c:pt>
                <c:pt idx="191">
                  <c:v>107752.57067236667</c:v>
                </c:pt>
                <c:pt idx="192">
                  <c:v>108886.81004639999</c:v>
                </c:pt>
                <c:pt idx="193">
                  <c:v>110021.04942043332</c:v>
                </c:pt>
                <c:pt idx="194">
                  <c:v>111155.28879446666</c:v>
                </c:pt>
                <c:pt idx="195">
                  <c:v>112289.52816849999</c:v>
                </c:pt>
                <c:pt idx="196">
                  <c:v>113423.76754253333</c:v>
                </c:pt>
                <c:pt idx="197">
                  <c:v>114558.00691656666</c:v>
                </c:pt>
                <c:pt idx="198">
                  <c:v>115692.24629059999</c:v>
                </c:pt>
                <c:pt idx="199">
                  <c:v>116826.48566463332</c:v>
                </c:pt>
                <c:pt idx="200">
                  <c:v>117960.72503866666</c:v>
                </c:pt>
                <c:pt idx="201">
                  <c:v>119094.96441269999</c:v>
                </c:pt>
                <c:pt idx="202">
                  <c:v>120229.20378673333</c:v>
                </c:pt>
                <c:pt idx="203">
                  <c:v>121363.44316076666</c:v>
                </c:pt>
                <c:pt idx="204">
                  <c:v>122497.6825348</c:v>
                </c:pt>
                <c:pt idx="205">
                  <c:v>123631.92190883332</c:v>
                </c:pt>
                <c:pt idx="206">
                  <c:v>124766.16128286665</c:v>
                </c:pt>
                <c:pt idx="207">
                  <c:v>125900.40065689999</c:v>
                </c:pt>
                <c:pt idx="208">
                  <c:v>127034.64003093333</c:v>
                </c:pt>
                <c:pt idx="209">
                  <c:v>128168.87940496666</c:v>
                </c:pt>
                <c:pt idx="210">
                  <c:v>129303.118779</c:v>
                </c:pt>
                <c:pt idx="211">
                  <c:v>130437.35815303332</c:v>
                </c:pt>
                <c:pt idx="212">
                  <c:v>131571.59752706665</c:v>
                </c:pt>
                <c:pt idx="213">
                  <c:v>132705.8369011</c:v>
                </c:pt>
                <c:pt idx="214">
                  <c:v>133840.07627513332</c:v>
                </c:pt>
                <c:pt idx="215">
                  <c:v>134974.31564916665</c:v>
                </c:pt>
                <c:pt idx="216">
                  <c:v>136108.5550232</c:v>
                </c:pt>
                <c:pt idx="217">
                  <c:v>137242.79439723332</c:v>
                </c:pt>
                <c:pt idx="218">
                  <c:v>138377.03377126667</c:v>
                </c:pt>
                <c:pt idx="219">
                  <c:v>139511.27314529999</c:v>
                </c:pt>
                <c:pt idx="220">
                  <c:v>140645.51251933334</c:v>
                </c:pt>
                <c:pt idx="221">
                  <c:v>141779.75189336666</c:v>
                </c:pt>
                <c:pt idx="222">
                  <c:v>142913.99126739998</c:v>
                </c:pt>
                <c:pt idx="223">
                  <c:v>144048.23064143333</c:v>
                </c:pt>
                <c:pt idx="224">
                  <c:v>145182.47001546665</c:v>
                </c:pt>
                <c:pt idx="225">
                  <c:v>146316.7093895</c:v>
                </c:pt>
                <c:pt idx="226">
                  <c:v>147450.94876353332</c:v>
                </c:pt>
                <c:pt idx="227">
                  <c:v>148585.18813756667</c:v>
                </c:pt>
                <c:pt idx="228">
                  <c:v>149719.42751159999</c:v>
                </c:pt>
                <c:pt idx="229">
                  <c:v>150853.66688563331</c:v>
                </c:pt>
                <c:pt idx="230">
                  <c:v>151987.90625966666</c:v>
                </c:pt>
                <c:pt idx="231">
                  <c:v>153122.14563369998</c:v>
                </c:pt>
                <c:pt idx="232">
                  <c:v>154256.38500773333</c:v>
                </c:pt>
                <c:pt idx="233">
                  <c:v>155390.62438176665</c:v>
                </c:pt>
                <c:pt idx="234">
                  <c:v>156524.86375579998</c:v>
                </c:pt>
                <c:pt idx="235">
                  <c:v>157659.10312983333</c:v>
                </c:pt>
                <c:pt idx="236">
                  <c:v>158793.34250386665</c:v>
                </c:pt>
                <c:pt idx="237">
                  <c:v>159927.5818779</c:v>
                </c:pt>
                <c:pt idx="238">
                  <c:v>161061.82125193332</c:v>
                </c:pt>
                <c:pt idx="239">
                  <c:v>162196.06062596667</c:v>
                </c:pt>
                <c:pt idx="24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53-4232-80F5-357102A09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'DNV4863'!$N$6:$N$138</c:f>
              <c:numCache>
                <c:formatCode>General</c:formatCode>
                <c:ptCount val="133"/>
                <c:pt idx="0">
                  <c:v>33.116388888888892</c:v>
                </c:pt>
                <c:pt idx="1">
                  <c:v>33.114482060185189</c:v>
                </c:pt>
                <c:pt idx="2">
                  <c:v>33.112575231481486</c:v>
                </c:pt>
                <c:pt idx="3">
                  <c:v>33.110668402777783</c:v>
                </c:pt>
                <c:pt idx="4">
                  <c:v>33.10876157407408</c:v>
                </c:pt>
                <c:pt idx="5">
                  <c:v>33.10685474537037</c:v>
                </c:pt>
                <c:pt idx="6">
                  <c:v>33.104947916666667</c:v>
                </c:pt>
                <c:pt idx="7">
                  <c:v>33.103041087962964</c:v>
                </c:pt>
                <c:pt idx="8">
                  <c:v>33.101134259259261</c:v>
                </c:pt>
                <c:pt idx="9">
                  <c:v>33.099227430555558</c:v>
                </c:pt>
                <c:pt idx="10">
                  <c:v>33.097320601851855</c:v>
                </c:pt>
                <c:pt idx="11">
                  <c:v>33.095413773148152</c:v>
                </c:pt>
                <c:pt idx="12">
                  <c:v>33.093506944444449</c:v>
                </c:pt>
                <c:pt idx="13">
                  <c:v>33.091600115740746</c:v>
                </c:pt>
                <c:pt idx="14">
                  <c:v>33.089693287037036</c:v>
                </c:pt>
                <c:pt idx="15">
                  <c:v>33.087786458333333</c:v>
                </c:pt>
                <c:pt idx="16">
                  <c:v>33.08587962962963</c:v>
                </c:pt>
                <c:pt idx="17">
                  <c:v>33.083972800925928</c:v>
                </c:pt>
                <c:pt idx="18">
                  <c:v>33.082065972222225</c:v>
                </c:pt>
                <c:pt idx="19">
                  <c:v>33.080159143518522</c:v>
                </c:pt>
                <c:pt idx="20">
                  <c:v>33.078252314814819</c:v>
                </c:pt>
                <c:pt idx="21">
                  <c:v>33.076345486111116</c:v>
                </c:pt>
                <c:pt idx="22">
                  <c:v>33.074438657407406</c:v>
                </c:pt>
                <c:pt idx="23">
                  <c:v>33.072531828703703</c:v>
                </c:pt>
                <c:pt idx="24">
                  <c:v>33.070625</c:v>
                </c:pt>
                <c:pt idx="25">
                  <c:v>33.068718171296297</c:v>
                </c:pt>
                <c:pt idx="26">
                  <c:v>33.066811342592594</c:v>
                </c:pt>
                <c:pt idx="27">
                  <c:v>33.064904513888891</c:v>
                </c:pt>
                <c:pt idx="28">
                  <c:v>33.062997685185188</c:v>
                </c:pt>
                <c:pt idx="29">
                  <c:v>33.061090856481485</c:v>
                </c:pt>
                <c:pt idx="30">
                  <c:v>33.059184027777782</c:v>
                </c:pt>
                <c:pt idx="31">
                  <c:v>33.057277199074072</c:v>
                </c:pt>
                <c:pt idx="32">
                  <c:v>33.055370370370369</c:v>
                </c:pt>
                <c:pt idx="33">
                  <c:v>33.053463541666666</c:v>
                </c:pt>
                <c:pt idx="34">
                  <c:v>33.051556712962963</c:v>
                </c:pt>
                <c:pt idx="35">
                  <c:v>33.04964988425926</c:v>
                </c:pt>
                <c:pt idx="36">
                  <c:v>33.047743055555557</c:v>
                </c:pt>
                <c:pt idx="37">
                  <c:v>33.045836226851854</c:v>
                </c:pt>
                <c:pt idx="38">
                  <c:v>33.043929398148151</c:v>
                </c:pt>
                <c:pt idx="39">
                  <c:v>33.042022569444448</c:v>
                </c:pt>
                <c:pt idx="40">
                  <c:v>33.040115740740738</c:v>
                </c:pt>
                <c:pt idx="41">
                  <c:v>33.038208912037035</c:v>
                </c:pt>
                <c:pt idx="42">
                  <c:v>33.036302083333332</c:v>
                </c:pt>
                <c:pt idx="43">
                  <c:v>33.034395254629629</c:v>
                </c:pt>
                <c:pt idx="44">
                  <c:v>33.032488425925926</c:v>
                </c:pt>
                <c:pt idx="45">
                  <c:v>33.030581597222223</c:v>
                </c:pt>
                <c:pt idx="46">
                  <c:v>33.02867476851852</c:v>
                </c:pt>
                <c:pt idx="47">
                  <c:v>33.026767939814818</c:v>
                </c:pt>
                <c:pt idx="48">
                  <c:v>33.024861111111107</c:v>
                </c:pt>
                <c:pt idx="49">
                  <c:v>33.022954282407404</c:v>
                </c:pt>
                <c:pt idx="50">
                  <c:v>33.021047453703702</c:v>
                </c:pt>
                <c:pt idx="51">
                  <c:v>33.019140624999999</c:v>
                </c:pt>
                <c:pt idx="52">
                  <c:v>33.017233796296296</c:v>
                </c:pt>
                <c:pt idx="53">
                  <c:v>33.015326967592593</c:v>
                </c:pt>
                <c:pt idx="54">
                  <c:v>33.01342013888889</c:v>
                </c:pt>
                <c:pt idx="55">
                  <c:v>33.011513310185187</c:v>
                </c:pt>
                <c:pt idx="56">
                  <c:v>33.009606481481484</c:v>
                </c:pt>
                <c:pt idx="57">
                  <c:v>33.007699652777774</c:v>
                </c:pt>
                <c:pt idx="58">
                  <c:v>33.005792824074071</c:v>
                </c:pt>
                <c:pt idx="59">
                  <c:v>33.003885995370368</c:v>
                </c:pt>
                <c:pt idx="60">
                  <c:v>33.001979166666665</c:v>
                </c:pt>
                <c:pt idx="61">
                  <c:v>33.000072337962962</c:v>
                </c:pt>
                <c:pt idx="62">
                  <c:v>32.998165509259259</c:v>
                </c:pt>
                <c:pt idx="63">
                  <c:v>32.996258680555556</c:v>
                </c:pt>
                <c:pt idx="64">
                  <c:v>32.994351851851853</c:v>
                </c:pt>
                <c:pt idx="65">
                  <c:v>32.99244502314815</c:v>
                </c:pt>
                <c:pt idx="66">
                  <c:v>32.99053819444444</c:v>
                </c:pt>
                <c:pt idx="67">
                  <c:v>32.988631365740737</c:v>
                </c:pt>
                <c:pt idx="68">
                  <c:v>32.986724537037034</c:v>
                </c:pt>
                <c:pt idx="69">
                  <c:v>32.984817708333331</c:v>
                </c:pt>
                <c:pt idx="70">
                  <c:v>32.982910879629628</c:v>
                </c:pt>
                <c:pt idx="71">
                  <c:v>32.981004050925925</c:v>
                </c:pt>
                <c:pt idx="72">
                  <c:v>32.979097222222222</c:v>
                </c:pt>
                <c:pt idx="73">
                  <c:v>32.977190393518519</c:v>
                </c:pt>
                <c:pt idx="74">
                  <c:v>32.975283564814816</c:v>
                </c:pt>
                <c:pt idx="75">
                  <c:v>32.973376736111106</c:v>
                </c:pt>
                <c:pt idx="76">
                  <c:v>32.971469907407403</c:v>
                </c:pt>
                <c:pt idx="77">
                  <c:v>32.9695630787037</c:v>
                </c:pt>
                <c:pt idx="78">
                  <c:v>32.967656249999997</c:v>
                </c:pt>
                <c:pt idx="79">
                  <c:v>32.965749421296294</c:v>
                </c:pt>
                <c:pt idx="80">
                  <c:v>32.963842592592592</c:v>
                </c:pt>
                <c:pt idx="81">
                  <c:v>32.961935763888889</c:v>
                </c:pt>
                <c:pt idx="82">
                  <c:v>32.960028935185186</c:v>
                </c:pt>
                <c:pt idx="83">
                  <c:v>32.958122106481476</c:v>
                </c:pt>
                <c:pt idx="84">
                  <c:v>32.956215277777773</c:v>
                </c:pt>
                <c:pt idx="85">
                  <c:v>32.95430844907407</c:v>
                </c:pt>
                <c:pt idx="86">
                  <c:v>32.952401620370367</c:v>
                </c:pt>
                <c:pt idx="87">
                  <c:v>32.950494791666664</c:v>
                </c:pt>
                <c:pt idx="88">
                  <c:v>32.948587962962961</c:v>
                </c:pt>
                <c:pt idx="89">
                  <c:v>32.946681134259258</c:v>
                </c:pt>
                <c:pt idx="90">
                  <c:v>32.944774305555555</c:v>
                </c:pt>
                <c:pt idx="91">
                  <c:v>32.942867476851852</c:v>
                </c:pt>
                <c:pt idx="92">
                  <c:v>32.940960648148142</c:v>
                </c:pt>
                <c:pt idx="93">
                  <c:v>32.939053819444439</c:v>
                </c:pt>
                <c:pt idx="94">
                  <c:v>32.937146990740736</c:v>
                </c:pt>
                <c:pt idx="95">
                  <c:v>32.935010730131168</c:v>
                </c:pt>
                <c:pt idx="96">
                  <c:v>32.932415605709878</c:v>
                </c:pt>
                <c:pt idx="97">
                  <c:v>32.929361617476843</c:v>
                </c:pt>
                <c:pt idx="98">
                  <c:v>32.925848765432093</c:v>
                </c:pt>
                <c:pt idx="99">
                  <c:v>32.922106481481478</c:v>
                </c:pt>
                <c:pt idx="100">
                  <c:v>32.918364197530863</c:v>
                </c:pt>
                <c:pt idx="101">
                  <c:v>32.914621913580241</c:v>
                </c:pt>
                <c:pt idx="102">
                  <c:v>32.910879629629626</c:v>
                </c:pt>
                <c:pt idx="103">
                  <c:v>32.907137345679011</c:v>
                </c:pt>
                <c:pt idx="104">
                  <c:v>32.903395061728389</c:v>
                </c:pt>
                <c:pt idx="105">
                  <c:v>32.899652777777774</c:v>
                </c:pt>
                <c:pt idx="106">
                  <c:v>32.895910493827159</c:v>
                </c:pt>
                <c:pt idx="107">
                  <c:v>32.892168209876537</c:v>
                </c:pt>
                <c:pt idx="108">
                  <c:v>32.888425925925922</c:v>
                </c:pt>
                <c:pt idx="109">
                  <c:v>32.884683641975307</c:v>
                </c:pt>
                <c:pt idx="110">
                  <c:v>32.880941358024685</c:v>
                </c:pt>
                <c:pt idx="111">
                  <c:v>32.87719907407407</c:v>
                </c:pt>
                <c:pt idx="112">
                  <c:v>32.873456790123456</c:v>
                </c:pt>
                <c:pt idx="113">
                  <c:v>32.869714506172834</c:v>
                </c:pt>
                <c:pt idx="114">
                  <c:v>32.865972222222219</c:v>
                </c:pt>
                <c:pt idx="115">
                  <c:v>32.862229938271604</c:v>
                </c:pt>
                <c:pt idx="116">
                  <c:v>32.858487654320982</c:v>
                </c:pt>
                <c:pt idx="117">
                  <c:v>32.854745370370367</c:v>
                </c:pt>
                <c:pt idx="118">
                  <c:v>32.851003086419752</c:v>
                </c:pt>
                <c:pt idx="119">
                  <c:v>32.84726080246913</c:v>
                </c:pt>
                <c:pt idx="120">
                  <c:v>32.843518518518515</c:v>
                </c:pt>
                <c:pt idx="121">
                  <c:v>32.8397762345679</c:v>
                </c:pt>
                <c:pt idx="122">
                  <c:v>32.836033950617285</c:v>
                </c:pt>
                <c:pt idx="123">
                  <c:v>32.832291666666663</c:v>
                </c:pt>
                <c:pt idx="124">
                  <c:v>32.828549382716048</c:v>
                </c:pt>
                <c:pt idx="125">
                  <c:v>32.824807098765433</c:v>
                </c:pt>
                <c:pt idx="126">
                  <c:v>32.821064814814811</c:v>
                </c:pt>
                <c:pt idx="127">
                  <c:v>32.817322530864196</c:v>
                </c:pt>
                <c:pt idx="128">
                  <c:v>32.813580246913581</c:v>
                </c:pt>
                <c:pt idx="129">
                  <c:v>32.809837962962959</c:v>
                </c:pt>
                <c:pt idx="130">
                  <c:v>32.806095679012344</c:v>
                </c:pt>
                <c:pt idx="131">
                  <c:v>32.802353395061729</c:v>
                </c:pt>
                <c:pt idx="132">
                  <c:v>32.798611111111107</c:v>
                </c:pt>
              </c:numCache>
            </c:numRef>
          </c:xVal>
          <c:yVal>
            <c:numRef>
              <c:f>'DNV4863'!$M$6:$M$138</c:f>
              <c:numCache>
                <c:formatCode>General</c:formatCode>
                <c:ptCount val="133"/>
                <c:pt idx="0">
                  <c:v>54.854722222222222</c:v>
                </c:pt>
                <c:pt idx="1">
                  <c:v>54.865089699074076</c:v>
                </c:pt>
                <c:pt idx="2">
                  <c:v>54.875457175925924</c:v>
                </c:pt>
                <c:pt idx="3">
                  <c:v>54.885824652777778</c:v>
                </c:pt>
                <c:pt idx="4">
                  <c:v>54.896192129629632</c:v>
                </c:pt>
                <c:pt idx="5">
                  <c:v>54.90655960648148</c:v>
                </c:pt>
                <c:pt idx="6">
                  <c:v>54.916927083333334</c:v>
                </c:pt>
                <c:pt idx="7">
                  <c:v>54.927294560185182</c:v>
                </c:pt>
                <c:pt idx="8">
                  <c:v>54.937662037037036</c:v>
                </c:pt>
                <c:pt idx="9">
                  <c:v>54.948029513888891</c:v>
                </c:pt>
                <c:pt idx="10">
                  <c:v>54.958396990740738</c:v>
                </c:pt>
                <c:pt idx="11">
                  <c:v>54.968764467592592</c:v>
                </c:pt>
                <c:pt idx="12">
                  <c:v>54.979131944444447</c:v>
                </c:pt>
                <c:pt idx="13">
                  <c:v>54.989499421296294</c:v>
                </c:pt>
                <c:pt idx="14">
                  <c:v>54.999866898148149</c:v>
                </c:pt>
                <c:pt idx="15">
                  <c:v>55.010234375000003</c:v>
                </c:pt>
                <c:pt idx="16">
                  <c:v>55.02060185185185</c:v>
                </c:pt>
                <c:pt idx="17">
                  <c:v>55.030969328703705</c:v>
                </c:pt>
                <c:pt idx="18">
                  <c:v>55.041336805555552</c:v>
                </c:pt>
                <c:pt idx="19">
                  <c:v>55.051704282407407</c:v>
                </c:pt>
                <c:pt idx="20">
                  <c:v>55.062071759259261</c:v>
                </c:pt>
                <c:pt idx="21">
                  <c:v>55.072439236111109</c:v>
                </c:pt>
                <c:pt idx="22">
                  <c:v>55.082806712962963</c:v>
                </c:pt>
                <c:pt idx="23">
                  <c:v>55.093174189814818</c:v>
                </c:pt>
                <c:pt idx="24">
                  <c:v>55.103541666666665</c:v>
                </c:pt>
                <c:pt idx="25">
                  <c:v>55.113909143518519</c:v>
                </c:pt>
                <c:pt idx="26">
                  <c:v>55.124276620370374</c:v>
                </c:pt>
                <c:pt idx="27">
                  <c:v>55.134644097222221</c:v>
                </c:pt>
                <c:pt idx="28">
                  <c:v>55.145011574074076</c:v>
                </c:pt>
                <c:pt idx="29">
                  <c:v>55.155379050925923</c:v>
                </c:pt>
                <c:pt idx="30">
                  <c:v>55.165746527777777</c:v>
                </c:pt>
                <c:pt idx="31">
                  <c:v>55.176114004629632</c:v>
                </c:pt>
                <c:pt idx="32">
                  <c:v>55.186481481481479</c:v>
                </c:pt>
                <c:pt idx="33">
                  <c:v>55.196848958333334</c:v>
                </c:pt>
                <c:pt idx="34">
                  <c:v>55.207216435185188</c:v>
                </c:pt>
                <c:pt idx="35">
                  <c:v>55.217583912037036</c:v>
                </c:pt>
                <c:pt idx="36">
                  <c:v>55.22795138888889</c:v>
                </c:pt>
                <c:pt idx="37">
                  <c:v>55.238318865740744</c:v>
                </c:pt>
                <c:pt idx="38">
                  <c:v>55.248686342592592</c:v>
                </c:pt>
                <c:pt idx="39">
                  <c:v>55.259053819444446</c:v>
                </c:pt>
                <c:pt idx="40">
                  <c:v>55.269421296296294</c:v>
                </c:pt>
                <c:pt idx="41">
                  <c:v>55.279788773148148</c:v>
                </c:pt>
                <c:pt idx="42">
                  <c:v>55.290156250000003</c:v>
                </c:pt>
                <c:pt idx="43">
                  <c:v>55.30052372685185</c:v>
                </c:pt>
                <c:pt idx="44">
                  <c:v>55.310891203703704</c:v>
                </c:pt>
                <c:pt idx="45">
                  <c:v>55.321258680555559</c:v>
                </c:pt>
                <c:pt idx="46">
                  <c:v>55.331626157407406</c:v>
                </c:pt>
                <c:pt idx="47">
                  <c:v>55.341993634259261</c:v>
                </c:pt>
                <c:pt idx="48">
                  <c:v>55.352361111111108</c:v>
                </c:pt>
                <c:pt idx="49">
                  <c:v>55.362728587962962</c:v>
                </c:pt>
                <c:pt idx="50">
                  <c:v>55.373096064814817</c:v>
                </c:pt>
                <c:pt idx="51">
                  <c:v>55.383463541666664</c:v>
                </c:pt>
                <c:pt idx="52">
                  <c:v>55.393831018518519</c:v>
                </c:pt>
                <c:pt idx="53">
                  <c:v>55.404198495370373</c:v>
                </c:pt>
                <c:pt idx="54">
                  <c:v>55.414565972222221</c:v>
                </c:pt>
                <c:pt idx="55">
                  <c:v>55.424933449074075</c:v>
                </c:pt>
                <c:pt idx="56">
                  <c:v>55.43530092592593</c:v>
                </c:pt>
                <c:pt idx="57">
                  <c:v>55.445668402777777</c:v>
                </c:pt>
                <c:pt idx="58">
                  <c:v>55.456035879629631</c:v>
                </c:pt>
                <c:pt idx="59">
                  <c:v>55.466403356481479</c:v>
                </c:pt>
                <c:pt idx="60">
                  <c:v>55.476770833333333</c:v>
                </c:pt>
                <c:pt idx="61">
                  <c:v>55.487138310185188</c:v>
                </c:pt>
                <c:pt idx="62">
                  <c:v>55.497505787037035</c:v>
                </c:pt>
                <c:pt idx="63">
                  <c:v>55.507873263888889</c:v>
                </c:pt>
                <c:pt idx="64">
                  <c:v>55.518240740740744</c:v>
                </c:pt>
                <c:pt idx="65">
                  <c:v>55.528608217592591</c:v>
                </c:pt>
                <c:pt idx="66">
                  <c:v>55.538975694444446</c:v>
                </c:pt>
                <c:pt idx="67">
                  <c:v>55.5493431712963</c:v>
                </c:pt>
                <c:pt idx="68">
                  <c:v>55.559710648148148</c:v>
                </c:pt>
                <c:pt idx="69">
                  <c:v>55.570078125000002</c:v>
                </c:pt>
                <c:pt idx="70">
                  <c:v>55.580445601851849</c:v>
                </c:pt>
                <c:pt idx="71">
                  <c:v>55.590813078703704</c:v>
                </c:pt>
                <c:pt idx="72">
                  <c:v>55.601180555555558</c:v>
                </c:pt>
                <c:pt idx="73">
                  <c:v>55.611548032407406</c:v>
                </c:pt>
                <c:pt idx="74">
                  <c:v>55.62191550925926</c:v>
                </c:pt>
                <c:pt idx="75">
                  <c:v>55.632282986111115</c:v>
                </c:pt>
                <c:pt idx="76">
                  <c:v>55.642650462962962</c:v>
                </c:pt>
                <c:pt idx="77">
                  <c:v>55.653017939814816</c:v>
                </c:pt>
                <c:pt idx="78">
                  <c:v>55.663385416666671</c:v>
                </c:pt>
                <c:pt idx="79">
                  <c:v>55.673752893518518</c:v>
                </c:pt>
                <c:pt idx="80">
                  <c:v>55.684120370370373</c:v>
                </c:pt>
                <c:pt idx="81">
                  <c:v>55.69448784722222</c:v>
                </c:pt>
                <c:pt idx="82">
                  <c:v>55.704855324074074</c:v>
                </c:pt>
                <c:pt idx="83">
                  <c:v>55.715222800925929</c:v>
                </c:pt>
                <c:pt idx="84">
                  <c:v>55.725590277777776</c:v>
                </c:pt>
                <c:pt idx="85">
                  <c:v>55.735957754629631</c:v>
                </c:pt>
                <c:pt idx="86">
                  <c:v>55.746325231481485</c:v>
                </c:pt>
                <c:pt idx="87">
                  <c:v>55.756692708333333</c:v>
                </c:pt>
                <c:pt idx="88">
                  <c:v>55.767060185185187</c:v>
                </c:pt>
                <c:pt idx="89">
                  <c:v>55.777427662037042</c:v>
                </c:pt>
                <c:pt idx="90">
                  <c:v>55.787795138888889</c:v>
                </c:pt>
                <c:pt idx="91">
                  <c:v>55.798162615740743</c:v>
                </c:pt>
                <c:pt idx="92">
                  <c:v>55.808530092592591</c:v>
                </c:pt>
                <c:pt idx="93">
                  <c:v>55.818897569444445</c:v>
                </c:pt>
                <c:pt idx="94">
                  <c:v>55.8292650462963</c:v>
                </c:pt>
                <c:pt idx="95">
                  <c:v>55.839586347415128</c:v>
                </c:pt>
                <c:pt idx="96">
                  <c:v>55.849815297067906</c:v>
                </c:pt>
                <c:pt idx="97">
                  <c:v>55.859951895254632</c:v>
                </c:pt>
                <c:pt idx="98">
                  <c:v>55.869996141975307</c:v>
                </c:pt>
                <c:pt idx="99">
                  <c:v>55.879994212962963</c:v>
                </c:pt>
                <c:pt idx="100">
                  <c:v>55.889992283950619</c:v>
                </c:pt>
                <c:pt idx="101">
                  <c:v>55.899990354938275</c:v>
                </c:pt>
                <c:pt idx="102">
                  <c:v>55.909988425925924</c:v>
                </c:pt>
                <c:pt idx="103">
                  <c:v>55.91998649691358</c:v>
                </c:pt>
                <c:pt idx="104">
                  <c:v>55.929984567901236</c:v>
                </c:pt>
                <c:pt idx="105">
                  <c:v>55.939982638888893</c:v>
                </c:pt>
                <c:pt idx="106">
                  <c:v>55.949980709876542</c:v>
                </c:pt>
                <c:pt idx="107">
                  <c:v>55.959978780864198</c:v>
                </c:pt>
                <c:pt idx="108">
                  <c:v>55.969976851851854</c:v>
                </c:pt>
                <c:pt idx="109">
                  <c:v>55.97997492283951</c:v>
                </c:pt>
                <c:pt idx="110">
                  <c:v>55.989972993827159</c:v>
                </c:pt>
                <c:pt idx="111">
                  <c:v>55.999971064814815</c:v>
                </c:pt>
                <c:pt idx="112">
                  <c:v>56.009969135802471</c:v>
                </c:pt>
                <c:pt idx="113">
                  <c:v>56.019967206790128</c:v>
                </c:pt>
                <c:pt idx="114">
                  <c:v>56.029965277777777</c:v>
                </c:pt>
                <c:pt idx="115">
                  <c:v>56.039963348765433</c:v>
                </c:pt>
                <c:pt idx="116">
                  <c:v>56.049961419753089</c:v>
                </c:pt>
                <c:pt idx="117">
                  <c:v>56.059959490740738</c:v>
                </c:pt>
                <c:pt idx="118">
                  <c:v>56.069957561728394</c:v>
                </c:pt>
                <c:pt idx="119">
                  <c:v>56.07995563271605</c:v>
                </c:pt>
                <c:pt idx="120">
                  <c:v>56.089953703703706</c:v>
                </c:pt>
                <c:pt idx="121">
                  <c:v>56.099951774691355</c:v>
                </c:pt>
                <c:pt idx="122">
                  <c:v>56.109949845679012</c:v>
                </c:pt>
                <c:pt idx="123">
                  <c:v>56.119947916666668</c:v>
                </c:pt>
                <c:pt idx="124">
                  <c:v>56.129945987654324</c:v>
                </c:pt>
                <c:pt idx="125">
                  <c:v>56.139944058641973</c:v>
                </c:pt>
                <c:pt idx="126">
                  <c:v>56.149942129629629</c:v>
                </c:pt>
                <c:pt idx="127">
                  <c:v>56.159940200617285</c:v>
                </c:pt>
                <c:pt idx="128">
                  <c:v>56.169938271604941</c:v>
                </c:pt>
                <c:pt idx="129">
                  <c:v>56.17993634259259</c:v>
                </c:pt>
                <c:pt idx="130">
                  <c:v>56.189934413580247</c:v>
                </c:pt>
                <c:pt idx="131">
                  <c:v>56.199932484567903</c:v>
                </c:pt>
                <c:pt idx="132">
                  <c:v>56.209930555555559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4B-4099-B31C-763D6C77B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'DNV4863'!$E$96:$E$108</c:f>
              <c:numCache>
                <c:formatCode>General</c:formatCode>
                <c:ptCount val="13"/>
                <c:pt idx="0">
                  <c:v>715.17985993749971</c:v>
                </c:pt>
                <c:pt idx="1">
                  <c:v>596.02852504791736</c:v>
                </c:pt>
                <c:pt idx="2">
                  <c:v>476.87719015833318</c:v>
                </c:pt>
                <c:pt idx="3">
                  <c:v>357.72585526875082</c:v>
                </c:pt>
                <c:pt idx="4">
                  <c:v>238.57452037916664</c:v>
                </c:pt>
                <c:pt idx="5">
                  <c:v>105.08465282769097</c:v>
                </c:pt>
                <c:pt idx="6">
                  <c:v>-57.082280047569469</c:v>
                </c:pt>
                <c:pt idx="7">
                  <c:v>-247.9262782466146</c:v>
                </c:pt>
                <c:pt idx="8">
                  <c:v>-467.44734176944451</c:v>
                </c:pt>
                <c:pt idx="9">
                  <c:v>-701.30693795416676</c:v>
                </c:pt>
                <c:pt idx="10">
                  <c:v>-935.16653413888901</c:v>
                </c:pt>
                <c:pt idx="11">
                  <c:v>-1169.0261303236111</c:v>
                </c:pt>
                <c:pt idx="12">
                  <c:v>-1402.8857265083334</c:v>
                </c:pt>
              </c:numCache>
            </c:numRef>
          </c:xVal>
          <c:yVal>
            <c:numRef>
              <c:f>'DNV4863'!$F$96:$F$108</c:f>
              <c:numCache>
                <c:formatCode>General</c:formatCode>
                <c:ptCount val="13"/>
                <c:pt idx="0">
                  <c:v>-6837.9404944999987</c:v>
                </c:pt>
                <c:pt idx="1">
                  <c:v>-5698.3120555499918</c:v>
                </c:pt>
                <c:pt idx="2">
                  <c:v>-4558.6836165999994</c:v>
                </c:pt>
                <c:pt idx="3">
                  <c:v>-3419.0551776499924</c:v>
                </c:pt>
                <c:pt idx="4">
                  <c:v>-2279.4267387</c:v>
                </c:pt>
                <c:pt idx="5">
                  <c:v>-1140.4719328645833</c:v>
                </c:pt>
                <c:pt idx="6">
                  <c:v>-2.8643932583333935</c:v>
                </c:pt>
                <c:pt idx="7">
                  <c:v>1133.3958801187498</c:v>
                </c:pt>
                <c:pt idx="8">
                  <c:v>2268.3088872666663</c:v>
                </c:pt>
                <c:pt idx="9">
                  <c:v>3402.5482612999995</c:v>
                </c:pt>
                <c:pt idx="10">
                  <c:v>4536.7876353333331</c:v>
                </c:pt>
                <c:pt idx="11">
                  <c:v>5671.0270093666668</c:v>
                </c:pt>
                <c:pt idx="12">
                  <c:v>6805.2663833999995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8F-4932-B279-42FE1CD3A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'SDM589'!$E$2:$E$3</c:f>
              <c:numCache>
                <c:formatCode>General</c:formatCode>
                <c:ptCount val="2"/>
                <c:pt idx="0">
                  <c:v>-33675.51</c:v>
                </c:pt>
                <c:pt idx="1">
                  <c:v>11438.8</c:v>
                </c:pt>
              </c:numCache>
            </c:numRef>
          </c:xVal>
          <c:yVal>
            <c:numRef>
              <c:f>'SDM589'!$F$2:$F$3</c:f>
              <c:numCache>
                <c:formatCode>General</c:formatCode>
                <c:ptCount val="2"/>
                <c:pt idx="0">
                  <c:v>163330.29999999999</c:v>
                </c:pt>
                <c:pt idx="1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34-47FE-A785-FBAF950A2ED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'SDM589'!$E$6:$E$258</c:f>
              <c:numCache>
                <c:formatCode>General</c:formatCode>
                <c:ptCount val="253"/>
                <c:pt idx="0">
                  <c:v>-33675.51</c:v>
                </c:pt>
                <c:pt idx="1">
                  <c:v>-33496.484960317459</c:v>
                </c:pt>
                <c:pt idx="2">
                  <c:v>-33317.459920634923</c:v>
                </c:pt>
                <c:pt idx="3">
                  <c:v>-33138.43488095238</c:v>
                </c:pt>
                <c:pt idx="4">
                  <c:v>-32959.409841269844</c:v>
                </c:pt>
                <c:pt idx="5">
                  <c:v>-32780.384801587301</c:v>
                </c:pt>
                <c:pt idx="6">
                  <c:v>-32601.359761904765</c:v>
                </c:pt>
                <c:pt idx="7">
                  <c:v>-32422.334722222226</c:v>
                </c:pt>
                <c:pt idx="8">
                  <c:v>-32243.309682539686</c:v>
                </c:pt>
                <c:pt idx="9">
                  <c:v>-32064.284642857147</c:v>
                </c:pt>
                <c:pt idx="10">
                  <c:v>-31885.259603174607</c:v>
                </c:pt>
                <c:pt idx="11">
                  <c:v>-31706.234563492064</c:v>
                </c:pt>
                <c:pt idx="12">
                  <c:v>-31527.209523809528</c:v>
                </c:pt>
                <c:pt idx="13">
                  <c:v>-31348.184484126985</c:v>
                </c:pt>
                <c:pt idx="14">
                  <c:v>-31169.159444444445</c:v>
                </c:pt>
                <c:pt idx="15">
                  <c:v>-30990.134404761906</c:v>
                </c:pt>
                <c:pt idx="16">
                  <c:v>-30811.109365079366</c:v>
                </c:pt>
                <c:pt idx="17">
                  <c:v>-30632.084325396827</c:v>
                </c:pt>
                <c:pt idx="18">
                  <c:v>-30453.059285714287</c:v>
                </c:pt>
                <c:pt idx="19">
                  <c:v>-30274.034246031748</c:v>
                </c:pt>
                <c:pt idx="20">
                  <c:v>-30095.009206349208</c:v>
                </c:pt>
                <c:pt idx="21">
                  <c:v>-29915.984166666669</c:v>
                </c:pt>
                <c:pt idx="22">
                  <c:v>-29736.959126984129</c:v>
                </c:pt>
                <c:pt idx="23">
                  <c:v>-29557.93408730159</c:v>
                </c:pt>
                <c:pt idx="24">
                  <c:v>-29378.90904761905</c:v>
                </c:pt>
                <c:pt idx="25">
                  <c:v>-29199.884007936511</c:v>
                </c:pt>
                <c:pt idx="26">
                  <c:v>-29020.858968253971</c:v>
                </c:pt>
                <c:pt idx="27">
                  <c:v>-28841.833928571432</c:v>
                </c:pt>
                <c:pt idx="28">
                  <c:v>-28662.808888888892</c:v>
                </c:pt>
                <c:pt idx="29">
                  <c:v>-28483.783849206353</c:v>
                </c:pt>
                <c:pt idx="30">
                  <c:v>-28304.75880952381</c:v>
                </c:pt>
                <c:pt idx="31">
                  <c:v>-28125.733769841274</c:v>
                </c:pt>
                <c:pt idx="32">
                  <c:v>-27946.708730158731</c:v>
                </c:pt>
                <c:pt idx="33">
                  <c:v>-27767.683690476195</c:v>
                </c:pt>
                <c:pt idx="34">
                  <c:v>-27588.658650793652</c:v>
                </c:pt>
                <c:pt idx="35">
                  <c:v>-27409.633611111112</c:v>
                </c:pt>
                <c:pt idx="36">
                  <c:v>-27230.608571428573</c:v>
                </c:pt>
                <c:pt idx="37">
                  <c:v>-27051.583531746033</c:v>
                </c:pt>
                <c:pt idx="38">
                  <c:v>-26872.558492063494</c:v>
                </c:pt>
                <c:pt idx="39">
                  <c:v>-26693.533452380954</c:v>
                </c:pt>
                <c:pt idx="40">
                  <c:v>-26514.508412698415</c:v>
                </c:pt>
                <c:pt idx="41">
                  <c:v>-26335.483373015875</c:v>
                </c:pt>
                <c:pt idx="42">
                  <c:v>-26156.458333333336</c:v>
                </c:pt>
                <c:pt idx="43">
                  <c:v>-25977.433293650796</c:v>
                </c:pt>
                <c:pt idx="44">
                  <c:v>-25798.408253968257</c:v>
                </c:pt>
                <c:pt idx="45">
                  <c:v>-25619.383214285717</c:v>
                </c:pt>
                <c:pt idx="46">
                  <c:v>-25440.358174603178</c:v>
                </c:pt>
                <c:pt idx="47">
                  <c:v>-25261.333134920638</c:v>
                </c:pt>
                <c:pt idx="48">
                  <c:v>-25082.308095238099</c:v>
                </c:pt>
                <c:pt idx="49">
                  <c:v>-24903.283055555556</c:v>
                </c:pt>
                <c:pt idx="50">
                  <c:v>-24724.25801587302</c:v>
                </c:pt>
                <c:pt idx="51">
                  <c:v>-24545.232976190477</c:v>
                </c:pt>
                <c:pt idx="52">
                  <c:v>-24366.207936507941</c:v>
                </c:pt>
                <c:pt idx="53">
                  <c:v>-24187.182896825398</c:v>
                </c:pt>
                <c:pt idx="54">
                  <c:v>-24008.157857142862</c:v>
                </c:pt>
                <c:pt idx="55">
                  <c:v>-23829.132817460319</c:v>
                </c:pt>
                <c:pt idx="56">
                  <c:v>-23650.107777777783</c:v>
                </c:pt>
                <c:pt idx="57">
                  <c:v>-23471.08273809524</c:v>
                </c:pt>
                <c:pt idx="58">
                  <c:v>-23292.057698412704</c:v>
                </c:pt>
                <c:pt idx="59">
                  <c:v>-23113.032658730161</c:v>
                </c:pt>
                <c:pt idx="60">
                  <c:v>-22934.007619047621</c:v>
                </c:pt>
                <c:pt idx="61">
                  <c:v>-22754.982579365082</c:v>
                </c:pt>
                <c:pt idx="62">
                  <c:v>-22575.957539682542</c:v>
                </c:pt>
                <c:pt idx="63">
                  <c:v>-22396.932500000003</c:v>
                </c:pt>
                <c:pt idx="64">
                  <c:v>-22217.907460317463</c:v>
                </c:pt>
                <c:pt idx="65">
                  <c:v>-22038.882420634924</c:v>
                </c:pt>
                <c:pt idx="66">
                  <c:v>-21859.857380952384</c:v>
                </c:pt>
                <c:pt idx="67">
                  <c:v>-21680.832341269845</c:v>
                </c:pt>
                <c:pt idx="68">
                  <c:v>-21501.807301587305</c:v>
                </c:pt>
                <c:pt idx="69">
                  <c:v>-21322.782261904766</c:v>
                </c:pt>
                <c:pt idx="70">
                  <c:v>-21143.757222222222</c:v>
                </c:pt>
                <c:pt idx="71">
                  <c:v>-20964.732182539687</c:v>
                </c:pt>
                <c:pt idx="72">
                  <c:v>-20785.707142857143</c:v>
                </c:pt>
                <c:pt idx="73">
                  <c:v>-20606.682103174608</c:v>
                </c:pt>
                <c:pt idx="74">
                  <c:v>-20427.657063492064</c:v>
                </c:pt>
                <c:pt idx="75">
                  <c:v>-20248.632023809529</c:v>
                </c:pt>
                <c:pt idx="76">
                  <c:v>-20069.606984126985</c:v>
                </c:pt>
                <c:pt idx="77">
                  <c:v>-19890.58194444445</c:v>
                </c:pt>
                <c:pt idx="78">
                  <c:v>-19711.556904761906</c:v>
                </c:pt>
                <c:pt idx="79">
                  <c:v>-19532.531865079371</c:v>
                </c:pt>
                <c:pt idx="80">
                  <c:v>-19353.506825396827</c:v>
                </c:pt>
                <c:pt idx="81">
                  <c:v>-19174.481785714288</c:v>
                </c:pt>
                <c:pt idx="82">
                  <c:v>-18995.456746031748</c:v>
                </c:pt>
                <c:pt idx="83">
                  <c:v>-18816.431706349209</c:v>
                </c:pt>
                <c:pt idx="84">
                  <c:v>-18637.406666666669</c:v>
                </c:pt>
                <c:pt idx="85">
                  <c:v>-18458.38162698413</c:v>
                </c:pt>
                <c:pt idx="86">
                  <c:v>-18279.35658730159</c:v>
                </c:pt>
                <c:pt idx="87">
                  <c:v>-18100.331547619051</c:v>
                </c:pt>
                <c:pt idx="88">
                  <c:v>-17921.306507936511</c:v>
                </c:pt>
                <c:pt idx="89">
                  <c:v>-17742.281468253972</c:v>
                </c:pt>
                <c:pt idx="90">
                  <c:v>-17563.256428571432</c:v>
                </c:pt>
                <c:pt idx="91">
                  <c:v>-17384.231388888889</c:v>
                </c:pt>
                <c:pt idx="92">
                  <c:v>-17205.206349206353</c:v>
                </c:pt>
                <c:pt idx="93">
                  <c:v>-17026.181309523814</c:v>
                </c:pt>
                <c:pt idx="94">
                  <c:v>-16847.156269841274</c:v>
                </c:pt>
                <c:pt idx="95">
                  <c:v>-16668.131230158735</c:v>
                </c:pt>
                <c:pt idx="96">
                  <c:v>-16489.106190476195</c:v>
                </c:pt>
                <c:pt idx="97">
                  <c:v>-16310.081150793652</c:v>
                </c:pt>
                <c:pt idx="98">
                  <c:v>-16131.056111111113</c:v>
                </c:pt>
                <c:pt idx="99">
                  <c:v>-15952.031071428573</c:v>
                </c:pt>
                <c:pt idx="100">
                  <c:v>-15773.006031746034</c:v>
                </c:pt>
                <c:pt idx="101">
                  <c:v>-15593.980992063494</c:v>
                </c:pt>
                <c:pt idx="102">
                  <c:v>-15414.955952380955</c:v>
                </c:pt>
                <c:pt idx="103">
                  <c:v>-15235.930912698415</c:v>
                </c:pt>
                <c:pt idx="104">
                  <c:v>-15056.905873015876</c:v>
                </c:pt>
                <c:pt idx="105">
                  <c:v>-14877.880833333336</c:v>
                </c:pt>
                <c:pt idx="106">
                  <c:v>-14698.855793650797</c:v>
                </c:pt>
                <c:pt idx="107">
                  <c:v>-14519.830753968257</c:v>
                </c:pt>
                <c:pt idx="108">
                  <c:v>-14340.805714285718</c:v>
                </c:pt>
                <c:pt idx="109">
                  <c:v>-14161.780674603178</c:v>
                </c:pt>
                <c:pt idx="110">
                  <c:v>-13982.755634920639</c:v>
                </c:pt>
                <c:pt idx="111">
                  <c:v>-13803.730595238099</c:v>
                </c:pt>
                <c:pt idx="112">
                  <c:v>-13624.70555555556</c:v>
                </c:pt>
                <c:pt idx="113">
                  <c:v>-13445.68051587302</c:v>
                </c:pt>
                <c:pt idx="114">
                  <c:v>-13266.655476190481</c:v>
                </c:pt>
                <c:pt idx="115">
                  <c:v>-13087.630436507941</c:v>
                </c:pt>
                <c:pt idx="116">
                  <c:v>-12908.605396825402</c:v>
                </c:pt>
                <c:pt idx="117">
                  <c:v>-12729.580357142862</c:v>
                </c:pt>
                <c:pt idx="118">
                  <c:v>-12550.555317460319</c:v>
                </c:pt>
                <c:pt idx="119">
                  <c:v>-12371.53027777778</c:v>
                </c:pt>
                <c:pt idx="120">
                  <c:v>-12192.50523809524</c:v>
                </c:pt>
                <c:pt idx="121">
                  <c:v>-12013.480198412701</c:v>
                </c:pt>
                <c:pt idx="122">
                  <c:v>-11834.455158730161</c:v>
                </c:pt>
                <c:pt idx="123">
                  <c:v>-11655.430119047622</c:v>
                </c:pt>
                <c:pt idx="124">
                  <c:v>-11476.405079365082</c:v>
                </c:pt>
                <c:pt idx="125">
                  <c:v>-11297.380039682543</c:v>
                </c:pt>
                <c:pt idx="126">
                  <c:v>-11118.355000000003</c:v>
                </c:pt>
                <c:pt idx="127">
                  <c:v>-10939.329960317464</c:v>
                </c:pt>
                <c:pt idx="128">
                  <c:v>-10760.304920634924</c:v>
                </c:pt>
                <c:pt idx="129">
                  <c:v>-10581.279880952385</c:v>
                </c:pt>
                <c:pt idx="130">
                  <c:v>-10402.254841269845</c:v>
                </c:pt>
                <c:pt idx="131">
                  <c:v>-10223.229801587306</c:v>
                </c:pt>
                <c:pt idx="132">
                  <c:v>-10044.204761904766</c:v>
                </c:pt>
                <c:pt idx="133">
                  <c:v>-9865.1797222222267</c:v>
                </c:pt>
                <c:pt idx="134">
                  <c:v>-9686.1546825396872</c:v>
                </c:pt>
                <c:pt idx="135">
                  <c:v>-9507.1296428571477</c:v>
                </c:pt>
                <c:pt idx="136">
                  <c:v>-9328.1046031746082</c:v>
                </c:pt>
                <c:pt idx="137">
                  <c:v>-9149.0795634920687</c:v>
                </c:pt>
                <c:pt idx="138">
                  <c:v>-8970.0545238095292</c:v>
                </c:pt>
                <c:pt idx="139">
                  <c:v>-8791.0294841269861</c:v>
                </c:pt>
                <c:pt idx="140">
                  <c:v>-8612.0044444444466</c:v>
                </c:pt>
                <c:pt idx="141">
                  <c:v>-8432.9794047619071</c:v>
                </c:pt>
                <c:pt idx="142">
                  <c:v>-8253.9543650793676</c:v>
                </c:pt>
                <c:pt idx="143">
                  <c:v>-8074.9293253968281</c:v>
                </c:pt>
                <c:pt idx="144">
                  <c:v>-7895.9042857142886</c:v>
                </c:pt>
                <c:pt idx="145">
                  <c:v>-7716.8792460317491</c:v>
                </c:pt>
                <c:pt idx="146">
                  <c:v>-7537.8542063492096</c:v>
                </c:pt>
                <c:pt idx="147">
                  <c:v>-7358.8291666666701</c:v>
                </c:pt>
                <c:pt idx="148">
                  <c:v>-7179.8041269841306</c:v>
                </c:pt>
                <c:pt idx="149">
                  <c:v>-7000.7790873015911</c:v>
                </c:pt>
                <c:pt idx="150">
                  <c:v>-6821.7540476190516</c:v>
                </c:pt>
                <c:pt idx="151">
                  <c:v>-6642.7290079365121</c:v>
                </c:pt>
                <c:pt idx="152">
                  <c:v>-6463.7039682539726</c:v>
                </c:pt>
                <c:pt idx="153">
                  <c:v>-6284.6789285714331</c:v>
                </c:pt>
                <c:pt idx="154">
                  <c:v>-6105.6538888888936</c:v>
                </c:pt>
                <c:pt idx="155">
                  <c:v>-5926.6288492063541</c:v>
                </c:pt>
                <c:pt idx="156">
                  <c:v>-5747.6038095238146</c:v>
                </c:pt>
                <c:pt idx="157">
                  <c:v>-5568.5787698412751</c:v>
                </c:pt>
                <c:pt idx="158">
                  <c:v>-5389.5537301587356</c:v>
                </c:pt>
                <c:pt idx="159">
                  <c:v>-5210.5286904761961</c:v>
                </c:pt>
                <c:pt idx="160">
                  <c:v>-5031.5036507936529</c:v>
                </c:pt>
                <c:pt idx="161">
                  <c:v>-4852.4786111111134</c:v>
                </c:pt>
                <c:pt idx="162">
                  <c:v>-4673.4535714285739</c:v>
                </c:pt>
                <c:pt idx="163">
                  <c:v>-4494.4285317460344</c:v>
                </c:pt>
                <c:pt idx="164">
                  <c:v>-4315.4034920634949</c:v>
                </c:pt>
                <c:pt idx="165">
                  <c:v>-4136.3784523809554</c:v>
                </c:pt>
                <c:pt idx="166">
                  <c:v>-3957.3534126984159</c:v>
                </c:pt>
                <c:pt idx="167">
                  <c:v>-3778.3283730158764</c:v>
                </c:pt>
                <c:pt idx="168">
                  <c:v>-3599.3033333333369</c:v>
                </c:pt>
                <c:pt idx="169">
                  <c:v>-3420.2782936507974</c:v>
                </c:pt>
                <c:pt idx="170">
                  <c:v>-3241.2532539682579</c:v>
                </c:pt>
                <c:pt idx="171">
                  <c:v>-3062.2282142857184</c:v>
                </c:pt>
                <c:pt idx="172">
                  <c:v>-2883.2031746031789</c:v>
                </c:pt>
                <c:pt idx="173">
                  <c:v>-2704.1781349206394</c:v>
                </c:pt>
                <c:pt idx="174">
                  <c:v>-2525.1530952380999</c:v>
                </c:pt>
                <c:pt idx="175">
                  <c:v>-2346.1280555555604</c:v>
                </c:pt>
                <c:pt idx="176">
                  <c:v>-2167.1030158730209</c:v>
                </c:pt>
                <c:pt idx="177">
                  <c:v>-1988.0779761904814</c:v>
                </c:pt>
                <c:pt idx="178">
                  <c:v>-1809.0529365079419</c:v>
                </c:pt>
                <c:pt idx="179">
                  <c:v>-1630.0278968254024</c:v>
                </c:pt>
                <c:pt idx="180">
                  <c:v>-1451.0028571428629</c:v>
                </c:pt>
                <c:pt idx="181">
                  <c:v>-1271.9778174603234</c:v>
                </c:pt>
                <c:pt idx="182">
                  <c:v>-1092.9527777777803</c:v>
                </c:pt>
                <c:pt idx="183">
                  <c:v>-913.92773809524078</c:v>
                </c:pt>
                <c:pt idx="184">
                  <c:v>-734.90269841270492</c:v>
                </c:pt>
                <c:pt idx="185">
                  <c:v>-555.87765873016178</c:v>
                </c:pt>
                <c:pt idx="186">
                  <c:v>-376.85261904762592</c:v>
                </c:pt>
                <c:pt idx="187">
                  <c:v>-197.82757936508278</c:v>
                </c:pt>
                <c:pt idx="188">
                  <c:v>-18.802539682546922</c:v>
                </c:pt>
                <c:pt idx="189">
                  <c:v>160.22249999999622</c:v>
                </c:pt>
                <c:pt idx="190">
                  <c:v>339.24753968253208</c:v>
                </c:pt>
                <c:pt idx="191">
                  <c:v>518.27257936507522</c:v>
                </c:pt>
                <c:pt idx="192">
                  <c:v>697.29761904761108</c:v>
                </c:pt>
                <c:pt idx="193">
                  <c:v>876.32265873015422</c:v>
                </c:pt>
                <c:pt idx="194">
                  <c:v>1055.3476984126974</c:v>
                </c:pt>
                <c:pt idx="195">
                  <c:v>1234.3727380952332</c:v>
                </c:pt>
                <c:pt idx="196">
                  <c:v>1413.3977777777764</c:v>
                </c:pt>
                <c:pt idx="197">
                  <c:v>1592.4228174603122</c:v>
                </c:pt>
                <c:pt idx="198">
                  <c:v>1771.4478571428554</c:v>
                </c:pt>
                <c:pt idx="199">
                  <c:v>1950.4728968253912</c:v>
                </c:pt>
                <c:pt idx="200">
                  <c:v>2129.4979365079344</c:v>
                </c:pt>
                <c:pt idx="201">
                  <c:v>2308.5229761904702</c:v>
                </c:pt>
                <c:pt idx="202">
                  <c:v>2487.5480158730134</c:v>
                </c:pt>
                <c:pt idx="203">
                  <c:v>2666.5730555555492</c:v>
                </c:pt>
                <c:pt idx="204">
                  <c:v>2845.5980952380924</c:v>
                </c:pt>
                <c:pt idx="205">
                  <c:v>3024.6231349206282</c:v>
                </c:pt>
                <c:pt idx="206">
                  <c:v>3203.6481746031714</c:v>
                </c:pt>
                <c:pt idx="207">
                  <c:v>3382.6732142857072</c:v>
                </c:pt>
                <c:pt idx="208">
                  <c:v>3561.6982539682504</c:v>
                </c:pt>
                <c:pt idx="209">
                  <c:v>3740.7232936507862</c:v>
                </c:pt>
                <c:pt idx="210">
                  <c:v>3919.7483333333294</c:v>
                </c:pt>
                <c:pt idx="211">
                  <c:v>4098.7733730158652</c:v>
                </c:pt>
                <c:pt idx="212">
                  <c:v>4277.7984126984084</c:v>
                </c:pt>
                <c:pt idx="213">
                  <c:v>4456.8234523809442</c:v>
                </c:pt>
                <c:pt idx="214">
                  <c:v>4635.8484920634874</c:v>
                </c:pt>
                <c:pt idx="215">
                  <c:v>4814.8735317460305</c:v>
                </c:pt>
                <c:pt idx="216">
                  <c:v>4993.8985714285664</c:v>
                </c:pt>
                <c:pt idx="217">
                  <c:v>5172.9236111111095</c:v>
                </c:pt>
                <c:pt idx="218">
                  <c:v>5351.9486507936454</c:v>
                </c:pt>
                <c:pt idx="219">
                  <c:v>5530.9736904761885</c:v>
                </c:pt>
                <c:pt idx="220">
                  <c:v>5709.9987301587244</c:v>
                </c:pt>
                <c:pt idx="221">
                  <c:v>5889.0237698412675</c:v>
                </c:pt>
                <c:pt idx="222">
                  <c:v>6068.0488095238034</c:v>
                </c:pt>
                <c:pt idx="223">
                  <c:v>6247.0738492063465</c:v>
                </c:pt>
                <c:pt idx="224">
                  <c:v>6426.0988888888824</c:v>
                </c:pt>
                <c:pt idx="225">
                  <c:v>6605.1239285714255</c:v>
                </c:pt>
                <c:pt idx="226">
                  <c:v>6784.1489682539614</c:v>
                </c:pt>
                <c:pt idx="227">
                  <c:v>6963.1740079365045</c:v>
                </c:pt>
                <c:pt idx="228">
                  <c:v>7142.1990476190404</c:v>
                </c:pt>
                <c:pt idx="229">
                  <c:v>7321.2240873015835</c:v>
                </c:pt>
                <c:pt idx="230">
                  <c:v>7500.2491269841194</c:v>
                </c:pt>
                <c:pt idx="231">
                  <c:v>7679.2741666666625</c:v>
                </c:pt>
                <c:pt idx="232">
                  <c:v>7858.2992063491984</c:v>
                </c:pt>
                <c:pt idx="233">
                  <c:v>8037.3242460317415</c:v>
                </c:pt>
                <c:pt idx="234">
                  <c:v>8216.3492857142774</c:v>
                </c:pt>
                <c:pt idx="235">
                  <c:v>8395.3743253968205</c:v>
                </c:pt>
                <c:pt idx="236">
                  <c:v>8574.3993650793636</c:v>
                </c:pt>
                <c:pt idx="237">
                  <c:v>8753.4244047618995</c:v>
                </c:pt>
                <c:pt idx="238">
                  <c:v>8932.4494444444426</c:v>
                </c:pt>
                <c:pt idx="239">
                  <c:v>9111.4744841269785</c:v>
                </c:pt>
                <c:pt idx="240">
                  <c:v>9290.4995238095216</c:v>
                </c:pt>
                <c:pt idx="241">
                  <c:v>9469.5245634920575</c:v>
                </c:pt>
                <c:pt idx="242">
                  <c:v>9648.5496031746006</c:v>
                </c:pt>
                <c:pt idx="243">
                  <c:v>9827.5746428571365</c:v>
                </c:pt>
                <c:pt idx="244">
                  <c:v>10006.59968253968</c:v>
                </c:pt>
                <c:pt idx="245">
                  <c:v>10185.624722222215</c:v>
                </c:pt>
                <c:pt idx="246">
                  <c:v>10364.649761904759</c:v>
                </c:pt>
                <c:pt idx="247">
                  <c:v>10543.674801587294</c:v>
                </c:pt>
                <c:pt idx="248">
                  <c:v>10722.699841269838</c:v>
                </c:pt>
                <c:pt idx="249">
                  <c:v>10901.724880952373</c:v>
                </c:pt>
                <c:pt idx="250">
                  <c:v>11080.749920634917</c:v>
                </c:pt>
                <c:pt idx="251">
                  <c:v>11259.774960317452</c:v>
                </c:pt>
                <c:pt idx="252">
                  <c:v>11438.799999999996</c:v>
                </c:pt>
              </c:numCache>
            </c:numRef>
          </c:xVal>
          <c:yVal>
            <c:numRef>
              <c:f>'SDM589'!$F$6:$F$258</c:f>
              <c:numCache>
                <c:formatCode>General</c:formatCode>
                <c:ptCount val="253"/>
                <c:pt idx="0">
                  <c:v>163330.29999999999</c:v>
                </c:pt>
                <c:pt idx="1">
                  <c:v>162248.01904761905</c:v>
                </c:pt>
                <c:pt idx="2">
                  <c:v>161165.73809523808</c:v>
                </c:pt>
                <c:pt idx="3">
                  <c:v>160083.45714285714</c:v>
                </c:pt>
                <c:pt idx="4">
                  <c:v>159001.17619047617</c:v>
                </c:pt>
                <c:pt idx="5">
                  <c:v>157918.89523809523</c:v>
                </c:pt>
                <c:pt idx="6">
                  <c:v>156836.61428571428</c:v>
                </c:pt>
                <c:pt idx="7">
                  <c:v>155754.33333333331</c:v>
                </c:pt>
                <c:pt idx="8">
                  <c:v>154672.05238095237</c:v>
                </c:pt>
                <c:pt idx="9">
                  <c:v>153589.77142857143</c:v>
                </c:pt>
                <c:pt idx="10">
                  <c:v>152507.49047619046</c:v>
                </c:pt>
                <c:pt idx="11">
                  <c:v>151425.20952380952</c:v>
                </c:pt>
                <c:pt idx="12">
                  <c:v>150342.92857142855</c:v>
                </c:pt>
                <c:pt idx="13">
                  <c:v>149260.64761904761</c:v>
                </c:pt>
                <c:pt idx="14">
                  <c:v>148178.36666666667</c:v>
                </c:pt>
                <c:pt idx="15">
                  <c:v>147096.0857142857</c:v>
                </c:pt>
                <c:pt idx="16">
                  <c:v>146013.80476190476</c:v>
                </c:pt>
                <c:pt idx="17">
                  <c:v>144931.52380952379</c:v>
                </c:pt>
                <c:pt idx="18">
                  <c:v>143849.24285714285</c:v>
                </c:pt>
                <c:pt idx="19">
                  <c:v>142766.96190476191</c:v>
                </c:pt>
                <c:pt idx="20">
                  <c:v>141684.68095238094</c:v>
                </c:pt>
                <c:pt idx="21">
                  <c:v>140602.4</c:v>
                </c:pt>
                <c:pt idx="22">
                  <c:v>139520.11904761902</c:v>
                </c:pt>
                <c:pt idx="23">
                  <c:v>138437.83809523808</c:v>
                </c:pt>
                <c:pt idx="24">
                  <c:v>137355.55714285714</c:v>
                </c:pt>
                <c:pt idx="25">
                  <c:v>136273.27619047617</c:v>
                </c:pt>
                <c:pt idx="26">
                  <c:v>135190.99523809523</c:v>
                </c:pt>
                <c:pt idx="27">
                  <c:v>134108.71428571426</c:v>
                </c:pt>
                <c:pt idx="28">
                  <c:v>133026.43333333332</c:v>
                </c:pt>
                <c:pt idx="29">
                  <c:v>131944.15238095238</c:v>
                </c:pt>
                <c:pt idx="30">
                  <c:v>130861.87142857141</c:v>
                </c:pt>
                <c:pt idx="31">
                  <c:v>129779.59047619047</c:v>
                </c:pt>
                <c:pt idx="32">
                  <c:v>128697.30952380951</c:v>
                </c:pt>
                <c:pt idx="33">
                  <c:v>127615.02857142856</c:v>
                </c:pt>
                <c:pt idx="34">
                  <c:v>126532.74761904762</c:v>
                </c:pt>
                <c:pt idx="35">
                  <c:v>125450.46666666665</c:v>
                </c:pt>
                <c:pt idx="36">
                  <c:v>124368.1857142857</c:v>
                </c:pt>
                <c:pt idx="37">
                  <c:v>123285.90476190475</c:v>
                </c:pt>
                <c:pt idx="38">
                  <c:v>122203.62380952379</c:v>
                </c:pt>
                <c:pt idx="39">
                  <c:v>121121.34285714285</c:v>
                </c:pt>
                <c:pt idx="40">
                  <c:v>120039.0619047619</c:v>
                </c:pt>
                <c:pt idx="41">
                  <c:v>118956.78095238094</c:v>
                </c:pt>
                <c:pt idx="42">
                  <c:v>117874.5</c:v>
                </c:pt>
                <c:pt idx="43">
                  <c:v>116792.21904761903</c:v>
                </c:pt>
                <c:pt idx="44">
                  <c:v>115709.93809523809</c:v>
                </c:pt>
                <c:pt idx="45">
                  <c:v>114627.65714285713</c:v>
                </c:pt>
                <c:pt idx="46">
                  <c:v>113545.37619047618</c:v>
                </c:pt>
                <c:pt idx="47">
                  <c:v>112463.09523809524</c:v>
                </c:pt>
                <c:pt idx="48">
                  <c:v>111380.81428571427</c:v>
                </c:pt>
                <c:pt idx="49">
                  <c:v>110298.53333333333</c:v>
                </c:pt>
                <c:pt idx="50">
                  <c:v>109216.25238095237</c:v>
                </c:pt>
                <c:pt idx="51">
                  <c:v>108133.97142857141</c:v>
                </c:pt>
                <c:pt idx="52">
                  <c:v>107051.69047619047</c:v>
                </c:pt>
                <c:pt idx="53">
                  <c:v>105969.4095238095</c:v>
                </c:pt>
                <c:pt idx="54">
                  <c:v>104887.12857142856</c:v>
                </c:pt>
                <c:pt idx="55">
                  <c:v>103804.84761904761</c:v>
                </c:pt>
                <c:pt idx="56">
                  <c:v>102722.56666666665</c:v>
                </c:pt>
                <c:pt idx="57">
                  <c:v>101640.28571428571</c:v>
                </c:pt>
                <c:pt idx="58">
                  <c:v>100558.00476190475</c:v>
                </c:pt>
                <c:pt idx="59">
                  <c:v>99475.723809523799</c:v>
                </c:pt>
                <c:pt idx="60">
                  <c:v>98393.442857142843</c:v>
                </c:pt>
                <c:pt idx="61">
                  <c:v>97311.161904761888</c:v>
                </c:pt>
                <c:pt idx="62">
                  <c:v>96228.880952380947</c:v>
                </c:pt>
                <c:pt idx="63">
                  <c:v>95146.599999999991</c:v>
                </c:pt>
                <c:pt idx="64">
                  <c:v>94064.319047619036</c:v>
                </c:pt>
                <c:pt idx="65">
                  <c:v>92982.03809523808</c:v>
                </c:pt>
                <c:pt idx="66">
                  <c:v>91899.757142857139</c:v>
                </c:pt>
                <c:pt idx="67">
                  <c:v>90817.476190476184</c:v>
                </c:pt>
                <c:pt idx="68">
                  <c:v>89735.195238095228</c:v>
                </c:pt>
                <c:pt idx="69">
                  <c:v>88652.914285714272</c:v>
                </c:pt>
                <c:pt idx="70">
                  <c:v>87570.633333333317</c:v>
                </c:pt>
                <c:pt idx="71">
                  <c:v>86488.352380952376</c:v>
                </c:pt>
                <c:pt idx="72">
                  <c:v>85406.07142857142</c:v>
                </c:pt>
                <c:pt idx="73">
                  <c:v>84323.790476190465</c:v>
                </c:pt>
                <c:pt idx="74">
                  <c:v>83241.509523809509</c:v>
                </c:pt>
                <c:pt idx="75">
                  <c:v>82159.228571428568</c:v>
                </c:pt>
                <c:pt idx="76">
                  <c:v>81076.947619047613</c:v>
                </c:pt>
                <c:pt idx="77">
                  <c:v>79994.666666666657</c:v>
                </c:pt>
                <c:pt idx="78">
                  <c:v>78912.385714285701</c:v>
                </c:pt>
                <c:pt idx="79">
                  <c:v>77830.104761904746</c:v>
                </c:pt>
                <c:pt idx="80">
                  <c:v>76747.823809523805</c:v>
                </c:pt>
                <c:pt idx="81">
                  <c:v>75665.542857142849</c:v>
                </c:pt>
                <c:pt idx="82">
                  <c:v>74583.261904761894</c:v>
                </c:pt>
                <c:pt idx="83">
                  <c:v>73500.980952380938</c:v>
                </c:pt>
                <c:pt idx="84">
                  <c:v>72418.7</c:v>
                </c:pt>
                <c:pt idx="85">
                  <c:v>71336.419047619042</c:v>
                </c:pt>
                <c:pt idx="86">
                  <c:v>70254.138095238086</c:v>
                </c:pt>
                <c:pt idx="87">
                  <c:v>69171.85714285713</c:v>
                </c:pt>
                <c:pt idx="88">
                  <c:v>68089.576190476175</c:v>
                </c:pt>
                <c:pt idx="89">
                  <c:v>67007.295238095234</c:v>
                </c:pt>
                <c:pt idx="90">
                  <c:v>65925.014285714278</c:v>
                </c:pt>
                <c:pt idx="91">
                  <c:v>64842.733333333323</c:v>
                </c:pt>
                <c:pt idx="92">
                  <c:v>63760.452380952367</c:v>
                </c:pt>
                <c:pt idx="93">
                  <c:v>62678.171428571426</c:v>
                </c:pt>
                <c:pt idx="94">
                  <c:v>61595.890476190471</c:v>
                </c:pt>
                <c:pt idx="95">
                  <c:v>60513.609523809515</c:v>
                </c:pt>
                <c:pt idx="96">
                  <c:v>59431.328571428559</c:v>
                </c:pt>
                <c:pt idx="97">
                  <c:v>58349.047619047604</c:v>
                </c:pt>
                <c:pt idx="98">
                  <c:v>57266.766666666663</c:v>
                </c:pt>
                <c:pt idx="99">
                  <c:v>56184.485714285707</c:v>
                </c:pt>
                <c:pt idx="100">
                  <c:v>55102.204761904752</c:v>
                </c:pt>
                <c:pt idx="101">
                  <c:v>54019.923809523796</c:v>
                </c:pt>
                <c:pt idx="102">
                  <c:v>52937.642857142855</c:v>
                </c:pt>
                <c:pt idx="103">
                  <c:v>51855.361904761899</c:v>
                </c:pt>
                <c:pt idx="104">
                  <c:v>50773.080952380944</c:v>
                </c:pt>
                <c:pt idx="105">
                  <c:v>49690.799999999988</c:v>
                </c:pt>
                <c:pt idx="106">
                  <c:v>48608.519047619033</c:v>
                </c:pt>
                <c:pt idx="107">
                  <c:v>47526.238095238092</c:v>
                </c:pt>
                <c:pt idx="108">
                  <c:v>46443.957142857136</c:v>
                </c:pt>
                <c:pt idx="109">
                  <c:v>45361.676190476181</c:v>
                </c:pt>
                <c:pt idx="110">
                  <c:v>44279.395238095225</c:v>
                </c:pt>
                <c:pt idx="111">
                  <c:v>43197.114285714269</c:v>
                </c:pt>
                <c:pt idx="112">
                  <c:v>42114.833333333328</c:v>
                </c:pt>
                <c:pt idx="113">
                  <c:v>41032.552380952373</c:v>
                </c:pt>
                <c:pt idx="114">
                  <c:v>39950.271428571417</c:v>
                </c:pt>
                <c:pt idx="115">
                  <c:v>38867.990476190462</c:v>
                </c:pt>
                <c:pt idx="116">
                  <c:v>37785.709523809521</c:v>
                </c:pt>
                <c:pt idx="117">
                  <c:v>36703.428571428565</c:v>
                </c:pt>
                <c:pt idx="118">
                  <c:v>35621.14761904761</c:v>
                </c:pt>
                <c:pt idx="119">
                  <c:v>34538.866666666654</c:v>
                </c:pt>
                <c:pt idx="120">
                  <c:v>33456.585714285698</c:v>
                </c:pt>
                <c:pt idx="121">
                  <c:v>32374.304761904757</c:v>
                </c:pt>
                <c:pt idx="122">
                  <c:v>31292.023809523787</c:v>
                </c:pt>
                <c:pt idx="123">
                  <c:v>30209.742857142846</c:v>
                </c:pt>
                <c:pt idx="124">
                  <c:v>29127.461904761905</c:v>
                </c:pt>
                <c:pt idx="125">
                  <c:v>28045.180952380935</c:v>
                </c:pt>
                <c:pt idx="126">
                  <c:v>26962.899999999994</c:v>
                </c:pt>
                <c:pt idx="127">
                  <c:v>25880.619047619053</c:v>
                </c:pt>
                <c:pt idx="128">
                  <c:v>24798.338095238083</c:v>
                </c:pt>
                <c:pt idx="129">
                  <c:v>23716.057142857142</c:v>
                </c:pt>
                <c:pt idx="130">
                  <c:v>22633.776190476172</c:v>
                </c:pt>
                <c:pt idx="131">
                  <c:v>21551.495238095231</c:v>
                </c:pt>
                <c:pt idx="132">
                  <c:v>20469.21428571429</c:v>
                </c:pt>
                <c:pt idx="133">
                  <c:v>19386.93333333332</c:v>
                </c:pt>
                <c:pt idx="134">
                  <c:v>18304.652380952379</c:v>
                </c:pt>
                <c:pt idx="135">
                  <c:v>17222.371428571409</c:v>
                </c:pt>
                <c:pt idx="136">
                  <c:v>16140.090476190468</c:v>
                </c:pt>
                <c:pt idx="137">
                  <c:v>15057.809523809527</c:v>
                </c:pt>
                <c:pt idx="138">
                  <c:v>13975.528571428556</c:v>
                </c:pt>
                <c:pt idx="139">
                  <c:v>12893.247619047615</c:v>
                </c:pt>
                <c:pt idx="140">
                  <c:v>11810.966666666645</c:v>
                </c:pt>
                <c:pt idx="141">
                  <c:v>10728.685714285704</c:v>
                </c:pt>
                <c:pt idx="142">
                  <c:v>9646.4047619047633</c:v>
                </c:pt>
                <c:pt idx="143">
                  <c:v>8564.1238095237932</c:v>
                </c:pt>
                <c:pt idx="144">
                  <c:v>7481.8428571428522</c:v>
                </c:pt>
                <c:pt idx="145">
                  <c:v>6399.5619047619111</c:v>
                </c:pt>
                <c:pt idx="146">
                  <c:v>5317.280952380941</c:v>
                </c:pt>
                <c:pt idx="147">
                  <c:v>4235</c:v>
                </c:pt>
                <c:pt idx="148">
                  <c:v>3152.7190476190299</c:v>
                </c:pt>
                <c:pt idx="149">
                  <c:v>2070.4380952380889</c:v>
                </c:pt>
                <c:pt idx="150">
                  <c:v>988.15714285714785</c:v>
                </c:pt>
                <c:pt idx="151">
                  <c:v>-94.123809523822274</c:v>
                </c:pt>
                <c:pt idx="152">
                  <c:v>-1176.4047619047633</c:v>
                </c:pt>
                <c:pt idx="153">
                  <c:v>-2258.6857142857334</c:v>
                </c:pt>
                <c:pt idx="154">
                  <c:v>-3340.9666666666744</c:v>
                </c:pt>
                <c:pt idx="155">
                  <c:v>-4423.2476190476154</c:v>
                </c:pt>
                <c:pt idx="156">
                  <c:v>-5505.5285714285856</c:v>
                </c:pt>
                <c:pt idx="157">
                  <c:v>-6587.8095238095266</c:v>
                </c:pt>
                <c:pt idx="158">
                  <c:v>-7670.0904761904967</c:v>
                </c:pt>
                <c:pt idx="159">
                  <c:v>-8752.3714285714377</c:v>
                </c:pt>
                <c:pt idx="160">
                  <c:v>-9834.6523809523787</c:v>
                </c:pt>
                <c:pt idx="161">
                  <c:v>-10916.933333333349</c:v>
                </c:pt>
                <c:pt idx="162">
                  <c:v>-11999.21428571429</c:v>
                </c:pt>
                <c:pt idx="163">
                  <c:v>-13081.49523809526</c:v>
                </c:pt>
                <c:pt idx="164">
                  <c:v>-14163.776190476201</c:v>
                </c:pt>
                <c:pt idx="165">
                  <c:v>-15246.057142857142</c:v>
                </c:pt>
                <c:pt idx="166">
                  <c:v>-16328.338095238112</c:v>
                </c:pt>
                <c:pt idx="167">
                  <c:v>-17410.619047619053</c:v>
                </c:pt>
                <c:pt idx="168">
                  <c:v>-18492.899999999994</c:v>
                </c:pt>
                <c:pt idx="169">
                  <c:v>-19575.180952380964</c:v>
                </c:pt>
                <c:pt idx="170">
                  <c:v>-20657.461904761905</c:v>
                </c:pt>
                <c:pt idx="171">
                  <c:v>-21739.742857142875</c:v>
                </c:pt>
                <c:pt idx="172">
                  <c:v>-22822.023809523816</c:v>
                </c:pt>
                <c:pt idx="173">
                  <c:v>-23904.304761904757</c:v>
                </c:pt>
                <c:pt idx="174">
                  <c:v>-24986.585714285728</c:v>
                </c:pt>
                <c:pt idx="175">
                  <c:v>-26068.866666666669</c:v>
                </c:pt>
                <c:pt idx="176">
                  <c:v>-27151.147619047639</c:v>
                </c:pt>
                <c:pt idx="177">
                  <c:v>-28233.42857142858</c:v>
                </c:pt>
                <c:pt idx="178">
                  <c:v>-29315.709523809521</c:v>
                </c:pt>
                <c:pt idx="179">
                  <c:v>-30397.990476190491</c:v>
                </c:pt>
                <c:pt idx="180">
                  <c:v>-31480.271428571432</c:v>
                </c:pt>
                <c:pt idx="181">
                  <c:v>-32562.552380952402</c:v>
                </c:pt>
                <c:pt idx="182">
                  <c:v>-33644.833333333343</c:v>
                </c:pt>
                <c:pt idx="183">
                  <c:v>-34727.114285714284</c:v>
                </c:pt>
                <c:pt idx="184">
                  <c:v>-35809.395238095254</c:v>
                </c:pt>
                <c:pt idx="185">
                  <c:v>-36891.676190476195</c:v>
                </c:pt>
                <c:pt idx="186">
                  <c:v>-37973.957142857136</c:v>
                </c:pt>
                <c:pt idx="187">
                  <c:v>-39056.238095238106</c:v>
                </c:pt>
                <c:pt idx="188">
                  <c:v>-40138.519047619047</c:v>
                </c:pt>
                <c:pt idx="189">
                  <c:v>-41220.800000000017</c:v>
                </c:pt>
                <c:pt idx="190">
                  <c:v>-42303.080952380958</c:v>
                </c:pt>
                <c:pt idx="191">
                  <c:v>-43385.361904761899</c:v>
                </c:pt>
                <c:pt idx="192">
                  <c:v>-44467.64285714287</c:v>
                </c:pt>
                <c:pt idx="193">
                  <c:v>-45549.923809523811</c:v>
                </c:pt>
                <c:pt idx="194">
                  <c:v>-46632.204761904781</c:v>
                </c:pt>
                <c:pt idx="195">
                  <c:v>-47714.485714285722</c:v>
                </c:pt>
                <c:pt idx="196">
                  <c:v>-48796.766666666663</c:v>
                </c:pt>
                <c:pt idx="197">
                  <c:v>-49879.047619047633</c:v>
                </c:pt>
                <c:pt idx="198">
                  <c:v>-50961.328571428574</c:v>
                </c:pt>
                <c:pt idx="199">
                  <c:v>-52043.609523809544</c:v>
                </c:pt>
                <c:pt idx="200">
                  <c:v>-53125.890476190485</c:v>
                </c:pt>
                <c:pt idx="201">
                  <c:v>-54208.171428571426</c:v>
                </c:pt>
                <c:pt idx="202">
                  <c:v>-55290.452380952396</c:v>
                </c:pt>
                <c:pt idx="203">
                  <c:v>-56372.733333333337</c:v>
                </c:pt>
                <c:pt idx="204">
                  <c:v>-57455.014285714278</c:v>
                </c:pt>
                <c:pt idx="205">
                  <c:v>-58537.295238095248</c:v>
                </c:pt>
                <c:pt idx="206">
                  <c:v>-59619.576190476189</c:v>
                </c:pt>
                <c:pt idx="207">
                  <c:v>-60701.857142857159</c:v>
                </c:pt>
                <c:pt idx="208">
                  <c:v>-61784.138095238101</c:v>
                </c:pt>
                <c:pt idx="209">
                  <c:v>-62866.419047619042</c:v>
                </c:pt>
                <c:pt idx="210">
                  <c:v>-63948.700000000012</c:v>
                </c:pt>
                <c:pt idx="211">
                  <c:v>-65030.980952380953</c:v>
                </c:pt>
                <c:pt idx="212">
                  <c:v>-66113.261904761923</c:v>
                </c:pt>
                <c:pt idx="213">
                  <c:v>-67195.542857142864</c:v>
                </c:pt>
                <c:pt idx="214">
                  <c:v>-68277.823809523805</c:v>
                </c:pt>
                <c:pt idx="215">
                  <c:v>-69360.104761904775</c:v>
                </c:pt>
                <c:pt idx="216">
                  <c:v>-70442.385714285716</c:v>
                </c:pt>
                <c:pt idx="217">
                  <c:v>-71524.666666666686</c:v>
                </c:pt>
                <c:pt idx="218">
                  <c:v>-72606.947619047627</c:v>
                </c:pt>
                <c:pt idx="219">
                  <c:v>-73689.228571428568</c:v>
                </c:pt>
                <c:pt idx="220">
                  <c:v>-74771.509523809538</c:v>
                </c:pt>
                <c:pt idx="221">
                  <c:v>-75853.790476190479</c:v>
                </c:pt>
                <c:pt idx="222">
                  <c:v>-76936.071428571449</c:v>
                </c:pt>
                <c:pt idx="223">
                  <c:v>-78018.35238095239</c:v>
                </c:pt>
                <c:pt idx="224">
                  <c:v>-79100.633333333331</c:v>
                </c:pt>
                <c:pt idx="225">
                  <c:v>-80182.914285714302</c:v>
                </c:pt>
                <c:pt idx="226">
                  <c:v>-81265.195238095243</c:v>
                </c:pt>
                <c:pt idx="227">
                  <c:v>-82347.476190476184</c:v>
                </c:pt>
                <c:pt idx="228">
                  <c:v>-83429.757142857154</c:v>
                </c:pt>
                <c:pt idx="229">
                  <c:v>-84512.038095238095</c:v>
                </c:pt>
                <c:pt idx="230">
                  <c:v>-85594.319047619065</c:v>
                </c:pt>
                <c:pt idx="231">
                  <c:v>-86676.6</c:v>
                </c:pt>
                <c:pt idx="232">
                  <c:v>-87758.880952380947</c:v>
                </c:pt>
                <c:pt idx="233">
                  <c:v>-88841.161904761917</c:v>
                </c:pt>
                <c:pt idx="234">
                  <c:v>-89923.442857142858</c:v>
                </c:pt>
                <c:pt idx="235">
                  <c:v>-91005.723809523828</c:v>
                </c:pt>
                <c:pt idx="236">
                  <c:v>-92088.004761904769</c:v>
                </c:pt>
                <c:pt idx="237">
                  <c:v>-93170.28571428571</c:v>
                </c:pt>
                <c:pt idx="238">
                  <c:v>-94252.56666666668</c:v>
                </c:pt>
                <c:pt idx="239">
                  <c:v>-95334.847619047621</c:v>
                </c:pt>
                <c:pt idx="240">
                  <c:v>-96417.128571428591</c:v>
                </c:pt>
                <c:pt idx="241">
                  <c:v>-97499.409523809532</c:v>
                </c:pt>
                <c:pt idx="242">
                  <c:v>-98581.690476190473</c:v>
                </c:pt>
                <c:pt idx="243">
                  <c:v>-99663.971428571444</c:v>
                </c:pt>
                <c:pt idx="244">
                  <c:v>-100746.25238095241</c:v>
                </c:pt>
                <c:pt idx="245">
                  <c:v>-101828.53333333333</c:v>
                </c:pt>
                <c:pt idx="246">
                  <c:v>-102910.8142857143</c:v>
                </c:pt>
                <c:pt idx="247">
                  <c:v>-103993.09523809527</c:v>
                </c:pt>
                <c:pt idx="248">
                  <c:v>-105075.37619047618</c:v>
                </c:pt>
                <c:pt idx="249">
                  <c:v>-106157.65714285715</c:v>
                </c:pt>
                <c:pt idx="250">
                  <c:v>-107239.93809523812</c:v>
                </c:pt>
                <c:pt idx="251">
                  <c:v>-108322.21904761903</c:v>
                </c:pt>
                <c:pt idx="25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34-47FE-A785-FBAF950A2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'SDM589'!$N$6:$N$258</c:f>
              <c:numCache>
                <c:formatCode>General</c:formatCode>
                <c:ptCount val="253"/>
                <c:pt idx="0">
                  <c:v>32.394444444444446</c:v>
                </c:pt>
                <c:pt idx="1">
                  <c:v>32.397309303350973</c:v>
                </c:pt>
                <c:pt idx="2">
                  <c:v>32.4001741622575</c:v>
                </c:pt>
                <c:pt idx="3">
                  <c:v>32.40303902116402</c:v>
                </c:pt>
                <c:pt idx="4">
                  <c:v>32.405903880070547</c:v>
                </c:pt>
                <c:pt idx="5">
                  <c:v>32.408768738977074</c:v>
                </c:pt>
                <c:pt idx="6">
                  <c:v>32.411633597883601</c:v>
                </c:pt>
                <c:pt idx="7">
                  <c:v>32.414498456790128</c:v>
                </c:pt>
                <c:pt idx="8">
                  <c:v>32.417363315696647</c:v>
                </c:pt>
                <c:pt idx="9">
                  <c:v>32.420228174603174</c:v>
                </c:pt>
                <c:pt idx="10">
                  <c:v>32.423093033509701</c:v>
                </c:pt>
                <c:pt idx="11">
                  <c:v>32.425957892416228</c:v>
                </c:pt>
                <c:pt idx="12">
                  <c:v>32.428822751322755</c:v>
                </c:pt>
                <c:pt idx="13">
                  <c:v>32.431687610229275</c:v>
                </c:pt>
                <c:pt idx="14">
                  <c:v>32.434552469135802</c:v>
                </c:pt>
                <c:pt idx="15">
                  <c:v>32.437417328042329</c:v>
                </c:pt>
                <c:pt idx="16">
                  <c:v>32.440282186948856</c:v>
                </c:pt>
                <c:pt idx="17">
                  <c:v>32.443147045855383</c:v>
                </c:pt>
                <c:pt idx="18">
                  <c:v>32.446011904761903</c:v>
                </c:pt>
                <c:pt idx="19">
                  <c:v>32.44887676366843</c:v>
                </c:pt>
                <c:pt idx="20">
                  <c:v>32.451741622574957</c:v>
                </c:pt>
                <c:pt idx="21">
                  <c:v>32.454606481481484</c:v>
                </c:pt>
                <c:pt idx="22">
                  <c:v>32.457471340388011</c:v>
                </c:pt>
                <c:pt idx="23">
                  <c:v>32.460336199294531</c:v>
                </c:pt>
                <c:pt idx="24">
                  <c:v>32.463201058201058</c:v>
                </c:pt>
                <c:pt idx="25">
                  <c:v>32.466065917107585</c:v>
                </c:pt>
                <c:pt idx="26">
                  <c:v>32.468930776014112</c:v>
                </c:pt>
                <c:pt idx="27">
                  <c:v>32.471795634920639</c:v>
                </c:pt>
                <c:pt idx="28">
                  <c:v>32.474660493827159</c:v>
                </c:pt>
                <c:pt idx="29">
                  <c:v>32.477525352733686</c:v>
                </c:pt>
                <c:pt idx="30">
                  <c:v>32.480390211640213</c:v>
                </c:pt>
                <c:pt idx="31">
                  <c:v>32.48325507054674</c:v>
                </c:pt>
                <c:pt idx="32">
                  <c:v>32.486119929453267</c:v>
                </c:pt>
                <c:pt idx="33">
                  <c:v>32.488984788359787</c:v>
                </c:pt>
                <c:pt idx="34">
                  <c:v>32.491849647266314</c:v>
                </c:pt>
                <c:pt idx="35">
                  <c:v>32.494714506172841</c:v>
                </c:pt>
                <c:pt idx="36">
                  <c:v>32.497579365079368</c:v>
                </c:pt>
                <c:pt idx="37">
                  <c:v>32.500444223985895</c:v>
                </c:pt>
                <c:pt idx="38">
                  <c:v>32.503309082892414</c:v>
                </c:pt>
                <c:pt idx="39">
                  <c:v>32.506173941798941</c:v>
                </c:pt>
                <c:pt idx="40">
                  <c:v>32.509038800705468</c:v>
                </c:pt>
                <c:pt idx="41">
                  <c:v>32.511903659611995</c:v>
                </c:pt>
                <c:pt idx="42">
                  <c:v>32.514768518518522</c:v>
                </c:pt>
                <c:pt idx="43">
                  <c:v>32.517633377425042</c:v>
                </c:pt>
                <c:pt idx="44">
                  <c:v>32.520498236331569</c:v>
                </c:pt>
                <c:pt idx="45">
                  <c:v>32.523363095238096</c:v>
                </c:pt>
                <c:pt idx="46">
                  <c:v>32.526227954144623</c:v>
                </c:pt>
                <c:pt idx="47">
                  <c:v>32.52909281305115</c:v>
                </c:pt>
                <c:pt idx="48">
                  <c:v>32.53195767195767</c:v>
                </c:pt>
                <c:pt idx="49">
                  <c:v>32.534822530864197</c:v>
                </c:pt>
                <c:pt idx="50">
                  <c:v>32.537687389770724</c:v>
                </c:pt>
                <c:pt idx="51">
                  <c:v>32.540552248677251</c:v>
                </c:pt>
                <c:pt idx="52">
                  <c:v>32.543417107583778</c:v>
                </c:pt>
                <c:pt idx="53">
                  <c:v>32.546281966490298</c:v>
                </c:pt>
                <c:pt idx="54">
                  <c:v>32.549146825396825</c:v>
                </c:pt>
                <c:pt idx="55">
                  <c:v>32.552011684303352</c:v>
                </c:pt>
                <c:pt idx="56">
                  <c:v>32.554876543209879</c:v>
                </c:pt>
                <c:pt idx="57">
                  <c:v>32.557741402116406</c:v>
                </c:pt>
                <c:pt idx="58">
                  <c:v>32.560606261022926</c:v>
                </c:pt>
                <c:pt idx="59">
                  <c:v>32.563471119929453</c:v>
                </c:pt>
                <c:pt idx="60">
                  <c:v>32.56633597883598</c:v>
                </c:pt>
                <c:pt idx="61">
                  <c:v>32.569200837742507</c:v>
                </c:pt>
                <c:pt idx="62">
                  <c:v>32.572065696649034</c:v>
                </c:pt>
                <c:pt idx="63">
                  <c:v>32.574930555555554</c:v>
                </c:pt>
                <c:pt idx="64">
                  <c:v>32.577795414462081</c:v>
                </c:pt>
                <c:pt idx="65">
                  <c:v>32.580660273368608</c:v>
                </c:pt>
                <c:pt idx="66">
                  <c:v>32.583525132275135</c:v>
                </c:pt>
                <c:pt idx="67">
                  <c:v>32.586389991181662</c:v>
                </c:pt>
                <c:pt idx="68">
                  <c:v>32.589254850088189</c:v>
                </c:pt>
                <c:pt idx="69">
                  <c:v>32.592119708994709</c:v>
                </c:pt>
                <c:pt idx="70">
                  <c:v>32.594984567901236</c:v>
                </c:pt>
                <c:pt idx="71">
                  <c:v>32.597849426807763</c:v>
                </c:pt>
                <c:pt idx="72">
                  <c:v>32.60071428571429</c:v>
                </c:pt>
                <c:pt idx="73">
                  <c:v>32.603579144620817</c:v>
                </c:pt>
                <c:pt idx="74">
                  <c:v>32.606444003527336</c:v>
                </c:pt>
                <c:pt idx="75">
                  <c:v>32.609308862433863</c:v>
                </c:pt>
                <c:pt idx="76">
                  <c:v>32.61217372134039</c:v>
                </c:pt>
                <c:pt idx="77">
                  <c:v>32.615038580246917</c:v>
                </c:pt>
                <c:pt idx="78">
                  <c:v>32.617903439153444</c:v>
                </c:pt>
                <c:pt idx="79">
                  <c:v>32.620768298059964</c:v>
                </c:pt>
                <c:pt idx="80">
                  <c:v>32.623633156966491</c:v>
                </c:pt>
                <c:pt idx="81">
                  <c:v>32.626498015873018</c:v>
                </c:pt>
                <c:pt idx="82">
                  <c:v>32.629362874779545</c:v>
                </c:pt>
                <c:pt idx="83">
                  <c:v>32.632227733686072</c:v>
                </c:pt>
                <c:pt idx="84">
                  <c:v>32.635092592592592</c:v>
                </c:pt>
                <c:pt idx="85">
                  <c:v>32.637957451499119</c:v>
                </c:pt>
                <c:pt idx="86">
                  <c:v>32.640822310405646</c:v>
                </c:pt>
                <c:pt idx="87">
                  <c:v>32.643687169312173</c:v>
                </c:pt>
                <c:pt idx="88">
                  <c:v>32.6465520282187</c:v>
                </c:pt>
                <c:pt idx="89">
                  <c:v>32.64941688712522</c:v>
                </c:pt>
                <c:pt idx="90">
                  <c:v>32.652281746031747</c:v>
                </c:pt>
                <c:pt idx="91">
                  <c:v>32.655146604938274</c:v>
                </c:pt>
                <c:pt idx="92">
                  <c:v>32.658011463844801</c:v>
                </c:pt>
                <c:pt idx="93">
                  <c:v>32.660876322751328</c:v>
                </c:pt>
                <c:pt idx="94">
                  <c:v>32.663741181657848</c:v>
                </c:pt>
                <c:pt idx="95">
                  <c:v>32.666606040564375</c:v>
                </c:pt>
                <c:pt idx="96">
                  <c:v>32.669470899470902</c:v>
                </c:pt>
                <c:pt idx="97">
                  <c:v>32.672335758377429</c:v>
                </c:pt>
                <c:pt idx="98">
                  <c:v>32.675200617283956</c:v>
                </c:pt>
                <c:pt idx="99">
                  <c:v>32.678065476190476</c:v>
                </c:pt>
                <c:pt idx="100">
                  <c:v>32.680930335097003</c:v>
                </c:pt>
                <c:pt idx="101">
                  <c:v>32.68379519400353</c:v>
                </c:pt>
                <c:pt idx="102">
                  <c:v>32.686660052910057</c:v>
                </c:pt>
                <c:pt idx="103">
                  <c:v>32.689524911816584</c:v>
                </c:pt>
                <c:pt idx="104">
                  <c:v>32.692389770723103</c:v>
                </c:pt>
                <c:pt idx="105">
                  <c:v>32.69525462962963</c:v>
                </c:pt>
                <c:pt idx="106">
                  <c:v>32.698119488536157</c:v>
                </c:pt>
                <c:pt idx="107">
                  <c:v>32.700984347442684</c:v>
                </c:pt>
                <c:pt idx="108">
                  <c:v>32.703849206349211</c:v>
                </c:pt>
                <c:pt idx="109">
                  <c:v>32.706714065255731</c:v>
                </c:pt>
                <c:pt idx="110">
                  <c:v>32.709578924162258</c:v>
                </c:pt>
                <c:pt idx="111">
                  <c:v>32.712443783068785</c:v>
                </c:pt>
                <c:pt idx="112">
                  <c:v>32.715308641975312</c:v>
                </c:pt>
                <c:pt idx="113">
                  <c:v>32.718173500881839</c:v>
                </c:pt>
                <c:pt idx="114">
                  <c:v>32.721038359788359</c:v>
                </c:pt>
                <c:pt idx="115">
                  <c:v>32.723903218694886</c:v>
                </c:pt>
                <c:pt idx="116">
                  <c:v>32.726768077601413</c:v>
                </c:pt>
                <c:pt idx="117">
                  <c:v>32.72963293650794</c:v>
                </c:pt>
                <c:pt idx="118">
                  <c:v>32.732497795414467</c:v>
                </c:pt>
                <c:pt idx="119">
                  <c:v>32.735362654320987</c:v>
                </c:pt>
                <c:pt idx="120">
                  <c:v>32.738227513227514</c:v>
                </c:pt>
                <c:pt idx="121">
                  <c:v>32.741092372134041</c:v>
                </c:pt>
                <c:pt idx="122">
                  <c:v>32.743957231040568</c:v>
                </c:pt>
                <c:pt idx="123">
                  <c:v>32.746822089947095</c:v>
                </c:pt>
                <c:pt idx="124">
                  <c:v>32.749686948853615</c:v>
                </c:pt>
                <c:pt idx="125">
                  <c:v>32.752551807760142</c:v>
                </c:pt>
                <c:pt idx="126">
                  <c:v>32.755416666666669</c:v>
                </c:pt>
                <c:pt idx="127">
                  <c:v>32.758281525573196</c:v>
                </c:pt>
                <c:pt idx="128">
                  <c:v>32.761146384479723</c:v>
                </c:pt>
                <c:pt idx="129">
                  <c:v>32.764011243386243</c:v>
                </c:pt>
                <c:pt idx="130">
                  <c:v>32.76687610229277</c:v>
                </c:pt>
                <c:pt idx="131">
                  <c:v>32.769740961199297</c:v>
                </c:pt>
                <c:pt idx="132">
                  <c:v>32.772605820105824</c:v>
                </c:pt>
                <c:pt idx="133">
                  <c:v>32.775470679012351</c:v>
                </c:pt>
                <c:pt idx="134">
                  <c:v>32.778335537918871</c:v>
                </c:pt>
                <c:pt idx="135">
                  <c:v>32.781200396825398</c:v>
                </c:pt>
                <c:pt idx="136">
                  <c:v>32.784065255731925</c:v>
                </c:pt>
                <c:pt idx="137">
                  <c:v>32.786930114638452</c:v>
                </c:pt>
                <c:pt idx="138">
                  <c:v>32.789794973544979</c:v>
                </c:pt>
                <c:pt idx="139">
                  <c:v>32.792659832451498</c:v>
                </c:pt>
                <c:pt idx="140">
                  <c:v>32.795524691358025</c:v>
                </c:pt>
                <c:pt idx="141">
                  <c:v>32.798389550264552</c:v>
                </c:pt>
                <c:pt idx="142">
                  <c:v>32.801254409171079</c:v>
                </c:pt>
                <c:pt idx="143">
                  <c:v>32.804119268077606</c:v>
                </c:pt>
                <c:pt idx="144">
                  <c:v>32.806984126984126</c:v>
                </c:pt>
                <c:pt idx="145">
                  <c:v>32.809848985890653</c:v>
                </c:pt>
                <c:pt idx="146">
                  <c:v>32.81271384479718</c:v>
                </c:pt>
                <c:pt idx="147">
                  <c:v>32.815578703703707</c:v>
                </c:pt>
                <c:pt idx="148">
                  <c:v>32.818443562610234</c:v>
                </c:pt>
                <c:pt idx="149">
                  <c:v>32.821308421516754</c:v>
                </c:pt>
                <c:pt idx="150">
                  <c:v>32.824173280423281</c:v>
                </c:pt>
                <c:pt idx="151">
                  <c:v>32.827038139329808</c:v>
                </c:pt>
                <c:pt idx="152">
                  <c:v>32.829902998236335</c:v>
                </c:pt>
                <c:pt idx="153">
                  <c:v>32.832767857142862</c:v>
                </c:pt>
                <c:pt idx="154">
                  <c:v>32.835632716049382</c:v>
                </c:pt>
                <c:pt idx="155">
                  <c:v>32.838497574955909</c:v>
                </c:pt>
                <c:pt idx="156">
                  <c:v>32.841362433862436</c:v>
                </c:pt>
                <c:pt idx="157">
                  <c:v>32.844227292768963</c:v>
                </c:pt>
                <c:pt idx="158">
                  <c:v>32.84709215167549</c:v>
                </c:pt>
                <c:pt idx="159">
                  <c:v>32.84995701058201</c:v>
                </c:pt>
                <c:pt idx="160">
                  <c:v>32.852821869488537</c:v>
                </c:pt>
                <c:pt idx="161">
                  <c:v>32.855686728395064</c:v>
                </c:pt>
                <c:pt idx="162">
                  <c:v>32.858551587301591</c:v>
                </c:pt>
                <c:pt idx="163">
                  <c:v>32.861416446208118</c:v>
                </c:pt>
                <c:pt idx="164">
                  <c:v>32.864281305114638</c:v>
                </c:pt>
                <c:pt idx="165">
                  <c:v>32.867146164021165</c:v>
                </c:pt>
                <c:pt idx="166">
                  <c:v>32.870011022927692</c:v>
                </c:pt>
                <c:pt idx="167">
                  <c:v>32.872875881834219</c:v>
                </c:pt>
                <c:pt idx="168">
                  <c:v>32.875740740740746</c:v>
                </c:pt>
                <c:pt idx="169">
                  <c:v>32.878605599647265</c:v>
                </c:pt>
                <c:pt idx="170">
                  <c:v>32.881470458553792</c:v>
                </c:pt>
                <c:pt idx="171">
                  <c:v>32.884335317460319</c:v>
                </c:pt>
                <c:pt idx="172">
                  <c:v>32.887200176366846</c:v>
                </c:pt>
                <c:pt idx="173">
                  <c:v>32.890065035273373</c:v>
                </c:pt>
                <c:pt idx="174">
                  <c:v>32.892929894179893</c:v>
                </c:pt>
                <c:pt idx="175">
                  <c:v>32.89579475308642</c:v>
                </c:pt>
                <c:pt idx="176">
                  <c:v>32.898659611992947</c:v>
                </c:pt>
                <c:pt idx="177">
                  <c:v>32.901524470899474</c:v>
                </c:pt>
                <c:pt idx="178">
                  <c:v>32.904389329806001</c:v>
                </c:pt>
                <c:pt idx="179">
                  <c:v>32.907254188712521</c:v>
                </c:pt>
                <c:pt idx="180">
                  <c:v>32.910119047619048</c:v>
                </c:pt>
                <c:pt idx="181">
                  <c:v>32.912983906525575</c:v>
                </c:pt>
                <c:pt idx="182">
                  <c:v>32.915848765432102</c:v>
                </c:pt>
                <c:pt idx="183">
                  <c:v>32.918713624338629</c:v>
                </c:pt>
                <c:pt idx="184">
                  <c:v>32.921578483245156</c:v>
                </c:pt>
                <c:pt idx="185">
                  <c:v>32.924443342151676</c:v>
                </c:pt>
                <c:pt idx="186">
                  <c:v>32.927308201058203</c:v>
                </c:pt>
                <c:pt idx="187">
                  <c:v>32.93017305996473</c:v>
                </c:pt>
                <c:pt idx="188">
                  <c:v>32.933037918871257</c:v>
                </c:pt>
                <c:pt idx="189">
                  <c:v>32.935902777777784</c:v>
                </c:pt>
                <c:pt idx="190">
                  <c:v>32.938767636684304</c:v>
                </c:pt>
                <c:pt idx="191">
                  <c:v>32.941632495590831</c:v>
                </c:pt>
                <c:pt idx="192">
                  <c:v>32.944497354497358</c:v>
                </c:pt>
                <c:pt idx="193">
                  <c:v>32.947362213403885</c:v>
                </c:pt>
                <c:pt idx="194">
                  <c:v>32.950227072310412</c:v>
                </c:pt>
                <c:pt idx="195">
                  <c:v>32.953091931216932</c:v>
                </c:pt>
                <c:pt idx="196">
                  <c:v>32.955956790123459</c:v>
                </c:pt>
                <c:pt idx="197">
                  <c:v>32.958821649029986</c:v>
                </c:pt>
                <c:pt idx="198">
                  <c:v>32.961686507936513</c:v>
                </c:pt>
                <c:pt idx="199">
                  <c:v>32.96455136684304</c:v>
                </c:pt>
                <c:pt idx="200">
                  <c:v>32.96741622574956</c:v>
                </c:pt>
                <c:pt idx="201">
                  <c:v>32.970281084656087</c:v>
                </c:pt>
                <c:pt idx="202">
                  <c:v>32.973145943562614</c:v>
                </c:pt>
                <c:pt idx="203">
                  <c:v>32.976010802469141</c:v>
                </c:pt>
                <c:pt idx="204">
                  <c:v>32.978875661375668</c:v>
                </c:pt>
                <c:pt idx="205">
                  <c:v>32.981740520282187</c:v>
                </c:pt>
                <c:pt idx="206">
                  <c:v>32.984605379188714</c:v>
                </c:pt>
                <c:pt idx="207">
                  <c:v>32.987470238095241</c:v>
                </c:pt>
                <c:pt idx="208">
                  <c:v>32.990335097001768</c:v>
                </c:pt>
                <c:pt idx="209">
                  <c:v>32.993199955908295</c:v>
                </c:pt>
                <c:pt idx="210">
                  <c:v>32.996064814814815</c:v>
                </c:pt>
                <c:pt idx="211">
                  <c:v>32.998929673721342</c:v>
                </c:pt>
                <c:pt idx="212">
                  <c:v>33.001794532627869</c:v>
                </c:pt>
                <c:pt idx="213">
                  <c:v>33.004659391534396</c:v>
                </c:pt>
                <c:pt idx="214">
                  <c:v>33.007524250440923</c:v>
                </c:pt>
                <c:pt idx="215">
                  <c:v>33.010389109347443</c:v>
                </c:pt>
                <c:pt idx="216">
                  <c:v>33.01325396825397</c:v>
                </c:pt>
                <c:pt idx="217">
                  <c:v>33.016118827160497</c:v>
                </c:pt>
                <c:pt idx="218">
                  <c:v>33.018983686067024</c:v>
                </c:pt>
                <c:pt idx="219">
                  <c:v>33.021848544973551</c:v>
                </c:pt>
                <c:pt idx="220">
                  <c:v>33.024713403880071</c:v>
                </c:pt>
                <c:pt idx="221">
                  <c:v>33.027578262786598</c:v>
                </c:pt>
                <c:pt idx="222">
                  <c:v>33.030443121693125</c:v>
                </c:pt>
                <c:pt idx="223">
                  <c:v>33.033307980599652</c:v>
                </c:pt>
                <c:pt idx="224">
                  <c:v>33.036172839506179</c:v>
                </c:pt>
                <c:pt idx="225">
                  <c:v>33.039037698412699</c:v>
                </c:pt>
                <c:pt idx="226">
                  <c:v>33.041902557319226</c:v>
                </c:pt>
                <c:pt idx="227">
                  <c:v>33.044767416225753</c:v>
                </c:pt>
                <c:pt idx="228">
                  <c:v>33.04763227513228</c:v>
                </c:pt>
                <c:pt idx="229">
                  <c:v>33.050497134038807</c:v>
                </c:pt>
                <c:pt idx="230">
                  <c:v>33.053361992945327</c:v>
                </c:pt>
                <c:pt idx="231">
                  <c:v>33.056226851851854</c:v>
                </c:pt>
                <c:pt idx="232">
                  <c:v>33.059091710758381</c:v>
                </c:pt>
                <c:pt idx="233">
                  <c:v>33.061956569664908</c:v>
                </c:pt>
                <c:pt idx="234">
                  <c:v>33.064821428571435</c:v>
                </c:pt>
                <c:pt idx="235">
                  <c:v>33.067686287477954</c:v>
                </c:pt>
                <c:pt idx="236">
                  <c:v>33.070551146384481</c:v>
                </c:pt>
                <c:pt idx="237">
                  <c:v>33.073416005291008</c:v>
                </c:pt>
                <c:pt idx="238">
                  <c:v>33.076280864197535</c:v>
                </c:pt>
                <c:pt idx="239">
                  <c:v>33.079145723104062</c:v>
                </c:pt>
                <c:pt idx="240">
                  <c:v>33.082010582010582</c:v>
                </c:pt>
                <c:pt idx="241">
                  <c:v>33.084875440917109</c:v>
                </c:pt>
                <c:pt idx="242">
                  <c:v>33.087740299823636</c:v>
                </c:pt>
                <c:pt idx="243">
                  <c:v>33.090605158730163</c:v>
                </c:pt>
                <c:pt idx="244">
                  <c:v>33.09347001763669</c:v>
                </c:pt>
                <c:pt idx="245">
                  <c:v>33.09633487654321</c:v>
                </c:pt>
                <c:pt idx="246">
                  <c:v>33.099199735449737</c:v>
                </c:pt>
                <c:pt idx="247">
                  <c:v>33.102064594356264</c:v>
                </c:pt>
                <c:pt idx="248">
                  <c:v>33.104929453262791</c:v>
                </c:pt>
                <c:pt idx="249">
                  <c:v>33.107794312169318</c:v>
                </c:pt>
                <c:pt idx="250">
                  <c:v>33.110659171075838</c:v>
                </c:pt>
                <c:pt idx="251">
                  <c:v>33.113524029982365</c:v>
                </c:pt>
                <c:pt idx="252">
                  <c:v>33.116388888888892</c:v>
                </c:pt>
              </c:numCache>
            </c:numRef>
          </c:xVal>
          <c:yVal>
            <c:numRef>
              <c:f>'SDM589'!$M$6:$M$258</c:f>
              <c:numCache>
                <c:formatCode>General</c:formatCode>
                <c:ptCount val="253"/>
                <c:pt idx="0">
                  <c:v>57.289722222222217</c:v>
                </c:pt>
                <c:pt idx="1">
                  <c:v>57.28005952380952</c:v>
                </c:pt>
                <c:pt idx="2">
                  <c:v>57.270396825396823</c:v>
                </c:pt>
                <c:pt idx="3">
                  <c:v>57.260734126984119</c:v>
                </c:pt>
                <c:pt idx="4">
                  <c:v>57.251071428571422</c:v>
                </c:pt>
                <c:pt idx="5">
                  <c:v>57.241408730158724</c:v>
                </c:pt>
                <c:pt idx="6">
                  <c:v>57.231746031746027</c:v>
                </c:pt>
                <c:pt idx="7">
                  <c:v>57.22208333333333</c:v>
                </c:pt>
                <c:pt idx="8">
                  <c:v>57.212420634920633</c:v>
                </c:pt>
                <c:pt idx="9">
                  <c:v>57.202757936507929</c:v>
                </c:pt>
                <c:pt idx="10">
                  <c:v>57.193095238095232</c:v>
                </c:pt>
                <c:pt idx="11">
                  <c:v>57.183432539682535</c:v>
                </c:pt>
                <c:pt idx="12">
                  <c:v>57.173769841269838</c:v>
                </c:pt>
                <c:pt idx="13">
                  <c:v>57.164107142857141</c:v>
                </c:pt>
                <c:pt idx="14">
                  <c:v>57.154444444444437</c:v>
                </c:pt>
                <c:pt idx="15">
                  <c:v>57.14478174603174</c:v>
                </c:pt>
                <c:pt idx="16">
                  <c:v>57.135119047619042</c:v>
                </c:pt>
                <c:pt idx="17">
                  <c:v>57.125456349206345</c:v>
                </c:pt>
                <c:pt idx="18">
                  <c:v>57.115793650793648</c:v>
                </c:pt>
                <c:pt idx="19">
                  <c:v>57.106130952380944</c:v>
                </c:pt>
                <c:pt idx="20">
                  <c:v>57.096468253968247</c:v>
                </c:pt>
                <c:pt idx="21">
                  <c:v>57.08680555555555</c:v>
                </c:pt>
                <c:pt idx="22">
                  <c:v>57.077142857142853</c:v>
                </c:pt>
                <c:pt idx="23">
                  <c:v>57.067480158730156</c:v>
                </c:pt>
                <c:pt idx="24">
                  <c:v>57.057817460317459</c:v>
                </c:pt>
                <c:pt idx="25">
                  <c:v>57.048154761904755</c:v>
                </c:pt>
                <c:pt idx="26">
                  <c:v>57.038492063492058</c:v>
                </c:pt>
                <c:pt idx="27">
                  <c:v>57.028829365079361</c:v>
                </c:pt>
                <c:pt idx="28">
                  <c:v>57.019166666666663</c:v>
                </c:pt>
                <c:pt idx="29">
                  <c:v>57.009503968253966</c:v>
                </c:pt>
                <c:pt idx="30">
                  <c:v>56.999841269841262</c:v>
                </c:pt>
                <c:pt idx="31">
                  <c:v>56.990178571428565</c:v>
                </c:pt>
                <c:pt idx="32">
                  <c:v>56.980515873015868</c:v>
                </c:pt>
                <c:pt idx="33">
                  <c:v>56.970853174603171</c:v>
                </c:pt>
                <c:pt idx="34">
                  <c:v>56.961190476190474</c:v>
                </c:pt>
                <c:pt idx="35">
                  <c:v>56.95152777777777</c:v>
                </c:pt>
                <c:pt idx="36">
                  <c:v>56.941865079365073</c:v>
                </c:pt>
                <c:pt idx="37">
                  <c:v>56.932202380952376</c:v>
                </c:pt>
                <c:pt idx="38">
                  <c:v>56.922539682539679</c:v>
                </c:pt>
                <c:pt idx="39">
                  <c:v>56.912876984126981</c:v>
                </c:pt>
                <c:pt idx="40">
                  <c:v>56.903214285714284</c:v>
                </c:pt>
                <c:pt idx="41">
                  <c:v>56.89355158730158</c:v>
                </c:pt>
                <c:pt idx="42">
                  <c:v>56.883888888888883</c:v>
                </c:pt>
                <c:pt idx="43">
                  <c:v>56.874226190476186</c:v>
                </c:pt>
                <c:pt idx="44">
                  <c:v>56.864563492063489</c:v>
                </c:pt>
                <c:pt idx="45">
                  <c:v>56.854900793650792</c:v>
                </c:pt>
                <c:pt idx="46">
                  <c:v>56.845238095238088</c:v>
                </c:pt>
                <c:pt idx="47">
                  <c:v>56.835575396825391</c:v>
                </c:pt>
                <c:pt idx="48">
                  <c:v>56.825912698412694</c:v>
                </c:pt>
                <c:pt idx="49">
                  <c:v>56.816249999999997</c:v>
                </c:pt>
                <c:pt idx="50">
                  <c:v>56.8065873015873</c:v>
                </c:pt>
                <c:pt idx="51">
                  <c:v>56.796924603174595</c:v>
                </c:pt>
                <c:pt idx="52">
                  <c:v>56.787261904761898</c:v>
                </c:pt>
                <c:pt idx="53">
                  <c:v>56.777599206349201</c:v>
                </c:pt>
                <c:pt idx="54">
                  <c:v>56.767936507936504</c:v>
                </c:pt>
                <c:pt idx="55">
                  <c:v>56.758273809523807</c:v>
                </c:pt>
                <c:pt idx="56">
                  <c:v>56.74861111111111</c:v>
                </c:pt>
                <c:pt idx="57">
                  <c:v>56.738948412698406</c:v>
                </c:pt>
                <c:pt idx="58">
                  <c:v>56.729285714285709</c:v>
                </c:pt>
                <c:pt idx="59">
                  <c:v>56.719623015873012</c:v>
                </c:pt>
                <c:pt idx="60">
                  <c:v>56.709960317460315</c:v>
                </c:pt>
                <c:pt idx="61">
                  <c:v>56.700297619047618</c:v>
                </c:pt>
                <c:pt idx="62">
                  <c:v>56.690634920634913</c:v>
                </c:pt>
                <c:pt idx="63">
                  <c:v>56.680972222222216</c:v>
                </c:pt>
                <c:pt idx="64">
                  <c:v>56.671309523809519</c:v>
                </c:pt>
                <c:pt idx="65">
                  <c:v>56.661646825396822</c:v>
                </c:pt>
                <c:pt idx="66">
                  <c:v>56.651984126984125</c:v>
                </c:pt>
                <c:pt idx="67">
                  <c:v>56.642321428571421</c:v>
                </c:pt>
                <c:pt idx="68">
                  <c:v>56.632658730158724</c:v>
                </c:pt>
                <c:pt idx="69">
                  <c:v>56.622996031746027</c:v>
                </c:pt>
                <c:pt idx="70">
                  <c:v>56.61333333333333</c:v>
                </c:pt>
                <c:pt idx="71">
                  <c:v>56.603670634920633</c:v>
                </c:pt>
                <c:pt idx="72">
                  <c:v>56.594007936507936</c:v>
                </c:pt>
                <c:pt idx="73">
                  <c:v>56.584345238095231</c:v>
                </c:pt>
                <c:pt idx="74">
                  <c:v>56.574682539682534</c:v>
                </c:pt>
                <c:pt idx="75">
                  <c:v>56.565019841269837</c:v>
                </c:pt>
                <c:pt idx="76">
                  <c:v>56.55535714285714</c:v>
                </c:pt>
                <c:pt idx="77">
                  <c:v>56.545694444444443</c:v>
                </c:pt>
                <c:pt idx="78">
                  <c:v>56.536031746031739</c:v>
                </c:pt>
                <c:pt idx="79">
                  <c:v>56.526369047619042</c:v>
                </c:pt>
                <c:pt idx="80">
                  <c:v>56.516706349206345</c:v>
                </c:pt>
                <c:pt idx="81">
                  <c:v>56.507043650793648</c:v>
                </c:pt>
                <c:pt idx="82">
                  <c:v>56.497380952380951</c:v>
                </c:pt>
                <c:pt idx="83">
                  <c:v>56.487718253968254</c:v>
                </c:pt>
                <c:pt idx="84">
                  <c:v>56.478055555555549</c:v>
                </c:pt>
                <c:pt idx="85">
                  <c:v>56.468392857142852</c:v>
                </c:pt>
                <c:pt idx="86">
                  <c:v>56.458730158730155</c:v>
                </c:pt>
                <c:pt idx="87">
                  <c:v>56.449067460317458</c:v>
                </c:pt>
                <c:pt idx="88">
                  <c:v>56.439404761904761</c:v>
                </c:pt>
                <c:pt idx="89">
                  <c:v>56.429742063492057</c:v>
                </c:pt>
                <c:pt idx="90">
                  <c:v>56.42007936507936</c:v>
                </c:pt>
                <c:pt idx="91">
                  <c:v>56.410416666666663</c:v>
                </c:pt>
                <c:pt idx="92">
                  <c:v>56.400753968253966</c:v>
                </c:pt>
                <c:pt idx="93">
                  <c:v>56.391091269841269</c:v>
                </c:pt>
                <c:pt idx="94">
                  <c:v>56.381428571428565</c:v>
                </c:pt>
                <c:pt idx="95">
                  <c:v>56.371765873015867</c:v>
                </c:pt>
                <c:pt idx="96">
                  <c:v>56.36210317460317</c:v>
                </c:pt>
                <c:pt idx="97">
                  <c:v>56.352440476190473</c:v>
                </c:pt>
                <c:pt idx="98">
                  <c:v>56.342777777777776</c:v>
                </c:pt>
                <c:pt idx="99">
                  <c:v>56.333115079365079</c:v>
                </c:pt>
                <c:pt idx="100">
                  <c:v>56.323452380952375</c:v>
                </c:pt>
                <c:pt idx="101">
                  <c:v>56.313789682539678</c:v>
                </c:pt>
                <c:pt idx="102">
                  <c:v>56.304126984126981</c:v>
                </c:pt>
                <c:pt idx="103">
                  <c:v>56.294464285714284</c:v>
                </c:pt>
                <c:pt idx="104">
                  <c:v>56.284801587301587</c:v>
                </c:pt>
                <c:pt idx="105">
                  <c:v>56.275138888888883</c:v>
                </c:pt>
                <c:pt idx="106">
                  <c:v>56.265476190476186</c:v>
                </c:pt>
                <c:pt idx="107">
                  <c:v>56.255813492063488</c:v>
                </c:pt>
                <c:pt idx="108">
                  <c:v>56.246150793650791</c:v>
                </c:pt>
                <c:pt idx="109">
                  <c:v>56.236488095238094</c:v>
                </c:pt>
                <c:pt idx="110">
                  <c:v>56.22682539682539</c:v>
                </c:pt>
                <c:pt idx="111">
                  <c:v>56.217162698412693</c:v>
                </c:pt>
                <c:pt idx="112">
                  <c:v>56.207499999999996</c:v>
                </c:pt>
                <c:pt idx="113">
                  <c:v>56.197837301587299</c:v>
                </c:pt>
                <c:pt idx="114">
                  <c:v>56.188174603174602</c:v>
                </c:pt>
                <c:pt idx="115">
                  <c:v>56.178511904761905</c:v>
                </c:pt>
                <c:pt idx="116">
                  <c:v>56.168849206349201</c:v>
                </c:pt>
                <c:pt idx="117">
                  <c:v>56.159186507936504</c:v>
                </c:pt>
                <c:pt idx="118">
                  <c:v>56.149523809523807</c:v>
                </c:pt>
                <c:pt idx="119">
                  <c:v>56.139861111111109</c:v>
                </c:pt>
                <c:pt idx="120">
                  <c:v>56.130198412698412</c:v>
                </c:pt>
                <c:pt idx="121">
                  <c:v>56.120535714285708</c:v>
                </c:pt>
                <c:pt idx="122">
                  <c:v>56.110873015873011</c:v>
                </c:pt>
                <c:pt idx="123">
                  <c:v>56.101210317460314</c:v>
                </c:pt>
                <c:pt idx="124">
                  <c:v>56.091547619047617</c:v>
                </c:pt>
                <c:pt idx="125">
                  <c:v>56.08188492063492</c:v>
                </c:pt>
                <c:pt idx="126">
                  <c:v>56.072222222222223</c:v>
                </c:pt>
                <c:pt idx="127">
                  <c:v>56.062559523809519</c:v>
                </c:pt>
                <c:pt idx="128">
                  <c:v>56.052896825396822</c:v>
                </c:pt>
                <c:pt idx="129">
                  <c:v>56.043234126984125</c:v>
                </c:pt>
                <c:pt idx="130">
                  <c:v>56.033571428571427</c:v>
                </c:pt>
                <c:pt idx="131">
                  <c:v>56.02390873015873</c:v>
                </c:pt>
                <c:pt idx="132">
                  <c:v>56.014246031746026</c:v>
                </c:pt>
                <c:pt idx="133">
                  <c:v>56.004583333333329</c:v>
                </c:pt>
                <c:pt idx="134">
                  <c:v>55.994920634920632</c:v>
                </c:pt>
                <c:pt idx="135">
                  <c:v>55.985257936507935</c:v>
                </c:pt>
                <c:pt idx="136">
                  <c:v>55.975595238095238</c:v>
                </c:pt>
                <c:pt idx="137">
                  <c:v>55.965932539682534</c:v>
                </c:pt>
                <c:pt idx="138">
                  <c:v>55.956269841269837</c:v>
                </c:pt>
                <c:pt idx="139">
                  <c:v>55.94660714285714</c:v>
                </c:pt>
                <c:pt idx="140">
                  <c:v>55.936944444444443</c:v>
                </c:pt>
                <c:pt idx="141">
                  <c:v>55.927281746031746</c:v>
                </c:pt>
                <c:pt idx="142">
                  <c:v>55.917619047619048</c:v>
                </c:pt>
                <c:pt idx="143">
                  <c:v>55.907956349206344</c:v>
                </c:pt>
                <c:pt idx="144">
                  <c:v>55.898293650793647</c:v>
                </c:pt>
                <c:pt idx="145">
                  <c:v>55.88863095238095</c:v>
                </c:pt>
                <c:pt idx="146">
                  <c:v>55.878968253968253</c:v>
                </c:pt>
                <c:pt idx="147">
                  <c:v>55.869305555555556</c:v>
                </c:pt>
                <c:pt idx="148">
                  <c:v>55.859642857142852</c:v>
                </c:pt>
                <c:pt idx="149">
                  <c:v>55.849980158730155</c:v>
                </c:pt>
                <c:pt idx="150">
                  <c:v>55.840317460317458</c:v>
                </c:pt>
                <c:pt idx="151">
                  <c:v>55.830654761904761</c:v>
                </c:pt>
                <c:pt idx="152">
                  <c:v>55.820992063492064</c:v>
                </c:pt>
                <c:pt idx="153">
                  <c:v>55.811329365079359</c:v>
                </c:pt>
                <c:pt idx="154">
                  <c:v>55.801666666666662</c:v>
                </c:pt>
                <c:pt idx="155">
                  <c:v>55.792003968253965</c:v>
                </c:pt>
                <c:pt idx="156">
                  <c:v>55.782341269841268</c:v>
                </c:pt>
                <c:pt idx="157">
                  <c:v>55.772678571428571</c:v>
                </c:pt>
                <c:pt idx="158">
                  <c:v>55.763015873015874</c:v>
                </c:pt>
                <c:pt idx="159">
                  <c:v>55.75335317460317</c:v>
                </c:pt>
                <c:pt idx="160">
                  <c:v>55.743690476190473</c:v>
                </c:pt>
                <c:pt idx="161">
                  <c:v>55.734027777777776</c:v>
                </c:pt>
                <c:pt idx="162">
                  <c:v>55.724365079365079</c:v>
                </c:pt>
                <c:pt idx="163">
                  <c:v>55.714702380952382</c:v>
                </c:pt>
                <c:pt idx="164">
                  <c:v>55.705039682539677</c:v>
                </c:pt>
                <c:pt idx="165">
                  <c:v>55.69537698412698</c:v>
                </c:pt>
                <c:pt idx="166">
                  <c:v>55.685714285714283</c:v>
                </c:pt>
                <c:pt idx="167">
                  <c:v>55.676051587301586</c:v>
                </c:pt>
                <c:pt idx="168">
                  <c:v>55.666388888888889</c:v>
                </c:pt>
                <c:pt idx="169">
                  <c:v>55.656726190476185</c:v>
                </c:pt>
                <c:pt idx="170">
                  <c:v>55.647063492063488</c:v>
                </c:pt>
                <c:pt idx="171">
                  <c:v>55.637400793650791</c:v>
                </c:pt>
                <c:pt idx="172">
                  <c:v>55.627738095238094</c:v>
                </c:pt>
                <c:pt idx="173">
                  <c:v>55.618075396825397</c:v>
                </c:pt>
                <c:pt idx="174">
                  <c:v>55.6084126984127</c:v>
                </c:pt>
                <c:pt idx="175">
                  <c:v>55.598749999999995</c:v>
                </c:pt>
                <c:pt idx="176">
                  <c:v>55.589087301587298</c:v>
                </c:pt>
                <c:pt idx="177">
                  <c:v>55.579424603174601</c:v>
                </c:pt>
                <c:pt idx="178">
                  <c:v>55.569761904761904</c:v>
                </c:pt>
                <c:pt idx="179">
                  <c:v>55.560099206349207</c:v>
                </c:pt>
                <c:pt idx="180">
                  <c:v>55.550436507936503</c:v>
                </c:pt>
                <c:pt idx="181">
                  <c:v>55.540773809523806</c:v>
                </c:pt>
                <c:pt idx="182">
                  <c:v>55.531111111111109</c:v>
                </c:pt>
                <c:pt idx="183">
                  <c:v>55.521448412698412</c:v>
                </c:pt>
                <c:pt idx="184">
                  <c:v>55.511785714285715</c:v>
                </c:pt>
                <c:pt idx="185">
                  <c:v>55.502123015873011</c:v>
                </c:pt>
                <c:pt idx="186">
                  <c:v>55.492460317460313</c:v>
                </c:pt>
                <c:pt idx="187">
                  <c:v>55.482797619047616</c:v>
                </c:pt>
                <c:pt idx="188">
                  <c:v>55.473134920634919</c:v>
                </c:pt>
                <c:pt idx="189">
                  <c:v>55.463472222222222</c:v>
                </c:pt>
                <c:pt idx="190">
                  <c:v>55.453809523809525</c:v>
                </c:pt>
                <c:pt idx="191">
                  <c:v>55.444146825396821</c:v>
                </c:pt>
                <c:pt idx="192">
                  <c:v>55.434484126984124</c:v>
                </c:pt>
                <c:pt idx="193">
                  <c:v>55.424821428571427</c:v>
                </c:pt>
                <c:pt idx="194">
                  <c:v>55.41515873015873</c:v>
                </c:pt>
                <c:pt idx="195">
                  <c:v>55.405496031746033</c:v>
                </c:pt>
                <c:pt idx="196">
                  <c:v>55.395833333333329</c:v>
                </c:pt>
                <c:pt idx="197">
                  <c:v>55.386170634920632</c:v>
                </c:pt>
                <c:pt idx="198">
                  <c:v>55.376507936507934</c:v>
                </c:pt>
                <c:pt idx="199">
                  <c:v>55.366845238095237</c:v>
                </c:pt>
                <c:pt idx="200">
                  <c:v>55.35718253968254</c:v>
                </c:pt>
                <c:pt idx="201">
                  <c:v>55.347519841269843</c:v>
                </c:pt>
                <c:pt idx="202">
                  <c:v>55.337857142857139</c:v>
                </c:pt>
                <c:pt idx="203">
                  <c:v>55.328194444444442</c:v>
                </c:pt>
                <c:pt idx="204">
                  <c:v>55.318531746031745</c:v>
                </c:pt>
                <c:pt idx="205">
                  <c:v>55.308869047619048</c:v>
                </c:pt>
                <c:pt idx="206">
                  <c:v>55.299206349206351</c:v>
                </c:pt>
                <c:pt idx="207">
                  <c:v>55.289543650793647</c:v>
                </c:pt>
                <c:pt idx="208">
                  <c:v>55.27988095238095</c:v>
                </c:pt>
                <c:pt idx="209">
                  <c:v>55.270218253968252</c:v>
                </c:pt>
                <c:pt idx="210">
                  <c:v>55.260555555555555</c:v>
                </c:pt>
                <c:pt idx="211">
                  <c:v>55.250892857142858</c:v>
                </c:pt>
                <c:pt idx="212">
                  <c:v>55.241230158730154</c:v>
                </c:pt>
                <c:pt idx="213">
                  <c:v>55.231567460317457</c:v>
                </c:pt>
                <c:pt idx="214">
                  <c:v>55.22190476190476</c:v>
                </c:pt>
                <c:pt idx="215">
                  <c:v>55.212242063492063</c:v>
                </c:pt>
                <c:pt idx="216">
                  <c:v>55.202579365079366</c:v>
                </c:pt>
                <c:pt idx="217">
                  <c:v>55.192916666666662</c:v>
                </c:pt>
                <c:pt idx="218">
                  <c:v>55.183253968253965</c:v>
                </c:pt>
                <c:pt idx="219">
                  <c:v>55.173591269841268</c:v>
                </c:pt>
                <c:pt idx="220">
                  <c:v>55.163928571428571</c:v>
                </c:pt>
                <c:pt idx="221">
                  <c:v>55.154265873015873</c:v>
                </c:pt>
                <c:pt idx="222">
                  <c:v>55.144603174603176</c:v>
                </c:pt>
                <c:pt idx="223">
                  <c:v>55.134940476190472</c:v>
                </c:pt>
                <c:pt idx="224">
                  <c:v>55.125277777777775</c:v>
                </c:pt>
                <c:pt idx="225">
                  <c:v>55.115615079365078</c:v>
                </c:pt>
                <c:pt idx="226">
                  <c:v>55.105952380952381</c:v>
                </c:pt>
                <c:pt idx="227">
                  <c:v>55.096289682539684</c:v>
                </c:pt>
                <c:pt idx="228">
                  <c:v>55.08662698412698</c:v>
                </c:pt>
                <c:pt idx="229">
                  <c:v>55.076964285714283</c:v>
                </c:pt>
                <c:pt idx="230">
                  <c:v>55.067301587301586</c:v>
                </c:pt>
                <c:pt idx="231">
                  <c:v>55.057638888888889</c:v>
                </c:pt>
                <c:pt idx="232">
                  <c:v>55.047976190476192</c:v>
                </c:pt>
                <c:pt idx="233">
                  <c:v>55.038313492063494</c:v>
                </c:pt>
                <c:pt idx="234">
                  <c:v>55.02865079365079</c:v>
                </c:pt>
                <c:pt idx="235">
                  <c:v>55.018988095238093</c:v>
                </c:pt>
                <c:pt idx="236">
                  <c:v>55.009325396825396</c:v>
                </c:pt>
                <c:pt idx="237">
                  <c:v>54.999662698412699</c:v>
                </c:pt>
                <c:pt idx="238">
                  <c:v>54.99</c:v>
                </c:pt>
                <c:pt idx="239">
                  <c:v>54.980337301587298</c:v>
                </c:pt>
                <c:pt idx="240">
                  <c:v>54.970674603174601</c:v>
                </c:pt>
                <c:pt idx="241">
                  <c:v>54.961011904761904</c:v>
                </c:pt>
                <c:pt idx="242">
                  <c:v>54.951349206349207</c:v>
                </c:pt>
                <c:pt idx="243">
                  <c:v>54.94168650793651</c:v>
                </c:pt>
                <c:pt idx="244">
                  <c:v>54.932023809523812</c:v>
                </c:pt>
                <c:pt idx="245">
                  <c:v>54.922361111111108</c:v>
                </c:pt>
                <c:pt idx="246">
                  <c:v>54.912698412698411</c:v>
                </c:pt>
                <c:pt idx="247">
                  <c:v>54.903035714285714</c:v>
                </c:pt>
                <c:pt idx="248">
                  <c:v>54.893373015873017</c:v>
                </c:pt>
                <c:pt idx="249">
                  <c:v>54.88371031746032</c:v>
                </c:pt>
                <c:pt idx="250">
                  <c:v>54.874047619047616</c:v>
                </c:pt>
                <c:pt idx="251">
                  <c:v>54.864384920634919</c:v>
                </c:pt>
                <c:pt idx="252">
                  <c:v>54.854722222222222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33-43F9-B7F6-031CD38D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'AFL2433'!$E$2:$E$4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'AFL2433'!$F$2:$F$4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B-4D05-968D-C00B57F0B7A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'AFL2433'!$E$6:$E$246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-1156.0780351881299</c:v>
                </c:pt>
                <c:pt idx="108">
                  <c:v>-30.262068456205725</c:v>
                </c:pt>
                <c:pt idx="109">
                  <c:v>1080.2869387476155</c:v>
                </c:pt>
                <c:pt idx="110">
                  <c:v>2175.5689864233336</c:v>
                </c:pt>
                <c:pt idx="111">
                  <c:v>3263.2175543350004</c:v>
                </c:pt>
                <c:pt idx="112">
                  <c:v>4350.8661222466671</c:v>
                </c:pt>
                <c:pt idx="113">
                  <c:v>5438.5146901583339</c:v>
                </c:pt>
                <c:pt idx="114">
                  <c:v>6526.1632580700007</c:v>
                </c:pt>
                <c:pt idx="115">
                  <c:v>7613.8118259816674</c:v>
                </c:pt>
                <c:pt idx="116">
                  <c:v>8701.4603938933342</c:v>
                </c:pt>
                <c:pt idx="117">
                  <c:v>9789.1089618050009</c:v>
                </c:pt>
                <c:pt idx="118">
                  <c:v>10876.757529716668</c:v>
                </c:pt>
                <c:pt idx="119">
                  <c:v>11964.406097628334</c:v>
                </c:pt>
                <c:pt idx="120">
                  <c:v>13052.054665540001</c:v>
                </c:pt>
                <c:pt idx="121">
                  <c:v>14139.703233451668</c:v>
                </c:pt>
                <c:pt idx="122">
                  <c:v>15227.351801363335</c:v>
                </c:pt>
                <c:pt idx="123">
                  <c:v>16315.000369275002</c:v>
                </c:pt>
                <c:pt idx="124">
                  <c:v>17402.648937186666</c:v>
                </c:pt>
                <c:pt idx="125">
                  <c:v>18490.297505098333</c:v>
                </c:pt>
                <c:pt idx="126">
                  <c:v>19577.94607301</c:v>
                </c:pt>
                <c:pt idx="127">
                  <c:v>20665.594640921667</c:v>
                </c:pt>
                <c:pt idx="128">
                  <c:v>21753.243208833333</c:v>
                </c:pt>
                <c:pt idx="129">
                  <c:v>22840.891776745</c:v>
                </c:pt>
                <c:pt idx="130">
                  <c:v>23928.540344656667</c:v>
                </c:pt>
                <c:pt idx="131">
                  <c:v>25016.188912568334</c:v>
                </c:pt>
                <c:pt idx="132">
                  <c:v>26103.837480480001</c:v>
                </c:pt>
                <c:pt idx="133">
                  <c:v>27191.486048391667</c:v>
                </c:pt>
                <c:pt idx="134">
                  <c:v>28279.134616303334</c:v>
                </c:pt>
                <c:pt idx="135">
                  <c:v>29366.783184215001</c:v>
                </c:pt>
                <c:pt idx="136">
                  <c:v>30454.431752126668</c:v>
                </c:pt>
                <c:pt idx="137">
                  <c:v>31542.080320038334</c:v>
                </c:pt>
                <c:pt idx="138">
                  <c:v>32629.728887950001</c:v>
                </c:pt>
                <c:pt idx="139">
                  <c:v>33717.377455861671</c:v>
                </c:pt>
                <c:pt idx="140">
                  <c:v>34805.026023773338</c:v>
                </c:pt>
                <c:pt idx="141">
                  <c:v>35892.674591685005</c:v>
                </c:pt>
                <c:pt idx="142">
                  <c:v>36980.323159596672</c:v>
                </c:pt>
                <c:pt idx="143">
                  <c:v>38067.971727508339</c:v>
                </c:pt>
                <c:pt idx="144">
                  <c:v>39155.620295420005</c:v>
                </c:pt>
                <c:pt idx="145">
                  <c:v>40243.268863331672</c:v>
                </c:pt>
                <c:pt idx="146">
                  <c:v>41330.917431243339</c:v>
                </c:pt>
                <c:pt idx="147">
                  <c:v>42418.565999155006</c:v>
                </c:pt>
                <c:pt idx="148">
                  <c:v>43506.214567066672</c:v>
                </c:pt>
                <c:pt idx="149">
                  <c:v>44593.863134978339</c:v>
                </c:pt>
                <c:pt idx="150">
                  <c:v>45681.511702890006</c:v>
                </c:pt>
                <c:pt idx="151">
                  <c:v>46769.160270801673</c:v>
                </c:pt>
                <c:pt idx="152">
                  <c:v>47856.808838713339</c:v>
                </c:pt>
                <c:pt idx="153">
                  <c:v>48944.457406625006</c:v>
                </c:pt>
                <c:pt idx="154">
                  <c:v>50032.105974536673</c:v>
                </c:pt>
                <c:pt idx="155">
                  <c:v>51119.75454244834</c:v>
                </c:pt>
                <c:pt idx="156">
                  <c:v>52207.403110360006</c:v>
                </c:pt>
                <c:pt idx="157">
                  <c:v>53295.051678271673</c:v>
                </c:pt>
                <c:pt idx="158">
                  <c:v>54382.70024618334</c:v>
                </c:pt>
                <c:pt idx="159">
                  <c:v>55470.348814095007</c:v>
                </c:pt>
                <c:pt idx="160">
                  <c:v>56557.997382006673</c:v>
                </c:pt>
                <c:pt idx="161">
                  <c:v>57645.64594991834</c:v>
                </c:pt>
                <c:pt idx="162">
                  <c:v>58733.294517830007</c:v>
                </c:pt>
                <c:pt idx="163">
                  <c:v>59820.943085741674</c:v>
                </c:pt>
                <c:pt idx="164">
                  <c:v>60908.59165365334</c:v>
                </c:pt>
                <c:pt idx="165">
                  <c:v>61996.240221565007</c:v>
                </c:pt>
                <c:pt idx="166">
                  <c:v>63083.888789476674</c:v>
                </c:pt>
                <c:pt idx="167">
                  <c:v>64171.537357388341</c:v>
                </c:pt>
                <c:pt idx="168">
                  <c:v>65259.185925300008</c:v>
                </c:pt>
                <c:pt idx="169">
                  <c:v>66346.834493211674</c:v>
                </c:pt>
                <c:pt idx="170">
                  <c:v>67434.483061123334</c:v>
                </c:pt>
                <c:pt idx="171">
                  <c:v>68522.131629035008</c:v>
                </c:pt>
                <c:pt idx="172">
                  <c:v>69609.780196946667</c:v>
                </c:pt>
                <c:pt idx="173">
                  <c:v>70697.428764858341</c:v>
                </c:pt>
                <c:pt idx="174">
                  <c:v>71785.077332770001</c:v>
                </c:pt>
                <c:pt idx="175">
                  <c:v>72872.725900681675</c:v>
                </c:pt>
                <c:pt idx="176">
                  <c:v>73960.374468593334</c:v>
                </c:pt>
                <c:pt idx="177">
                  <c:v>75048.023036505008</c:v>
                </c:pt>
                <c:pt idx="178">
                  <c:v>76135.671604416668</c:v>
                </c:pt>
                <c:pt idx="179">
                  <c:v>77223.320172328342</c:v>
                </c:pt>
                <c:pt idx="180">
                  <c:v>78310.968740240001</c:v>
                </c:pt>
                <c:pt idx="181">
                  <c:v>79398.617308151675</c:v>
                </c:pt>
                <c:pt idx="182">
                  <c:v>80486.265876063335</c:v>
                </c:pt>
                <c:pt idx="183">
                  <c:v>81573.914443975009</c:v>
                </c:pt>
                <c:pt idx="184">
                  <c:v>82661.563011886668</c:v>
                </c:pt>
                <c:pt idx="185">
                  <c:v>83749.211579798342</c:v>
                </c:pt>
                <c:pt idx="186">
                  <c:v>84836.860147710002</c:v>
                </c:pt>
                <c:pt idx="187">
                  <c:v>85924.508715621676</c:v>
                </c:pt>
                <c:pt idx="188">
                  <c:v>87012.157283533335</c:v>
                </c:pt>
                <c:pt idx="189">
                  <c:v>88099.805851445009</c:v>
                </c:pt>
                <c:pt idx="190">
                  <c:v>89187.454419356669</c:v>
                </c:pt>
                <c:pt idx="191">
                  <c:v>90275.102987268343</c:v>
                </c:pt>
                <c:pt idx="192">
                  <c:v>91362.751555180002</c:v>
                </c:pt>
                <c:pt idx="193">
                  <c:v>92450.400123091677</c:v>
                </c:pt>
                <c:pt idx="194">
                  <c:v>93538.048691003336</c:v>
                </c:pt>
                <c:pt idx="195">
                  <c:v>94625.69725891501</c:v>
                </c:pt>
                <c:pt idx="196">
                  <c:v>95713.34582682667</c:v>
                </c:pt>
                <c:pt idx="197">
                  <c:v>96800.994394738344</c:v>
                </c:pt>
                <c:pt idx="198">
                  <c:v>97888.642962650003</c:v>
                </c:pt>
                <c:pt idx="199">
                  <c:v>98976.291530561677</c:v>
                </c:pt>
                <c:pt idx="200">
                  <c:v>100063.94009847334</c:v>
                </c:pt>
                <c:pt idx="201">
                  <c:v>101151.58866638501</c:v>
                </c:pt>
                <c:pt idx="202">
                  <c:v>102239.23723429667</c:v>
                </c:pt>
                <c:pt idx="203">
                  <c:v>103326.88580220834</c:v>
                </c:pt>
                <c:pt idx="204">
                  <c:v>104414.53437012</c:v>
                </c:pt>
                <c:pt idx="205">
                  <c:v>105502.18293803168</c:v>
                </c:pt>
                <c:pt idx="206">
                  <c:v>106589.83150594334</c:v>
                </c:pt>
                <c:pt idx="207">
                  <c:v>107677.48007385501</c:v>
                </c:pt>
                <c:pt idx="208">
                  <c:v>108765.12864176667</c:v>
                </c:pt>
                <c:pt idx="209">
                  <c:v>109852.77720967834</c:v>
                </c:pt>
                <c:pt idx="210">
                  <c:v>110940.42577759</c:v>
                </c:pt>
                <c:pt idx="211">
                  <c:v>112028.07434550168</c:v>
                </c:pt>
                <c:pt idx="212">
                  <c:v>113115.72291341334</c:v>
                </c:pt>
                <c:pt idx="213">
                  <c:v>114203.37148132501</c:v>
                </c:pt>
                <c:pt idx="214">
                  <c:v>115291.02004923667</c:v>
                </c:pt>
                <c:pt idx="215">
                  <c:v>116378.66861714835</c:v>
                </c:pt>
                <c:pt idx="216">
                  <c:v>117466.31718506</c:v>
                </c:pt>
                <c:pt idx="217">
                  <c:v>118553.96575297168</c:v>
                </c:pt>
                <c:pt idx="218">
                  <c:v>119641.61432088334</c:v>
                </c:pt>
                <c:pt idx="219">
                  <c:v>120729.26288879501</c:v>
                </c:pt>
                <c:pt idx="220">
                  <c:v>121816.91145670667</c:v>
                </c:pt>
                <c:pt idx="221">
                  <c:v>122904.56002461835</c:v>
                </c:pt>
                <c:pt idx="222">
                  <c:v>123992.20859253001</c:v>
                </c:pt>
                <c:pt idx="223">
                  <c:v>125079.85716044168</c:v>
                </c:pt>
                <c:pt idx="224">
                  <c:v>126167.50572835334</c:v>
                </c:pt>
                <c:pt idx="225">
                  <c:v>127255.15429626501</c:v>
                </c:pt>
                <c:pt idx="226">
                  <c:v>128342.80286417667</c:v>
                </c:pt>
                <c:pt idx="227">
                  <c:v>129430.45143208835</c:v>
                </c:pt>
                <c:pt idx="228">
                  <c:v>130518.1</c:v>
                </c:pt>
              </c:numCache>
            </c:numRef>
          </c:xVal>
          <c:yVal>
            <c:numRef>
              <c:f>'AFL2433'!$F$6:$F$246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-342.38701864500075</c:v>
                </c:pt>
                <c:pt idx="108">
                  <c:v>-273.32293146888924</c:v>
                </c:pt>
                <c:pt idx="109">
                  <c:v>-340.83537962722232</c:v>
                </c:pt>
                <c:pt idx="110">
                  <c:v>-544.92436312000007</c:v>
                </c:pt>
                <c:pt idx="111">
                  <c:v>-817.30161428000008</c:v>
                </c:pt>
                <c:pt idx="112">
                  <c:v>-1089.67886544</c:v>
                </c:pt>
                <c:pt idx="113">
                  <c:v>-1362.0561166</c:v>
                </c:pt>
                <c:pt idx="114">
                  <c:v>-1634.43336776</c:v>
                </c:pt>
                <c:pt idx="115">
                  <c:v>-1906.81061892</c:v>
                </c:pt>
                <c:pt idx="116">
                  <c:v>-2179.1878700800003</c:v>
                </c:pt>
                <c:pt idx="117">
                  <c:v>-2451.5651212400003</c:v>
                </c:pt>
                <c:pt idx="118">
                  <c:v>-2723.9423724000003</c:v>
                </c:pt>
                <c:pt idx="119">
                  <c:v>-2996.3196235600003</c:v>
                </c:pt>
                <c:pt idx="120">
                  <c:v>-3268.6968747200003</c:v>
                </c:pt>
                <c:pt idx="121">
                  <c:v>-3541.0741258800003</c:v>
                </c:pt>
                <c:pt idx="122">
                  <c:v>-3813.4513770400004</c:v>
                </c:pt>
                <c:pt idx="123">
                  <c:v>-4085.8286282000004</c:v>
                </c:pt>
                <c:pt idx="124">
                  <c:v>-4358.2058793599999</c:v>
                </c:pt>
                <c:pt idx="125">
                  <c:v>-4630.5831305199999</c:v>
                </c:pt>
                <c:pt idx="126">
                  <c:v>-4902.96038168</c:v>
                </c:pt>
                <c:pt idx="127">
                  <c:v>-5175.33763284</c:v>
                </c:pt>
                <c:pt idx="128">
                  <c:v>-5447.714884</c:v>
                </c:pt>
                <c:pt idx="129">
                  <c:v>-5720.09213516</c:v>
                </c:pt>
                <c:pt idx="130">
                  <c:v>-5992.46938632</c:v>
                </c:pt>
                <c:pt idx="131">
                  <c:v>-6264.84663748</c:v>
                </c:pt>
                <c:pt idx="132">
                  <c:v>-6537.22388864</c:v>
                </c:pt>
                <c:pt idx="133">
                  <c:v>-6809.6011398000001</c:v>
                </c:pt>
                <c:pt idx="134">
                  <c:v>-7081.9783909600001</c:v>
                </c:pt>
                <c:pt idx="135">
                  <c:v>-7354.3556421200001</c:v>
                </c:pt>
                <c:pt idx="136">
                  <c:v>-7626.7328932800001</c:v>
                </c:pt>
                <c:pt idx="137">
                  <c:v>-7899.1101444400001</c:v>
                </c:pt>
                <c:pt idx="138">
                  <c:v>-8171.4873956000001</c:v>
                </c:pt>
                <c:pt idx="139">
                  <c:v>-8443.8646467600011</c:v>
                </c:pt>
                <c:pt idx="140">
                  <c:v>-8716.2418979200011</c:v>
                </c:pt>
                <c:pt idx="141">
                  <c:v>-8988.6191490800011</c:v>
                </c:pt>
                <c:pt idx="142">
                  <c:v>-9260.9964002400011</c:v>
                </c:pt>
                <c:pt idx="143">
                  <c:v>-9533.3736514000011</c:v>
                </c:pt>
                <c:pt idx="144">
                  <c:v>-9805.7509025600011</c:v>
                </c:pt>
                <c:pt idx="145">
                  <c:v>-10078.128153720001</c:v>
                </c:pt>
                <c:pt idx="146">
                  <c:v>-10350.505404880001</c:v>
                </c:pt>
                <c:pt idx="147">
                  <c:v>-10622.882656040001</c:v>
                </c:pt>
                <c:pt idx="148">
                  <c:v>-10895.259907200001</c:v>
                </c:pt>
                <c:pt idx="149">
                  <c:v>-11167.637158360001</c:v>
                </c:pt>
                <c:pt idx="150">
                  <c:v>-11440.014409520001</c:v>
                </c:pt>
                <c:pt idx="151">
                  <c:v>-11712.391660680001</c:v>
                </c:pt>
                <c:pt idx="152">
                  <c:v>-11984.768911840001</c:v>
                </c:pt>
                <c:pt idx="153">
                  <c:v>-12257.146163000001</c:v>
                </c:pt>
                <c:pt idx="154">
                  <c:v>-12529.523414160001</c:v>
                </c:pt>
                <c:pt idx="155">
                  <c:v>-12801.900665320001</c:v>
                </c:pt>
                <c:pt idx="156">
                  <c:v>-13074.277916480001</c:v>
                </c:pt>
                <c:pt idx="157">
                  <c:v>-13346.655167640001</c:v>
                </c:pt>
                <c:pt idx="158">
                  <c:v>-13619.032418800001</c:v>
                </c:pt>
                <c:pt idx="159">
                  <c:v>-13891.409669960001</c:v>
                </c:pt>
                <c:pt idx="160">
                  <c:v>-14163.786921120001</c:v>
                </c:pt>
                <c:pt idx="161">
                  <c:v>-14436.164172280001</c:v>
                </c:pt>
                <c:pt idx="162">
                  <c:v>-14708.541423440001</c:v>
                </c:pt>
                <c:pt idx="163">
                  <c:v>-14980.918674600001</c:v>
                </c:pt>
                <c:pt idx="164">
                  <c:v>-15253.295925760001</c:v>
                </c:pt>
                <c:pt idx="165">
                  <c:v>-15525.673176920001</c:v>
                </c:pt>
                <c:pt idx="166">
                  <c:v>-15798.050428080001</c:v>
                </c:pt>
                <c:pt idx="167">
                  <c:v>-16070.427679240001</c:v>
                </c:pt>
                <c:pt idx="168">
                  <c:v>-16342.804930400001</c:v>
                </c:pt>
                <c:pt idx="169">
                  <c:v>-16615.182181560001</c:v>
                </c:pt>
                <c:pt idx="170">
                  <c:v>-16887.559432720001</c:v>
                </c:pt>
                <c:pt idx="171">
                  <c:v>-17159.936683880002</c:v>
                </c:pt>
                <c:pt idx="172">
                  <c:v>-17432.313935040002</c:v>
                </c:pt>
                <c:pt idx="173">
                  <c:v>-17704.691186200002</c:v>
                </c:pt>
                <c:pt idx="174">
                  <c:v>-17977.068437360002</c:v>
                </c:pt>
                <c:pt idx="175">
                  <c:v>-18249.445688520002</c:v>
                </c:pt>
                <c:pt idx="176">
                  <c:v>-18521.822939680002</c:v>
                </c:pt>
                <c:pt idx="177">
                  <c:v>-18794.200190840002</c:v>
                </c:pt>
                <c:pt idx="178">
                  <c:v>-19066.577442000002</c:v>
                </c:pt>
                <c:pt idx="179">
                  <c:v>-19338.954693160002</c:v>
                </c:pt>
                <c:pt idx="180">
                  <c:v>-19611.331944320002</c:v>
                </c:pt>
                <c:pt idx="181">
                  <c:v>-19883.709195480002</c:v>
                </c:pt>
                <c:pt idx="182">
                  <c:v>-20156.086446640002</c:v>
                </c:pt>
                <c:pt idx="183">
                  <c:v>-20428.463697800002</c:v>
                </c:pt>
                <c:pt idx="184">
                  <c:v>-20700.840948960002</c:v>
                </c:pt>
                <c:pt idx="185">
                  <c:v>-20973.218200120002</c:v>
                </c:pt>
                <c:pt idx="186">
                  <c:v>-21245.595451280002</c:v>
                </c:pt>
                <c:pt idx="187">
                  <c:v>-21517.972702440002</c:v>
                </c:pt>
                <c:pt idx="188">
                  <c:v>-21790.349953600002</c:v>
                </c:pt>
                <c:pt idx="189">
                  <c:v>-22062.727204760002</c:v>
                </c:pt>
                <c:pt idx="190">
                  <c:v>-22335.104455920002</c:v>
                </c:pt>
                <c:pt idx="191">
                  <c:v>-22607.481707080002</c:v>
                </c:pt>
                <c:pt idx="192">
                  <c:v>-22879.858958240002</c:v>
                </c:pt>
                <c:pt idx="193">
                  <c:v>-23152.236209400002</c:v>
                </c:pt>
                <c:pt idx="194">
                  <c:v>-23424.613460560002</c:v>
                </c:pt>
                <c:pt idx="195">
                  <c:v>-23696.990711720002</c:v>
                </c:pt>
                <c:pt idx="196">
                  <c:v>-23969.367962880002</c:v>
                </c:pt>
                <c:pt idx="197">
                  <c:v>-24241.745214040002</c:v>
                </c:pt>
                <c:pt idx="198">
                  <c:v>-24514.122465200002</c:v>
                </c:pt>
                <c:pt idx="199">
                  <c:v>-24786.499716360002</c:v>
                </c:pt>
                <c:pt idx="200">
                  <c:v>-25058.876967520002</c:v>
                </c:pt>
                <c:pt idx="201">
                  <c:v>-25331.254218680002</c:v>
                </c:pt>
                <c:pt idx="202">
                  <c:v>-25603.631469840002</c:v>
                </c:pt>
                <c:pt idx="203">
                  <c:v>-25876.008721000002</c:v>
                </c:pt>
                <c:pt idx="204">
                  <c:v>-26148.385972160002</c:v>
                </c:pt>
                <c:pt idx="205">
                  <c:v>-26420.763223320002</c:v>
                </c:pt>
                <c:pt idx="206">
                  <c:v>-26693.140474480002</c:v>
                </c:pt>
                <c:pt idx="207">
                  <c:v>-26965.517725640002</c:v>
                </c:pt>
                <c:pt idx="208">
                  <c:v>-27237.894976800002</c:v>
                </c:pt>
                <c:pt idx="209">
                  <c:v>-27510.272227960002</c:v>
                </c:pt>
                <c:pt idx="210">
                  <c:v>-27782.649479120002</c:v>
                </c:pt>
                <c:pt idx="211">
                  <c:v>-28055.026730280002</c:v>
                </c:pt>
                <c:pt idx="212">
                  <c:v>-28327.403981440002</c:v>
                </c:pt>
                <c:pt idx="213">
                  <c:v>-28599.781232600002</c:v>
                </c:pt>
                <c:pt idx="214">
                  <c:v>-28872.158483760002</c:v>
                </c:pt>
                <c:pt idx="215">
                  <c:v>-29144.535734920002</c:v>
                </c:pt>
                <c:pt idx="216">
                  <c:v>-29416.912986080002</c:v>
                </c:pt>
                <c:pt idx="217">
                  <c:v>-29689.290237240002</c:v>
                </c:pt>
                <c:pt idx="218">
                  <c:v>-29961.667488400002</c:v>
                </c:pt>
                <c:pt idx="219">
                  <c:v>-30234.044739560002</c:v>
                </c:pt>
                <c:pt idx="220">
                  <c:v>-30506.421990720002</c:v>
                </c:pt>
                <c:pt idx="221">
                  <c:v>-30778.799241880002</c:v>
                </c:pt>
                <c:pt idx="222">
                  <c:v>-31051.176493040002</c:v>
                </c:pt>
                <c:pt idx="223">
                  <c:v>-31323.553744200002</c:v>
                </c:pt>
                <c:pt idx="224">
                  <c:v>-31595.930995360002</c:v>
                </c:pt>
                <c:pt idx="225">
                  <c:v>-31868.308246520002</c:v>
                </c:pt>
                <c:pt idx="226">
                  <c:v>-32140.685497680002</c:v>
                </c:pt>
                <c:pt idx="227">
                  <c:v>-32413.062748840002</c:v>
                </c:pt>
                <c:pt idx="228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B-4D05-968D-C00B57F0B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'AFL2433'!$N$6:$N$138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32.914828993055551</c:v>
                </c:pt>
                <c:pt idx="108">
                  <c:v>32.932844778806583</c:v>
                </c:pt>
                <c:pt idx="109">
                  <c:v>32.950616287294238</c:v>
                </c:pt>
                <c:pt idx="110">
                  <c:v>32.968143518518517</c:v>
                </c:pt>
                <c:pt idx="111">
                  <c:v>32.985548611111106</c:v>
                </c:pt>
                <c:pt idx="112">
                  <c:v>33.002953703703703</c:v>
                </c:pt>
                <c:pt idx="113">
                  <c:v>33.020358796296293</c:v>
                </c:pt>
                <c:pt idx="114">
                  <c:v>33.037763888888882</c:v>
                </c:pt>
                <c:pt idx="115">
                  <c:v>33.055168981481479</c:v>
                </c:pt>
                <c:pt idx="116">
                  <c:v>33.072574074074069</c:v>
                </c:pt>
                <c:pt idx="117">
                  <c:v>33.089979166666666</c:v>
                </c:pt>
                <c:pt idx="118">
                  <c:v>33.107384259259256</c:v>
                </c:pt>
                <c:pt idx="119">
                  <c:v>33.124789351851845</c:v>
                </c:pt>
                <c:pt idx="120">
                  <c:v>33.142194444444442</c:v>
                </c:pt>
                <c:pt idx="121">
                  <c:v>33.159599537037032</c:v>
                </c:pt>
                <c:pt idx="122">
                  <c:v>33.177004629629629</c:v>
                </c:pt>
                <c:pt idx="123">
                  <c:v>33.194409722222218</c:v>
                </c:pt>
                <c:pt idx="124">
                  <c:v>33.211814814814815</c:v>
                </c:pt>
                <c:pt idx="125">
                  <c:v>33.229219907407405</c:v>
                </c:pt>
                <c:pt idx="126">
                  <c:v>33.246624999999995</c:v>
                </c:pt>
                <c:pt idx="127">
                  <c:v>33.264030092592591</c:v>
                </c:pt>
                <c:pt idx="128">
                  <c:v>33.281435185185181</c:v>
                </c:pt>
                <c:pt idx="129">
                  <c:v>33.298840277777778</c:v>
                </c:pt>
                <c:pt idx="130">
                  <c:v>33.316245370370368</c:v>
                </c:pt>
                <c:pt idx="131">
                  <c:v>33.333650462962957</c:v>
                </c:pt>
                <c:pt idx="132">
                  <c:v>33.351055555555554</c:v>
                </c:pt>
              </c:numCache>
            </c:numRef>
          </c:xVal>
          <c:yVal>
            <c:numRef>
              <c:f>'AFL2433'!$M$6:$M$138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55.846915219907416</c:v>
                </c:pt>
                <c:pt idx="108">
                  <c:v>55.847537422839508</c:v>
                </c:pt>
                <c:pt idx="109">
                  <c:v>55.846928337191358</c:v>
                </c:pt>
                <c:pt idx="110">
                  <c:v>55.845087962962964</c:v>
                </c:pt>
                <c:pt idx="111">
                  <c:v>55.842631944444449</c:v>
                </c:pt>
                <c:pt idx="112">
                  <c:v>55.840175925925926</c:v>
                </c:pt>
                <c:pt idx="113">
                  <c:v>55.837719907407411</c:v>
                </c:pt>
                <c:pt idx="114">
                  <c:v>55.835263888888889</c:v>
                </c:pt>
                <c:pt idx="115">
                  <c:v>55.832807870370374</c:v>
                </c:pt>
                <c:pt idx="116">
                  <c:v>55.830351851851852</c:v>
                </c:pt>
                <c:pt idx="117">
                  <c:v>55.827895833333336</c:v>
                </c:pt>
                <c:pt idx="118">
                  <c:v>55.825439814814814</c:v>
                </c:pt>
                <c:pt idx="119">
                  <c:v>55.822983796296299</c:v>
                </c:pt>
                <c:pt idx="120">
                  <c:v>55.820527777777777</c:v>
                </c:pt>
                <c:pt idx="121">
                  <c:v>55.818071759259261</c:v>
                </c:pt>
                <c:pt idx="122">
                  <c:v>55.815615740740739</c:v>
                </c:pt>
                <c:pt idx="123">
                  <c:v>55.813159722222224</c:v>
                </c:pt>
                <c:pt idx="124">
                  <c:v>55.810703703703702</c:v>
                </c:pt>
                <c:pt idx="125">
                  <c:v>55.808247685185187</c:v>
                </c:pt>
                <c:pt idx="126">
                  <c:v>55.805791666666664</c:v>
                </c:pt>
                <c:pt idx="127">
                  <c:v>55.803335648148149</c:v>
                </c:pt>
                <c:pt idx="128">
                  <c:v>55.800879629629634</c:v>
                </c:pt>
                <c:pt idx="129">
                  <c:v>55.798423611111112</c:v>
                </c:pt>
                <c:pt idx="130">
                  <c:v>55.795967592592596</c:v>
                </c:pt>
                <c:pt idx="131">
                  <c:v>55.793511574074074</c:v>
                </c:pt>
                <c:pt idx="132">
                  <c:v>55.791055555555559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A74-B53E-152F431FC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'AFL2433'!$E$108:$E$120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-1156.0780351881299</c:v>
                </c:pt>
                <c:pt idx="6">
                  <c:v>-30.262068456205725</c:v>
                </c:pt>
                <c:pt idx="7">
                  <c:v>1080.2869387476155</c:v>
                </c:pt>
                <c:pt idx="8">
                  <c:v>2175.5689864233336</c:v>
                </c:pt>
                <c:pt idx="9">
                  <c:v>3263.2175543350004</c:v>
                </c:pt>
                <c:pt idx="10">
                  <c:v>4350.8661222466671</c:v>
                </c:pt>
                <c:pt idx="11">
                  <c:v>5438.5146901583339</c:v>
                </c:pt>
                <c:pt idx="12">
                  <c:v>6526.1632580700007</c:v>
                </c:pt>
              </c:numCache>
            </c:numRef>
          </c:xVal>
          <c:yVal>
            <c:numRef>
              <c:f>'AFL2433'!$F$108:$F$120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-342.38701864500075</c:v>
                </c:pt>
                <c:pt idx="6">
                  <c:v>-273.32293146888924</c:v>
                </c:pt>
                <c:pt idx="7">
                  <c:v>-340.83537962722232</c:v>
                </c:pt>
                <c:pt idx="8">
                  <c:v>-544.92436312000007</c:v>
                </c:pt>
                <c:pt idx="9">
                  <c:v>-817.30161428000008</c:v>
                </c:pt>
                <c:pt idx="10">
                  <c:v>-1089.67886544</c:v>
                </c:pt>
                <c:pt idx="11">
                  <c:v>-1362.0561166</c:v>
                </c:pt>
                <c:pt idx="12">
                  <c:v>-1634.43336776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CF-4438-95D3-1F53C9E7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'AFL2418'!$E$2:$E$3</c:f>
              <c:numCache>
                <c:formatCode>General</c:formatCode>
                <c:ptCount val="2"/>
                <c:pt idx="0">
                  <c:v>120380.9</c:v>
                </c:pt>
                <c:pt idx="1">
                  <c:v>-120954</c:v>
                </c:pt>
              </c:numCache>
            </c:numRef>
          </c:xVal>
          <c:yVal>
            <c:numRef>
              <c:f>'AFL2418'!$F$2:$F$3</c:f>
              <c:numCache>
                <c:formatCode>General</c:formatCode>
                <c:ptCount val="2"/>
                <c:pt idx="0">
                  <c:v>-1855.4929999999999</c:v>
                </c:pt>
                <c:pt idx="1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6-4003-B297-32996AEB7D4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'AFL2418'!$E$6:$E$222</c:f>
              <c:numCache>
                <c:formatCode>General</c:formatCode>
                <c:ptCount val="217"/>
                <c:pt idx="0">
                  <c:v>120380.9</c:v>
                </c:pt>
                <c:pt idx="1">
                  <c:v>119263.60879629629</c:v>
                </c:pt>
                <c:pt idx="2">
                  <c:v>118146.31759259259</c:v>
                </c:pt>
                <c:pt idx="3">
                  <c:v>117029.02638888889</c:v>
                </c:pt>
                <c:pt idx="4">
                  <c:v>115911.73518518519</c:v>
                </c:pt>
                <c:pt idx="5">
                  <c:v>114794.44398148148</c:v>
                </c:pt>
                <c:pt idx="6">
                  <c:v>113677.15277777777</c:v>
                </c:pt>
                <c:pt idx="7">
                  <c:v>112559.86157407406</c:v>
                </c:pt>
                <c:pt idx="8">
                  <c:v>111442.57037037036</c:v>
                </c:pt>
                <c:pt idx="9">
                  <c:v>110325.27916666666</c:v>
                </c:pt>
                <c:pt idx="10">
                  <c:v>109207.98796296296</c:v>
                </c:pt>
                <c:pt idx="11">
                  <c:v>108090.69675925926</c:v>
                </c:pt>
                <c:pt idx="12">
                  <c:v>106973.40555555555</c:v>
                </c:pt>
                <c:pt idx="13">
                  <c:v>105856.11435185185</c:v>
                </c:pt>
                <c:pt idx="14">
                  <c:v>104738.82314814815</c:v>
                </c:pt>
                <c:pt idx="15">
                  <c:v>103621.53194444443</c:v>
                </c:pt>
                <c:pt idx="16">
                  <c:v>102504.24074074073</c:v>
                </c:pt>
                <c:pt idx="17">
                  <c:v>101386.94953703703</c:v>
                </c:pt>
                <c:pt idx="18">
                  <c:v>100269.65833333333</c:v>
                </c:pt>
                <c:pt idx="19">
                  <c:v>99152.367129629623</c:v>
                </c:pt>
                <c:pt idx="20">
                  <c:v>98035.075925925921</c:v>
                </c:pt>
                <c:pt idx="21">
                  <c:v>96917.784722222219</c:v>
                </c:pt>
                <c:pt idx="22">
                  <c:v>95800.493518518517</c:v>
                </c:pt>
                <c:pt idx="23">
                  <c:v>94683.202314814815</c:v>
                </c:pt>
                <c:pt idx="24">
                  <c:v>93565.911111111112</c:v>
                </c:pt>
                <c:pt idx="25">
                  <c:v>92448.61990740741</c:v>
                </c:pt>
                <c:pt idx="26">
                  <c:v>91331.328703703693</c:v>
                </c:pt>
                <c:pt idx="27">
                  <c:v>90214.037499999991</c:v>
                </c:pt>
                <c:pt idx="28">
                  <c:v>89096.746296296289</c:v>
                </c:pt>
                <c:pt idx="29">
                  <c:v>87979.455092592587</c:v>
                </c:pt>
                <c:pt idx="30">
                  <c:v>86862.163888888885</c:v>
                </c:pt>
                <c:pt idx="31">
                  <c:v>85744.872685185182</c:v>
                </c:pt>
                <c:pt idx="32">
                  <c:v>84627.58148148148</c:v>
                </c:pt>
                <c:pt idx="33">
                  <c:v>83510.290277777764</c:v>
                </c:pt>
                <c:pt idx="34">
                  <c:v>82392.999074074061</c:v>
                </c:pt>
                <c:pt idx="35">
                  <c:v>81275.707870370359</c:v>
                </c:pt>
                <c:pt idx="36">
                  <c:v>80158.416666666657</c:v>
                </c:pt>
                <c:pt idx="37">
                  <c:v>79041.125462962955</c:v>
                </c:pt>
                <c:pt idx="38">
                  <c:v>77923.834259259253</c:v>
                </c:pt>
                <c:pt idx="39">
                  <c:v>76806.54305555555</c:v>
                </c:pt>
                <c:pt idx="40">
                  <c:v>75689.251851851848</c:v>
                </c:pt>
                <c:pt idx="41">
                  <c:v>74571.960648148146</c:v>
                </c:pt>
                <c:pt idx="42">
                  <c:v>73454.669444444444</c:v>
                </c:pt>
                <c:pt idx="43">
                  <c:v>72337.378240740742</c:v>
                </c:pt>
                <c:pt idx="44">
                  <c:v>71220.087037037039</c:v>
                </c:pt>
                <c:pt idx="45">
                  <c:v>70102.795833333337</c:v>
                </c:pt>
                <c:pt idx="46">
                  <c:v>68985.504629629635</c:v>
                </c:pt>
                <c:pt idx="47">
                  <c:v>67868.213425925918</c:v>
                </c:pt>
                <c:pt idx="48">
                  <c:v>66750.922222222216</c:v>
                </c:pt>
                <c:pt idx="49">
                  <c:v>65633.631018518514</c:v>
                </c:pt>
                <c:pt idx="50">
                  <c:v>64516.339814814812</c:v>
                </c:pt>
                <c:pt idx="51">
                  <c:v>63399.048611111109</c:v>
                </c:pt>
                <c:pt idx="52">
                  <c:v>62281.7574074074</c:v>
                </c:pt>
                <c:pt idx="53">
                  <c:v>61164.466203703698</c:v>
                </c:pt>
                <c:pt idx="54">
                  <c:v>60047.174999999996</c:v>
                </c:pt>
                <c:pt idx="55">
                  <c:v>58929.883796296293</c:v>
                </c:pt>
                <c:pt idx="56">
                  <c:v>57812.592592592591</c:v>
                </c:pt>
                <c:pt idx="57">
                  <c:v>56695.301388888882</c:v>
                </c:pt>
                <c:pt idx="58">
                  <c:v>55578.01018518518</c:v>
                </c:pt>
                <c:pt idx="59">
                  <c:v>54460.718981481477</c:v>
                </c:pt>
                <c:pt idx="60">
                  <c:v>53343.427777777775</c:v>
                </c:pt>
                <c:pt idx="61">
                  <c:v>52226.136574074073</c:v>
                </c:pt>
                <c:pt idx="62">
                  <c:v>51108.845370370371</c:v>
                </c:pt>
                <c:pt idx="63">
                  <c:v>49991.554166666669</c:v>
                </c:pt>
                <c:pt idx="64">
                  <c:v>48874.262962962966</c:v>
                </c:pt>
                <c:pt idx="65">
                  <c:v>47756.97175925925</c:v>
                </c:pt>
                <c:pt idx="66">
                  <c:v>46639.680555555547</c:v>
                </c:pt>
                <c:pt idx="67">
                  <c:v>45522.389351851845</c:v>
                </c:pt>
                <c:pt idx="68">
                  <c:v>44405.098148148143</c:v>
                </c:pt>
                <c:pt idx="69">
                  <c:v>43287.806944444441</c:v>
                </c:pt>
                <c:pt idx="70">
                  <c:v>42170.515740740739</c:v>
                </c:pt>
                <c:pt idx="71">
                  <c:v>41053.224537037036</c:v>
                </c:pt>
                <c:pt idx="72">
                  <c:v>39935.933333333334</c:v>
                </c:pt>
                <c:pt idx="73">
                  <c:v>38818.642129629632</c:v>
                </c:pt>
                <c:pt idx="74">
                  <c:v>37701.350925925915</c:v>
                </c:pt>
                <c:pt idx="75">
                  <c:v>36584.059722222213</c:v>
                </c:pt>
                <c:pt idx="76">
                  <c:v>35466.768518518511</c:v>
                </c:pt>
                <c:pt idx="77">
                  <c:v>34349.477314814809</c:v>
                </c:pt>
                <c:pt idx="78">
                  <c:v>33232.186111111107</c:v>
                </c:pt>
                <c:pt idx="79">
                  <c:v>32114.894907407404</c:v>
                </c:pt>
                <c:pt idx="80">
                  <c:v>30997.603703703702</c:v>
                </c:pt>
                <c:pt idx="81">
                  <c:v>29880.3125</c:v>
                </c:pt>
                <c:pt idx="82">
                  <c:v>28763.021296296298</c:v>
                </c:pt>
                <c:pt idx="83">
                  <c:v>27645.730092592596</c:v>
                </c:pt>
                <c:pt idx="84">
                  <c:v>26528.438888888879</c:v>
                </c:pt>
                <c:pt idx="85">
                  <c:v>25411.147685185177</c:v>
                </c:pt>
                <c:pt idx="86">
                  <c:v>24293.856481481474</c:v>
                </c:pt>
                <c:pt idx="87">
                  <c:v>23176.565277777772</c:v>
                </c:pt>
                <c:pt idx="88">
                  <c:v>22059.27407407407</c:v>
                </c:pt>
                <c:pt idx="89">
                  <c:v>20941.982870370368</c:v>
                </c:pt>
                <c:pt idx="90">
                  <c:v>19824.691666666666</c:v>
                </c:pt>
                <c:pt idx="91">
                  <c:v>18707.400462962964</c:v>
                </c:pt>
                <c:pt idx="92">
                  <c:v>17590.109259259261</c:v>
                </c:pt>
                <c:pt idx="93">
                  <c:v>16472.818055555559</c:v>
                </c:pt>
                <c:pt idx="94">
                  <c:v>15355.526851851842</c:v>
                </c:pt>
                <c:pt idx="95">
                  <c:v>14238.23564814814</c:v>
                </c:pt>
                <c:pt idx="96">
                  <c:v>13120.944444444438</c:v>
                </c:pt>
                <c:pt idx="97">
                  <c:v>12003.653240740736</c:v>
                </c:pt>
                <c:pt idx="98">
                  <c:v>10886.362037037034</c:v>
                </c:pt>
                <c:pt idx="99">
                  <c:v>9769.0708333333314</c:v>
                </c:pt>
                <c:pt idx="100">
                  <c:v>8651.7796296296292</c:v>
                </c:pt>
                <c:pt idx="101">
                  <c:v>7534.488425925927</c:v>
                </c:pt>
                <c:pt idx="102">
                  <c:v>6417.1972222222248</c:v>
                </c:pt>
                <c:pt idx="103">
                  <c:v>5299.9060185185226</c:v>
                </c:pt>
                <c:pt idx="104">
                  <c:v>4182.6148148148059</c:v>
                </c:pt>
                <c:pt idx="105">
                  <c:v>3065.3236111111037</c:v>
                </c:pt>
                <c:pt idx="106">
                  <c:v>1948.0324074074015</c:v>
                </c:pt>
                <c:pt idx="107">
                  <c:v>830.74120370369928</c:v>
                </c:pt>
                <c:pt idx="108">
                  <c:v>-286.55000000000291</c:v>
                </c:pt>
                <c:pt idx="109">
                  <c:v>-1403.8412037037051</c:v>
                </c:pt>
                <c:pt idx="110">
                  <c:v>-2521.1324074074073</c:v>
                </c:pt>
                <c:pt idx="111">
                  <c:v>-3638.4236111111095</c:v>
                </c:pt>
                <c:pt idx="112">
                  <c:v>-4755.7148148148117</c:v>
                </c:pt>
                <c:pt idx="113">
                  <c:v>-5873.0060185185139</c:v>
                </c:pt>
                <c:pt idx="114">
                  <c:v>-6990.2972222222306</c:v>
                </c:pt>
                <c:pt idx="115">
                  <c:v>-8107.5884259259328</c:v>
                </c:pt>
                <c:pt idx="116">
                  <c:v>-9224.879629629635</c:v>
                </c:pt>
                <c:pt idx="117">
                  <c:v>-10342.170833333337</c:v>
                </c:pt>
                <c:pt idx="118">
                  <c:v>-11459.462037037039</c:v>
                </c:pt>
                <c:pt idx="119">
                  <c:v>-12576.753240740742</c:v>
                </c:pt>
                <c:pt idx="120">
                  <c:v>-13694.044444444444</c:v>
                </c:pt>
                <c:pt idx="121">
                  <c:v>-14811.335648148146</c:v>
                </c:pt>
                <c:pt idx="122">
                  <c:v>-15928.626851851848</c:v>
                </c:pt>
                <c:pt idx="123">
                  <c:v>-17045.91805555555</c:v>
                </c:pt>
                <c:pt idx="124">
                  <c:v>-18163.209259259253</c:v>
                </c:pt>
                <c:pt idx="125">
                  <c:v>-19280.500462962955</c:v>
                </c:pt>
                <c:pt idx="126">
                  <c:v>-20397.791666666657</c:v>
                </c:pt>
                <c:pt idx="127">
                  <c:v>-21515.082870370359</c:v>
                </c:pt>
                <c:pt idx="128">
                  <c:v>-22632.374074074061</c:v>
                </c:pt>
                <c:pt idx="129">
                  <c:v>-23749.665277777793</c:v>
                </c:pt>
                <c:pt idx="130">
                  <c:v>-24866.956481481495</c:v>
                </c:pt>
                <c:pt idx="131">
                  <c:v>-25984.247685185197</c:v>
                </c:pt>
                <c:pt idx="132">
                  <c:v>-27101.538888888899</c:v>
                </c:pt>
                <c:pt idx="133">
                  <c:v>-28218.830092592601</c:v>
                </c:pt>
                <c:pt idx="134">
                  <c:v>-29336.121296296304</c:v>
                </c:pt>
                <c:pt idx="135">
                  <c:v>-30453.412500000006</c:v>
                </c:pt>
                <c:pt idx="136">
                  <c:v>-31570.703703703708</c:v>
                </c:pt>
                <c:pt idx="137">
                  <c:v>-32687.99490740741</c:v>
                </c:pt>
                <c:pt idx="138">
                  <c:v>-33805.286111111112</c:v>
                </c:pt>
                <c:pt idx="139">
                  <c:v>-34922.577314814815</c:v>
                </c:pt>
                <c:pt idx="140">
                  <c:v>-36039.868518518517</c:v>
                </c:pt>
                <c:pt idx="141">
                  <c:v>-37157.159722222219</c:v>
                </c:pt>
                <c:pt idx="142">
                  <c:v>-38274.450925925921</c:v>
                </c:pt>
                <c:pt idx="143">
                  <c:v>-39391.742129629623</c:v>
                </c:pt>
                <c:pt idx="144">
                  <c:v>-40509.033333333326</c:v>
                </c:pt>
                <c:pt idx="145">
                  <c:v>-41626.324537037028</c:v>
                </c:pt>
                <c:pt idx="146">
                  <c:v>-42743.61574074073</c:v>
                </c:pt>
                <c:pt idx="147">
                  <c:v>-43860.906944444432</c:v>
                </c:pt>
                <c:pt idx="148">
                  <c:v>-44978.198148148163</c:v>
                </c:pt>
                <c:pt idx="149">
                  <c:v>-46095.489351851866</c:v>
                </c:pt>
                <c:pt idx="150">
                  <c:v>-47212.780555555568</c:v>
                </c:pt>
                <c:pt idx="151">
                  <c:v>-48330.07175925927</c:v>
                </c:pt>
                <c:pt idx="152">
                  <c:v>-49447.362962962972</c:v>
                </c:pt>
                <c:pt idx="153">
                  <c:v>-50564.654166666674</c:v>
                </c:pt>
                <c:pt idx="154">
                  <c:v>-51681.945370370377</c:v>
                </c:pt>
                <c:pt idx="155">
                  <c:v>-52799.236574074079</c:v>
                </c:pt>
                <c:pt idx="156">
                  <c:v>-53916.527777777781</c:v>
                </c:pt>
                <c:pt idx="157">
                  <c:v>-55033.818981481483</c:v>
                </c:pt>
                <c:pt idx="158">
                  <c:v>-56151.110185185185</c:v>
                </c:pt>
                <c:pt idx="159">
                  <c:v>-57268.401388888888</c:v>
                </c:pt>
                <c:pt idx="160">
                  <c:v>-58385.69259259259</c:v>
                </c:pt>
                <c:pt idx="161">
                  <c:v>-59502.983796296292</c:v>
                </c:pt>
                <c:pt idx="162">
                  <c:v>-60620.274999999994</c:v>
                </c:pt>
                <c:pt idx="163">
                  <c:v>-61737.566203703696</c:v>
                </c:pt>
                <c:pt idx="164">
                  <c:v>-62854.857407407399</c:v>
                </c:pt>
                <c:pt idx="165">
                  <c:v>-63972.148611111101</c:v>
                </c:pt>
                <c:pt idx="166">
                  <c:v>-65089.439814814803</c:v>
                </c:pt>
                <c:pt idx="167">
                  <c:v>-66206.731018518505</c:v>
                </c:pt>
                <c:pt idx="168">
                  <c:v>-67324.022222222236</c:v>
                </c:pt>
                <c:pt idx="169">
                  <c:v>-68441.313425925939</c:v>
                </c:pt>
                <c:pt idx="170">
                  <c:v>-69558.604629629641</c:v>
                </c:pt>
                <c:pt idx="171">
                  <c:v>-70675.895833333343</c:v>
                </c:pt>
                <c:pt idx="172">
                  <c:v>-71793.187037037045</c:v>
                </c:pt>
                <c:pt idx="173">
                  <c:v>-72910.478240740747</c:v>
                </c:pt>
                <c:pt idx="174">
                  <c:v>-74027.76944444445</c:v>
                </c:pt>
                <c:pt idx="175">
                  <c:v>-75145.060648148152</c:v>
                </c:pt>
                <c:pt idx="176">
                  <c:v>-76262.351851851854</c:v>
                </c:pt>
                <c:pt idx="177">
                  <c:v>-77379.643055555556</c:v>
                </c:pt>
                <c:pt idx="178">
                  <c:v>-78496.934259259258</c:v>
                </c:pt>
                <c:pt idx="179">
                  <c:v>-79614.225462962961</c:v>
                </c:pt>
                <c:pt idx="180">
                  <c:v>-80731.516666666663</c:v>
                </c:pt>
                <c:pt idx="181">
                  <c:v>-81848.807870370365</c:v>
                </c:pt>
                <c:pt idx="182">
                  <c:v>-82966.099074074067</c:v>
                </c:pt>
                <c:pt idx="183">
                  <c:v>-84083.390277777769</c:v>
                </c:pt>
                <c:pt idx="184">
                  <c:v>-85200.681481481472</c:v>
                </c:pt>
                <c:pt idx="185">
                  <c:v>-86317.972685185174</c:v>
                </c:pt>
                <c:pt idx="186">
                  <c:v>-87435.263888888876</c:v>
                </c:pt>
                <c:pt idx="187">
                  <c:v>-88552.555092592578</c:v>
                </c:pt>
                <c:pt idx="188">
                  <c:v>-89669.846296296309</c:v>
                </c:pt>
                <c:pt idx="189">
                  <c:v>-90787.137500000012</c:v>
                </c:pt>
                <c:pt idx="190">
                  <c:v>-91904.428703703714</c:v>
                </c:pt>
                <c:pt idx="191">
                  <c:v>-93021.719907407416</c:v>
                </c:pt>
                <c:pt idx="192">
                  <c:v>-94139.011111111118</c:v>
                </c:pt>
                <c:pt idx="193">
                  <c:v>-95256.30231481482</c:v>
                </c:pt>
                <c:pt idx="194">
                  <c:v>-96373.593518518523</c:v>
                </c:pt>
                <c:pt idx="195">
                  <c:v>-97490.884722222225</c:v>
                </c:pt>
                <c:pt idx="196">
                  <c:v>-98608.175925925927</c:v>
                </c:pt>
                <c:pt idx="197">
                  <c:v>-99725.467129629629</c:v>
                </c:pt>
                <c:pt idx="198">
                  <c:v>-100842.75833333333</c:v>
                </c:pt>
                <c:pt idx="199">
                  <c:v>-101960.04953703703</c:v>
                </c:pt>
                <c:pt idx="200">
                  <c:v>-103077.34074074074</c:v>
                </c:pt>
                <c:pt idx="201">
                  <c:v>-104194.63194444444</c:v>
                </c:pt>
                <c:pt idx="202">
                  <c:v>-105311.92314814814</c:v>
                </c:pt>
                <c:pt idx="203">
                  <c:v>-106429.21435185184</c:v>
                </c:pt>
                <c:pt idx="204">
                  <c:v>-107546.50555555554</c:v>
                </c:pt>
                <c:pt idx="205">
                  <c:v>-108663.79675925925</c:v>
                </c:pt>
                <c:pt idx="206">
                  <c:v>-109781.08796296295</c:v>
                </c:pt>
                <c:pt idx="207">
                  <c:v>-110898.37916666668</c:v>
                </c:pt>
                <c:pt idx="208">
                  <c:v>-112015.67037037038</c:v>
                </c:pt>
                <c:pt idx="209">
                  <c:v>-113132.96157407408</c:v>
                </c:pt>
                <c:pt idx="210">
                  <c:v>-114250.25277777779</c:v>
                </c:pt>
                <c:pt idx="211">
                  <c:v>-115367.54398148149</c:v>
                </c:pt>
                <c:pt idx="212">
                  <c:v>-116484.83518518519</c:v>
                </c:pt>
                <c:pt idx="213">
                  <c:v>-117602.12638888889</c:v>
                </c:pt>
                <c:pt idx="214">
                  <c:v>-118719.4175925926</c:v>
                </c:pt>
                <c:pt idx="215">
                  <c:v>-119836.7087962963</c:v>
                </c:pt>
                <c:pt idx="216">
                  <c:v>-120954</c:v>
                </c:pt>
              </c:numCache>
            </c:numRef>
          </c:xVal>
          <c:yVal>
            <c:numRef>
              <c:f>'AFL2418'!$F$6:$F$222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-1613.7772453703703</c:v>
                </c:pt>
                <c:pt idx="2">
                  <c:v>-1372.0614907407407</c:v>
                </c:pt>
                <c:pt idx="3">
                  <c:v>-1130.3457361111109</c:v>
                </c:pt>
                <c:pt idx="4">
                  <c:v>-888.62998148148142</c:v>
                </c:pt>
                <c:pt idx="5">
                  <c:v>-646.91422685185171</c:v>
                </c:pt>
                <c:pt idx="6">
                  <c:v>-405.19847222222211</c:v>
                </c:pt>
                <c:pt idx="7">
                  <c:v>-163.48271759259251</c:v>
                </c:pt>
                <c:pt idx="8">
                  <c:v>78.233037037037093</c:v>
                </c:pt>
                <c:pt idx="9">
                  <c:v>319.94879166666669</c:v>
                </c:pt>
                <c:pt idx="10">
                  <c:v>561.66454629629652</c:v>
                </c:pt>
                <c:pt idx="11">
                  <c:v>803.38030092592589</c:v>
                </c:pt>
                <c:pt idx="12">
                  <c:v>1045.0960555555557</c:v>
                </c:pt>
                <c:pt idx="13">
                  <c:v>1286.8118101851851</c:v>
                </c:pt>
                <c:pt idx="14">
                  <c:v>1528.5275648148149</c:v>
                </c:pt>
                <c:pt idx="15">
                  <c:v>1770.2433194444443</c:v>
                </c:pt>
                <c:pt idx="16">
                  <c:v>2011.9590740740741</c:v>
                </c:pt>
                <c:pt idx="17">
                  <c:v>2253.674828703704</c:v>
                </c:pt>
                <c:pt idx="18">
                  <c:v>2495.3905833333333</c:v>
                </c:pt>
                <c:pt idx="19">
                  <c:v>2737.1063379629627</c:v>
                </c:pt>
                <c:pt idx="20">
                  <c:v>2978.822092592593</c:v>
                </c:pt>
                <c:pt idx="21">
                  <c:v>3220.5378472222224</c:v>
                </c:pt>
                <c:pt idx="22">
                  <c:v>3462.2536018518517</c:v>
                </c:pt>
                <c:pt idx="23">
                  <c:v>3703.9693564814811</c:v>
                </c:pt>
                <c:pt idx="24">
                  <c:v>3945.6851111111114</c:v>
                </c:pt>
                <c:pt idx="25">
                  <c:v>4187.4008657407412</c:v>
                </c:pt>
                <c:pt idx="26">
                  <c:v>4429.1166203703706</c:v>
                </c:pt>
                <c:pt idx="27">
                  <c:v>4670.832375</c:v>
                </c:pt>
                <c:pt idx="28">
                  <c:v>4912.5481296296293</c:v>
                </c:pt>
                <c:pt idx="29">
                  <c:v>5154.2638842592587</c:v>
                </c:pt>
                <c:pt idx="30">
                  <c:v>5395.9796388888881</c:v>
                </c:pt>
                <c:pt idx="31">
                  <c:v>5637.6953935185193</c:v>
                </c:pt>
                <c:pt idx="32">
                  <c:v>5879.4111481481486</c:v>
                </c:pt>
                <c:pt idx="33">
                  <c:v>6121.126902777778</c:v>
                </c:pt>
                <c:pt idx="34">
                  <c:v>6362.8426574074074</c:v>
                </c:pt>
                <c:pt idx="35">
                  <c:v>6604.5584120370368</c:v>
                </c:pt>
                <c:pt idx="36">
                  <c:v>6846.2741666666661</c:v>
                </c:pt>
                <c:pt idx="37">
                  <c:v>7087.9899212962955</c:v>
                </c:pt>
                <c:pt idx="38">
                  <c:v>7329.7056759259249</c:v>
                </c:pt>
                <c:pt idx="39">
                  <c:v>7571.4214305555543</c:v>
                </c:pt>
                <c:pt idx="40">
                  <c:v>7813.1371851851854</c:v>
                </c:pt>
                <c:pt idx="41">
                  <c:v>8054.8529398148148</c:v>
                </c:pt>
                <c:pt idx="42">
                  <c:v>8296.5686944444442</c:v>
                </c:pt>
                <c:pt idx="43">
                  <c:v>8538.2844490740736</c:v>
                </c:pt>
                <c:pt idx="44">
                  <c:v>8780.0002037037029</c:v>
                </c:pt>
                <c:pt idx="45">
                  <c:v>9021.7159583333323</c:v>
                </c:pt>
                <c:pt idx="46">
                  <c:v>9263.4317129629617</c:v>
                </c:pt>
                <c:pt idx="47">
                  <c:v>9505.1474675925929</c:v>
                </c:pt>
                <c:pt idx="48">
                  <c:v>9746.8632222222222</c:v>
                </c:pt>
                <c:pt idx="49">
                  <c:v>9988.5789768518516</c:v>
                </c:pt>
                <c:pt idx="50">
                  <c:v>10230.294731481481</c:v>
                </c:pt>
                <c:pt idx="51">
                  <c:v>10472.01048611111</c:v>
                </c:pt>
                <c:pt idx="52">
                  <c:v>10713.72624074074</c:v>
                </c:pt>
                <c:pt idx="53">
                  <c:v>10955.441995370369</c:v>
                </c:pt>
                <c:pt idx="54">
                  <c:v>11197.15775</c:v>
                </c:pt>
                <c:pt idx="55">
                  <c:v>11438.87350462963</c:v>
                </c:pt>
                <c:pt idx="56">
                  <c:v>11680.589259259259</c:v>
                </c:pt>
                <c:pt idx="57">
                  <c:v>11922.305013888888</c:v>
                </c:pt>
                <c:pt idx="58">
                  <c:v>12164.020768518518</c:v>
                </c:pt>
                <c:pt idx="59">
                  <c:v>12405.736523148147</c:v>
                </c:pt>
                <c:pt idx="60">
                  <c:v>12647.452277777777</c:v>
                </c:pt>
                <c:pt idx="61">
                  <c:v>12889.168032407408</c:v>
                </c:pt>
                <c:pt idx="62">
                  <c:v>13130.883787037037</c:v>
                </c:pt>
                <c:pt idx="63">
                  <c:v>13372.599541666666</c:v>
                </c:pt>
                <c:pt idx="64">
                  <c:v>13614.315296296296</c:v>
                </c:pt>
                <c:pt idx="65">
                  <c:v>13856.031050925925</c:v>
                </c:pt>
                <c:pt idx="66">
                  <c:v>14097.746805555555</c:v>
                </c:pt>
                <c:pt idx="67">
                  <c:v>14339.462560185184</c:v>
                </c:pt>
                <c:pt idx="68">
                  <c:v>14581.178314814815</c:v>
                </c:pt>
                <c:pt idx="69">
                  <c:v>14822.894069444445</c:v>
                </c:pt>
                <c:pt idx="70">
                  <c:v>15064.609824074074</c:v>
                </c:pt>
                <c:pt idx="71">
                  <c:v>15306.325578703703</c:v>
                </c:pt>
                <c:pt idx="72">
                  <c:v>15548.041333333333</c:v>
                </c:pt>
                <c:pt idx="73">
                  <c:v>15789.757087962962</c:v>
                </c:pt>
                <c:pt idx="74">
                  <c:v>16031.472842592591</c:v>
                </c:pt>
                <c:pt idx="75">
                  <c:v>16273.188597222221</c:v>
                </c:pt>
                <c:pt idx="76">
                  <c:v>16514.904351851852</c:v>
                </c:pt>
                <c:pt idx="77">
                  <c:v>16756.620106481481</c:v>
                </c:pt>
                <c:pt idx="78">
                  <c:v>16998.335861111111</c:v>
                </c:pt>
                <c:pt idx="79">
                  <c:v>17240.051615740744</c:v>
                </c:pt>
                <c:pt idx="80">
                  <c:v>17481.767370370373</c:v>
                </c:pt>
                <c:pt idx="81">
                  <c:v>17723.483125000002</c:v>
                </c:pt>
                <c:pt idx="82">
                  <c:v>17965.198879629632</c:v>
                </c:pt>
                <c:pt idx="83">
                  <c:v>18206.914634259261</c:v>
                </c:pt>
                <c:pt idx="84">
                  <c:v>18448.630388888891</c:v>
                </c:pt>
                <c:pt idx="85">
                  <c:v>18690.34614351852</c:v>
                </c:pt>
                <c:pt idx="86">
                  <c:v>18932.061898148149</c:v>
                </c:pt>
                <c:pt idx="87">
                  <c:v>19173.777652777779</c:v>
                </c:pt>
                <c:pt idx="88">
                  <c:v>19415.493407407408</c:v>
                </c:pt>
                <c:pt idx="89">
                  <c:v>19657.209162037037</c:v>
                </c:pt>
                <c:pt idx="90">
                  <c:v>19898.924916666667</c:v>
                </c:pt>
                <c:pt idx="91">
                  <c:v>20140.640671296296</c:v>
                </c:pt>
                <c:pt idx="92">
                  <c:v>20382.356425925926</c:v>
                </c:pt>
                <c:pt idx="93">
                  <c:v>20624.072180555559</c:v>
                </c:pt>
                <c:pt idx="94">
                  <c:v>20865.787935185188</c:v>
                </c:pt>
                <c:pt idx="95">
                  <c:v>21107.503689814817</c:v>
                </c:pt>
                <c:pt idx="96">
                  <c:v>21349.219444444447</c:v>
                </c:pt>
                <c:pt idx="97">
                  <c:v>21590.935199074076</c:v>
                </c:pt>
                <c:pt idx="98">
                  <c:v>21832.650953703705</c:v>
                </c:pt>
                <c:pt idx="99">
                  <c:v>22074.366708333335</c:v>
                </c:pt>
                <c:pt idx="100">
                  <c:v>22316.082462962964</c:v>
                </c:pt>
                <c:pt idx="101">
                  <c:v>22557.798217592594</c:v>
                </c:pt>
                <c:pt idx="102">
                  <c:v>22799.513972222223</c:v>
                </c:pt>
                <c:pt idx="103">
                  <c:v>23041.229726851852</c:v>
                </c:pt>
                <c:pt idx="104">
                  <c:v>23282.945481481482</c:v>
                </c:pt>
                <c:pt idx="105">
                  <c:v>23524.661236111111</c:v>
                </c:pt>
                <c:pt idx="106">
                  <c:v>23766.37699074074</c:v>
                </c:pt>
                <c:pt idx="107">
                  <c:v>24008.092745370373</c:v>
                </c:pt>
                <c:pt idx="108">
                  <c:v>24249.808500000003</c:v>
                </c:pt>
                <c:pt idx="109">
                  <c:v>24491.524254629632</c:v>
                </c:pt>
                <c:pt idx="110">
                  <c:v>24733.240009259262</c:v>
                </c:pt>
                <c:pt idx="111">
                  <c:v>24974.955763888891</c:v>
                </c:pt>
                <c:pt idx="112">
                  <c:v>25216.67151851852</c:v>
                </c:pt>
                <c:pt idx="113">
                  <c:v>25458.38727314815</c:v>
                </c:pt>
                <c:pt idx="114">
                  <c:v>25700.103027777779</c:v>
                </c:pt>
                <c:pt idx="115">
                  <c:v>25941.818782407408</c:v>
                </c:pt>
                <c:pt idx="116">
                  <c:v>26183.534537037038</c:v>
                </c:pt>
                <c:pt idx="117">
                  <c:v>26425.250291666667</c:v>
                </c:pt>
                <c:pt idx="118">
                  <c:v>26666.966046296297</c:v>
                </c:pt>
                <c:pt idx="119">
                  <c:v>26908.681800925926</c:v>
                </c:pt>
                <c:pt idx="120">
                  <c:v>27150.397555555555</c:v>
                </c:pt>
                <c:pt idx="121">
                  <c:v>27392.113310185188</c:v>
                </c:pt>
                <c:pt idx="122">
                  <c:v>27633.829064814818</c:v>
                </c:pt>
                <c:pt idx="123">
                  <c:v>27875.544819444447</c:v>
                </c:pt>
                <c:pt idx="124">
                  <c:v>28117.260574074076</c:v>
                </c:pt>
                <c:pt idx="125">
                  <c:v>28358.976328703706</c:v>
                </c:pt>
                <c:pt idx="126">
                  <c:v>28600.692083333335</c:v>
                </c:pt>
                <c:pt idx="127">
                  <c:v>28842.407837962965</c:v>
                </c:pt>
                <c:pt idx="128">
                  <c:v>29084.123592592594</c:v>
                </c:pt>
                <c:pt idx="129">
                  <c:v>29325.839347222223</c:v>
                </c:pt>
                <c:pt idx="130">
                  <c:v>29567.555101851853</c:v>
                </c:pt>
                <c:pt idx="131">
                  <c:v>29809.270856481482</c:v>
                </c:pt>
                <c:pt idx="132">
                  <c:v>30050.986611111111</c:v>
                </c:pt>
                <c:pt idx="133">
                  <c:v>30292.702365740741</c:v>
                </c:pt>
                <c:pt idx="134">
                  <c:v>30534.41812037037</c:v>
                </c:pt>
                <c:pt idx="135">
                  <c:v>30776.133875</c:v>
                </c:pt>
                <c:pt idx="136">
                  <c:v>31017.849629629633</c:v>
                </c:pt>
                <c:pt idx="137">
                  <c:v>31259.565384259262</c:v>
                </c:pt>
                <c:pt idx="138">
                  <c:v>31501.281138888891</c:v>
                </c:pt>
                <c:pt idx="139">
                  <c:v>31742.996893518521</c:v>
                </c:pt>
                <c:pt idx="140">
                  <c:v>31984.71264814815</c:v>
                </c:pt>
                <c:pt idx="141">
                  <c:v>32226.428402777779</c:v>
                </c:pt>
                <c:pt idx="142">
                  <c:v>32468.144157407409</c:v>
                </c:pt>
                <c:pt idx="143">
                  <c:v>32709.859912037038</c:v>
                </c:pt>
                <c:pt idx="144">
                  <c:v>32951.575666666664</c:v>
                </c:pt>
                <c:pt idx="145">
                  <c:v>33193.291421296293</c:v>
                </c:pt>
                <c:pt idx="146">
                  <c:v>33435.007175925923</c:v>
                </c:pt>
                <c:pt idx="147">
                  <c:v>33676.722930555552</c:v>
                </c:pt>
                <c:pt idx="148">
                  <c:v>33918.438685185181</c:v>
                </c:pt>
                <c:pt idx="149">
                  <c:v>34160.154439814811</c:v>
                </c:pt>
                <c:pt idx="150">
                  <c:v>34401.87019444444</c:v>
                </c:pt>
                <c:pt idx="151">
                  <c:v>34643.58594907407</c:v>
                </c:pt>
                <c:pt idx="152">
                  <c:v>34885.301703703699</c:v>
                </c:pt>
                <c:pt idx="153">
                  <c:v>35127.017458333328</c:v>
                </c:pt>
                <c:pt idx="154">
                  <c:v>35368.733212962958</c:v>
                </c:pt>
                <c:pt idx="155">
                  <c:v>35610.448967592587</c:v>
                </c:pt>
                <c:pt idx="156">
                  <c:v>35852.164722222216</c:v>
                </c:pt>
                <c:pt idx="157">
                  <c:v>36093.880476851853</c:v>
                </c:pt>
                <c:pt idx="158">
                  <c:v>36335.596231481482</c:v>
                </c:pt>
                <c:pt idx="159">
                  <c:v>36577.311986111112</c:v>
                </c:pt>
                <c:pt idx="160">
                  <c:v>36819.027740740741</c:v>
                </c:pt>
                <c:pt idx="161">
                  <c:v>37060.743495370371</c:v>
                </c:pt>
                <c:pt idx="162">
                  <c:v>37302.45925</c:v>
                </c:pt>
                <c:pt idx="163">
                  <c:v>37544.175004629629</c:v>
                </c:pt>
                <c:pt idx="164">
                  <c:v>37785.890759259259</c:v>
                </c:pt>
                <c:pt idx="165">
                  <c:v>38027.606513888888</c:v>
                </c:pt>
                <c:pt idx="166">
                  <c:v>38269.322268518517</c:v>
                </c:pt>
                <c:pt idx="167">
                  <c:v>38511.038023148147</c:v>
                </c:pt>
                <c:pt idx="168">
                  <c:v>38752.753777777776</c:v>
                </c:pt>
                <c:pt idx="169">
                  <c:v>38994.469532407405</c:v>
                </c:pt>
                <c:pt idx="170">
                  <c:v>39236.185287037035</c:v>
                </c:pt>
                <c:pt idx="171">
                  <c:v>39477.901041666664</c:v>
                </c:pt>
                <c:pt idx="172">
                  <c:v>39719.616796296294</c:v>
                </c:pt>
                <c:pt idx="173">
                  <c:v>39961.332550925923</c:v>
                </c:pt>
                <c:pt idx="174">
                  <c:v>40203.048305555552</c:v>
                </c:pt>
                <c:pt idx="175">
                  <c:v>40444.764060185182</c:v>
                </c:pt>
                <c:pt idx="176">
                  <c:v>40686.479814814811</c:v>
                </c:pt>
                <c:pt idx="177">
                  <c:v>40928.19556944444</c:v>
                </c:pt>
                <c:pt idx="178">
                  <c:v>41169.91132407407</c:v>
                </c:pt>
                <c:pt idx="179">
                  <c:v>41411.627078703699</c:v>
                </c:pt>
                <c:pt idx="180">
                  <c:v>41653.342833333329</c:v>
                </c:pt>
                <c:pt idx="181">
                  <c:v>41895.058587962958</c:v>
                </c:pt>
                <c:pt idx="182">
                  <c:v>42136.774342592587</c:v>
                </c:pt>
                <c:pt idx="183">
                  <c:v>42378.490097222217</c:v>
                </c:pt>
                <c:pt idx="184">
                  <c:v>42620.205851851846</c:v>
                </c:pt>
                <c:pt idx="185">
                  <c:v>42861.921606481483</c:v>
                </c:pt>
                <c:pt idx="186">
                  <c:v>43103.637361111112</c:v>
                </c:pt>
                <c:pt idx="187">
                  <c:v>43345.353115740741</c:v>
                </c:pt>
                <c:pt idx="188">
                  <c:v>43587.068870370371</c:v>
                </c:pt>
                <c:pt idx="189">
                  <c:v>43828.784625</c:v>
                </c:pt>
                <c:pt idx="190">
                  <c:v>44070.50037962963</c:v>
                </c:pt>
                <c:pt idx="191">
                  <c:v>44312.216134259259</c:v>
                </c:pt>
                <c:pt idx="192">
                  <c:v>44553.931888888888</c:v>
                </c:pt>
                <c:pt idx="193">
                  <c:v>44795.647643518518</c:v>
                </c:pt>
                <c:pt idx="194">
                  <c:v>45037.363398148147</c:v>
                </c:pt>
                <c:pt idx="195">
                  <c:v>45279.079152777776</c:v>
                </c:pt>
                <c:pt idx="196">
                  <c:v>45520.794907407406</c:v>
                </c:pt>
                <c:pt idx="197">
                  <c:v>45762.510662037035</c:v>
                </c:pt>
                <c:pt idx="198">
                  <c:v>46004.226416666665</c:v>
                </c:pt>
                <c:pt idx="199">
                  <c:v>46245.942171296294</c:v>
                </c:pt>
                <c:pt idx="200">
                  <c:v>46487.657925925923</c:v>
                </c:pt>
                <c:pt idx="201">
                  <c:v>46729.373680555553</c:v>
                </c:pt>
                <c:pt idx="202">
                  <c:v>46971.089435185182</c:v>
                </c:pt>
                <c:pt idx="203">
                  <c:v>47212.805189814811</c:v>
                </c:pt>
                <c:pt idx="204">
                  <c:v>47454.520944444441</c:v>
                </c:pt>
                <c:pt idx="205">
                  <c:v>47696.23669907407</c:v>
                </c:pt>
                <c:pt idx="206">
                  <c:v>47937.9524537037</c:v>
                </c:pt>
                <c:pt idx="207">
                  <c:v>48179.668208333329</c:v>
                </c:pt>
                <c:pt idx="208">
                  <c:v>48421.383962962958</c:v>
                </c:pt>
                <c:pt idx="209">
                  <c:v>48663.099717592588</c:v>
                </c:pt>
                <c:pt idx="210">
                  <c:v>48904.815472222217</c:v>
                </c:pt>
                <c:pt idx="211">
                  <c:v>49146.531226851846</c:v>
                </c:pt>
                <c:pt idx="212">
                  <c:v>49388.246981481476</c:v>
                </c:pt>
                <c:pt idx="213">
                  <c:v>49629.962736111105</c:v>
                </c:pt>
                <c:pt idx="214">
                  <c:v>49871.678490740742</c:v>
                </c:pt>
                <c:pt idx="215">
                  <c:v>50113.394245370371</c:v>
                </c:pt>
                <c:pt idx="216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76-4003-B297-32996AEB7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'AFL2418'!$N$6:$N$258</c:f>
              <c:numCache>
                <c:formatCode>General</c:formatCode>
                <c:ptCount val="253"/>
                <c:pt idx="0">
                  <c:v>34.859722222222224</c:v>
                </c:pt>
                <c:pt idx="1">
                  <c:v>34.84184284979424</c:v>
                </c:pt>
                <c:pt idx="2">
                  <c:v>34.823963477366256</c:v>
                </c:pt>
                <c:pt idx="3">
                  <c:v>34.806084104938272</c:v>
                </c:pt>
                <c:pt idx="4">
                  <c:v>34.788204732510287</c:v>
                </c:pt>
                <c:pt idx="5">
                  <c:v>34.770325360082303</c:v>
                </c:pt>
                <c:pt idx="6">
                  <c:v>34.752445987654326</c:v>
                </c:pt>
                <c:pt idx="7">
                  <c:v>34.734566615226342</c:v>
                </c:pt>
                <c:pt idx="8">
                  <c:v>34.716687242798358</c:v>
                </c:pt>
                <c:pt idx="9">
                  <c:v>34.698807870370374</c:v>
                </c:pt>
                <c:pt idx="10">
                  <c:v>34.680928497942389</c:v>
                </c:pt>
                <c:pt idx="11">
                  <c:v>34.663049125514405</c:v>
                </c:pt>
                <c:pt idx="12">
                  <c:v>34.645169753086421</c:v>
                </c:pt>
                <c:pt idx="13">
                  <c:v>34.627290380658437</c:v>
                </c:pt>
                <c:pt idx="14">
                  <c:v>34.609411008230452</c:v>
                </c:pt>
                <c:pt idx="15">
                  <c:v>34.591531635802468</c:v>
                </c:pt>
                <c:pt idx="16">
                  <c:v>34.573652263374484</c:v>
                </c:pt>
                <c:pt idx="17">
                  <c:v>34.555772890946507</c:v>
                </c:pt>
                <c:pt idx="18">
                  <c:v>34.537893518518523</c:v>
                </c:pt>
                <c:pt idx="19">
                  <c:v>34.520014146090539</c:v>
                </c:pt>
                <c:pt idx="20">
                  <c:v>34.502134773662554</c:v>
                </c:pt>
                <c:pt idx="21">
                  <c:v>34.48425540123457</c:v>
                </c:pt>
                <c:pt idx="22">
                  <c:v>34.466376028806586</c:v>
                </c:pt>
                <c:pt idx="23">
                  <c:v>34.448496656378602</c:v>
                </c:pt>
                <c:pt idx="24">
                  <c:v>34.430617283950617</c:v>
                </c:pt>
                <c:pt idx="25">
                  <c:v>34.412737911522633</c:v>
                </c:pt>
                <c:pt idx="26">
                  <c:v>34.394858539094649</c:v>
                </c:pt>
                <c:pt idx="27">
                  <c:v>34.376979166666672</c:v>
                </c:pt>
                <c:pt idx="28">
                  <c:v>34.359099794238688</c:v>
                </c:pt>
                <c:pt idx="29">
                  <c:v>34.341220421810704</c:v>
                </c:pt>
                <c:pt idx="30">
                  <c:v>34.323341049382719</c:v>
                </c:pt>
                <c:pt idx="31">
                  <c:v>34.305461676954735</c:v>
                </c:pt>
                <c:pt idx="32">
                  <c:v>34.287582304526751</c:v>
                </c:pt>
                <c:pt idx="33">
                  <c:v>34.269702932098767</c:v>
                </c:pt>
                <c:pt idx="34">
                  <c:v>34.251823559670783</c:v>
                </c:pt>
                <c:pt idx="35">
                  <c:v>34.233944187242798</c:v>
                </c:pt>
                <c:pt idx="36">
                  <c:v>34.216064814814814</c:v>
                </c:pt>
                <c:pt idx="37">
                  <c:v>34.19818544238683</c:v>
                </c:pt>
                <c:pt idx="38">
                  <c:v>34.180306069958853</c:v>
                </c:pt>
                <c:pt idx="39">
                  <c:v>34.162426697530869</c:v>
                </c:pt>
                <c:pt idx="40">
                  <c:v>34.144547325102884</c:v>
                </c:pt>
                <c:pt idx="41">
                  <c:v>34.1266679526749</c:v>
                </c:pt>
                <c:pt idx="42">
                  <c:v>34.108788580246916</c:v>
                </c:pt>
                <c:pt idx="43">
                  <c:v>34.090909207818932</c:v>
                </c:pt>
                <c:pt idx="44">
                  <c:v>34.073029835390948</c:v>
                </c:pt>
                <c:pt idx="45">
                  <c:v>34.055150462962963</c:v>
                </c:pt>
                <c:pt idx="46">
                  <c:v>34.037271090534979</c:v>
                </c:pt>
                <c:pt idx="47">
                  <c:v>34.019391718106995</c:v>
                </c:pt>
                <c:pt idx="48">
                  <c:v>34.001512345679011</c:v>
                </c:pt>
                <c:pt idx="49">
                  <c:v>33.983632973251034</c:v>
                </c:pt>
                <c:pt idx="50">
                  <c:v>33.965753600823049</c:v>
                </c:pt>
                <c:pt idx="51">
                  <c:v>33.947874228395065</c:v>
                </c:pt>
                <c:pt idx="52">
                  <c:v>33.929994855967081</c:v>
                </c:pt>
                <c:pt idx="53">
                  <c:v>33.912115483539097</c:v>
                </c:pt>
                <c:pt idx="54">
                  <c:v>33.894236111111113</c:v>
                </c:pt>
                <c:pt idx="55">
                  <c:v>33.876356738683128</c:v>
                </c:pt>
                <c:pt idx="56">
                  <c:v>33.858477366255144</c:v>
                </c:pt>
                <c:pt idx="57">
                  <c:v>33.84059799382716</c:v>
                </c:pt>
                <c:pt idx="58">
                  <c:v>33.822718621399176</c:v>
                </c:pt>
                <c:pt idx="59">
                  <c:v>33.804839248971192</c:v>
                </c:pt>
                <c:pt idx="60">
                  <c:v>33.786959876543214</c:v>
                </c:pt>
                <c:pt idx="61">
                  <c:v>33.76908050411523</c:v>
                </c:pt>
                <c:pt idx="62">
                  <c:v>33.751201131687246</c:v>
                </c:pt>
                <c:pt idx="63">
                  <c:v>33.733321759259262</c:v>
                </c:pt>
                <c:pt idx="64">
                  <c:v>33.715442386831278</c:v>
                </c:pt>
                <c:pt idx="65">
                  <c:v>33.697563014403293</c:v>
                </c:pt>
                <c:pt idx="66">
                  <c:v>33.679683641975309</c:v>
                </c:pt>
                <c:pt idx="67">
                  <c:v>33.661804269547325</c:v>
                </c:pt>
                <c:pt idx="68">
                  <c:v>33.643924897119341</c:v>
                </c:pt>
                <c:pt idx="69">
                  <c:v>33.626045524691357</c:v>
                </c:pt>
                <c:pt idx="70">
                  <c:v>33.608166152263372</c:v>
                </c:pt>
                <c:pt idx="71">
                  <c:v>33.590286779835395</c:v>
                </c:pt>
                <c:pt idx="72">
                  <c:v>33.572407407407411</c:v>
                </c:pt>
                <c:pt idx="73">
                  <c:v>33.554528034979427</c:v>
                </c:pt>
                <c:pt idx="74">
                  <c:v>33.536648662551443</c:v>
                </c:pt>
                <c:pt idx="75">
                  <c:v>33.518769290123458</c:v>
                </c:pt>
                <c:pt idx="76">
                  <c:v>33.500889917695474</c:v>
                </c:pt>
                <c:pt idx="77">
                  <c:v>33.48301054526749</c:v>
                </c:pt>
                <c:pt idx="78">
                  <c:v>33.465131172839506</c:v>
                </c:pt>
                <c:pt idx="79">
                  <c:v>33.447251800411522</c:v>
                </c:pt>
                <c:pt idx="80">
                  <c:v>33.429372427983537</c:v>
                </c:pt>
                <c:pt idx="81">
                  <c:v>33.411493055555553</c:v>
                </c:pt>
                <c:pt idx="82">
                  <c:v>33.393613683127576</c:v>
                </c:pt>
                <c:pt idx="83">
                  <c:v>33.375734310699592</c:v>
                </c:pt>
                <c:pt idx="84">
                  <c:v>33.357854938271608</c:v>
                </c:pt>
                <c:pt idx="85">
                  <c:v>33.339975565843623</c:v>
                </c:pt>
                <c:pt idx="86">
                  <c:v>33.322096193415639</c:v>
                </c:pt>
                <c:pt idx="87">
                  <c:v>33.304216820987655</c:v>
                </c:pt>
                <c:pt idx="88">
                  <c:v>33.286337448559671</c:v>
                </c:pt>
                <c:pt idx="89">
                  <c:v>33.268458076131687</c:v>
                </c:pt>
                <c:pt idx="90">
                  <c:v>33.250578703703702</c:v>
                </c:pt>
                <c:pt idx="91">
                  <c:v>33.232699331275718</c:v>
                </c:pt>
                <c:pt idx="92">
                  <c:v>33.214819958847741</c:v>
                </c:pt>
                <c:pt idx="93">
                  <c:v>33.196940586419757</c:v>
                </c:pt>
                <c:pt idx="94">
                  <c:v>33.179061213991773</c:v>
                </c:pt>
                <c:pt idx="95">
                  <c:v>33.161181841563788</c:v>
                </c:pt>
                <c:pt idx="96">
                  <c:v>33.143302469135804</c:v>
                </c:pt>
                <c:pt idx="97">
                  <c:v>33.12542309670782</c:v>
                </c:pt>
                <c:pt idx="98">
                  <c:v>33.107543724279836</c:v>
                </c:pt>
                <c:pt idx="99">
                  <c:v>33.089664351851852</c:v>
                </c:pt>
                <c:pt idx="100">
                  <c:v>33.071784979423867</c:v>
                </c:pt>
                <c:pt idx="101">
                  <c:v>33.053905606995883</c:v>
                </c:pt>
                <c:pt idx="102">
                  <c:v>33.036026234567899</c:v>
                </c:pt>
                <c:pt idx="103">
                  <c:v>33.018146862139922</c:v>
                </c:pt>
                <c:pt idx="104">
                  <c:v>33.000267489711938</c:v>
                </c:pt>
                <c:pt idx="105">
                  <c:v>32.982388117283953</c:v>
                </c:pt>
                <c:pt idx="106">
                  <c:v>32.964508744855969</c:v>
                </c:pt>
                <c:pt idx="107">
                  <c:v>32.946629372427985</c:v>
                </c:pt>
                <c:pt idx="108">
                  <c:v>32.928750000000001</c:v>
                </c:pt>
                <c:pt idx="109">
                  <c:v>32.910870627572017</c:v>
                </c:pt>
                <c:pt idx="110">
                  <c:v>32.892991255144032</c:v>
                </c:pt>
                <c:pt idx="111">
                  <c:v>32.875111882716048</c:v>
                </c:pt>
                <c:pt idx="112">
                  <c:v>32.857232510288064</c:v>
                </c:pt>
                <c:pt idx="113">
                  <c:v>32.83935313786008</c:v>
                </c:pt>
                <c:pt idx="114">
                  <c:v>32.821473765432103</c:v>
                </c:pt>
                <c:pt idx="115">
                  <c:v>32.803594393004119</c:v>
                </c:pt>
                <c:pt idx="116">
                  <c:v>32.785715020576134</c:v>
                </c:pt>
                <c:pt idx="117">
                  <c:v>32.76783564814815</c:v>
                </c:pt>
                <c:pt idx="118">
                  <c:v>32.749956275720166</c:v>
                </c:pt>
                <c:pt idx="119">
                  <c:v>32.732076903292182</c:v>
                </c:pt>
                <c:pt idx="120">
                  <c:v>32.714197530864197</c:v>
                </c:pt>
                <c:pt idx="121">
                  <c:v>32.696318158436213</c:v>
                </c:pt>
                <c:pt idx="122">
                  <c:v>32.678438786008229</c:v>
                </c:pt>
                <c:pt idx="123">
                  <c:v>32.660559413580245</c:v>
                </c:pt>
                <c:pt idx="124">
                  <c:v>32.642680041152261</c:v>
                </c:pt>
                <c:pt idx="125">
                  <c:v>32.624800668724284</c:v>
                </c:pt>
                <c:pt idx="126">
                  <c:v>32.606921296296299</c:v>
                </c:pt>
                <c:pt idx="127">
                  <c:v>32.589041923868315</c:v>
                </c:pt>
                <c:pt idx="128">
                  <c:v>32.571162551440331</c:v>
                </c:pt>
                <c:pt idx="129">
                  <c:v>32.553283179012347</c:v>
                </c:pt>
                <c:pt idx="130">
                  <c:v>32.535403806584362</c:v>
                </c:pt>
                <c:pt idx="131">
                  <c:v>32.517524434156378</c:v>
                </c:pt>
                <c:pt idx="132">
                  <c:v>32.499645061728394</c:v>
                </c:pt>
                <c:pt idx="133">
                  <c:v>32.48176568930041</c:v>
                </c:pt>
                <c:pt idx="134">
                  <c:v>32.463886316872426</c:v>
                </c:pt>
                <c:pt idx="135">
                  <c:v>32.446006944444449</c:v>
                </c:pt>
                <c:pt idx="136">
                  <c:v>32.428127572016464</c:v>
                </c:pt>
                <c:pt idx="137">
                  <c:v>32.41024819958848</c:v>
                </c:pt>
                <c:pt idx="138">
                  <c:v>32.392368827160496</c:v>
                </c:pt>
                <c:pt idx="139">
                  <c:v>32.374489454732512</c:v>
                </c:pt>
                <c:pt idx="140">
                  <c:v>32.356610082304528</c:v>
                </c:pt>
                <c:pt idx="141">
                  <c:v>32.338730709876543</c:v>
                </c:pt>
                <c:pt idx="142">
                  <c:v>32.320851337448559</c:v>
                </c:pt>
                <c:pt idx="143">
                  <c:v>32.302971965020575</c:v>
                </c:pt>
                <c:pt idx="144">
                  <c:v>32.285092592592591</c:v>
                </c:pt>
                <c:pt idx="145">
                  <c:v>32.267213220164606</c:v>
                </c:pt>
                <c:pt idx="146">
                  <c:v>32.249333847736622</c:v>
                </c:pt>
                <c:pt idx="147">
                  <c:v>32.231454475308645</c:v>
                </c:pt>
                <c:pt idx="148">
                  <c:v>32.213575102880661</c:v>
                </c:pt>
                <c:pt idx="149">
                  <c:v>32.195695730452677</c:v>
                </c:pt>
                <c:pt idx="150">
                  <c:v>32.177816358024693</c:v>
                </c:pt>
                <c:pt idx="151">
                  <c:v>32.159936985596708</c:v>
                </c:pt>
                <c:pt idx="152">
                  <c:v>32.142057613168724</c:v>
                </c:pt>
                <c:pt idx="153">
                  <c:v>32.12417824074074</c:v>
                </c:pt>
                <c:pt idx="154">
                  <c:v>32.106298868312756</c:v>
                </c:pt>
                <c:pt idx="155">
                  <c:v>32.088419495884771</c:v>
                </c:pt>
                <c:pt idx="156">
                  <c:v>32.070540123456787</c:v>
                </c:pt>
                <c:pt idx="157">
                  <c:v>32.05266075102881</c:v>
                </c:pt>
                <c:pt idx="158">
                  <c:v>32.034781378600826</c:v>
                </c:pt>
                <c:pt idx="159">
                  <c:v>32.016902006172842</c:v>
                </c:pt>
                <c:pt idx="160">
                  <c:v>31.999022633744858</c:v>
                </c:pt>
                <c:pt idx="161">
                  <c:v>31.981143261316873</c:v>
                </c:pt>
                <c:pt idx="162">
                  <c:v>31.963263888888889</c:v>
                </c:pt>
                <c:pt idx="163">
                  <c:v>31.945384516460905</c:v>
                </c:pt>
                <c:pt idx="164">
                  <c:v>31.927505144032921</c:v>
                </c:pt>
                <c:pt idx="165">
                  <c:v>31.909625771604937</c:v>
                </c:pt>
                <c:pt idx="166">
                  <c:v>31.891746399176956</c:v>
                </c:pt>
                <c:pt idx="167">
                  <c:v>31.873867026748972</c:v>
                </c:pt>
                <c:pt idx="168">
                  <c:v>31.855987654320987</c:v>
                </c:pt>
                <c:pt idx="169">
                  <c:v>31.838108281893003</c:v>
                </c:pt>
                <c:pt idx="170">
                  <c:v>31.820228909465023</c:v>
                </c:pt>
                <c:pt idx="171">
                  <c:v>31.802349537037038</c:v>
                </c:pt>
                <c:pt idx="172">
                  <c:v>31.784470164609054</c:v>
                </c:pt>
                <c:pt idx="173">
                  <c:v>31.76659079218107</c:v>
                </c:pt>
                <c:pt idx="174">
                  <c:v>31.748711419753086</c:v>
                </c:pt>
                <c:pt idx="175">
                  <c:v>31.730832047325102</c:v>
                </c:pt>
                <c:pt idx="176">
                  <c:v>31.712952674897121</c:v>
                </c:pt>
                <c:pt idx="177">
                  <c:v>31.695073302469137</c:v>
                </c:pt>
                <c:pt idx="178">
                  <c:v>31.677193930041152</c:v>
                </c:pt>
                <c:pt idx="179">
                  <c:v>31.659314557613168</c:v>
                </c:pt>
                <c:pt idx="180">
                  <c:v>31.641435185185184</c:v>
                </c:pt>
                <c:pt idx="181">
                  <c:v>31.623555812757203</c:v>
                </c:pt>
                <c:pt idx="182">
                  <c:v>31.605676440329219</c:v>
                </c:pt>
                <c:pt idx="183">
                  <c:v>31.587797067901235</c:v>
                </c:pt>
                <c:pt idx="184">
                  <c:v>31.569917695473251</c:v>
                </c:pt>
                <c:pt idx="185">
                  <c:v>31.552038323045267</c:v>
                </c:pt>
                <c:pt idx="186">
                  <c:v>31.534158950617282</c:v>
                </c:pt>
                <c:pt idx="187">
                  <c:v>31.516279578189302</c:v>
                </c:pt>
                <c:pt idx="188">
                  <c:v>31.498400205761317</c:v>
                </c:pt>
                <c:pt idx="189">
                  <c:v>31.480520833333333</c:v>
                </c:pt>
                <c:pt idx="190">
                  <c:v>31.462641460905349</c:v>
                </c:pt>
                <c:pt idx="191">
                  <c:v>31.444762088477365</c:v>
                </c:pt>
                <c:pt idx="192">
                  <c:v>31.426882716049384</c:v>
                </c:pt>
                <c:pt idx="193">
                  <c:v>31.4090033436214</c:v>
                </c:pt>
                <c:pt idx="194">
                  <c:v>31.391123971193416</c:v>
                </c:pt>
                <c:pt idx="195">
                  <c:v>31.373244598765432</c:v>
                </c:pt>
                <c:pt idx="196">
                  <c:v>31.355365226337447</c:v>
                </c:pt>
                <c:pt idx="197">
                  <c:v>31.337485853909463</c:v>
                </c:pt>
                <c:pt idx="198">
                  <c:v>31.319606481481483</c:v>
                </c:pt>
                <c:pt idx="199">
                  <c:v>31.301727109053498</c:v>
                </c:pt>
                <c:pt idx="200">
                  <c:v>31.283847736625514</c:v>
                </c:pt>
                <c:pt idx="201">
                  <c:v>31.26596836419753</c:v>
                </c:pt>
                <c:pt idx="202">
                  <c:v>31.248088991769546</c:v>
                </c:pt>
                <c:pt idx="203">
                  <c:v>31.230209619341565</c:v>
                </c:pt>
                <c:pt idx="204">
                  <c:v>31.212330246913581</c:v>
                </c:pt>
                <c:pt idx="205">
                  <c:v>31.194450874485597</c:v>
                </c:pt>
                <c:pt idx="206">
                  <c:v>31.176571502057612</c:v>
                </c:pt>
                <c:pt idx="207">
                  <c:v>31.158692129629628</c:v>
                </c:pt>
                <c:pt idx="208">
                  <c:v>31.140812757201644</c:v>
                </c:pt>
                <c:pt idx="209">
                  <c:v>31.122933384773663</c:v>
                </c:pt>
                <c:pt idx="210">
                  <c:v>31.105054012345679</c:v>
                </c:pt>
                <c:pt idx="211">
                  <c:v>31.087174639917695</c:v>
                </c:pt>
                <c:pt idx="212">
                  <c:v>31.069295267489711</c:v>
                </c:pt>
                <c:pt idx="213">
                  <c:v>31.051415895061727</c:v>
                </c:pt>
                <c:pt idx="214">
                  <c:v>31.033536522633746</c:v>
                </c:pt>
                <c:pt idx="215">
                  <c:v>31.015657150205762</c:v>
                </c:pt>
                <c:pt idx="216">
                  <c:v>30.997777777777777</c:v>
                </c:pt>
              </c:numCache>
            </c:numRef>
          </c:xVal>
          <c:yVal>
            <c:numRef>
              <c:f>'AFL2418'!$M$6:$M$258</c:f>
              <c:numCache>
                <c:formatCode>General</c:formatCode>
                <c:ptCount val="253"/>
                <c:pt idx="0">
                  <c:v>55.833333333333336</c:v>
                </c:pt>
                <c:pt idx="1">
                  <c:v>55.835492541152263</c:v>
                </c:pt>
                <c:pt idx="2">
                  <c:v>55.837651748971197</c:v>
                </c:pt>
                <c:pt idx="3">
                  <c:v>55.839810956790124</c:v>
                </c:pt>
                <c:pt idx="4">
                  <c:v>55.841970164609059</c:v>
                </c:pt>
                <c:pt idx="5">
                  <c:v>55.844129372427986</c:v>
                </c:pt>
                <c:pt idx="6">
                  <c:v>55.846288580246913</c:v>
                </c:pt>
                <c:pt idx="7">
                  <c:v>55.848447788065847</c:v>
                </c:pt>
                <c:pt idx="8">
                  <c:v>55.850606995884775</c:v>
                </c:pt>
                <c:pt idx="9">
                  <c:v>55.852766203703709</c:v>
                </c:pt>
                <c:pt idx="10">
                  <c:v>55.854925411522636</c:v>
                </c:pt>
                <c:pt idx="11">
                  <c:v>55.857084619341563</c:v>
                </c:pt>
                <c:pt idx="12">
                  <c:v>55.859243827160498</c:v>
                </c:pt>
                <c:pt idx="13">
                  <c:v>55.861403034979425</c:v>
                </c:pt>
                <c:pt idx="14">
                  <c:v>55.863562242798359</c:v>
                </c:pt>
                <c:pt idx="15">
                  <c:v>55.865721450617286</c:v>
                </c:pt>
                <c:pt idx="16">
                  <c:v>55.867880658436214</c:v>
                </c:pt>
                <c:pt idx="17">
                  <c:v>55.870039866255148</c:v>
                </c:pt>
                <c:pt idx="18">
                  <c:v>55.872199074074075</c:v>
                </c:pt>
                <c:pt idx="19">
                  <c:v>55.874358281893009</c:v>
                </c:pt>
                <c:pt idx="20">
                  <c:v>55.876517489711937</c:v>
                </c:pt>
                <c:pt idx="21">
                  <c:v>55.878676697530864</c:v>
                </c:pt>
                <c:pt idx="22">
                  <c:v>55.880835905349798</c:v>
                </c:pt>
                <c:pt idx="23">
                  <c:v>55.882995113168725</c:v>
                </c:pt>
                <c:pt idx="24">
                  <c:v>55.88515432098766</c:v>
                </c:pt>
                <c:pt idx="25">
                  <c:v>55.887313528806587</c:v>
                </c:pt>
                <c:pt idx="26">
                  <c:v>55.889472736625514</c:v>
                </c:pt>
                <c:pt idx="27">
                  <c:v>55.891631944444448</c:v>
                </c:pt>
                <c:pt idx="28">
                  <c:v>55.893791152263375</c:v>
                </c:pt>
                <c:pt idx="29">
                  <c:v>55.89595036008231</c:v>
                </c:pt>
                <c:pt idx="30">
                  <c:v>55.898109567901237</c:v>
                </c:pt>
                <c:pt idx="31">
                  <c:v>55.900268775720164</c:v>
                </c:pt>
                <c:pt idx="32">
                  <c:v>55.902427983539098</c:v>
                </c:pt>
                <c:pt idx="33">
                  <c:v>55.904587191358026</c:v>
                </c:pt>
                <c:pt idx="34">
                  <c:v>55.90674639917696</c:v>
                </c:pt>
                <c:pt idx="35">
                  <c:v>55.908905606995887</c:v>
                </c:pt>
                <c:pt idx="36">
                  <c:v>55.911064814814814</c:v>
                </c:pt>
                <c:pt idx="37">
                  <c:v>55.913224022633749</c:v>
                </c:pt>
                <c:pt idx="38">
                  <c:v>55.915383230452676</c:v>
                </c:pt>
                <c:pt idx="39">
                  <c:v>55.91754243827161</c:v>
                </c:pt>
                <c:pt idx="40">
                  <c:v>55.919701646090537</c:v>
                </c:pt>
                <c:pt idx="41">
                  <c:v>55.921860853909465</c:v>
                </c:pt>
                <c:pt idx="42">
                  <c:v>55.924020061728399</c:v>
                </c:pt>
                <c:pt idx="43">
                  <c:v>55.926179269547326</c:v>
                </c:pt>
                <c:pt idx="44">
                  <c:v>55.92833847736626</c:v>
                </c:pt>
                <c:pt idx="45">
                  <c:v>55.930497685185188</c:v>
                </c:pt>
                <c:pt idx="46">
                  <c:v>55.932656893004115</c:v>
                </c:pt>
                <c:pt idx="47">
                  <c:v>55.934816100823049</c:v>
                </c:pt>
                <c:pt idx="48">
                  <c:v>55.936975308641976</c:v>
                </c:pt>
                <c:pt idx="49">
                  <c:v>55.939134516460911</c:v>
                </c:pt>
                <c:pt idx="50">
                  <c:v>55.941293724279838</c:v>
                </c:pt>
                <c:pt idx="51">
                  <c:v>55.943452932098765</c:v>
                </c:pt>
                <c:pt idx="52">
                  <c:v>55.945612139917699</c:v>
                </c:pt>
                <c:pt idx="53">
                  <c:v>55.947771347736627</c:v>
                </c:pt>
                <c:pt idx="54">
                  <c:v>55.949930555555554</c:v>
                </c:pt>
                <c:pt idx="55">
                  <c:v>55.952089763374488</c:v>
                </c:pt>
                <c:pt idx="56">
                  <c:v>55.954248971193415</c:v>
                </c:pt>
                <c:pt idx="57">
                  <c:v>55.95640817901235</c:v>
                </c:pt>
                <c:pt idx="58">
                  <c:v>55.958567386831277</c:v>
                </c:pt>
                <c:pt idx="59">
                  <c:v>55.960726594650204</c:v>
                </c:pt>
                <c:pt idx="60">
                  <c:v>55.962885802469138</c:v>
                </c:pt>
                <c:pt idx="61">
                  <c:v>55.965045010288065</c:v>
                </c:pt>
                <c:pt idx="62">
                  <c:v>55.967204218107</c:v>
                </c:pt>
                <c:pt idx="63">
                  <c:v>55.969363425925927</c:v>
                </c:pt>
                <c:pt idx="64">
                  <c:v>55.971522633744854</c:v>
                </c:pt>
                <c:pt idx="65">
                  <c:v>55.973681841563788</c:v>
                </c:pt>
                <c:pt idx="66">
                  <c:v>55.975841049382716</c:v>
                </c:pt>
                <c:pt idx="67">
                  <c:v>55.97800025720165</c:v>
                </c:pt>
                <c:pt idx="68">
                  <c:v>55.980159465020577</c:v>
                </c:pt>
                <c:pt idx="69">
                  <c:v>55.982318672839504</c:v>
                </c:pt>
                <c:pt idx="70">
                  <c:v>55.984477880658439</c:v>
                </c:pt>
                <c:pt idx="71">
                  <c:v>55.986637088477366</c:v>
                </c:pt>
                <c:pt idx="72">
                  <c:v>55.9887962962963</c:v>
                </c:pt>
                <c:pt idx="73">
                  <c:v>55.990955504115227</c:v>
                </c:pt>
                <c:pt idx="74">
                  <c:v>55.993114711934155</c:v>
                </c:pt>
                <c:pt idx="75">
                  <c:v>55.995273919753089</c:v>
                </c:pt>
                <c:pt idx="76">
                  <c:v>55.997433127572016</c:v>
                </c:pt>
                <c:pt idx="77">
                  <c:v>55.99959233539095</c:v>
                </c:pt>
                <c:pt idx="78">
                  <c:v>56.001751543209878</c:v>
                </c:pt>
                <c:pt idx="79">
                  <c:v>56.003910751028805</c:v>
                </c:pt>
                <c:pt idx="80">
                  <c:v>56.006069958847739</c:v>
                </c:pt>
                <c:pt idx="81">
                  <c:v>56.008229166666666</c:v>
                </c:pt>
                <c:pt idx="82">
                  <c:v>56.010388374485601</c:v>
                </c:pt>
                <c:pt idx="83">
                  <c:v>56.012547582304528</c:v>
                </c:pt>
                <c:pt idx="84">
                  <c:v>56.014706790123455</c:v>
                </c:pt>
                <c:pt idx="85">
                  <c:v>56.016865997942389</c:v>
                </c:pt>
                <c:pt idx="86">
                  <c:v>56.019025205761316</c:v>
                </c:pt>
                <c:pt idx="87">
                  <c:v>56.021184413580251</c:v>
                </c:pt>
                <c:pt idx="88">
                  <c:v>56.023343621399178</c:v>
                </c:pt>
                <c:pt idx="89">
                  <c:v>56.025502829218105</c:v>
                </c:pt>
                <c:pt idx="90">
                  <c:v>56.02766203703704</c:v>
                </c:pt>
                <c:pt idx="91">
                  <c:v>56.029821244855967</c:v>
                </c:pt>
                <c:pt idx="92">
                  <c:v>56.031980452674901</c:v>
                </c:pt>
                <c:pt idx="93">
                  <c:v>56.034139660493828</c:v>
                </c:pt>
                <c:pt idx="94">
                  <c:v>56.036298868312755</c:v>
                </c:pt>
                <c:pt idx="95">
                  <c:v>56.03845807613169</c:v>
                </c:pt>
                <c:pt idx="96">
                  <c:v>56.040617283950617</c:v>
                </c:pt>
                <c:pt idx="97">
                  <c:v>56.042776491769551</c:v>
                </c:pt>
                <c:pt idx="98">
                  <c:v>56.044935699588478</c:v>
                </c:pt>
                <c:pt idx="99">
                  <c:v>56.047094907407406</c:v>
                </c:pt>
                <c:pt idx="100">
                  <c:v>56.04925411522634</c:v>
                </c:pt>
                <c:pt idx="101">
                  <c:v>56.051413323045267</c:v>
                </c:pt>
                <c:pt idx="102">
                  <c:v>56.053572530864201</c:v>
                </c:pt>
                <c:pt idx="103">
                  <c:v>56.055731738683129</c:v>
                </c:pt>
                <c:pt idx="104">
                  <c:v>56.057890946502056</c:v>
                </c:pt>
                <c:pt idx="105">
                  <c:v>56.06005015432099</c:v>
                </c:pt>
                <c:pt idx="106">
                  <c:v>56.062209362139917</c:v>
                </c:pt>
                <c:pt idx="107">
                  <c:v>56.064368569958852</c:v>
                </c:pt>
                <c:pt idx="108">
                  <c:v>56.066527777777779</c:v>
                </c:pt>
                <c:pt idx="109">
                  <c:v>56.068686985596706</c:v>
                </c:pt>
                <c:pt idx="110">
                  <c:v>56.07084619341564</c:v>
                </c:pt>
                <c:pt idx="111">
                  <c:v>56.073005401234568</c:v>
                </c:pt>
                <c:pt idx="112">
                  <c:v>56.075164609053502</c:v>
                </c:pt>
                <c:pt idx="113">
                  <c:v>56.077323816872429</c:v>
                </c:pt>
                <c:pt idx="114">
                  <c:v>56.079483024691356</c:v>
                </c:pt>
                <c:pt idx="115">
                  <c:v>56.081642232510291</c:v>
                </c:pt>
                <c:pt idx="116">
                  <c:v>56.083801440329218</c:v>
                </c:pt>
                <c:pt idx="117">
                  <c:v>56.085960648148152</c:v>
                </c:pt>
                <c:pt idx="118">
                  <c:v>56.088119855967079</c:v>
                </c:pt>
                <c:pt idx="119">
                  <c:v>56.090279063786006</c:v>
                </c:pt>
                <c:pt idx="120">
                  <c:v>56.092438271604941</c:v>
                </c:pt>
                <c:pt idx="121">
                  <c:v>56.094597479423868</c:v>
                </c:pt>
                <c:pt idx="122">
                  <c:v>56.096756687242802</c:v>
                </c:pt>
                <c:pt idx="123">
                  <c:v>56.098915895061729</c:v>
                </c:pt>
                <c:pt idx="124">
                  <c:v>56.101075102880657</c:v>
                </c:pt>
                <c:pt idx="125">
                  <c:v>56.103234310699591</c:v>
                </c:pt>
                <c:pt idx="126">
                  <c:v>56.105393518518518</c:v>
                </c:pt>
                <c:pt idx="127">
                  <c:v>56.107552726337452</c:v>
                </c:pt>
                <c:pt idx="128">
                  <c:v>56.10971193415638</c:v>
                </c:pt>
                <c:pt idx="129">
                  <c:v>56.111871141975307</c:v>
                </c:pt>
                <c:pt idx="130">
                  <c:v>56.114030349794241</c:v>
                </c:pt>
                <c:pt idx="131">
                  <c:v>56.116189557613168</c:v>
                </c:pt>
                <c:pt idx="132">
                  <c:v>56.118348765432103</c:v>
                </c:pt>
                <c:pt idx="133">
                  <c:v>56.12050797325103</c:v>
                </c:pt>
                <c:pt idx="134">
                  <c:v>56.122667181069957</c:v>
                </c:pt>
                <c:pt idx="135">
                  <c:v>56.124826388888891</c:v>
                </c:pt>
                <c:pt idx="136">
                  <c:v>56.126985596707819</c:v>
                </c:pt>
                <c:pt idx="137">
                  <c:v>56.129144804526753</c:v>
                </c:pt>
                <c:pt idx="138">
                  <c:v>56.13130401234568</c:v>
                </c:pt>
                <c:pt idx="139">
                  <c:v>56.133463220164607</c:v>
                </c:pt>
                <c:pt idx="140">
                  <c:v>56.135622427983542</c:v>
                </c:pt>
                <c:pt idx="141">
                  <c:v>56.137781635802469</c:v>
                </c:pt>
                <c:pt idx="142">
                  <c:v>56.139940843621403</c:v>
                </c:pt>
                <c:pt idx="143">
                  <c:v>56.14210005144033</c:v>
                </c:pt>
                <c:pt idx="144">
                  <c:v>56.144259259259258</c:v>
                </c:pt>
                <c:pt idx="145">
                  <c:v>56.146418467078192</c:v>
                </c:pt>
                <c:pt idx="146">
                  <c:v>56.148577674897119</c:v>
                </c:pt>
                <c:pt idx="147">
                  <c:v>56.150736882716053</c:v>
                </c:pt>
                <c:pt idx="148">
                  <c:v>56.152896090534981</c:v>
                </c:pt>
                <c:pt idx="149">
                  <c:v>56.155055298353908</c:v>
                </c:pt>
                <c:pt idx="150">
                  <c:v>56.157214506172842</c:v>
                </c:pt>
                <c:pt idx="151">
                  <c:v>56.159373713991769</c:v>
                </c:pt>
                <c:pt idx="152">
                  <c:v>56.161532921810704</c:v>
                </c:pt>
                <c:pt idx="153">
                  <c:v>56.163692129629631</c:v>
                </c:pt>
                <c:pt idx="154">
                  <c:v>56.165851337448558</c:v>
                </c:pt>
                <c:pt idx="155">
                  <c:v>56.168010545267492</c:v>
                </c:pt>
                <c:pt idx="156">
                  <c:v>56.170169753086419</c:v>
                </c:pt>
                <c:pt idx="157">
                  <c:v>56.172328960905354</c:v>
                </c:pt>
                <c:pt idx="158">
                  <c:v>56.174488168724281</c:v>
                </c:pt>
                <c:pt idx="159">
                  <c:v>56.176647376543208</c:v>
                </c:pt>
                <c:pt idx="160">
                  <c:v>56.178806584362142</c:v>
                </c:pt>
                <c:pt idx="161">
                  <c:v>56.18096579218107</c:v>
                </c:pt>
                <c:pt idx="162">
                  <c:v>56.183125000000004</c:v>
                </c:pt>
                <c:pt idx="163">
                  <c:v>56.185284207818931</c:v>
                </c:pt>
                <c:pt idx="164">
                  <c:v>56.187443415637858</c:v>
                </c:pt>
                <c:pt idx="165">
                  <c:v>56.189602623456793</c:v>
                </c:pt>
                <c:pt idx="166">
                  <c:v>56.19176183127572</c:v>
                </c:pt>
                <c:pt idx="167">
                  <c:v>56.193921039094647</c:v>
                </c:pt>
                <c:pt idx="168">
                  <c:v>56.196080246913581</c:v>
                </c:pt>
                <c:pt idx="169">
                  <c:v>56.198239454732509</c:v>
                </c:pt>
                <c:pt idx="170">
                  <c:v>56.200398662551443</c:v>
                </c:pt>
                <c:pt idx="171">
                  <c:v>56.20255787037037</c:v>
                </c:pt>
                <c:pt idx="172">
                  <c:v>56.204717078189297</c:v>
                </c:pt>
                <c:pt idx="173">
                  <c:v>56.206876286008232</c:v>
                </c:pt>
                <c:pt idx="174">
                  <c:v>56.209035493827159</c:v>
                </c:pt>
                <c:pt idx="175">
                  <c:v>56.211194701646093</c:v>
                </c:pt>
                <c:pt idx="176">
                  <c:v>56.21335390946502</c:v>
                </c:pt>
                <c:pt idx="177">
                  <c:v>56.215513117283948</c:v>
                </c:pt>
                <c:pt idx="178">
                  <c:v>56.217672325102882</c:v>
                </c:pt>
                <c:pt idx="179">
                  <c:v>56.219831532921809</c:v>
                </c:pt>
                <c:pt idx="180">
                  <c:v>56.221990740740743</c:v>
                </c:pt>
                <c:pt idx="181">
                  <c:v>56.224149948559671</c:v>
                </c:pt>
                <c:pt idx="182">
                  <c:v>56.226309156378598</c:v>
                </c:pt>
                <c:pt idx="183">
                  <c:v>56.228468364197532</c:v>
                </c:pt>
                <c:pt idx="184">
                  <c:v>56.230627572016459</c:v>
                </c:pt>
                <c:pt idx="185">
                  <c:v>56.232786779835394</c:v>
                </c:pt>
                <c:pt idx="186">
                  <c:v>56.234945987654321</c:v>
                </c:pt>
                <c:pt idx="187">
                  <c:v>56.237105195473248</c:v>
                </c:pt>
                <c:pt idx="188">
                  <c:v>56.239264403292182</c:v>
                </c:pt>
                <c:pt idx="189">
                  <c:v>56.241423611111109</c:v>
                </c:pt>
                <c:pt idx="190">
                  <c:v>56.243582818930044</c:v>
                </c:pt>
                <c:pt idx="191">
                  <c:v>56.245742026748971</c:v>
                </c:pt>
                <c:pt idx="192">
                  <c:v>56.247901234567898</c:v>
                </c:pt>
                <c:pt idx="193">
                  <c:v>56.250060442386832</c:v>
                </c:pt>
                <c:pt idx="194">
                  <c:v>56.25221965020576</c:v>
                </c:pt>
                <c:pt idx="195">
                  <c:v>56.254378858024694</c:v>
                </c:pt>
                <c:pt idx="196">
                  <c:v>56.256538065843621</c:v>
                </c:pt>
                <c:pt idx="197">
                  <c:v>56.258697273662548</c:v>
                </c:pt>
                <c:pt idx="198">
                  <c:v>56.260856481481483</c:v>
                </c:pt>
                <c:pt idx="199">
                  <c:v>56.26301568930041</c:v>
                </c:pt>
                <c:pt idx="200">
                  <c:v>56.265174897119344</c:v>
                </c:pt>
                <c:pt idx="201">
                  <c:v>56.267334104938271</c:v>
                </c:pt>
                <c:pt idx="202">
                  <c:v>56.269493312757199</c:v>
                </c:pt>
                <c:pt idx="203">
                  <c:v>56.271652520576133</c:v>
                </c:pt>
                <c:pt idx="204">
                  <c:v>56.27381172839506</c:v>
                </c:pt>
                <c:pt idx="205">
                  <c:v>56.275970936213994</c:v>
                </c:pt>
                <c:pt idx="206">
                  <c:v>56.278130144032922</c:v>
                </c:pt>
                <c:pt idx="207">
                  <c:v>56.280289351851849</c:v>
                </c:pt>
                <c:pt idx="208">
                  <c:v>56.282448559670783</c:v>
                </c:pt>
                <c:pt idx="209">
                  <c:v>56.28460776748971</c:v>
                </c:pt>
                <c:pt idx="210">
                  <c:v>56.286766975308645</c:v>
                </c:pt>
                <c:pt idx="211">
                  <c:v>56.288926183127572</c:v>
                </c:pt>
                <c:pt idx="212">
                  <c:v>56.291085390946499</c:v>
                </c:pt>
                <c:pt idx="213">
                  <c:v>56.293244598765433</c:v>
                </c:pt>
                <c:pt idx="214">
                  <c:v>56.29540380658436</c:v>
                </c:pt>
                <c:pt idx="215">
                  <c:v>56.297563014403295</c:v>
                </c:pt>
                <c:pt idx="216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AE8-B2A3-505407DDC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'SDM27'!$F$2:$F$3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B-48C3-8A33-F08D7637D88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'SDM27'!$F$6:$F$222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2B-48C3-8A33-F08D7637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'SDM27'!$M$6:$M$258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7-4D6B-841C-E3624BA12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'AFL2427'!$F$2:$F$3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4-4293-8E91-C6AC04C31ED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'AFL2427'!$F$6:$F$222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24-4293-8E91-C6AC04C31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'AFL2427'!$M$6:$M$258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6-412A-9FFB-8A476F0A6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'AFL2415'!$E$2:$E$3</c:f>
              <c:numCache>
                <c:formatCode>General</c:formatCode>
                <c:ptCount val="2"/>
                <c:pt idx="0">
                  <c:v>-26103.293779280004</c:v>
                </c:pt>
                <c:pt idx="1">
                  <c:v>0.2718506</c:v>
                </c:pt>
              </c:numCache>
            </c:numRef>
          </c:xVal>
          <c:yVal>
            <c:numRef>
              <c:f>'AFL2415'!$F$2:$F$3</c:f>
              <c:numCache>
                <c:formatCode>General</c:formatCode>
                <c:ptCount val="2"/>
                <c:pt idx="0">
                  <c:v>6536.8841670400006</c:v>
                </c:pt>
                <c:pt idx="1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A-4915-B45D-58B1C3DD1B1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'AFL2415'!$E$7:$E$223</c:f>
              <c:numCache>
                <c:formatCode>General</c:formatCode>
                <c:ptCount val="217"/>
                <c:pt idx="0">
                  <c:v>-26103.293779280004</c:v>
                </c:pt>
                <c:pt idx="1">
                  <c:v>-25015.645211368337</c:v>
                </c:pt>
                <c:pt idx="2">
                  <c:v>-23927.99664345667</c:v>
                </c:pt>
                <c:pt idx="3">
                  <c:v>-22840.348075545004</c:v>
                </c:pt>
                <c:pt idx="4">
                  <c:v>-21752.699507633337</c:v>
                </c:pt>
                <c:pt idx="5">
                  <c:v>-20665.05093972167</c:v>
                </c:pt>
                <c:pt idx="6">
                  <c:v>-19577.402371810003</c:v>
                </c:pt>
                <c:pt idx="7">
                  <c:v>-18489.753803898337</c:v>
                </c:pt>
                <c:pt idx="8">
                  <c:v>-17402.10523598667</c:v>
                </c:pt>
                <c:pt idx="9">
                  <c:v>-16314.456668075003</c:v>
                </c:pt>
                <c:pt idx="10">
                  <c:v>-15226.808100163336</c:v>
                </c:pt>
                <c:pt idx="11">
                  <c:v>-14139.15953225167</c:v>
                </c:pt>
                <c:pt idx="12">
                  <c:v>-13051.510964340003</c:v>
                </c:pt>
                <c:pt idx="13">
                  <c:v>-11963.862396428336</c:v>
                </c:pt>
                <c:pt idx="14">
                  <c:v>-10876.213828516669</c:v>
                </c:pt>
                <c:pt idx="15">
                  <c:v>-9788.5652606050025</c:v>
                </c:pt>
                <c:pt idx="16">
                  <c:v>-8700.9166926933358</c:v>
                </c:pt>
                <c:pt idx="17">
                  <c:v>-7613.268124781669</c:v>
                </c:pt>
                <c:pt idx="18">
                  <c:v>-6525.6195568700023</c:v>
                </c:pt>
                <c:pt idx="19">
                  <c:v>-5437.9709889583355</c:v>
                </c:pt>
                <c:pt idx="20">
                  <c:v>-4350.3224210466688</c:v>
                </c:pt>
                <c:pt idx="21">
                  <c:v>-3262.673853135002</c:v>
                </c:pt>
                <c:pt idx="22">
                  <c:v>-2175.0252852233352</c:v>
                </c:pt>
                <c:pt idx="23">
                  <c:v>-1087.3767173116685</c:v>
                </c:pt>
                <c:pt idx="24">
                  <c:v>0.27185059999828809</c:v>
                </c:pt>
                <c:pt idx="25">
                  <c:v>1087.920418511665</c:v>
                </c:pt>
                <c:pt idx="26">
                  <c:v>2175.5689864233318</c:v>
                </c:pt>
                <c:pt idx="27">
                  <c:v>3263.2175543349986</c:v>
                </c:pt>
                <c:pt idx="28">
                  <c:v>4350.8661222466653</c:v>
                </c:pt>
                <c:pt idx="29">
                  <c:v>5438.5146901583321</c:v>
                </c:pt>
                <c:pt idx="30">
                  <c:v>6526.1632580699988</c:v>
                </c:pt>
                <c:pt idx="31">
                  <c:v>7613.8118259816656</c:v>
                </c:pt>
                <c:pt idx="32">
                  <c:v>8701.4603938933324</c:v>
                </c:pt>
                <c:pt idx="33">
                  <c:v>9789.1089618049991</c:v>
                </c:pt>
                <c:pt idx="34">
                  <c:v>10876.757529716666</c:v>
                </c:pt>
                <c:pt idx="35">
                  <c:v>11964.406097628333</c:v>
                </c:pt>
                <c:pt idx="36">
                  <c:v>13052.054665539999</c:v>
                </c:pt>
                <c:pt idx="37">
                  <c:v>14139.703233451666</c:v>
                </c:pt>
                <c:pt idx="38">
                  <c:v>15227.351801363333</c:v>
                </c:pt>
                <c:pt idx="39">
                  <c:v>16315.000369275</c:v>
                </c:pt>
                <c:pt idx="40">
                  <c:v>17402.648937186666</c:v>
                </c:pt>
                <c:pt idx="41">
                  <c:v>18490.297505098333</c:v>
                </c:pt>
                <c:pt idx="42">
                  <c:v>19577.94607301</c:v>
                </c:pt>
                <c:pt idx="43">
                  <c:v>20665.594640921667</c:v>
                </c:pt>
                <c:pt idx="44">
                  <c:v>21753.243208833333</c:v>
                </c:pt>
                <c:pt idx="45">
                  <c:v>22840.891776745</c:v>
                </c:pt>
                <c:pt idx="46">
                  <c:v>23928.540344656667</c:v>
                </c:pt>
                <c:pt idx="47">
                  <c:v>25016.188912568334</c:v>
                </c:pt>
                <c:pt idx="48">
                  <c:v>26103.837480480001</c:v>
                </c:pt>
                <c:pt idx="49">
                  <c:v>27191.486048391667</c:v>
                </c:pt>
                <c:pt idx="50">
                  <c:v>28279.134616303334</c:v>
                </c:pt>
                <c:pt idx="51">
                  <c:v>29366.783184215001</c:v>
                </c:pt>
                <c:pt idx="52">
                  <c:v>30454.431752126668</c:v>
                </c:pt>
                <c:pt idx="53">
                  <c:v>31542.080320038334</c:v>
                </c:pt>
                <c:pt idx="54">
                  <c:v>32629.728887950001</c:v>
                </c:pt>
                <c:pt idx="55">
                  <c:v>33717.377455861671</c:v>
                </c:pt>
                <c:pt idx="56">
                  <c:v>34805.026023773331</c:v>
                </c:pt>
                <c:pt idx="57">
                  <c:v>35892.674591685005</c:v>
                </c:pt>
                <c:pt idx="58">
                  <c:v>36980.323159596664</c:v>
                </c:pt>
                <c:pt idx="59">
                  <c:v>38067.971727508339</c:v>
                </c:pt>
                <c:pt idx="60">
                  <c:v>39155.620295419998</c:v>
                </c:pt>
                <c:pt idx="61">
                  <c:v>40243.268863331672</c:v>
                </c:pt>
                <c:pt idx="62">
                  <c:v>41330.917431243332</c:v>
                </c:pt>
                <c:pt idx="63">
                  <c:v>42418.565999155006</c:v>
                </c:pt>
                <c:pt idx="64">
                  <c:v>43506.214567066665</c:v>
                </c:pt>
                <c:pt idx="65">
                  <c:v>44593.863134978339</c:v>
                </c:pt>
                <c:pt idx="66">
                  <c:v>45681.511702889999</c:v>
                </c:pt>
                <c:pt idx="67">
                  <c:v>46769.160270801673</c:v>
                </c:pt>
                <c:pt idx="68">
                  <c:v>47856.808838713332</c:v>
                </c:pt>
                <c:pt idx="69">
                  <c:v>48944.457406625006</c:v>
                </c:pt>
                <c:pt idx="70">
                  <c:v>50032.105974536666</c:v>
                </c:pt>
                <c:pt idx="71">
                  <c:v>51119.75454244834</c:v>
                </c:pt>
                <c:pt idx="72">
                  <c:v>52207.403110359999</c:v>
                </c:pt>
                <c:pt idx="73">
                  <c:v>53295.051678271673</c:v>
                </c:pt>
                <c:pt idx="74">
                  <c:v>54382.700246183333</c:v>
                </c:pt>
                <c:pt idx="75">
                  <c:v>55470.348814095007</c:v>
                </c:pt>
                <c:pt idx="76">
                  <c:v>56557.997382006666</c:v>
                </c:pt>
                <c:pt idx="77">
                  <c:v>57645.64594991834</c:v>
                </c:pt>
                <c:pt idx="78">
                  <c:v>58733.29451783</c:v>
                </c:pt>
                <c:pt idx="79">
                  <c:v>59820.943085741674</c:v>
                </c:pt>
                <c:pt idx="80">
                  <c:v>60908.591653653333</c:v>
                </c:pt>
                <c:pt idx="81">
                  <c:v>61996.240221565007</c:v>
                </c:pt>
                <c:pt idx="82">
                  <c:v>63083.888789476667</c:v>
                </c:pt>
                <c:pt idx="83">
                  <c:v>64171.537357388341</c:v>
                </c:pt>
                <c:pt idx="84">
                  <c:v>65259.1859253</c:v>
                </c:pt>
                <c:pt idx="85">
                  <c:v>66346.834493211674</c:v>
                </c:pt>
                <c:pt idx="86">
                  <c:v>67434.483061123334</c:v>
                </c:pt>
                <c:pt idx="87">
                  <c:v>68522.131629035008</c:v>
                </c:pt>
                <c:pt idx="88">
                  <c:v>69609.780196946667</c:v>
                </c:pt>
                <c:pt idx="89">
                  <c:v>70697.428764858341</c:v>
                </c:pt>
                <c:pt idx="90">
                  <c:v>71785.077332770001</c:v>
                </c:pt>
                <c:pt idx="91">
                  <c:v>72872.725900681675</c:v>
                </c:pt>
                <c:pt idx="92">
                  <c:v>73960.374468593334</c:v>
                </c:pt>
                <c:pt idx="93">
                  <c:v>75048.023036505008</c:v>
                </c:pt>
                <c:pt idx="94">
                  <c:v>76135.671604416668</c:v>
                </c:pt>
                <c:pt idx="95">
                  <c:v>77223.320172328342</c:v>
                </c:pt>
                <c:pt idx="96">
                  <c:v>78310.968740240001</c:v>
                </c:pt>
                <c:pt idx="97">
                  <c:v>79398.617308151675</c:v>
                </c:pt>
                <c:pt idx="98">
                  <c:v>80486.265876063335</c:v>
                </c:pt>
                <c:pt idx="99">
                  <c:v>81573.914443975009</c:v>
                </c:pt>
                <c:pt idx="100">
                  <c:v>82661.563011886668</c:v>
                </c:pt>
                <c:pt idx="101">
                  <c:v>83749.211579798342</c:v>
                </c:pt>
                <c:pt idx="102">
                  <c:v>84836.860147710002</c:v>
                </c:pt>
                <c:pt idx="103">
                  <c:v>85924.508715621676</c:v>
                </c:pt>
                <c:pt idx="104">
                  <c:v>87012.157283533335</c:v>
                </c:pt>
                <c:pt idx="105">
                  <c:v>88099.805851445009</c:v>
                </c:pt>
                <c:pt idx="106">
                  <c:v>89187.454419356669</c:v>
                </c:pt>
                <c:pt idx="107">
                  <c:v>90275.102987268343</c:v>
                </c:pt>
                <c:pt idx="108">
                  <c:v>91362.751555180002</c:v>
                </c:pt>
                <c:pt idx="109">
                  <c:v>92450.400123091677</c:v>
                </c:pt>
                <c:pt idx="110">
                  <c:v>93538.048691003336</c:v>
                </c:pt>
                <c:pt idx="111">
                  <c:v>94625.69725891501</c:v>
                </c:pt>
                <c:pt idx="112">
                  <c:v>95713.34582682667</c:v>
                </c:pt>
                <c:pt idx="113">
                  <c:v>96800.994394738344</c:v>
                </c:pt>
                <c:pt idx="114">
                  <c:v>97888.642962650003</c:v>
                </c:pt>
                <c:pt idx="115">
                  <c:v>98976.291530561677</c:v>
                </c:pt>
                <c:pt idx="116">
                  <c:v>100063.94009847334</c:v>
                </c:pt>
                <c:pt idx="117">
                  <c:v>101151.58866638501</c:v>
                </c:pt>
                <c:pt idx="118">
                  <c:v>102239.23723429667</c:v>
                </c:pt>
                <c:pt idx="119">
                  <c:v>103326.88580220834</c:v>
                </c:pt>
                <c:pt idx="120">
                  <c:v>104414.53437012</c:v>
                </c:pt>
                <c:pt idx="121">
                  <c:v>105502.18293803168</c:v>
                </c:pt>
                <c:pt idx="122">
                  <c:v>106589.83150594335</c:v>
                </c:pt>
                <c:pt idx="123">
                  <c:v>107677.480073855</c:v>
                </c:pt>
                <c:pt idx="124">
                  <c:v>108765.12864176667</c:v>
                </c:pt>
                <c:pt idx="125">
                  <c:v>109852.77720967834</c:v>
                </c:pt>
                <c:pt idx="126">
                  <c:v>110940.42577759002</c:v>
                </c:pt>
                <c:pt idx="127">
                  <c:v>112028.07434550166</c:v>
                </c:pt>
                <c:pt idx="128">
                  <c:v>113115.72291341334</c:v>
                </c:pt>
                <c:pt idx="129">
                  <c:v>114203.37148132501</c:v>
                </c:pt>
                <c:pt idx="130">
                  <c:v>115291.02004923669</c:v>
                </c:pt>
                <c:pt idx="131">
                  <c:v>116378.66861714833</c:v>
                </c:pt>
                <c:pt idx="132">
                  <c:v>117466.31718506</c:v>
                </c:pt>
                <c:pt idx="133">
                  <c:v>118553.96575297168</c:v>
                </c:pt>
                <c:pt idx="134">
                  <c:v>119641.61432088335</c:v>
                </c:pt>
                <c:pt idx="135">
                  <c:v>120729.262888795</c:v>
                </c:pt>
                <c:pt idx="136">
                  <c:v>121816.91145670667</c:v>
                </c:pt>
                <c:pt idx="137">
                  <c:v>122904.56002461835</c:v>
                </c:pt>
                <c:pt idx="138">
                  <c:v>123992.20859253002</c:v>
                </c:pt>
                <c:pt idx="139">
                  <c:v>125079.85716044166</c:v>
                </c:pt>
                <c:pt idx="140">
                  <c:v>126167.50572835334</c:v>
                </c:pt>
                <c:pt idx="141">
                  <c:v>127255.15429626501</c:v>
                </c:pt>
                <c:pt idx="142">
                  <c:v>128342.80286417669</c:v>
                </c:pt>
                <c:pt idx="143">
                  <c:v>129430.45143208833</c:v>
                </c:pt>
                <c:pt idx="144">
                  <c:v>130518.1</c:v>
                </c:pt>
              </c:numCache>
            </c:numRef>
          </c:xVal>
          <c:yVal>
            <c:numRef>
              <c:f>'AFL2415'!$F$7:$F$223</c:f>
              <c:numCache>
                <c:formatCode>General</c:formatCode>
                <c:ptCount val="217"/>
                <c:pt idx="0">
                  <c:v>6536.8841670400006</c:v>
                </c:pt>
                <c:pt idx="1">
                  <c:v>6264.5069158800006</c:v>
                </c:pt>
                <c:pt idx="2">
                  <c:v>5992.1296647200006</c:v>
                </c:pt>
                <c:pt idx="3">
                  <c:v>5719.7524135600006</c:v>
                </c:pt>
                <c:pt idx="4">
                  <c:v>5447.3751624000006</c:v>
                </c:pt>
                <c:pt idx="5">
                  <c:v>5174.9979112400006</c:v>
                </c:pt>
                <c:pt idx="6">
                  <c:v>4902.6206600800006</c:v>
                </c:pt>
                <c:pt idx="7">
                  <c:v>4630.2434089200005</c:v>
                </c:pt>
                <c:pt idx="8">
                  <c:v>4357.8661577600005</c:v>
                </c:pt>
                <c:pt idx="9">
                  <c:v>4085.4889066000005</c:v>
                </c:pt>
                <c:pt idx="10">
                  <c:v>3813.1116554400005</c:v>
                </c:pt>
                <c:pt idx="11">
                  <c:v>3540.7344042800005</c:v>
                </c:pt>
                <c:pt idx="12">
                  <c:v>3268.3571531200005</c:v>
                </c:pt>
                <c:pt idx="13">
                  <c:v>2995.9799019600005</c:v>
                </c:pt>
                <c:pt idx="14">
                  <c:v>2723.6026508000004</c:v>
                </c:pt>
                <c:pt idx="15">
                  <c:v>2451.2253996400004</c:v>
                </c:pt>
                <c:pt idx="16">
                  <c:v>2178.8481484800004</c:v>
                </c:pt>
                <c:pt idx="17">
                  <c:v>1906.4708973200004</c:v>
                </c:pt>
                <c:pt idx="18">
                  <c:v>1634.0936461600004</c:v>
                </c:pt>
                <c:pt idx="19">
                  <c:v>1361.7163950000004</c:v>
                </c:pt>
                <c:pt idx="20">
                  <c:v>1089.3391438400004</c:v>
                </c:pt>
                <c:pt idx="21">
                  <c:v>816.96189268000035</c:v>
                </c:pt>
                <c:pt idx="22">
                  <c:v>544.58464152000033</c:v>
                </c:pt>
                <c:pt idx="23">
                  <c:v>272.20739036000032</c:v>
                </c:pt>
                <c:pt idx="24">
                  <c:v>-0.16986079999969661</c:v>
                </c:pt>
                <c:pt idx="25">
                  <c:v>-272.54711195999971</c:v>
                </c:pt>
                <c:pt idx="26">
                  <c:v>-544.92436311999973</c:v>
                </c:pt>
                <c:pt idx="27">
                  <c:v>-817.30161427999974</c:v>
                </c:pt>
                <c:pt idx="28">
                  <c:v>-1089.6788654399998</c:v>
                </c:pt>
                <c:pt idx="29">
                  <c:v>-1362.0561165999998</c:v>
                </c:pt>
                <c:pt idx="30">
                  <c:v>-1634.4333677599998</c:v>
                </c:pt>
                <c:pt idx="31">
                  <c:v>-1906.8106189199998</c:v>
                </c:pt>
                <c:pt idx="32">
                  <c:v>-2179.1878700799998</c:v>
                </c:pt>
                <c:pt idx="33">
                  <c:v>-2451.5651212399998</c:v>
                </c:pt>
                <c:pt idx="34">
                  <c:v>-2723.9423723999998</c:v>
                </c:pt>
                <c:pt idx="35">
                  <c:v>-2996.3196235599999</c:v>
                </c:pt>
                <c:pt idx="36">
                  <c:v>-3268.6968747199999</c:v>
                </c:pt>
                <c:pt idx="37">
                  <c:v>-3541.0741258799999</c:v>
                </c:pt>
                <c:pt idx="38">
                  <c:v>-3813.4513770399999</c:v>
                </c:pt>
                <c:pt idx="39">
                  <c:v>-4085.8286281999999</c:v>
                </c:pt>
                <c:pt idx="40">
                  <c:v>-4358.2058793599999</c:v>
                </c:pt>
                <c:pt idx="41">
                  <c:v>-4630.5831305199999</c:v>
                </c:pt>
                <c:pt idx="42">
                  <c:v>-4902.96038168</c:v>
                </c:pt>
                <c:pt idx="43">
                  <c:v>-5175.33763284</c:v>
                </c:pt>
                <c:pt idx="44">
                  <c:v>-5447.714884</c:v>
                </c:pt>
                <c:pt idx="45">
                  <c:v>-5720.09213516</c:v>
                </c:pt>
                <c:pt idx="46">
                  <c:v>-5992.46938632</c:v>
                </c:pt>
                <c:pt idx="47">
                  <c:v>-6264.84663748</c:v>
                </c:pt>
                <c:pt idx="48">
                  <c:v>-6537.22388864</c:v>
                </c:pt>
                <c:pt idx="49">
                  <c:v>-6809.6011398000001</c:v>
                </c:pt>
                <c:pt idx="50">
                  <c:v>-7081.9783909600001</c:v>
                </c:pt>
                <c:pt idx="51">
                  <c:v>-7354.3556421200001</c:v>
                </c:pt>
                <c:pt idx="52">
                  <c:v>-7626.7328932800001</c:v>
                </c:pt>
                <c:pt idx="53">
                  <c:v>-7899.1101444400001</c:v>
                </c:pt>
                <c:pt idx="54">
                  <c:v>-8171.4873956000001</c:v>
                </c:pt>
                <c:pt idx="55">
                  <c:v>-8443.8646467600011</c:v>
                </c:pt>
                <c:pt idx="56">
                  <c:v>-8716.2418979200011</c:v>
                </c:pt>
                <c:pt idx="57">
                  <c:v>-8988.6191490800011</c:v>
                </c:pt>
                <c:pt idx="58">
                  <c:v>-9260.9964002400011</c:v>
                </c:pt>
                <c:pt idx="59">
                  <c:v>-9533.3736514000011</c:v>
                </c:pt>
                <c:pt idx="60">
                  <c:v>-9805.7509025600011</c:v>
                </c:pt>
                <c:pt idx="61">
                  <c:v>-10078.128153720001</c:v>
                </c:pt>
                <c:pt idx="62">
                  <c:v>-10350.505404880001</c:v>
                </c:pt>
                <c:pt idx="63">
                  <c:v>-10622.882656040001</c:v>
                </c:pt>
                <c:pt idx="64">
                  <c:v>-10895.259907200001</c:v>
                </c:pt>
                <c:pt idx="65">
                  <c:v>-11167.637158360001</c:v>
                </c:pt>
                <c:pt idx="66">
                  <c:v>-11440.014409520001</c:v>
                </c:pt>
                <c:pt idx="67">
                  <c:v>-11712.391660680001</c:v>
                </c:pt>
                <c:pt idx="68">
                  <c:v>-11984.768911840001</c:v>
                </c:pt>
                <c:pt idx="69">
                  <c:v>-12257.146163000001</c:v>
                </c:pt>
                <c:pt idx="70">
                  <c:v>-12529.523414160001</c:v>
                </c:pt>
                <c:pt idx="71">
                  <c:v>-12801.900665320001</c:v>
                </c:pt>
                <c:pt idx="72">
                  <c:v>-13074.277916480001</c:v>
                </c:pt>
                <c:pt idx="73">
                  <c:v>-13346.655167640001</c:v>
                </c:pt>
                <c:pt idx="74">
                  <c:v>-13619.032418800001</c:v>
                </c:pt>
                <c:pt idx="75">
                  <c:v>-13891.409669960001</c:v>
                </c:pt>
                <c:pt idx="76">
                  <c:v>-14163.786921120001</c:v>
                </c:pt>
                <c:pt idx="77">
                  <c:v>-14436.164172280001</c:v>
                </c:pt>
                <c:pt idx="78">
                  <c:v>-14708.541423440001</c:v>
                </c:pt>
                <c:pt idx="79">
                  <c:v>-14980.918674600001</c:v>
                </c:pt>
                <c:pt idx="80">
                  <c:v>-15253.295925760001</c:v>
                </c:pt>
                <c:pt idx="81">
                  <c:v>-15525.673176920001</c:v>
                </c:pt>
                <c:pt idx="82">
                  <c:v>-15798.050428080001</c:v>
                </c:pt>
                <c:pt idx="83">
                  <c:v>-16070.427679240001</c:v>
                </c:pt>
                <c:pt idx="84">
                  <c:v>-16342.804930400001</c:v>
                </c:pt>
                <c:pt idx="85">
                  <c:v>-16615.182181560001</c:v>
                </c:pt>
                <c:pt idx="86">
                  <c:v>-16887.559432720001</c:v>
                </c:pt>
                <c:pt idx="87">
                  <c:v>-17159.936683880002</c:v>
                </c:pt>
                <c:pt idx="88">
                  <c:v>-17432.313935040002</c:v>
                </c:pt>
                <c:pt idx="89">
                  <c:v>-17704.691186200002</c:v>
                </c:pt>
                <c:pt idx="90">
                  <c:v>-17977.068437360002</c:v>
                </c:pt>
                <c:pt idx="91">
                  <c:v>-18249.445688520002</c:v>
                </c:pt>
                <c:pt idx="92">
                  <c:v>-18521.822939680002</c:v>
                </c:pt>
                <c:pt idx="93">
                  <c:v>-18794.200190840002</c:v>
                </c:pt>
                <c:pt idx="94">
                  <c:v>-19066.577442000002</c:v>
                </c:pt>
                <c:pt idx="95">
                  <c:v>-19338.954693160002</c:v>
                </c:pt>
                <c:pt idx="96">
                  <c:v>-19611.331944320002</c:v>
                </c:pt>
                <c:pt idx="97">
                  <c:v>-19883.709195480002</c:v>
                </c:pt>
                <c:pt idx="98">
                  <c:v>-20156.086446640002</c:v>
                </c:pt>
                <c:pt idx="99">
                  <c:v>-20428.463697800002</c:v>
                </c:pt>
                <c:pt idx="100">
                  <c:v>-20700.840948960002</c:v>
                </c:pt>
                <c:pt idx="101">
                  <c:v>-20973.218200120002</c:v>
                </c:pt>
                <c:pt idx="102">
                  <c:v>-21245.595451280002</c:v>
                </c:pt>
                <c:pt idx="103">
                  <c:v>-21517.972702440002</c:v>
                </c:pt>
                <c:pt idx="104">
                  <c:v>-21790.349953600002</c:v>
                </c:pt>
                <c:pt idx="105">
                  <c:v>-22062.727204760002</c:v>
                </c:pt>
                <c:pt idx="106">
                  <c:v>-22335.104455920002</c:v>
                </c:pt>
                <c:pt idx="107">
                  <c:v>-22607.481707080002</c:v>
                </c:pt>
                <c:pt idx="108">
                  <c:v>-22879.858958240002</c:v>
                </c:pt>
                <c:pt idx="109">
                  <c:v>-23152.236209400002</c:v>
                </c:pt>
                <c:pt idx="110">
                  <c:v>-23424.613460560002</c:v>
                </c:pt>
                <c:pt idx="111">
                  <c:v>-23696.990711720002</c:v>
                </c:pt>
                <c:pt idx="112">
                  <c:v>-23969.367962880002</c:v>
                </c:pt>
                <c:pt idx="113">
                  <c:v>-24241.745214040002</c:v>
                </c:pt>
                <c:pt idx="114">
                  <c:v>-24514.122465200002</c:v>
                </c:pt>
                <c:pt idx="115">
                  <c:v>-24786.499716360002</c:v>
                </c:pt>
                <c:pt idx="116">
                  <c:v>-25058.876967520002</c:v>
                </c:pt>
                <c:pt idx="117">
                  <c:v>-25331.254218680002</c:v>
                </c:pt>
                <c:pt idx="118">
                  <c:v>-25603.631469840002</c:v>
                </c:pt>
                <c:pt idx="119">
                  <c:v>-25876.008721000002</c:v>
                </c:pt>
                <c:pt idx="120">
                  <c:v>-26148.385972160002</c:v>
                </c:pt>
                <c:pt idx="121">
                  <c:v>-26420.763223319998</c:v>
                </c:pt>
                <c:pt idx="122">
                  <c:v>-26693.140474480002</c:v>
                </c:pt>
                <c:pt idx="123">
                  <c:v>-26965.517725639998</c:v>
                </c:pt>
                <c:pt idx="124">
                  <c:v>-27237.894976800002</c:v>
                </c:pt>
                <c:pt idx="125">
                  <c:v>-27510.272227959998</c:v>
                </c:pt>
                <c:pt idx="126">
                  <c:v>-27782.649479120002</c:v>
                </c:pt>
                <c:pt idx="127">
                  <c:v>-28055.026730279998</c:v>
                </c:pt>
                <c:pt idx="128">
                  <c:v>-28327.403981440002</c:v>
                </c:pt>
                <c:pt idx="129">
                  <c:v>-28599.781232599998</c:v>
                </c:pt>
                <c:pt idx="130">
                  <c:v>-28872.158483760002</c:v>
                </c:pt>
                <c:pt idx="131">
                  <c:v>-29144.535734919999</c:v>
                </c:pt>
                <c:pt idx="132">
                  <c:v>-29416.912986080002</c:v>
                </c:pt>
                <c:pt idx="133">
                  <c:v>-29689.290237239999</c:v>
                </c:pt>
                <c:pt idx="134">
                  <c:v>-29961.667488400002</c:v>
                </c:pt>
                <c:pt idx="135">
                  <c:v>-30234.044739559999</c:v>
                </c:pt>
                <c:pt idx="136">
                  <c:v>-30506.421990720002</c:v>
                </c:pt>
                <c:pt idx="137">
                  <c:v>-30778.799241879999</c:v>
                </c:pt>
                <c:pt idx="138">
                  <c:v>-31051.176493040002</c:v>
                </c:pt>
                <c:pt idx="139">
                  <c:v>-31323.553744199999</c:v>
                </c:pt>
                <c:pt idx="140">
                  <c:v>-31595.930995360002</c:v>
                </c:pt>
                <c:pt idx="141">
                  <c:v>-31868.308246519999</c:v>
                </c:pt>
                <c:pt idx="142">
                  <c:v>-32140.685497680002</c:v>
                </c:pt>
                <c:pt idx="143">
                  <c:v>-32413.062748839999</c:v>
                </c:pt>
                <c:pt idx="14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2A-4915-B45D-58B1C3DD1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'AFL2415'!$N$7:$N$259</c:f>
              <c:numCache>
                <c:formatCode>General</c:formatCode>
                <c:ptCount val="253"/>
                <c:pt idx="0">
                  <c:v>32.515611111111106</c:v>
                </c:pt>
                <c:pt idx="1">
                  <c:v>32.533016203703696</c:v>
                </c:pt>
                <c:pt idx="2">
                  <c:v>32.550421296296292</c:v>
                </c:pt>
                <c:pt idx="3">
                  <c:v>32.567826388888882</c:v>
                </c:pt>
                <c:pt idx="4">
                  <c:v>32.585231481481479</c:v>
                </c:pt>
                <c:pt idx="5">
                  <c:v>32.602636574074069</c:v>
                </c:pt>
                <c:pt idx="6">
                  <c:v>32.620041666666665</c:v>
                </c:pt>
                <c:pt idx="7">
                  <c:v>32.637446759259255</c:v>
                </c:pt>
                <c:pt idx="8">
                  <c:v>32.654851851851845</c:v>
                </c:pt>
                <c:pt idx="9">
                  <c:v>32.672256944444442</c:v>
                </c:pt>
                <c:pt idx="10">
                  <c:v>32.689662037037031</c:v>
                </c:pt>
                <c:pt idx="11">
                  <c:v>32.707067129629628</c:v>
                </c:pt>
                <c:pt idx="12">
                  <c:v>32.724472222222218</c:v>
                </c:pt>
                <c:pt idx="13">
                  <c:v>32.741877314814808</c:v>
                </c:pt>
                <c:pt idx="14">
                  <c:v>32.759282407407404</c:v>
                </c:pt>
                <c:pt idx="15">
                  <c:v>32.776687499999994</c:v>
                </c:pt>
                <c:pt idx="16">
                  <c:v>32.794092592592591</c:v>
                </c:pt>
                <c:pt idx="17">
                  <c:v>32.811497685185181</c:v>
                </c:pt>
                <c:pt idx="18">
                  <c:v>32.82890277777777</c:v>
                </c:pt>
                <c:pt idx="19">
                  <c:v>32.846307870370367</c:v>
                </c:pt>
                <c:pt idx="20">
                  <c:v>32.863712962962957</c:v>
                </c:pt>
                <c:pt idx="21">
                  <c:v>32.881118055555554</c:v>
                </c:pt>
                <c:pt idx="22">
                  <c:v>32.898523148148143</c:v>
                </c:pt>
                <c:pt idx="23">
                  <c:v>32.91592824074074</c:v>
                </c:pt>
                <c:pt idx="24">
                  <c:v>32.93333333333333</c:v>
                </c:pt>
                <c:pt idx="25">
                  <c:v>32.95073842592592</c:v>
                </c:pt>
                <c:pt idx="26">
                  <c:v>32.968143518518517</c:v>
                </c:pt>
                <c:pt idx="27">
                  <c:v>32.985548611111106</c:v>
                </c:pt>
                <c:pt idx="28">
                  <c:v>33.002953703703703</c:v>
                </c:pt>
                <c:pt idx="29">
                  <c:v>33.020358796296293</c:v>
                </c:pt>
                <c:pt idx="30">
                  <c:v>33.03776388888889</c:v>
                </c:pt>
                <c:pt idx="31">
                  <c:v>33.055168981481479</c:v>
                </c:pt>
                <c:pt idx="32">
                  <c:v>33.072574074074069</c:v>
                </c:pt>
                <c:pt idx="33">
                  <c:v>33.089979166666666</c:v>
                </c:pt>
                <c:pt idx="34">
                  <c:v>33.107384259259256</c:v>
                </c:pt>
                <c:pt idx="35">
                  <c:v>33.124789351851852</c:v>
                </c:pt>
                <c:pt idx="36">
                  <c:v>33.142194444444442</c:v>
                </c:pt>
                <c:pt idx="37">
                  <c:v>33.159599537037032</c:v>
                </c:pt>
                <c:pt idx="38">
                  <c:v>33.177004629629629</c:v>
                </c:pt>
                <c:pt idx="39">
                  <c:v>33.194409722222218</c:v>
                </c:pt>
                <c:pt idx="40">
                  <c:v>33.211814814814815</c:v>
                </c:pt>
                <c:pt idx="41">
                  <c:v>33.229219907407405</c:v>
                </c:pt>
                <c:pt idx="42">
                  <c:v>33.246624999999995</c:v>
                </c:pt>
                <c:pt idx="43">
                  <c:v>33.264030092592591</c:v>
                </c:pt>
                <c:pt idx="44">
                  <c:v>33.281435185185181</c:v>
                </c:pt>
                <c:pt idx="45">
                  <c:v>33.298840277777778</c:v>
                </c:pt>
                <c:pt idx="46">
                  <c:v>33.316245370370368</c:v>
                </c:pt>
                <c:pt idx="47">
                  <c:v>33.333650462962964</c:v>
                </c:pt>
                <c:pt idx="48">
                  <c:v>33.351055555555554</c:v>
                </c:pt>
                <c:pt idx="49">
                  <c:v>33.368460648148144</c:v>
                </c:pt>
                <c:pt idx="50">
                  <c:v>33.385865740740741</c:v>
                </c:pt>
                <c:pt idx="51">
                  <c:v>33.40327083333333</c:v>
                </c:pt>
                <c:pt idx="52">
                  <c:v>33.420675925925927</c:v>
                </c:pt>
                <c:pt idx="53">
                  <c:v>33.438081018518517</c:v>
                </c:pt>
                <c:pt idx="54">
                  <c:v>33.455486111111114</c:v>
                </c:pt>
                <c:pt idx="55">
                  <c:v>33.472891203703703</c:v>
                </c:pt>
                <c:pt idx="56">
                  <c:v>33.490296296296293</c:v>
                </c:pt>
                <c:pt idx="57">
                  <c:v>33.50770138888889</c:v>
                </c:pt>
                <c:pt idx="58">
                  <c:v>33.52510648148148</c:v>
                </c:pt>
                <c:pt idx="59">
                  <c:v>33.542511574074076</c:v>
                </c:pt>
                <c:pt idx="60">
                  <c:v>33.559916666666666</c:v>
                </c:pt>
                <c:pt idx="61">
                  <c:v>33.577321759259256</c:v>
                </c:pt>
                <c:pt idx="62">
                  <c:v>33.594726851851853</c:v>
                </c:pt>
                <c:pt idx="63">
                  <c:v>33.612131944444442</c:v>
                </c:pt>
                <c:pt idx="64">
                  <c:v>33.629537037037039</c:v>
                </c:pt>
                <c:pt idx="65">
                  <c:v>33.646942129629629</c:v>
                </c:pt>
                <c:pt idx="66">
                  <c:v>33.664347222222219</c:v>
                </c:pt>
                <c:pt idx="67">
                  <c:v>33.681752314814815</c:v>
                </c:pt>
                <c:pt idx="68">
                  <c:v>33.699157407407405</c:v>
                </c:pt>
                <c:pt idx="69">
                  <c:v>33.716562500000002</c:v>
                </c:pt>
                <c:pt idx="70">
                  <c:v>33.733967592592592</c:v>
                </c:pt>
                <c:pt idx="71">
                  <c:v>33.751372685185189</c:v>
                </c:pt>
                <c:pt idx="72">
                  <c:v>33.768777777777778</c:v>
                </c:pt>
                <c:pt idx="73">
                  <c:v>33.786182870370368</c:v>
                </c:pt>
                <c:pt idx="74">
                  <c:v>33.803587962962965</c:v>
                </c:pt>
                <c:pt idx="75">
                  <c:v>33.820993055555554</c:v>
                </c:pt>
                <c:pt idx="76">
                  <c:v>33.838398148148151</c:v>
                </c:pt>
                <c:pt idx="77">
                  <c:v>33.855803240740741</c:v>
                </c:pt>
                <c:pt idx="78">
                  <c:v>33.873208333333338</c:v>
                </c:pt>
                <c:pt idx="79">
                  <c:v>33.890613425925928</c:v>
                </c:pt>
                <c:pt idx="80">
                  <c:v>33.908018518518517</c:v>
                </c:pt>
                <c:pt idx="81">
                  <c:v>33.925423611111114</c:v>
                </c:pt>
                <c:pt idx="82">
                  <c:v>33.942828703703704</c:v>
                </c:pt>
                <c:pt idx="83">
                  <c:v>33.960233796296301</c:v>
                </c:pt>
                <c:pt idx="84">
                  <c:v>33.97763888888889</c:v>
                </c:pt>
                <c:pt idx="85">
                  <c:v>33.99504398148148</c:v>
                </c:pt>
                <c:pt idx="86">
                  <c:v>34.012449074074077</c:v>
                </c:pt>
                <c:pt idx="87">
                  <c:v>34.029854166666667</c:v>
                </c:pt>
                <c:pt idx="88">
                  <c:v>34.047259259259263</c:v>
                </c:pt>
                <c:pt idx="89">
                  <c:v>34.064664351851853</c:v>
                </c:pt>
                <c:pt idx="90">
                  <c:v>34.082069444444443</c:v>
                </c:pt>
                <c:pt idx="91">
                  <c:v>34.09947453703704</c:v>
                </c:pt>
                <c:pt idx="92">
                  <c:v>34.116879629629629</c:v>
                </c:pt>
                <c:pt idx="93">
                  <c:v>34.134284722222226</c:v>
                </c:pt>
                <c:pt idx="94">
                  <c:v>34.151689814814816</c:v>
                </c:pt>
                <c:pt idx="95">
                  <c:v>34.169094907407413</c:v>
                </c:pt>
                <c:pt idx="96">
                  <c:v>34.186500000000002</c:v>
                </c:pt>
                <c:pt idx="97">
                  <c:v>34.203905092592592</c:v>
                </c:pt>
                <c:pt idx="98">
                  <c:v>34.221310185185189</c:v>
                </c:pt>
                <c:pt idx="99">
                  <c:v>34.238715277777779</c:v>
                </c:pt>
                <c:pt idx="100">
                  <c:v>34.256120370370375</c:v>
                </c:pt>
                <c:pt idx="101">
                  <c:v>34.273525462962965</c:v>
                </c:pt>
                <c:pt idx="102">
                  <c:v>34.290930555555562</c:v>
                </c:pt>
                <c:pt idx="103">
                  <c:v>34.308335648148152</c:v>
                </c:pt>
                <c:pt idx="104">
                  <c:v>34.325740740740741</c:v>
                </c:pt>
                <c:pt idx="105">
                  <c:v>34.343145833333338</c:v>
                </c:pt>
                <c:pt idx="106">
                  <c:v>34.360550925925928</c:v>
                </c:pt>
                <c:pt idx="107">
                  <c:v>34.377956018518525</c:v>
                </c:pt>
                <c:pt idx="108">
                  <c:v>34.395361111111114</c:v>
                </c:pt>
                <c:pt idx="109">
                  <c:v>34.412766203703704</c:v>
                </c:pt>
                <c:pt idx="110">
                  <c:v>34.430171296296301</c:v>
                </c:pt>
                <c:pt idx="111">
                  <c:v>34.447576388888891</c:v>
                </c:pt>
                <c:pt idx="112">
                  <c:v>34.464981481481487</c:v>
                </c:pt>
                <c:pt idx="113">
                  <c:v>34.482386574074077</c:v>
                </c:pt>
                <c:pt idx="114">
                  <c:v>34.499791666666667</c:v>
                </c:pt>
                <c:pt idx="115">
                  <c:v>34.517196759259264</c:v>
                </c:pt>
                <c:pt idx="116">
                  <c:v>34.534601851851853</c:v>
                </c:pt>
                <c:pt idx="117">
                  <c:v>34.55200694444445</c:v>
                </c:pt>
                <c:pt idx="118">
                  <c:v>34.56941203703704</c:v>
                </c:pt>
                <c:pt idx="119">
                  <c:v>34.586817129629637</c:v>
                </c:pt>
                <c:pt idx="120">
                  <c:v>34.604222222222226</c:v>
                </c:pt>
                <c:pt idx="121">
                  <c:v>34.621627314814816</c:v>
                </c:pt>
                <c:pt idx="122">
                  <c:v>34.639032407407413</c:v>
                </c:pt>
                <c:pt idx="123">
                  <c:v>34.656437500000003</c:v>
                </c:pt>
                <c:pt idx="124">
                  <c:v>34.673842592592599</c:v>
                </c:pt>
                <c:pt idx="125">
                  <c:v>34.691247685185189</c:v>
                </c:pt>
                <c:pt idx="126">
                  <c:v>34.708652777777786</c:v>
                </c:pt>
                <c:pt idx="127">
                  <c:v>34.726057870370376</c:v>
                </c:pt>
                <c:pt idx="128">
                  <c:v>34.743462962962965</c:v>
                </c:pt>
                <c:pt idx="129">
                  <c:v>34.760868055555562</c:v>
                </c:pt>
                <c:pt idx="130">
                  <c:v>34.778273148148152</c:v>
                </c:pt>
                <c:pt idx="131">
                  <c:v>34.795678240740749</c:v>
                </c:pt>
                <c:pt idx="132">
                  <c:v>34.813083333333338</c:v>
                </c:pt>
                <c:pt idx="133">
                  <c:v>34.830488425925928</c:v>
                </c:pt>
                <c:pt idx="134">
                  <c:v>34.847893518518525</c:v>
                </c:pt>
                <c:pt idx="135">
                  <c:v>34.865298611111115</c:v>
                </c:pt>
                <c:pt idx="136">
                  <c:v>34.882703703703712</c:v>
                </c:pt>
                <c:pt idx="137">
                  <c:v>34.900108796296301</c:v>
                </c:pt>
                <c:pt idx="138">
                  <c:v>34.917513888888891</c:v>
                </c:pt>
                <c:pt idx="139">
                  <c:v>34.934918981481488</c:v>
                </c:pt>
                <c:pt idx="140">
                  <c:v>34.952324074074077</c:v>
                </c:pt>
                <c:pt idx="141">
                  <c:v>34.969729166666674</c:v>
                </c:pt>
                <c:pt idx="142">
                  <c:v>34.987134259259264</c:v>
                </c:pt>
                <c:pt idx="143">
                  <c:v>35.004539351851861</c:v>
                </c:pt>
                <c:pt idx="144">
                  <c:v>35.021944444444451</c:v>
                </c:pt>
              </c:numCache>
            </c:numRef>
          </c:xVal>
          <c:yVal>
            <c:numRef>
              <c:f>'AFL2415'!$M$7:$M$259</c:f>
              <c:numCache>
                <c:formatCode>General</c:formatCode>
                <c:ptCount val="253"/>
                <c:pt idx="0">
                  <c:v>55.908944444444444</c:v>
                </c:pt>
                <c:pt idx="1">
                  <c:v>55.906488425925929</c:v>
                </c:pt>
                <c:pt idx="2">
                  <c:v>55.904032407407406</c:v>
                </c:pt>
                <c:pt idx="3">
                  <c:v>55.901576388888891</c:v>
                </c:pt>
                <c:pt idx="4">
                  <c:v>55.899120370370369</c:v>
                </c:pt>
                <c:pt idx="5">
                  <c:v>55.896664351851854</c:v>
                </c:pt>
                <c:pt idx="6">
                  <c:v>55.894208333333331</c:v>
                </c:pt>
                <c:pt idx="7">
                  <c:v>55.891752314814816</c:v>
                </c:pt>
                <c:pt idx="8">
                  <c:v>55.889296296296294</c:v>
                </c:pt>
                <c:pt idx="9">
                  <c:v>55.886840277777779</c:v>
                </c:pt>
                <c:pt idx="10">
                  <c:v>55.884384259259257</c:v>
                </c:pt>
                <c:pt idx="11">
                  <c:v>55.881928240740741</c:v>
                </c:pt>
                <c:pt idx="12">
                  <c:v>55.879472222222226</c:v>
                </c:pt>
                <c:pt idx="13">
                  <c:v>55.877016203703704</c:v>
                </c:pt>
                <c:pt idx="14">
                  <c:v>55.874560185185189</c:v>
                </c:pt>
                <c:pt idx="15">
                  <c:v>55.872104166666666</c:v>
                </c:pt>
                <c:pt idx="16">
                  <c:v>55.869648148148151</c:v>
                </c:pt>
                <c:pt idx="17">
                  <c:v>55.867192129629629</c:v>
                </c:pt>
                <c:pt idx="18">
                  <c:v>55.864736111111114</c:v>
                </c:pt>
                <c:pt idx="19">
                  <c:v>55.862280092592592</c:v>
                </c:pt>
                <c:pt idx="20">
                  <c:v>55.859824074074076</c:v>
                </c:pt>
                <c:pt idx="21">
                  <c:v>55.857368055555554</c:v>
                </c:pt>
                <c:pt idx="22">
                  <c:v>55.854912037037039</c:v>
                </c:pt>
                <c:pt idx="23">
                  <c:v>55.852456018518517</c:v>
                </c:pt>
                <c:pt idx="24">
                  <c:v>55.85</c:v>
                </c:pt>
                <c:pt idx="25">
                  <c:v>55.847543981481486</c:v>
                </c:pt>
                <c:pt idx="26">
                  <c:v>55.845087962962964</c:v>
                </c:pt>
                <c:pt idx="27">
                  <c:v>55.842631944444449</c:v>
                </c:pt>
                <c:pt idx="28">
                  <c:v>55.840175925925926</c:v>
                </c:pt>
                <c:pt idx="29">
                  <c:v>55.837719907407411</c:v>
                </c:pt>
                <c:pt idx="30">
                  <c:v>55.835263888888889</c:v>
                </c:pt>
                <c:pt idx="31">
                  <c:v>55.832807870370374</c:v>
                </c:pt>
                <c:pt idx="32">
                  <c:v>55.830351851851852</c:v>
                </c:pt>
                <c:pt idx="33">
                  <c:v>55.827895833333336</c:v>
                </c:pt>
                <c:pt idx="34">
                  <c:v>55.825439814814814</c:v>
                </c:pt>
                <c:pt idx="35">
                  <c:v>55.822983796296299</c:v>
                </c:pt>
                <c:pt idx="36">
                  <c:v>55.820527777777784</c:v>
                </c:pt>
                <c:pt idx="37">
                  <c:v>55.818071759259261</c:v>
                </c:pt>
                <c:pt idx="38">
                  <c:v>55.815615740740746</c:v>
                </c:pt>
                <c:pt idx="39">
                  <c:v>55.813159722222224</c:v>
                </c:pt>
                <c:pt idx="40">
                  <c:v>55.810703703703709</c:v>
                </c:pt>
                <c:pt idx="41">
                  <c:v>55.808247685185187</c:v>
                </c:pt>
                <c:pt idx="42">
                  <c:v>55.805791666666671</c:v>
                </c:pt>
                <c:pt idx="43">
                  <c:v>55.803335648148149</c:v>
                </c:pt>
                <c:pt idx="44">
                  <c:v>55.800879629629634</c:v>
                </c:pt>
                <c:pt idx="45">
                  <c:v>55.798423611111112</c:v>
                </c:pt>
                <c:pt idx="46">
                  <c:v>55.795967592592596</c:v>
                </c:pt>
                <c:pt idx="47">
                  <c:v>55.793511574074074</c:v>
                </c:pt>
                <c:pt idx="48">
                  <c:v>55.791055555555559</c:v>
                </c:pt>
                <c:pt idx="49">
                  <c:v>55.788599537037044</c:v>
                </c:pt>
                <c:pt idx="50">
                  <c:v>55.786143518518521</c:v>
                </c:pt>
                <c:pt idx="51">
                  <c:v>55.783687500000006</c:v>
                </c:pt>
                <c:pt idx="52">
                  <c:v>55.781231481481484</c:v>
                </c:pt>
                <c:pt idx="53">
                  <c:v>55.778775462962969</c:v>
                </c:pt>
                <c:pt idx="54">
                  <c:v>55.776319444444447</c:v>
                </c:pt>
                <c:pt idx="55">
                  <c:v>55.773863425925931</c:v>
                </c:pt>
                <c:pt idx="56">
                  <c:v>55.771407407407409</c:v>
                </c:pt>
                <c:pt idx="57">
                  <c:v>55.768951388888894</c:v>
                </c:pt>
                <c:pt idx="58">
                  <c:v>55.766495370370372</c:v>
                </c:pt>
                <c:pt idx="59">
                  <c:v>55.764039351851856</c:v>
                </c:pt>
                <c:pt idx="60">
                  <c:v>55.761583333333341</c:v>
                </c:pt>
                <c:pt idx="61">
                  <c:v>55.759127314814819</c:v>
                </c:pt>
                <c:pt idx="62">
                  <c:v>55.756671296296304</c:v>
                </c:pt>
                <c:pt idx="63">
                  <c:v>55.754215277777782</c:v>
                </c:pt>
                <c:pt idx="64">
                  <c:v>55.751759259259266</c:v>
                </c:pt>
                <c:pt idx="65">
                  <c:v>55.749303240740744</c:v>
                </c:pt>
                <c:pt idx="66">
                  <c:v>55.746847222222229</c:v>
                </c:pt>
                <c:pt idx="67">
                  <c:v>55.744391203703707</c:v>
                </c:pt>
                <c:pt idx="68">
                  <c:v>55.741935185185191</c:v>
                </c:pt>
                <c:pt idx="69">
                  <c:v>55.739479166666669</c:v>
                </c:pt>
                <c:pt idx="70">
                  <c:v>55.737023148148154</c:v>
                </c:pt>
                <c:pt idx="71">
                  <c:v>55.734567129629632</c:v>
                </c:pt>
                <c:pt idx="72">
                  <c:v>55.732111111111116</c:v>
                </c:pt>
                <c:pt idx="73">
                  <c:v>55.729655092592601</c:v>
                </c:pt>
                <c:pt idx="74">
                  <c:v>55.727199074074079</c:v>
                </c:pt>
                <c:pt idx="75">
                  <c:v>55.724743055555564</c:v>
                </c:pt>
                <c:pt idx="76">
                  <c:v>55.722287037037042</c:v>
                </c:pt>
                <c:pt idx="77">
                  <c:v>55.719831018518526</c:v>
                </c:pt>
                <c:pt idx="78">
                  <c:v>55.717375000000004</c:v>
                </c:pt>
                <c:pt idx="79">
                  <c:v>55.714918981481489</c:v>
                </c:pt>
                <c:pt idx="80">
                  <c:v>55.712462962962967</c:v>
                </c:pt>
                <c:pt idx="81">
                  <c:v>55.710006944444451</c:v>
                </c:pt>
                <c:pt idx="82">
                  <c:v>55.707550925925929</c:v>
                </c:pt>
                <c:pt idx="83">
                  <c:v>55.705094907407414</c:v>
                </c:pt>
                <c:pt idx="84">
                  <c:v>55.702638888888899</c:v>
                </c:pt>
                <c:pt idx="85">
                  <c:v>55.700182870370377</c:v>
                </c:pt>
                <c:pt idx="86">
                  <c:v>55.697726851851861</c:v>
                </c:pt>
                <c:pt idx="87">
                  <c:v>55.695270833333339</c:v>
                </c:pt>
                <c:pt idx="88">
                  <c:v>55.692814814814824</c:v>
                </c:pt>
                <c:pt idx="89">
                  <c:v>55.690358796296302</c:v>
                </c:pt>
                <c:pt idx="90">
                  <c:v>55.687902777777786</c:v>
                </c:pt>
                <c:pt idx="91">
                  <c:v>55.685446759259264</c:v>
                </c:pt>
                <c:pt idx="92">
                  <c:v>55.682990740740749</c:v>
                </c:pt>
                <c:pt idx="93">
                  <c:v>55.680534722222227</c:v>
                </c:pt>
                <c:pt idx="94">
                  <c:v>55.678078703703711</c:v>
                </c:pt>
                <c:pt idx="95">
                  <c:v>55.675622685185189</c:v>
                </c:pt>
                <c:pt idx="96">
                  <c:v>55.673166666666674</c:v>
                </c:pt>
                <c:pt idx="97">
                  <c:v>55.670710648148159</c:v>
                </c:pt>
                <c:pt idx="98">
                  <c:v>55.668254629629637</c:v>
                </c:pt>
                <c:pt idx="99">
                  <c:v>55.665798611111121</c:v>
                </c:pt>
                <c:pt idx="100">
                  <c:v>55.663342592592599</c:v>
                </c:pt>
                <c:pt idx="101">
                  <c:v>55.660886574074084</c:v>
                </c:pt>
                <c:pt idx="102">
                  <c:v>55.658430555555562</c:v>
                </c:pt>
                <c:pt idx="103">
                  <c:v>55.655974537037046</c:v>
                </c:pt>
                <c:pt idx="104">
                  <c:v>55.653518518518524</c:v>
                </c:pt>
                <c:pt idx="105">
                  <c:v>55.651062500000009</c:v>
                </c:pt>
                <c:pt idx="106">
                  <c:v>55.648606481481487</c:v>
                </c:pt>
                <c:pt idx="107">
                  <c:v>55.646150462962972</c:v>
                </c:pt>
                <c:pt idx="108">
                  <c:v>55.643694444444449</c:v>
                </c:pt>
                <c:pt idx="109">
                  <c:v>55.641238425925934</c:v>
                </c:pt>
                <c:pt idx="110">
                  <c:v>55.638782407407419</c:v>
                </c:pt>
                <c:pt idx="111">
                  <c:v>55.636326388888897</c:v>
                </c:pt>
                <c:pt idx="112">
                  <c:v>55.633870370370381</c:v>
                </c:pt>
                <c:pt idx="113">
                  <c:v>55.631414351851859</c:v>
                </c:pt>
                <c:pt idx="114">
                  <c:v>55.628958333333344</c:v>
                </c:pt>
                <c:pt idx="115">
                  <c:v>55.626502314814822</c:v>
                </c:pt>
                <c:pt idx="116">
                  <c:v>55.624046296296306</c:v>
                </c:pt>
                <c:pt idx="117">
                  <c:v>55.621590277777784</c:v>
                </c:pt>
                <c:pt idx="118">
                  <c:v>55.619134259259269</c:v>
                </c:pt>
                <c:pt idx="119">
                  <c:v>55.616678240740747</c:v>
                </c:pt>
                <c:pt idx="120">
                  <c:v>55.614222222222232</c:v>
                </c:pt>
                <c:pt idx="121">
                  <c:v>55.611766203703716</c:v>
                </c:pt>
                <c:pt idx="122">
                  <c:v>55.609310185185194</c:v>
                </c:pt>
                <c:pt idx="123">
                  <c:v>55.606854166666679</c:v>
                </c:pt>
                <c:pt idx="124">
                  <c:v>55.604398148148157</c:v>
                </c:pt>
                <c:pt idx="125">
                  <c:v>55.601942129629641</c:v>
                </c:pt>
                <c:pt idx="126">
                  <c:v>55.599486111111119</c:v>
                </c:pt>
                <c:pt idx="127">
                  <c:v>55.597030092592604</c:v>
                </c:pt>
                <c:pt idx="128">
                  <c:v>55.594574074074082</c:v>
                </c:pt>
                <c:pt idx="129">
                  <c:v>55.592118055555567</c:v>
                </c:pt>
                <c:pt idx="130">
                  <c:v>55.589662037037044</c:v>
                </c:pt>
                <c:pt idx="131">
                  <c:v>55.587206018518529</c:v>
                </c:pt>
                <c:pt idx="132">
                  <c:v>55.584750000000014</c:v>
                </c:pt>
                <c:pt idx="133">
                  <c:v>55.582293981481492</c:v>
                </c:pt>
                <c:pt idx="134">
                  <c:v>55.579837962962976</c:v>
                </c:pt>
                <c:pt idx="135">
                  <c:v>55.577381944444454</c:v>
                </c:pt>
                <c:pt idx="136">
                  <c:v>55.574925925925939</c:v>
                </c:pt>
                <c:pt idx="137">
                  <c:v>55.572469907407417</c:v>
                </c:pt>
                <c:pt idx="138">
                  <c:v>55.570013888888901</c:v>
                </c:pt>
                <c:pt idx="139">
                  <c:v>55.567557870370379</c:v>
                </c:pt>
                <c:pt idx="140">
                  <c:v>55.565101851851864</c:v>
                </c:pt>
                <c:pt idx="141">
                  <c:v>55.562645833333342</c:v>
                </c:pt>
                <c:pt idx="142">
                  <c:v>55.560189814814827</c:v>
                </c:pt>
                <c:pt idx="143">
                  <c:v>55.557733796296304</c:v>
                </c:pt>
                <c:pt idx="144">
                  <c:v>55.555277777777789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3-4148-B86B-1158D4972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'AFL2429'!$E$2:$E$3</c:f>
              <c:numCache>
                <c:formatCode>General</c:formatCode>
                <c:ptCount val="2"/>
                <c:pt idx="0">
                  <c:v>-26103.293779280004</c:v>
                </c:pt>
                <c:pt idx="1">
                  <c:v>0.2718506</c:v>
                </c:pt>
              </c:numCache>
            </c:numRef>
          </c:xVal>
          <c:yVal>
            <c:numRef>
              <c:f>'AFL2429'!$F$2:$F$3</c:f>
              <c:numCache>
                <c:formatCode>General</c:formatCode>
                <c:ptCount val="2"/>
                <c:pt idx="0">
                  <c:v>6536.8841670400006</c:v>
                </c:pt>
                <c:pt idx="1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1-47E0-866B-2DBE7E426699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'AFL2429'!$E$7:$E$223</c:f>
              <c:numCache>
                <c:formatCode>General</c:formatCode>
                <c:ptCount val="217"/>
                <c:pt idx="0">
                  <c:v>-26103.293779280004</c:v>
                </c:pt>
                <c:pt idx="1">
                  <c:v>-25015.645211368337</c:v>
                </c:pt>
                <c:pt idx="2">
                  <c:v>-23927.99664345667</c:v>
                </c:pt>
                <c:pt idx="3">
                  <c:v>-22840.348075545004</c:v>
                </c:pt>
                <c:pt idx="4">
                  <c:v>-21752.699507633337</c:v>
                </c:pt>
                <c:pt idx="5">
                  <c:v>-20665.05093972167</c:v>
                </c:pt>
                <c:pt idx="6">
                  <c:v>-19577.402371810003</c:v>
                </c:pt>
                <c:pt idx="7">
                  <c:v>-18489.753803898337</c:v>
                </c:pt>
                <c:pt idx="8">
                  <c:v>-17402.10523598667</c:v>
                </c:pt>
                <c:pt idx="9">
                  <c:v>-16314.456668075003</c:v>
                </c:pt>
                <c:pt idx="10">
                  <c:v>-15226.808100163336</c:v>
                </c:pt>
                <c:pt idx="11">
                  <c:v>-14139.15953225167</c:v>
                </c:pt>
                <c:pt idx="12">
                  <c:v>-13051.510964340003</c:v>
                </c:pt>
                <c:pt idx="13">
                  <c:v>-11963.862396428336</c:v>
                </c:pt>
                <c:pt idx="14">
                  <c:v>-10876.213828516669</c:v>
                </c:pt>
                <c:pt idx="15">
                  <c:v>-9788.5652606050025</c:v>
                </c:pt>
                <c:pt idx="16">
                  <c:v>-8700.9166926933358</c:v>
                </c:pt>
                <c:pt idx="17">
                  <c:v>-7613.268124781669</c:v>
                </c:pt>
                <c:pt idx="18">
                  <c:v>-6525.6195568700023</c:v>
                </c:pt>
                <c:pt idx="19">
                  <c:v>-5437.9709889583355</c:v>
                </c:pt>
                <c:pt idx="20">
                  <c:v>-4350.3224210466688</c:v>
                </c:pt>
                <c:pt idx="21">
                  <c:v>-3262.673853135002</c:v>
                </c:pt>
                <c:pt idx="22">
                  <c:v>-2175.0252852233352</c:v>
                </c:pt>
                <c:pt idx="23">
                  <c:v>-1087.3767173116685</c:v>
                </c:pt>
                <c:pt idx="24">
                  <c:v>0.27185059999828809</c:v>
                </c:pt>
                <c:pt idx="25">
                  <c:v>1087.920418511665</c:v>
                </c:pt>
                <c:pt idx="26">
                  <c:v>2175.5689864233318</c:v>
                </c:pt>
                <c:pt idx="27">
                  <c:v>3263.2175543349986</c:v>
                </c:pt>
                <c:pt idx="28">
                  <c:v>4350.8661222466653</c:v>
                </c:pt>
                <c:pt idx="29">
                  <c:v>5438.5146901583321</c:v>
                </c:pt>
                <c:pt idx="30">
                  <c:v>6526.1632580699988</c:v>
                </c:pt>
                <c:pt idx="31">
                  <c:v>7613.8118259816656</c:v>
                </c:pt>
                <c:pt idx="32">
                  <c:v>8701.4603938933324</c:v>
                </c:pt>
                <c:pt idx="33">
                  <c:v>9789.1089618049991</c:v>
                </c:pt>
                <c:pt idx="34">
                  <c:v>10876.757529716666</c:v>
                </c:pt>
                <c:pt idx="35">
                  <c:v>11964.406097628333</c:v>
                </c:pt>
                <c:pt idx="36">
                  <c:v>13052.054665539999</c:v>
                </c:pt>
                <c:pt idx="37">
                  <c:v>14139.703233451666</c:v>
                </c:pt>
                <c:pt idx="38">
                  <c:v>15227.351801363333</c:v>
                </c:pt>
                <c:pt idx="39">
                  <c:v>16315.000369275</c:v>
                </c:pt>
                <c:pt idx="40">
                  <c:v>17402.648937186666</c:v>
                </c:pt>
                <c:pt idx="41">
                  <c:v>18490.297505098333</c:v>
                </c:pt>
                <c:pt idx="42">
                  <c:v>19577.94607301</c:v>
                </c:pt>
                <c:pt idx="43">
                  <c:v>20665.594640921667</c:v>
                </c:pt>
                <c:pt idx="44">
                  <c:v>21753.243208833333</c:v>
                </c:pt>
                <c:pt idx="45">
                  <c:v>22840.891776745</c:v>
                </c:pt>
                <c:pt idx="46">
                  <c:v>23928.540344656667</c:v>
                </c:pt>
                <c:pt idx="47">
                  <c:v>25016.188912568334</c:v>
                </c:pt>
                <c:pt idx="48">
                  <c:v>26103.837480480001</c:v>
                </c:pt>
                <c:pt idx="49">
                  <c:v>27191.486048391667</c:v>
                </c:pt>
                <c:pt idx="50">
                  <c:v>28279.134616303334</c:v>
                </c:pt>
                <c:pt idx="51">
                  <c:v>29366.783184215001</c:v>
                </c:pt>
                <c:pt idx="52">
                  <c:v>30454.431752126668</c:v>
                </c:pt>
                <c:pt idx="53">
                  <c:v>31542.080320038334</c:v>
                </c:pt>
                <c:pt idx="54">
                  <c:v>32629.728887950001</c:v>
                </c:pt>
                <c:pt idx="55">
                  <c:v>33717.377455861671</c:v>
                </c:pt>
                <c:pt idx="56">
                  <c:v>34805.026023773331</c:v>
                </c:pt>
                <c:pt idx="57">
                  <c:v>35892.674591685005</c:v>
                </c:pt>
                <c:pt idx="58">
                  <c:v>36980.323159596664</c:v>
                </c:pt>
                <c:pt idx="59">
                  <c:v>38067.971727508339</c:v>
                </c:pt>
                <c:pt idx="60">
                  <c:v>39155.620295419998</c:v>
                </c:pt>
                <c:pt idx="61">
                  <c:v>40243.268863331672</c:v>
                </c:pt>
                <c:pt idx="62">
                  <c:v>41330.917431243332</c:v>
                </c:pt>
                <c:pt idx="63">
                  <c:v>42418.565999155006</c:v>
                </c:pt>
                <c:pt idx="64">
                  <c:v>43506.214567066665</c:v>
                </c:pt>
                <c:pt idx="65">
                  <c:v>44593.863134978339</c:v>
                </c:pt>
                <c:pt idx="66">
                  <c:v>45681.511702889999</c:v>
                </c:pt>
                <c:pt idx="67">
                  <c:v>46769.160270801673</c:v>
                </c:pt>
                <c:pt idx="68">
                  <c:v>47856.808838713332</c:v>
                </c:pt>
                <c:pt idx="69">
                  <c:v>48944.457406625006</c:v>
                </c:pt>
                <c:pt idx="70">
                  <c:v>50032.105974536666</c:v>
                </c:pt>
                <c:pt idx="71">
                  <c:v>51119.75454244834</c:v>
                </c:pt>
                <c:pt idx="72">
                  <c:v>52207.403110359999</c:v>
                </c:pt>
                <c:pt idx="73">
                  <c:v>53295.051678271673</c:v>
                </c:pt>
                <c:pt idx="74">
                  <c:v>54382.700246183333</c:v>
                </c:pt>
                <c:pt idx="75">
                  <c:v>55470.348814095007</c:v>
                </c:pt>
                <c:pt idx="76">
                  <c:v>56557.997382006666</c:v>
                </c:pt>
                <c:pt idx="77">
                  <c:v>57645.64594991834</c:v>
                </c:pt>
                <c:pt idx="78">
                  <c:v>58733.29451783</c:v>
                </c:pt>
                <c:pt idx="79">
                  <c:v>59820.943085741674</c:v>
                </c:pt>
                <c:pt idx="80">
                  <c:v>60908.591653653333</c:v>
                </c:pt>
                <c:pt idx="81">
                  <c:v>61996.240221565007</c:v>
                </c:pt>
                <c:pt idx="82">
                  <c:v>63083.888789476667</c:v>
                </c:pt>
                <c:pt idx="83">
                  <c:v>64171.537357388341</c:v>
                </c:pt>
                <c:pt idx="84">
                  <c:v>65259.1859253</c:v>
                </c:pt>
                <c:pt idx="85">
                  <c:v>66346.834493211674</c:v>
                </c:pt>
                <c:pt idx="86">
                  <c:v>67434.483061123334</c:v>
                </c:pt>
                <c:pt idx="87">
                  <c:v>68522.131629035008</c:v>
                </c:pt>
                <c:pt idx="88">
                  <c:v>69609.780196946667</c:v>
                </c:pt>
                <c:pt idx="89">
                  <c:v>70697.428764858341</c:v>
                </c:pt>
                <c:pt idx="90">
                  <c:v>71785.077332770001</c:v>
                </c:pt>
                <c:pt idx="91">
                  <c:v>72872.725900681675</c:v>
                </c:pt>
                <c:pt idx="92">
                  <c:v>73960.374468593334</c:v>
                </c:pt>
                <c:pt idx="93">
                  <c:v>75048.023036505008</c:v>
                </c:pt>
                <c:pt idx="94">
                  <c:v>76135.671604416668</c:v>
                </c:pt>
                <c:pt idx="95">
                  <c:v>77223.320172328342</c:v>
                </c:pt>
                <c:pt idx="96">
                  <c:v>78310.968740240001</c:v>
                </c:pt>
                <c:pt idx="97">
                  <c:v>79398.617308151675</c:v>
                </c:pt>
                <c:pt idx="98">
                  <c:v>80486.265876063335</c:v>
                </c:pt>
                <c:pt idx="99">
                  <c:v>81573.914443975009</c:v>
                </c:pt>
                <c:pt idx="100">
                  <c:v>82661.563011886668</c:v>
                </c:pt>
                <c:pt idx="101">
                  <c:v>83749.211579798342</c:v>
                </c:pt>
                <c:pt idx="102">
                  <c:v>84836.860147710002</c:v>
                </c:pt>
                <c:pt idx="103">
                  <c:v>85924.508715621676</c:v>
                </c:pt>
                <c:pt idx="104">
                  <c:v>87012.157283533335</c:v>
                </c:pt>
                <c:pt idx="105">
                  <c:v>88099.805851445009</c:v>
                </c:pt>
                <c:pt idx="106">
                  <c:v>89187.454419356669</c:v>
                </c:pt>
                <c:pt idx="107">
                  <c:v>90275.102987268343</c:v>
                </c:pt>
                <c:pt idx="108">
                  <c:v>91362.751555180002</c:v>
                </c:pt>
                <c:pt idx="109">
                  <c:v>92450.400123091677</c:v>
                </c:pt>
                <c:pt idx="110">
                  <c:v>93538.048691003336</c:v>
                </c:pt>
                <c:pt idx="111">
                  <c:v>94625.69725891501</c:v>
                </c:pt>
                <c:pt idx="112">
                  <c:v>95713.34582682667</c:v>
                </c:pt>
                <c:pt idx="113">
                  <c:v>96800.994394738344</c:v>
                </c:pt>
                <c:pt idx="114">
                  <c:v>97888.642962650003</c:v>
                </c:pt>
                <c:pt idx="115">
                  <c:v>98976.291530561677</c:v>
                </c:pt>
                <c:pt idx="116">
                  <c:v>100063.94009847334</c:v>
                </c:pt>
                <c:pt idx="117">
                  <c:v>101151.58866638501</c:v>
                </c:pt>
                <c:pt idx="118">
                  <c:v>102239.23723429667</c:v>
                </c:pt>
                <c:pt idx="119">
                  <c:v>103326.88580220834</c:v>
                </c:pt>
                <c:pt idx="120">
                  <c:v>104414.53437012</c:v>
                </c:pt>
                <c:pt idx="121">
                  <c:v>105502.18293803168</c:v>
                </c:pt>
                <c:pt idx="122">
                  <c:v>106589.83150594335</c:v>
                </c:pt>
                <c:pt idx="123">
                  <c:v>107677.480073855</c:v>
                </c:pt>
                <c:pt idx="124">
                  <c:v>108765.12864176667</c:v>
                </c:pt>
                <c:pt idx="125">
                  <c:v>109852.77720967834</c:v>
                </c:pt>
                <c:pt idx="126">
                  <c:v>110940.42577759002</c:v>
                </c:pt>
                <c:pt idx="127">
                  <c:v>112028.07434550166</c:v>
                </c:pt>
                <c:pt idx="128">
                  <c:v>113115.72291341334</c:v>
                </c:pt>
                <c:pt idx="129">
                  <c:v>114203.37148132501</c:v>
                </c:pt>
                <c:pt idx="130">
                  <c:v>115291.02004923669</c:v>
                </c:pt>
                <c:pt idx="131">
                  <c:v>116378.66861714833</c:v>
                </c:pt>
                <c:pt idx="132">
                  <c:v>117466.31718506</c:v>
                </c:pt>
                <c:pt idx="133">
                  <c:v>118553.96575297168</c:v>
                </c:pt>
                <c:pt idx="134">
                  <c:v>119641.61432088335</c:v>
                </c:pt>
                <c:pt idx="135">
                  <c:v>120729.262888795</c:v>
                </c:pt>
                <c:pt idx="136">
                  <c:v>121816.91145670667</c:v>
                </c:pt>
                <c:pt idx="137">
                  <c:v>122904.56002461835</c:v>
                </c:pt>
                <c:pt idx="138">
                  <c:v>123992.20859253002</c:v>
                </c:pt>
                <c:pt idx="139">
                  <c:v>125079.85716044166</c:v>
                </c:pt>
                <c:pt idx="140">
                  <c:v>126167.50572835334</c:v>
                </c:pt>
                <c:pt idx="141">
                  <c:v>127255.15429626501</c:v>
                </c:pt>
                <c:pt idx="142">
                  <c:v>128342.80286417669</c:v>
                </c:pt>
                <c:pt idx="143">
                  <c:v>129430.45143208833</c:v>
                </c:pt>
                <c:pt idx="144">
                  <c:v>130518.1</c:v>
                </c:pt>
              </c:numCache>
            </c:numRef>
          </c:xVal>
          <c:yVal>
            <c:numRef>
              <c:f>'AFL2429'!$F$7:$F$223</c:f>
              <c:numCache>
                <c:formatCode>General</c:formatCode>
                <c:ptCount val="217"/>
                <c:pt idx="0">
                  <c:v>6536.8841670400006</c:v>
                </c:pt>
                <c:pt idx="1">
                  <c:v>6264.5069158800006</c:v>
                </c:pt>
                <c:pt idx="2">
                  <c:v>5992.1296647200006</c:v>
                </c:pt>
                <c:pt idx="3">
                  <c:v>5719.7524135600006</c:v>
                </c:pt>
                <c:pt idx="4">
                  <c:v>5447.3751624000006</c:v>
                </c:pt>
                <c:pt idx="5">
                  <c:v>5174.9979112400006</c:v>
                </c:pt>
                <c:pt idx="6">
                  <c:v>4902.6206600800006</c:v>
                </c:pt>
                <c:pt idx="7">
                  <c:v>4630.2434089200005</c:v>
                </c:pt>
                <c:pt idx="8">
                  <c:v>4357.8661577600005</c:v>
                </c:pt>
                <c:pt idx="9">
                  <c:v>4085.4889066000005</c:v>
                </c:pt>
                <c:pt idx="10">
                  <c:v>3813.1116554400005</c:v>
                </c:pt>
                <c:pt idx="11">
                  <c:v>3540.7344042800005</c:v>
                </c:pt>
                <c:pt idx="12">
                  <c:v>3268.3571531200005</c:v>
                </c:pt>
                <c:pt idx="13">
                  <c:v>2995.9799019600005</c:v>
                </c:pt>
                <c:pt idx="14">
                  <c:v>2723.6026508000004</c:v>
                </c:pt>
                <c:pt idx="15">
                  <c:v>2451.2253996400004</c:v>
                </c:pt>
                <c:pt idx="16">
                  <c:v>2178.8481484800004</c:v>
                </c:pt>
                <c:pt idx="17">
                  <c:v>1906.4708973200004</c:v>
                </c:pt>
                <c:pt idx="18">
                  <c:v>1634.0936461600004</c:v>
                </c:pt>
                <c:pt idx="19">
                  <c:v>1361.7163950000004</c:v>
                </c:pt>
                <c:pt idx="20">
                  <c:v>1089.3391438400004</c:v>
                </c:pt>
                <c:pt idx="21">
                  <c:v>816.96189268000035</c:v>
                </c:pt>
                <c:pt idx="22">
                  <c:v>544.58464152000033</c:v>
                </c:pt>
                <c:pt idx="23">
                  <c:v>272.20739036000032</c:v>
                </c:pt>
                <c:pt idx="24">
                  <c:v>-0.16986079999969661</c:v>
                </c:pt>
                <c:pt idx="25">
                  <c:v>-272.54711195999971</c:v>
                </c:pt>
                <c:pt idx="26">
                  <c:v>-544.92436311999973</c:v>
                </c:pt>
                <c:pt idx="27">
                  <c:v>-817.30161427999974</c:v>
                </c:pt>
                <c:pt idx="28">
                  <c:v>-1089.6788654399998</c:v>
                </c:pt>
                <c:pt idx="29">
                  <c:v>-1362.0561165999998</c:v>
                </c:pt>
                <c:pt idx="30">
                  <c:v>-1634.4333677599998</c:v>
                </c:pt>
                <c:pt idx="31">
                  <c:v>-1906.8106189199998</c:v>
                </c:pt>
                <c:pt idx="32">
                  <c:v>-2179.1878700799998</c:v>
                </c:pt>
                <c:pt idx="33">
                  <c:v>-2451.5651212399998</c:v>
                </c:pt>
                <c:pt idx="34">
                  <c:v>-2723.9423723999998</c:v>
                </c:pt>
                <c:pt idx="35">
                  <c:v>-2996.3196235599999</c:v>
                </c:pt>
                <c:pt idx="36">
                  <c:v>-3268.6968747199999</c:v>
                </c:pt>
                <c:pt idx="37">
                  <c:v>-3541.0741258799999</c:v>
                </c:pt>
                <c:pt idx="38">
                  <c:v>-3813.4513770399999</c:v>
                </c:pt>
                <c:pt idx="39">
                  <c:v>-4085.8286281999999</c:v>
                </c:pt>
                <c:pt idx="40">
                  <c:v>-4358.2058793599999</c:v>
                </c:pt>
                <c:pt idx="41">
                  <c:v>-4630.5831305199999</c:v>
                </c:pt>
                <c:pt idx="42">
                  <c:v>-4902.96038168</c:v>
                </c:pt>
                <c:pt idx="43">
                  <c:v>-5175.33763284</c:v>
                </c:pt>
                <c:pt idx="44">
                  <c:v>-5447.714884</c:v>
                </c:pt>
                <c:pt idx="45">
                  <c:v>-5720.09213516</c:v>
                </c:pt>
                <c:pt idx="46">
                  <c:v>-5992.46938632</c:v>
                </c:pt>
                <c:pt idx="47">
                  <c:v>-6264.84663748</c:v>
                </c:pt>
                <c:pt idx="48">
                  <c:v>-6537.22388864</c:v>
                </c:pt>
                <c:pt idx="49">
                  <c:v>-6809.6011398000001</c:v>
                </c:pt>
                <c:pt idx="50">
                  <c:v>-7081.9783909600001</c:v>
                </c:pt>
                <c:pt idx="51">
                  <c:v>-7354.3556421200001</c:v>
                </c:pt>
                <c:pt idx="52">
                  <c:v>-7626.7328932800001</c:v>
                </c:pt>
                <c:pt idx="53">
                  <c:v>-7899.1101444400001</c:v>
                </c:pt>
                <c:pt idx="54">
                  <c:v>-8171.4873956000001</c:v>
                </c:pt>
                <c:pt idx="55">
                  <c:v>-8443.8646467600011</c:v>
                </c:pt>
                <c:pt idx="56">
                  <c:v>-8716.2418979200011</c:v>
                </c:pt>
                <c:pt idx="57">
                  <c:v>-8988.6191490800011</c:v>
                </c:pt>
                <c:pt idx="58">
                  <c:v>-9260.9964002400011</c:v>
                </c:pt>
                <c:pt idx="59">
                  <c:v>-9533.3736514000011</c:v>
                </c:pt>
                <c:pt idx="60">
                  <c:v>-9805.7509025600011</c:v>
                </c:pt>
                <c:pt idx="61">
                  <c:v>-10078.128153720001</c:v>
                </c:pt>
                <c:pt idx="62">
                  <c:v>-10350.505404880001</c:v>
                </c:pt>
                <c:pt idx="63">
                  <c:v>-10622.882656040001</c:v>
                </c:pt>
                <c:pt idx="64">
                  <c:v>-10895.259907200001</c:v>
                </c:pt>
                <c:pt idx="65">
                  <c:v>-11167.637158360001</c:v>
                </c:pt>
                <c:pt idx="66">
                  <c:v>-11440.014409520001</c:v>
                </c:pt>
                <c:pt idx="67">
                  <c:v>-11712.391660680001</c:v>
                </c:pt>
                <c:pt idx="68">
                  <c:v>-11984.768911840001</c:v>
                </c:pt>
                <c:pt idx="69">
                  <c:v>-12257.146163000001</c:v>
                </c:pt>
                <c:pt idx="70">
                  <c:v>-12529.523414160001</c:v>
                </c:pt>
                <c:pt idx="71">
                  <c:v>-12801.900665320001</c:v>
                </c:pt>
                <c:pt idx="72">
                  <c:v>-13074.277916480001</c:v>
                </c:pt>
                <c:pt idx="73">
                  <c:v>-13346.655167640001</c:v>
                </c:pt>
                <c:pt idx="74">
                  <c:v>-13619.032418800001</c:v>
                </c:pt>
                <c:pt idx="75">
                  <c:v>-13891.409669960001</c:v>
                </c:pt>
                <c:pt idx="76">
                  <c:v>-14163.786921120001</c:v>
                </c:pt>
                <c:pt idx="77">
                  <c:v>-14436.164172280001</c:v>
                </c:pt>
                <c:pt idx="78">
                  <c:v>-14708.541423440001</c:v>
                </c:pt>
                <c:pt idx="79">
                  <c:v>-14980.918674600001</c:v>
                </c:pt>
                <c:pt idx="80">
                  <c:v>-15253.295925760001</c:v>
                </c:pt>
                <c:pt idx="81">
                  <c:v>-15525.673176920001</c:v>
                </c:pt>
                <c:pt idx="82">
                  <c:v>-15798.050428080001</c:v>
                </c:pt>
                <c:pt idx="83">
                  <c:v>-16070.427679240001</c:v>
                </c:pt>
                <c:pt idx="84">
                  <c:v>-16342.804930400001</c:v>
                </c:pt>
                <c:pt idx="85">
                  <c:v>-16615.182181560001</c:v>
                </c:pt>
                <c:pt idx="86">
                  <c:v>-16887.559432720001</c:v>
                </c:pt>
                <c:pt idx="87">
                  <c:v>-17159.936683880002</c:v>
                </c:pt>
                <c:pt idx="88">
                  <c:v>-17432.313935040002</c:v>
                </c:pt>
                <c:pt idx="89">
                  <c:v>-17704.691186200002</c:v>
                </c:pt>
                <c:pt idx="90">
                  <c:v>-17977.068437360002</c:v>
                </c:pt>
                <c:pt idx="91">
                  <c:v>-18249.445688520002</c:v>
                </c:pt>
                <c:pt idx="92">
                  <c:v>-18521.822939680002</c:v>
                </c:pt>
                <c:pt idx="93">
                  <c:v>-18794.200190840002</c:v>
                </c:pt>
                <c:pt idx="94">
                  <c:v>-19066.577442000002</c:v>
                </c:pt>
                <c:pt idx="95">
                  <c:v>-19338.954693160002</c:v>
                </c:pt>
                <c:pt idx="96">
                  <c:v>-19611.331944320002</c:v>
                </c:pt>
                <c:pt idx="97">
                  <c:v>-19883.709195480002</c:v>
                </c:pt>
                <c:pt idx="98">
                  <c:v>-20156.086446640002</c:v>
                </c:pt>
                <c:pt idx="99">
                  <c:v>-20428.463697800002</c:v>
                </c:pt>
                <c:pt idx="100">
                  <c:v>-20700.840948960002</c:v>
                </c:pt>
                <c:pt idx="101">
                  <c:v>-20973.218200120002</c:v>
                </c:pt>
                <c:pt idx="102">
                  <c:v>-21245.595451280002</c:v>
                </c:pt>
                <c:pt idx="103">
                  <c:v>-21517.972702440002</c:v>
                </c:pt>
                <c:pt idx="104">
                  <c:v>-21790.349953600002</c:v>
                </c:pt>
                <c:pt idx="105">
                  <c:v>-22062.727204760002</c:v>
                </c:pt>
                <c:pt idx="106">
                  <c:v>-22335.104455920002</c:v>
                </c:pt>
                <c:pt idx="107">
                  <c:v>-22607.481707080002</c:v>
                </c:pt>
                <c:pt idx="108">
                  <c:v>-22879.858958240002</c:v>
                </c:pt>
                <c:pt idx="109">
                  <c:v>-23152.236209400002</c:v>
                </c:pt>
                <c:pt idx="110">
                  <c:v>-23424.613460560002</c:v>
                </c:pt>
                <c:pt idx="111">
                  <c:v>-23696.990711720002</c:v>
                </c:pt>
                <c:pt idx="112">
                  <c:v>-23969.367962880002</c:v>
                </c:pt>
                <c:pt idx="113">
                  <c:v>-24241.745214040002</c:v>
                </c:pt>
                <c:pt idx="114">
                  <c:v>-24514.122465200002</c:v>
                </c:pt>
                <c:pt idx="115">
                  <c:v>-24786.499716360002</c:v>
                </c:pt>
                <c:pt idx="116">
                  <c:v>-25058.876967520002</c:v>
                </c:pt>
                <c:pt idx="117">
                  <c:v>-25331.254218680002</c:v>
                </c:pt>
                <c:pt idx="118">
                  <c:v>-25603.631469840002</c:v>
                </c:pt>
                <c:pt idx="119">
                  <c:v>-25876.008721000002</c:v>
                </c:pt>
                <c:pt idx="120">
                  <c:v>-26148.385972160002</c:v>
                </c:pt>
                <c:pt idx="121">
                  <c:v>-26420.763223319998</c:v>
                </c:pt>
                <c:pt idx="122">
                  <c:v>-26693.140474480002</c:v>
                </c:pt>
                <c:pt idx="123">
                  <c:v>-26965.517725639998</c:v>
                </c:pt>
                <c:pt idx="124">
                  <c:v>-27237.894976800002</c:v>
                </c:pt>
                <c:pt idx="125">
                  <c:v>-27510.272227959998</c:v>
                </c:pt>
                <c:pt idx="126">
                  <c:v>-27782.649479120002</c:v>
                </c:pt>
                <c:pt idx="127">
                  <c:v>-28055.026730279998</c:v>
                </c:pt>
                <c:pt idx="128">
                  <c:v>-28327.403981440002</c:v>
                </c:pt>
                <c:pt idx="129">
                  <c:v>-28599.781232599998</c:v>
                </c:pt>
                <c:pt idx="130">
                  <c:v>-28872.158483760002</c:v>
                </c:pt>
                <c:pt idx="131">
                  <c:v>-29144.535734919999</c:v>
                </c:pt>
                <c:pt idx="132">
                  <c:v>-29416.912986080002</c:v>
                </c:pt>
                <c:pt idx="133">
                  <c:v>-29689.290237239999</c:v>
                </c:pt>
                <c:pt idx="134">
                  <c:v>-29961.667488400002</c:v>
                </c:pt>
                <c:pt idx="135">
                  <c:v>-30234.044739559999</c:v>
                </c:pt>
                <c:pt idx="136">
                  <c:v>-30506.421990720002</c:v>
                </c:pt>
                <c:pt idx="137">
                  <c:v>-30778.799241879999</c:v>
                </c:pt>
                <c:pt idx="138">
                  <c:v>-31051.176493040002</c:v>
                </c:pt>
                <c:pt idx="139">
                  <c:v>-31323.553744199999</c:v>
                </c:pt>
                <c:pt idx="140">
                  <c:v>-31595.930995360002</c:v>
                </c:pt>
                <c:pt idx="141">
                  <c:v>-31868.308246519999</c:v>
                </c:pt>
                <c:pt idx="142">
                  <c:v>-32140.685497680002</c:v>
                </c:pt>
                <c:pt idx="143">
                  <c:v>-32413.062748839999</c:v>
                </c:pt>
                <c:pt idx="14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1-47E0-866B-2DBE7E426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'AFL2429'!$N$7:$N$259</c:f>
              <c:numCache>
                <c:formatCode>General</c:formatCode>
                <c:ptCount val="253"/>
                <c:pt idx="0">
                  <c:v>32.515611111111106</c:v>
                </c:pt>
                <c:pt idx="1">
                  <c:v>32.533016203703696</c:v>
                </c:pt>
                <c:pt idx="2">
                  <c:v>32.550421296296292</c:v>
                </c:pt>
                <c:pt idx="3">
                  <c:v>32.567826388888882</c:v>
                </c:pt>
                <c:pt idx="4">
                  <c:v>32.585231481481479</c:v>
                </c:pt>
                <c:pt idx="5">
                  <c:v>32.602636574074069</c:v>
                </c:pt>
                <c:pt idx="6">
                  <c:v>32.620041666666665</c:v>
                </c:pt>
                <c:pt idx="7">
                  <c:v>32.637446759259255</c:v>
                </c:pt>
                <c:pt idx="8">
                  <c:v>32.654851851851845</c:v>
                </c:pt>
                <c:pt idx="9">
                  <c:v>32.672256944444442</c:v>
                </c:pt>
                <c:pt idx="10">
                  <c:v>32.689662037037031</c:v>
                </c:pt>
                <c:pt idx="11">
                  <c:v>32.707067129629628</c:v>
                </c:pt>
                <c:pt idx="12">
                  <c:v>32.724472222222218</c:v>
                </c:pt>
                <c:pt idx="13">
                  <c:v>32.741877314814808</c:v>
                </c:pt>
                <c:pt idx="14">
                  <c:v>32.759282407407404</c:v>
                </c:pt>
                <c:pt idx="15">
                  <c:v>32.776687499999994</c:v>
                </c:pt>
                <c:pt idx="16">
                  <c:v>32.794092592592591</c:v>
                </c:pt>
                <c:pt idx="17">
                  <c:v>32.811497685185181</c:v>
                </c:pt>
                <c:pt idx="18">
                  <c:v>32.82890277777777</c:v>
                </c:pt>
                <c:pt idx="19">
                  <c:v>32.846307870370367</c:v>
                </c:pt>
                <c:pt idx="20">
                  <c:v>32.863712962962957</c:v>
                </c:pt>
                <c:pt idx="21">
                  <c:v>32.881118055555554</c:v>
                </c:pt>
                <c:pt idx="22">
                  <c:v>32.898523148148143</c:v>
                </c:pt>
                <c:pt idx="23">
                  <c:v>32.91592824074074</c:v>
                </c:pt>
                <c:pt idx="24">
                  <c:v>32.93333333333333</c:v>
                </c:pt>
                <c:pt idx="25">
                  <c:v>32.95073842592592</c:v>
                </c:pt>
                <c:pt idx="26">
                  <c:v>32.968143518518517</c:v>
                </c:pt>
                <c:pt idx="27">
                  <c:v>32.985548611111106</c:v>
                </c:pt>
                <c:pt idx="28">
                  <c:v>33.002953703703703</c:v>
                </c:pt>
                <c:pt idx="29">
                  <c:v>33.020358796296293</c:v>
                </c:pt>
                <c:pt idx="30">
                  <c:v>33.03776388888889</c:v>
                </c:pt>
                <c:pt idx="31">
                  <c:v>33.055168981481479</c:v>
                </c:pt>
                <c:pt idx="32">
                  <c:v>33.072574074074069</c:v>
                </c:pt>
                <c:pt idx="33">
                  <c:v>33.089979166666666</c:v>
                </c:pt>
                <c:pt idx="34">
                  <c:v>33.107384259259256</c:v>
                </c:pt>
                <c:pt idx="35">
                  <c:v>33.124789351851852</c:v>
                </c:pt>
                <c:pt idx="36">
                  <c:v>33.142194444444442</c:v>
                </c:pt>
                <c:pt idx="37">
                  <c:v>33.159599537037032</c:v>
                </c:pt>
                <c:pt idx="38">
                  <c:v>33.177004629629629</c:v>
                </c:pt>
                <c:pt idx="39">
                  <c:v>33.194409722222218</c:v>
                </c:pt>
                <c:pt idx="40">
                  <c:v>33.211814814814815</c:v>
                </c:pt>
                <c:pt idx="41">
                  <c:v>33.229219907407405</c:v>
                </c:pt>
                <c:pt idx="42">
                  <c:v>33.246624999999995</c:v>
                </c:pt>
                <c:pt idx="43">
                  <c:v>33.264030092592591</c:v>
                </c:pt>
                <c:pt idx="44">
                  <c:v>33.281435185185181</c:v>
                </c:pt>
                <c:pt idx="45">
                  <c:v>33.298840277777778</c:v>
                </c:pt>
                <c:pt idx="46">
                  <c:v>33.316245370370368</c:v>
                </c:pt>
                <c:pt idx="47">
                  <c:v>33.333650462962964</c:v>
                </c:pt>
                <c:pt idx="48">
                  <c:v>33.351055555555554</c:v>
                </c:pt>
                <c:pt idx="49">
                  <c:v>33.368460648148144</c:v>
                </c:pt>
                <c:pt idx="50">
                  <c:v>33.385865740740741</c:v>
                </c:pt>
                <c:pt idx="51">
                  <c:v>33.40327083333333</c:v>
                </c:pt>
                <c:pt idx="52">
                  <c:v>33.420675925925927</c:v>
                </c:pt>
                <c:pt idx="53">
                  <c:v>33.438081018518517</c:v>
                </c:pt>
                <c:pt idx="54">
                  <c:v>33.455486111111114</c:v>
                </c:pt>
                <c:pt idx="55">
                  <c:v>33.472891203703703</c:v>
                </c:pt>
                <c:pt idx="56">
                  <c:v>33.490296296296293</c:v>
                </c:pt>
                <c:pt idx="57">
                  <c:v>33.50770138888889</c:v>
                </c:pt>
                <c:pt idx="58">
                  <c:v>33.52510648148148</c:v>
                </c:pt>
                <c:pt idx="59">
                  <c:v>33.542511574074076</c:v>
                </c:pt>
                <c:pt idx="60">
                  <c:v>33.559916666666666</c:v>
                </c:pt>
                <c:pt idx="61">
                  <c:v>33.577321759259256</c:v>
                </c:pt>
                <c:pt idx="62">
                  <c:v>33.594726851851853</c:v>
                </c:pt>
                <c:pt idx="63">
                  <c:v>33.612131944444442</c:v>
                </c:pt>
                <c:pt idx="64">
                  <c:v>33.629537037037039</c:v>
                </c:pt>
                <c:pt idx="65">
                  <c:v>33.646942129629629</c:v>
                </c:pt>
                <c:pt idx="66">
                  <c:v>33.664347222222219</c:v>
                </c:pt>
                <c:pt idx="67">
                  <c:v>33.681752314814815</c:v>
                </c:pt>
                <c:pt idx="68">
                  <c:v>33.699157407407405</c:v>
                </c:pt>
                <c:pt idx="69">
                  <c:v>33.716562500000002</c:v>
                </c:pt>
                <c:pt idx="70">
                  <c:v>33.733967592592592</c:v>
                </c:pt>
                <c:pt idx="71">
                  <c:v>33.751372685185189</c:v>
                </c:pt>
                <c:pt idx="72">
                  <c:v>33.768777777777778</c:v>
                </c:pt>
                <c:pt idx="73">
                  <c:v>33.786182870370368</c:v>
                </c:pt>
                <c:pt idx="74">
                  <c:v>33.803587962962965</c:v>
                </c:pt>
                <c:pt idx="75">
                  <c:v>33.820993055555554</c:v>
                </c:pt>
                <c:pt idx="76">
                  <c:v>33.838398148148151</c:v>
                </c:pt>
                <c:pt idx="77">
                  <c:v>33.855803240740741</c:v>
                </c:pt>
                <c:pt idx="78">
                  <c:v>33.873208333333338</c:v>
                </c:pt>
                <c:pt idx="79">
                  <c:v>33.890613425925928</c:v>
                </c:pt>
                <c:pt idx="80">
                  <c:v>33.908018518518517</c:v>
                </c:pt>
                <c:pt idx="81">
                  <c:v>33.925423611111114</c:v>
                </c:pt>
                <c:pt idx="82">
                  <c:v>33.942828703703704</c:v>
                </c:pt>
                <c:pt idx="83">
                  <c:v>33.960233796296301</c:v>
                </c:pt>
                <c:pt idx="84">
                  <c:v>33.97763888888889</c:v>
                </c:pt>
                <c:pt idx="85">
                  <c:v>33.99504398148148</c:v>
                </c:pt>
                <c:pt idx="86">
                  <c:v>34.012449074074077</c:v>
                </c:pt>
                <c:pt idx="87">
                  <c:v>34.029854166666667</c:v>
                </c:pt>
                <c:pt idx="88">
                  <c:v>34.047259259259263</c:v>
                </c:pt>
                <c:pt idx="89">
                  <c:v>34.064664351851853</c:v>
                </c:pt>
                <c:pt idx="90">
                  <c:v>34.082069444444443</c:v>
                </c:pt>
                <c:pt idx="91">
                  <c:v>34.09947453703704</c:v>
                </c:pt>
                <c:pt idx="92">
                  <c:v>34.116879629629629</c:v>
                </c:pt>
                <c:pt idx="93">
                  <c:v>34.134284722222226</c:v>
                </c:pt>
                <c:pt idx="94">
                  <c:v>34.151689814814816</c:v>
                </c:pt>
                <c:pt idx="95">
                  <c:v>34.169094907407413</c:v>
                </c:pt>
                <c:pt idx="96">
                  <c:v>34.186500000000002</c:v>
                </c:pt>
                <c:pt idx="97">
                  <c:v>34.203905092592592</c:v>
                </c:pt>
                <c:pt idx="98">
                  <c:v>34.221310185185189</c:v>
                </c:pt>
                <c:pt idx="99">
                  <c:v>34.238715277777779</c:v>
                </c:pt>
                <c:pt idx="100">
                  <c:v>34.256120370370375</c:v>
                </c:pt>
                <c:pt idx="101">
                  <c:v>34.273525462962965</c:v>
                </c:pt>
                <c:pt idx="102">
                  <c:v>34.290930555555562</c:v>
                </c:pt>
                <c:pt idx="103">
                  <c:v>34.308335648148152</c:v>
                </c:pt>
                <c:pt idx="104">
                  <c:v>34.325740740740741</c:v>
                </c:pt>
                <c:pt idx="105">
                  <c:v>34.343145833333338</c:v>
                </c:pt>
                <c:pt idx="106">
                  <c:v>34.360550925925928</c:v>
                </c:pt>
                <c:pt idx="107">
                  <c:v>34.377956018518525</c:v>
                </c:pt>
                <c:pt idx="108">
                  <c:v>34.395361111111114</c:v>
                </c:pt>
                <c:pt idx="109">
                  <c:v>34.412766203703704</c:v>
                </c:pt>
                <c:pt idx="110">
                  <c:v>34.430171296296301</c:v>
                </c:pt>
                <c:pt idx="111">
                  <c:v>34.447576388888891</c:v>
                </c:pt>
                <c:pt idx="112">
                  <c:v>34.464981481481487</c:v>
                </c:pt>
                <c:pt idx="113">
                  <c:v>34.482386574074077</c:v>
                </c:pt>
                <c:pt idx="114">
                  <c:v>34.499791666666667</c:v>
                </c:pt>
                <c:pt idx="115">
                  <c:v>34.517196759259264</c:v>
                </c:pt>
                <c:pt idx="116">
                  <c:v>34.534601851851853</c:v>
                </c:pt>
                <c:pt idx="117">
                  <c:v>34.55200694444445</c:v>
                </c:pt>
                <c:pt idx="118">
                  <c:v>34.56941203703704</c:v>
                </c:pt>
                <c:pt idx="119">
                  <c:v>34.586817129629637</c:v>
                </c:pt>
                <c:pt idx="120">
                  <c:v>34.604222222222226</c:v>
                </c:pt>
                <c:pt idx="121">
                  <c:v>34.621627314814816</c:v>
                </c:pt>
                <c:pt idx="122">
                  <c:v>34.639032407407413</c:v>
                </c:pt>
                <c:pt idx="123">
                  <c:v>34.656437500000003</c:v>
                </c:pt>
                <c:pt idx="124">
                  <c:v>34.673842592592599</c:v>
                </c:pt>
                <c:pt idx="125">
                  <c:v>34.691247685185189</c:v>
                </c:pt>
                <c:pt idx="126">
                  <c:v>34.708652777777786</c:v>
                </c:pt>
                <c:pt idx="127">
                  <c:v>34.726057870370376</c:v>
                </c:pt>
                <c:pt idx="128">
                  <c:v>34.743462962962965</c:v>
                </c:pt>
                <c:pt idx="129">
                  <c:v>34.760868055555562</c:v>
                </c:pt>
                <c:pt idx="130">
                  <c:v>34.778273148148152</c:v>
                </c:pt>
                <c:pt idx="131">
                  <c:v>34.795678240740749</c:v>
                </c:pt>
                <c:pt idx="132">
                  <c:v>34.813083333333338</c:v>
                </c:pt>
                <c:pt idx="133">
                  <c:v>34.830488425925928</c:v>
                </c:pt>
                <c:pt idx="134">
                  <c:v>34.847893518518525</c:v>
                </c:pt>
                <c:pt idx="135">
                  <c:v>34.865298611111115</c:v>
                </c:pt>
                <c:pt idx="136">
                  <c:v>34.882703703703712</c:v>
                </c:pt>
                <c:pt idx="137">
                  <c:v>34.900108796296301</c:v>
                </c:pt>
                <c:pt idx="138">
                  <c:v>34.917513888888891</c:v>
                </c:pt>
                <c:pt idx="139">
                  <c:v>34.934918981481488</c:v>
                </c:pt>
                <c:pt idx="140">
                  <c:v>34.952324074074077</c:v>
                </c:pt>
                <c:pt idx="141">
                  <c:v>34.969729166666674</c:v>
                </c:pt>
                <c:pt idx="142">
                  <c:v>34.987134259259264</c:v>
                </c:pt>
                <c:pt idx="143">
                  <c:v>35.004539351851861</c:v>
                </c:pt>
                <c:pt idx="144">
                  <c:v>35.021944444444451</c:v>
                </c:pt>
              </c:numCache>
            </c:numRef>
          </c:xVal>
          <c:yVal>
            <c:numRef>
              <c:f>'AFL2429'!$M$7:$M$259</c:f>
              <c:numCache>
                <c:formatCode>General</c:formatCode>
                <c:ptCount val="253"/>
                <c:pt idx="0">
                  <c:v>55.908944444444444</c:v>
                </c:pt>
                <c:pt idx="1">
                  <c:v>55.906488425925929</c:v>
                </c:pt>
                <c:pt idx="2">
                  <c:v>55.904032407407406</c:v>
                </c:pt>
                <c:pt idx="3">
                  <c:v>55.901576388888891</c:v>
                </c:pt>
                <c:pt idx="4">
                  <c:v>55.899120370370369</c:v>
                </c:pt>
                <c:pt idx="5">
                  <c:v>55.896664351851854</c:v>
                </c:pt>
                <c:pt idx="6">
                  <c:v>55.894208333333331</c:v>
                </c:pt>
                <c:pt idx="7">
                  <c:v>55.891752314814816</c:v>
                </c:pt>
                <c:pt idx="8">
                  <c:v>55.889296296296294</c:v>
                </c:pt>
                <c:pt idx="9">
                  <c:v>55.886840277777779</c:v>
                </c:pt>
                <c:pt idx="10">
                  <c:v>55.884384259259257</c:v>
                </c:pt>
                <c:pt idx="11">
                  <c:v>55.881928240740741</c:v>
                </c:pt>
                <c:pt idx="12">
                  <c:v>55.879472222222226</c:v>
                </c:pt>
                <c:pt idx="13">
                  <c:v>55.877016203703704</c:v>
                </c:pt>
                <c:pt idx="14">
                  <c:v>55.874560185185189</c:v>
                </c:pt>
                <c:pt idx="15">
                  <c:v>55.872104166666666</c:v>
                </c:pt>
                <c:pt idx="16">
                  <c:v>55.869648148148151</c:v>
                </c:pt>
                <c:pt idx="17">
                  <c:v>55.867192129629629</c:v>
                </c:pt>
                <c:pt idx="18">
                  <c:v>55.864736111111114</c:v>
                </c:pt>
                <c:pt idx="19">
                  <c:v>55.862280092592592</c:v>
                </c:pt>
                <c:pt idx="20">
                  <c:v>55.859824074074076</c:v>
                </c:pt>
                <c:pt idx="21">
                  <c:v>55.857368055555554</c:v>
                </c:pt>
                <c:pt idx="22">
                  <c:v>55.854912037037039</c:v>
                </c:pt>
                <c:pt idx="23">
                  <c:v>55.852456018518517</c:v>
                </c:pt>
                <c:pt idx="24">
                  <c:v>55.85</c:v>
                </c:pt>
                <c:pt idx="25">
                  <c:v>55.847543981481486</c:v>
                </c:pt>
                <c:pt idx="26">
                  <c:v>55.845087962962964</c:v>
                </c:pt>
                <c:pt idx="27">
                  <c:v>55.842631944444449</c:v>
                </c:pt>
                <c:pt idx="28">
                  <c:v>55.840175925925926</c:v>
                </c:pt>
                <c:pt idx="29">
                  <c:v>55.837719907407411</c:v>
                </c:pt>
                <c:pt idx="30">
                  <c:v>55.835263888888889</c:v>
                </c:pt>
                <c:pt idx="31">
                  <c:v>55.832807870370374</c:v>
                </c:pt>
                <c:pt idx="32">
                  <c:v>55.830351851851852</c:v>
                </c:pt>
                <c:pt idx="33">
                  <c:v>55.827895833333336</c:v>
                </c:pt>
                <c:pt idx="34">
                  <c:v>55.825439814814814</c:v>
                </c:pt>
                <c:pt idx="35">
                  <c:v>55.822983796296299</c:v>
                </c:pt>
                <c:pt idx="36">
                  <c:v>55.820527777777784</c:v>
                </c:pt>
                <c:pt idx="37">
                  <c:v>55.818071759259261</c:v>
                </c:pt>
                <c:pt idx="38">
                  <c:v>55.815615740740746</c:v>
                </c:pt>
                <c:pt idx="39">
                  <c:v>55.813159722222224</c:v>
                </c:pt>
                <c:pt idx="40">
                  <c:v>55.810703703703709</c:v>
                </c:pt>
                <c:pt idx="41">
                  <c:v>55.808247685185187</c:v>
                </c:pt>
                <c:pt idx="42">
                  <c:v>55.805791666666671</c:v>
                </c:pt>
                <c:pt idx="43">
                  <c:v>55.803335648148149</c:v>
                </c:pt>
                <c:pt idx="44">
                  <c:v>55.800879629629634</c:v>
                </c:pt>
                <c:pt idx="45">
                  <c:v>55.798423611111112</c:v>
                </c:pt>
                <c:pt idx="46">
                  <c:v>55.795967592592596</c:v>
                </c:pt>
                <c:pt idx="47">
                  <c:v>55.793511574074074</c:v>
                </c:pt>
                <c:pt idx="48">
                  <c:v>55.791055555555559</c:v>
                </c:pt>
                <c:pt idx="49">
                  <c:v>55.788599537037044</c:v>
                </c:pt>
                <c:pt idx="50">
                  <c:v>55.786143518518521</c:v>
                </c:pt>
                <c:pt idx="51">
                  <c:v>55.783687500000006</c:v>
                </c:pt>
                <c:pt idx="52">
                  <c:v>55.781231481481484</c:v>
                </c:pt>
                <c:pt idx="53">
                  <c:v>55.778775462962969</c:v>
                </c:pt>
                <c:pt idx="54">
                  <c:v>55.776319444444447</c:v>
                </c:pt>
                <c:pt idx="55">
                  <c:v>55.773863425925931</c:v>
                </c:pt>
                <c:pt idx="56">
                  <c:v>55.771407407407409</c:v>
                </c:pt>
                <c:pt idx="57">
                  <c:v>55.768951388888894</c:v>
                </c:pt>
                <c:pt idx="58">
                  <c:v>55.766495370370372</c:v>
                </c:pt>
                <c:pt idx="59">
                  <c:v>55.764039351851856</c:v>
                </c:pt>
                <c:pt idx="60">
                  <c:v>55.761583333333341</c:v>
                </c:pt>
                <c:pt idx="61">
                  <c:v>55.759127314814819</c:v>
                </c:pt>
                <c:pt idx="62">
                  <c:v>55.756671296296304</c:v>
                </c:pt>
                <c:pt idx="63">
                  <c:v>55.754215277777782</c:v>
                </c:pt>
                <c:pt idx="64">
                  <c:v>55.751759259259266</c:v>
                </c:pt>
                <c:pt idx="65">
                  <c:v>55.749303240740744</c:v>
                </c:pt>
                <c:pt idx="66">
                  <c:v>55.746847222222229</c:v>
                </c:pt>
                <c:pt idx="67">
                  <c:v>55.744391203703707</c:v>
                </c:pt>
                <c:pt idx="68">
                  <c:v>55.741935185185191</c:v>
                </c:pt>
                <c:pt idx="69">
                  <c:v>55.739479166666669</c:v>
                </c:pt>
                <c:pt idx="70">
                  <c:v>55.737023148148154</c:v>
                </c:pt>
                <c:pt idx="71">
                  <c:v>55.734567129629632</c:v>
                </c:pt>
                <c:pt idx="72">
                  <c:v>55.732111111111116</c:v>
                </c:pt>
                <c:pt idx="73">
                  <c:v>55.729655092592601</c:v>
                </c:pt>
                <c:pt idx="74">
                  <c:v>55.727199074074079</c:v>
                </c:pt>
                <c:pt idx="75">
                  <c:v>55.724743055555564</c:v>
                </c:pt>
                <c:pt idx="76">
                  <c:v>55.722287037037042</c:v>
                </c:pt>
                <c:pt idx="77">
                  <c:v>55.719831018518526</c:v>
                </c:pt>
                <c:pt idx="78">
                  <c:v>55.717375000000004</c:v>
                </c:pt>
                <c:pt idx="79">
                  <c:v>55.714918981481489</c:v>
                </c:pt>
                <c:pt idx="80">
                  <c:v>55.712462962962967</c:v>
                </c:pt>
                <c:pt idx="81">
                  <c:v>55.710006944444451</c:v>
                </c:pt>
                <c:pt idx="82">
                  <c:v>55.707550925925929</c:v>
                </c:pt>
                <c:pt idx="83">
                  <c:v>55.705094907407414</c:v>
                </c:pt>
                <c:pt idx="84">
                  <c:v>55.702638888888899</c:v>
                </c:pt>
                <c:pt idx="85">
                  <c:v>55.700182870370377</c:v>
                </c:pt>
                <c:pt idx="86">
                  <c:v>55.697726851851861</c:v>
                </c:pt>
                <c:pt idx="87">
                  <c:v>55.695270833333339</c:v>
                </c:pt>
                <c:pt idx="88">
                  <c:v>55.692814814814824</c:v>
                </c:pt>
                <c:pt idx="89">
                  <c:v>55.690358796296302</c:v>
                </c:pt>
                <c:pt idx="90">
                  <c:v>55.687902777777786</c:v>
                </c:pt>
                <c:pt idx="91">
                  <c:v>55.685446759259264</c:v>
                </c:pt>
                <c:pt idx="92">
                  <c:v>55.682990740740749</c:v>
                </c:pt>
                <c:pt idx="93">
                  <c:v>55.680534722222227</c:v>
                </c:pt>
                <c:pt idx="94">
                  <c:v>55.678078703703711</c:v>
                </c:pt>
                <c:pt idx="95">
                  <c:v>55.675622685185189</c:v>
                </c:pt>
                <c:pt idx="96">
                  <c:v>55.673166666666674</c:v>
                </c:pt>
                <c:pt idx="97">
                  <c:v>55.670710648148159</c:v>
                </c:pt>
                <c:pt idx="98">
                  <c:v>55.668254629629637</c:v>
                </c:pt>
                <c:pt idx="99">
                  <c:v>55.665798611111121</c:v>
                </c:pt>
                <c:pt idx="100">
                  <c:v>55.663342592592599</c:v>
                </c:pt>
                <c:pt idx="101">
                  <c:v>55.660886574074084</c:v>
                </c:pt>
                <c:pt idx="102">
                  <c:v>55.658430555555562</c:v>
                </c:pt>
                <c:pt idx="103">
                  <c:v>55.655974537037046</c:v>
                </c:pt>
                <c:pt idx="104">
                  <c:v>55.653518518518524</c:v>
                </c:pt>
                <c:pt idx="105">
                  <c:v>55.651062500000009</c:v>
                </c:pt>
                <c:pt idx="106">
                  <c:v>55.648606481481487</c:v>
                </c:pt>
                <c:pt idx="107">
                  <c:v>55.646150462962972</c:v>
                </c:pt>
                <c:pt idx="108">
                  <c:v>55.643694444444449</c:v>
                </c:pt>
                <c:pt idx="109">
                  <c:v>55.641238425925934</c:v>
                </c:pt>
                <c:pt idx="110">
                  <c:v>55.638782407407419</c:v>
                </c:pt>
                <c:pt idx="111">
                  <c:v>55.636326388888897</c:v>
                </c:pt>
                <c:pt idx="112">
                  <c:v>55.633870370370381</c:v>
                </c:pt>
                <c:pt idx="113">
                  <c:v>55.631414351851859</c:v>
                </c:pt>
                <c:pt idx="114">
                  <c:v>55.628958333333344</c:v>
                </c:pt>
                <c:pt idx="115">
                  <c:v>55.626502314814822</c:v>
                </c:pt>
                <c:pt idx="116">
                  <c:v>55.624046296296306</c:v>
                </c:pt>
                <c:pt idx="117">
                  <c:v>55.621590277777784</c:v>
                </c:pt>
                <c:pt idx="118">
                  <c:v>55.619134259259269</c:v>
                </c:pt>
                <c:pt idx="119">
                  <c:v>55.616678240740747</c:v>
                </c:pt>
                <c:pt idx="120">
                  <c:v>55.614222222222232</c:v>
                </c:pt>
                <c:pt idx="121">
                  <c:v>55.611766203703716</c:v>
                </c:pt>
                <c:pt idx="122">
                  <c:v>55.609310185185194</c:v>
                </c:pt>
                <c:pt idx="123">
                  <c:v>55.606854166666679</c:v>
                </c:pt>
                <c:pt idx="124">
                  <c:v>55.604398148148157</c:v>
                </c:pt>
                <c:pt idx="125">
                  <c:v>55.601942129629641</c:v>
                </c:pt>
                <c:pt idx="126">
                  <c:v>55.599486111111119</c:v>
                </c:pt>
                <c:pt idx="127">
                  <c:v>55.597030092592604</c:v>
                </c:pt>
                <c:pt idx="128">
                  <c:v>55.594574074074082</c:v>
                </c:pt>
                <c:pt idx="129">
                  <c:v>55.592118055555567</c:v>
                </c:pt>
                <c:pt idx="130">
                  <c:v>55.589662037037044</c:v>
                </c:pt>
                <c:pt idx="131">
                  <c:v>55.587206018518529</c:v>
                </c:pt>
                <c:pt idx="132">
                  <c:v>55.584750000000014</c:v>
                </c:pt>
                <c:pt idx="133">
                  <c:v>55.582293981481492</c:v>
                </c:pt>
                <c:pt idx="134">
                  <c:v>55.579837962962976</c:v>
                </c:pt>
                <c:pt idx="135">
                  <c:v>55.577381944444454</c:v>
                </c:pt>
                <c:pt idx="136">
                  <c:v>55.574925925925939</c:v>
                </c:pt>
                <c:pt idx="137">
                  <c:v>55.572469907407417</c:v>
                </c:pt>
                <c:pt idx="138">
                  <c:v>55.570013888888901</c:v>
                </c:pt>
                <c:pt idx="139">
                  <c:v>55.567557870370379</c:v>
                </c:pt>
                <c:pt idx="140">
                  <c:v>55.565101851851864</c:v>
                </c:pt>
                <c:pt idx="141">
                  <c:v>55.562645833333342</c:v>
                </c:pt>
                <c:pt idx="142">
                  <c:v>55.560189814814827</c:v>
                </c:pt>
                <c:pt idx="143">
                  <c:v>55.557733796296304</c:v>
                </c:pt>
                <c:pt idx="144">
                  <c:v>55.555277777777789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9-4E87-82EF-BD7149268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'SBI2427'!$F$2:$F$3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2-42F5-A878-A60BD90F78A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'SBI2427'!$F$6:$F$222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12-42F5-A878-A60BD90F7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'SBI2427'!$M$6:$M$258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6-478F-B0A0-7A6983CA8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'AFL2455'!$E$2:$E$4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'AFL2455'!$F$2:$F$4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64-4708-9B1E-B667A9571A50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'AFL2455'!$E$6:$E$246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-1156.0780351881299</c:v>
                </c:pt>
                <c:pt idx="108">
                  <c:v>-30.262068456205725</c:v>
                </c:pt>
                <c:pt idx="109">
                  <c:v>1080.2869387476155</c:v>
                </c:pt>
                <c:pt idx="110">
                  <c:v>2175.5689864233336</c:v>
                </c:pt>
                <c:pt idx="111">
                  <c:v>3263.2175543350004</c:v>
                </c:pt>
                <c:pt idx="112">
                  <c:v>4350.8661222466671</c:v>
                </c:pt>
                <c:pt idx="113">
                  <c:v>5438.5146901583339</c:v>
                </c:pt>
                <c:pt idx="114">
                  <c:v>6526.1632580700007</c:v>
                </c:pt>
                <c:pt idx="115">
                  <c:v>7613.8118259816674</c:v>
                </c:pt>
                <c:pt idx="116">
                  <c:v>8701.4603938933342</c:v>
                </c:pt>
                <c:pt idx="117">
                  <c:v>9789.1089618050009</c:v>
                </c:pt>
                <c:pt idx="118">
                  <c:v>10876.757529716668</c:v>
                </c:pt>
                <c:pt idx="119">
                  <c:v>11964.406097628334</c:v>
                </c:pt>
                <c:pt idx="120">
                  <c:v>13052.054665540001</c:v>
                </c:pt>
                <c:pt idx="121">
                  <c:v>14139.703233451668</c:v>
                </c:pt>
                <c:pt idx="122">
                  <c:v>15227.351801363335</c:v>
                </c:pt>
                <c:pt idx="123">
                  <c:v>16315.000369275002</c:v>
                </c:pt>
                <c:pt idx="124">
                  <c:v>17402.648937186666</c:v>
                </c:pt>
                <c:pt idx="125">
                  <c:v>18490.297505098333</c:v>
                </c:pt>
                <c:pt idx="126">
                  <c:v>19577.94607301</c:v>
                </c:pt>
                <c:pt idx="127">
                  <c:v>20665.594640921667</c:v>
                </c:pt>
                <c:pt idx="128">
                  <c:v>21753.243208833333</c:v>
                </c:pt>
                <c:pt idx="129">
                  <c:v>22840.891776745</c:v>
                </c:pt>
                <c:pt idx="130">
                  <c:v>23928.540344656667</c:v>
                </c:pt>
                <c:pt idx="131">
                  <c:v>25016.188912568334</c:v>
                </c:pt>
                <c:pt idx="132">
                  <c:v>26103.837480480001</c:v>
                </c:pt>
                <c:pt idx="133">
                  <c:v>27191.486048391667</c:v>
                </c:pt>
                <c:pt idx="134">
                  <c:v>28279.134616303334</c:v>
                </c:pt>
                <c:pt idx="135">
                  <c:v>29366.783184215001</c:v>
                </c:pt>
                <c:pt idx="136">
                  <c:v>30454.431752126668</c:v>
                </c:pt>
                <c:pt idx="137">
                  <c:v>31542.080320038334</c:v>
                </c:pt>
                <c:pt idx="138">
                  <c:v>32629.728887950001</c:v>
                </c:pt>
                <c:pt idx="139">
                  <c:v>33717.377455861671</c:v>
                </c:pt>
                <c:pt idx="140">
                  <c:v>34805.026023773338</c:v>
                </c:pt>
                <c:pt idx="141">
                  <c:v>35892.674591685005</c:v>
                </c:pt>
                <c:pt idx="142">
                  <c:v>36980.323159596672</c:v>
                </c:pt>
                <c:pt idx="143">
                  <c:v>38067.971727508339</c:v>
                </c:pt>
                <c:pt idx="144">
                  <c:v>39155.620295420005</c:v>
                </c:pt>
                <c:pt idx="145">
                  <c:v>40243.268863331672</c:v>
                </c:pt>
                <c:pt idx="146">
                  <c:v>41330.917431243339</c:v>
                </c:pt>
                <c:pt idx="147">
                  <c:v>42418.565999155006</c:v>
                </c:pt>
                <c:pt idx="148">
                  <c:v>43506.214567066672</c:v>
                </c:pt>
                <c:pt idx="149">
                  <c:v>44593.863134978339</c:v>
                </c:pt>
                <c:pt idx="150">
                  <c:v>45681.511702890006</c:v>
                </c:pt>
                <c:pt idx="151">
                  <c:v>46769.160270801673</c:v>
                </c:pt>
                <c:pt idx="152">
                  <c:v>47856.808838713339</c:v>
                </c:pt>
                <c:pt idx="153">
                  <c:v>48944.457406625006</c:v>
                </c:pt>
                <c:pt idx="154">
                  <c:v>50032.105974536673</c:v>
                </c:pt>
                <c:pt idx="155">
                  <c:v>51119.75454244834</c:v>
                </c:pt>
                <c:pt idx="156">
                  <c:v>52207.403110360006</c:v>
                </c:pt>
                <c:pt idx="157">
                  <c:v>53295.051678271673</c:v>
                </c:pt>
                <c:pt idx="158">
                  <c:v>54382.70024618334</c:v>
                </c:pt>
                <c:pt idx="159">
                  <c:v>55470.348814095007</c:v>
                </c:pt>
                <c:pt idx="160">
                  <c:v>56557.997382006673</c:v>
                </c:pt>
                <c:pt idx="161">
                  <c:v>57645.64594991834</c:v>
                </c:pt>
                <c:pt idx="162">
                  <c:v>58733.294517830007</c:v>
                </c:pt>
                <c:pt idx="163">
                  <c:v>59820.943085741674</c:v>
                </c:pt>
                <c:pt idx="164">
                  <c:v>60908.59165365334</c:v>
                </c:pt>
                <c:pt idx="165">
                  <c:v>61996.240221565007</c:v>
                </c:pt>
                <c:pt idx="166">
                  <c:v>63083.888789476674</c:v>
                </c:pt>
                <c:pt idx="167">
                  <c:v>64171.537357388341</c:v>
                </c:pt>
                <c:pt idx="168">
                  <c:v>65259.185925300008</c:v>
                </c:pt>
                <c:pt idx="169">
                  <c:v>66346.834493211674</c:v>
                </c:pt>
                <c:pt idx="170">
                  <c:v>67434.483061123334</c:v>
                </c:pt>
                <c:pt idx="171">
                  <c:v>68522.131629035008</c:v>
                </c:pt>
                <c:pt idx="172">
                  <c:v>69609.780196946667</c:v>
                </c:pt>
                <c:pt idx="173">
                  <c:v>70697.428764858341</c:v>
                </c:pt>
                <c:pt idx="174">
                  <c:v>71785.077332770001</c:v>
                </c:pt>
                <c:pt idx="175">
                  <c:v>72872.725900681675</c:v>
                </c:pt>
                <c:pt idx="176">
                  <c:v>73960.374468593334</c:v>
                </c:pt>
                <c:pt idx="177">
                  <c:v>75048.023036505008</c:v>
                </c:pt>
                <c:pt idx="178">
                  <c:v>76135.671604416668</c:v>
                </c:pt>
                <c:pt idx="179">
                  <c:v>77223.320172328342</c:v>
                </c:pt>
                <c:pt idx="180">
                  <c:v>78310.968740240001</c:v>
                </c:pt>
                <c:pt idx="181">
                  <c:v>79398.617308151675</c:v>
                </c:pt>
                <c:pt idx="182">
                  <c:v>80486.265876063335</c:v>
                </c:pt>
                <c:pt idx="183">
                  <c:v>81573.914443975009</c:v>
                </c:pt>
                <c:pt idx="184">
                  <c:v>82661.563011886668</c:v>
                </c:pt>
                <c:pt idx="185">
                  <c:v>83749.211579798342</c:v>
                </c:pt>
                <c:pt idx="186">
                  <c:v>84836.860147710002</c:v>
                </c:pt>
                <c:pt idx="187">
                  <c:v>85924.508715621676</c:v>
                </c:pt>
                <c:pt idx="188">
                  <c:v>87012.157283533335</c:v>
                </c:pt>
                <c:pt idx="189">
                  <c:v>88099.805851445009</c:v>
                </c:pt>
                <c:pt idx="190">
                  <c:v>89187.454419356669</c:v>
                </c:pt>
                <c:pt idx="191">
                  <c:v>90275.102987268343</c:v>
                </c:pt>
                <c:pt idx="192">
                  <c:v>91362.751555180002</c:v>
                </c:pt>
                <c:pt idx="193">
                  <c:v>92450.400123091677</c:v>
                </c:pt>
                <c:pt idx="194">
                  <c:v>93538.048691003336</c:v>
                </c:pt>
                <c:pt idx="195">
                  <c:v>94625.69725891501</c:v>
                </c:pt>
                <c:pt idx="196">
                  <c:v>95713.34582682667</c:v>
                </c:pt>
                <c:pt idx="197">
                  <c:v>96800.994394738344</c:v>
                </c:pt>
                <c:pt idx="198">
                  <c:v>97888.642962650003</c:v>
                </c:pt>
                <c:pt idx="199">
                  <c:v>98976.291530561677</c:v>
                </c:pt>
                <c:pt idx="200">
                  <c:v>100063.94009847334</c:v>
                </c:pt>
                <c:pt idx="201">
                  <c:v>101151.58866638501</c:v>
                </c:pt>
                <c:pt idx="202">
                  <c:v>102239.23723429667</c:v>
                </c:pt>
                <c:pt idx="203">
                  <c:v>103326.88580220834</c:v>
                </c:pt>
                <c:pt idx="204">
                  <c:v>104414.53437012</c:v>
                </c:pt>
                <c:pt idx="205">
                  <c:v>105502.18293803168</c:v>
                </c:pt>
                <c:pt idx="206">
                  <c:v>106589.83150594334</c:v>
                </c:pt>
                <c:pt idx="207">
                  <c:v>107677.48007385501</c:v>
                </c:pt>
                <c:pt idx="208">
                  <c:v>108765.12864176667</c:v>
                </c:pt>
                <c:pt idx="209">
                  <c:v>109852.77720967834</c:v>
                </c:pt>
                <c:pt idx="210">
                  <c:v>110940.42577759</c:v>
                </c:pt>
                <c:pt idx="211">
                  <c:v>112028.07434550168</c:v>
                </c:pt>
                <c:pt idx="212">
                  <c:v>113115.72291341334</c:v>
                </c:pt>
                <c:pt idx="213">
                  <c:v>114203.37148132501</c:v>
                </c:pt>
                <c:pt idx="214">
                  <c:v>115291.02004923667</c:v>
                </c:pt>
                <c:pt idx="215">
                  <c:v>116378.66861714835</c:v>
                </c:pt>
                <c:pt idx="216">
                  <c:v>117466.31718506</c:v>
                </c:pt>
                <c:pt idx="217">
                  <c:v>118553.96575297168</c:v>
                </c:pt>
                <c:pt idx="218">
                  <c:v>119641.61432088334</c:v>
                </c:pt>
                <c:pt idx="219">
                  <c:v>120729.26288879501</c:v>
                </c:pt>
                <c:pt idx="220">
                  <c:v>121816.91145670667</c:v>
                </c:pt>
                <c:pt idx="221">
                  <c:v>122904.56002461835</c:v>
                </c:pt>
                <c:pt idx="222">
                  <c:v>123992.20859253001</c:v>
                </c:pt>
                <c:pt idx="223">
                  <c:v>125079.85716044168</c:v>
                </c:pt>
                <c:pt idx="224">
                  <c:v>126167.50572835334</c:v>
                </c:pt>
                <c:pt idx="225">
                  <c:v>127255.15429626501</c:v>
                </c:pt>
                <c:pt idx="226">
                  <c:v>128342.80286417667</c:v>
                </c:pt>
                <c:pt idx="227">
                  <c:v>129430.45143208835</c:v>
                </c:pt>
                <c:pt idx="228">
                  <c:v>130518.1</c:v>
                </c:pt>
              </c:numCache>
            </c:numRef>
          </c:xVal>
          <c:yVal>
            <c:numRef>
              <c:f>'AFL2455'!$F$6:$F$246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-342.38701864500075</c:v>
                </c:pt>
                <c:pt idx="108">
                  <c:v>-273.32293146888924</c:v>
                </c:pt>
                <c:pt idx="109">
                  <c:v>-340.83537962722232</c:v>
                </c:pt>
                <c:pt idx="110">
                  <c:v>-544.92436312000007</c:v>
                </c:pt>
                <c:pt idx="111">
                  <c:v>-817.30161428000008</c:v>
                </c:pt>
                <c:pt idx="112">
                  <c:v>-1089.67886544</c:v>
                </c:pt>
                <c:pt idx="113">
                  <c:v>-1362.0561166</c:v>
                </c:pt>
                <c:pt idx="114">
                  <c:v>-1634.43336776</c:v>
                </c:pt>
                <c:pt idx="115">
                  <c:v>-1906.81061892</c:v>
                </c:pt>
                <c:pt idx="116">
                  <c:v>-2179.1878700800003</c:v>
                </c:pt>
                <c:pt idx="117">
                  <c:v>-2451.5651212400003</c:v>
                </c:pt>
                <c:pt idx="118">
                  <c:v>-2723.9423724000003</c:v>
                </c:pt>
                <c:pt idx="119">
                  <c:v>-2996.3196235600003</c:v>
                </c:pt>
                <c:pt idx="120">
                  <c:v>-3268.6968747200003</c:v>
                </c:pt>
                <c:pt idx="121">
                  <c:v>-3541.0741258800003</c:v>
                </c:pt>
                <c:pt idx="122">
                  <c:v>-3813.4513770400004</c:v>
                </c:pt>
                <c:pt idx="123">
                  <c:v>-4085.8286282000004</c:v>
                </c:pt>
                <c:pt idx="124">
                  <c:v>-4358.2058793599999</c:v>
                </c:pt>
                <c:pt idx="125">
                  <c:v>-4630.5831305199999</c:v>
                </c:pt>
                <c:pt idx="126">
                  <c:v>-4902.96038168</c:v>
                </c:pt>
                <c:pt idx="127">
                  <c:v>-5175.33763284</c:v>
                </c:pt>
                <c:pt idx="128">
                  <c:v>-5447.714884</c:v>
                </c:pt>
                <c:pt idx="129">
                  <c:v>-5720.09213516</c:v>
                </c:pt>
                <c:pt idx="130">
                  <c:v>-5992.46938632</c:v>
                </c:pt>
                <c:pt idx="131">
                  <c:v>-6264.84663748</c:v>
                </c:pt>
                <c:pt idx="132">
                  <c:v>-6537.22388864</c:v>
                </c:pt>
                <c:pt idx="133">
                  <c:v>-6809.6011398000001</c:v>
                </c:pt>
                <c:pt idx="134">
                  <c:v>-7081.9783909600001</c:v>
                </c:pt>
                <c:pt idx="135">
                  <c:v>-7354.3556421200001</c:v>
                </c:pt>
                <c:pt idx="136">
                  <c:v>-7626.7328932800001</c:v>
                </c:pt>
                <c:pt idx="137">
                  <c:v>-7899.1101444400001</c:v>
                </c:pt>
                <c:pt idx="138">
                  <c:v>-8171.4873956000001</c:v>
                </c:pt>
                <c:pt idx="139">
                  <c:v>-8443.8646467600011</c:v>
                </c:pt>
                <c:pt idx="140">
                  <c:v>-8716.2418979200011</c:v>
                </c:pt>
                <c:pt idx="141">
                  <c:v>-8988.6191490800011</c:v>
                </c:pt>
                <c:pt idx="142">
                  <c:v>-9260.9964002400011</c:v>
                </c:pt>
                <c:pt idx="143">
                  <c:v>-9533.3736514000011</c:v>
                </c:pt>
                <c:pt idx="144">
                  <c:v>-9805.7509025600011</c:v>
                </c:pt>
                <c:pt idx="145">
                  <c:v>-10078.128153720001</c:v>
                </c:pt>
                <c:pt idx="146">
                  <c:v>-10350.505404880001</c:v>
                </c:pt>
                <c:pt idx="147">
                  <c:v>-10622.882656040001</c:v>
                </c:pt>
                <c:pt idx="148">
                  <c:v>-10895.259907200001</c:v>
                </c:pt>
                <c:pt idx="149">
                  <c:v>-11167.637158360001</c:v>
                </c:pt>
                <c:pt idx="150">
                  <c:v>-11440.014409520001</c:v>
                </c:pt>
                <c:pt idx="151">
                  <c:v>-11712.391660680001</c:v>
                </c:pt>
                <c:pt idx="152">
                  <c:v>-11984.768911840001</c:v>
                </c:pt>
                <c:pt idx="153">
                  <c:v>-12257.146163000001</c:v>
                </c:pt>
                <c:pt idx="154">
                  <c:v>-12529.523414160001</c:v>
                </c:pt>
                <c:pt idx="155">
                  <c:v>-12801.900665320001</c:v>
                </c:pt>
                <c:pt idx="156">
                  <c:v>-13074.277916480001</c:v>
                </c:pt>
                <c:pt idx="157">
                  <c:v>-13346.655167640001</c:v>
                </c:pt>
                <c:pt idx="158">
                  <c:v>-13619.032418800001</c:v>
                </c:pt>
                <c:pt idx="159">
                  <c:v>-13891.409669960001</c:v>
                </c:pt>
                <c:pt idx="160">
                  <c:v>-14163.786921120001</c:v>
                </c:pt>
                <c:pt idx="161">
                  <c:v>-14436.164172280001</c:v>
                </c:pt>
                <c:pt idx="162">
                  <c:v>-14708.541423440001</c:v>
                </c:pt>
                <c:pt idx="163">
                  <c:v>-14980.918674600001</c:v>
                </c:pt>
                <c:pt idx="164">
                  <c:v>-15253.295925760001</c:v>
                </c:pt>
                <c:pt idx="165">
                  <c:v>-15525.673176920001</c:v>
                </c:pt>
                <c:pt idx="166">
                  <c:v>-15798.050428080001</c:v>
                </c:pt>
                <c:pt idx="167">
                  <c:v>-16070.427679240001</c:v>
                </c:pt>
                <c:pt idx="168">
                  <c:v>-16342.804930400001</c:v>
                </c:pt>
                <c:pt idx="169">
                  <c:v>-16615.182181560001</c:v>
                </c:pt>
                <c:pt idx="170">
                  <c:v>-16887.559432720001</c:v>
                </c:pt>
                <c:pt idx="171">
                  <c:v>-17159.936683880002</c:v>
                </c:pt>
                <c:pt idx="172">
                  <c:v>-17432.313935040002</c:v>
                </c:pt>
                <c:pt idx="173">
                  <c:v>-17704.691186200002</c:v>
                </c:pt>
                <c:pt idx="174">
                  <c:v>-17977.068437360002</c:v>
                </c:pt>
                <c:pt idx="175">
                  <c:v>-18249.445688520002</c:v>
                </c:pt>
                <c:pt idx="176">
                  <c:v>-18521.822939680002</c:v>
                </c:pt>
                <c:pt idx="177">
                  <c:v>-18794.200190840002</c:v>
                </c:pt>
                <c:pt idx="178">
                  <c:v>-19066.577442000002</c:v>
                </c:pt>
                <c:pt idx="179">
                  <c:v>-19338.954693160002</c:v>
                </c:pt>
                <c:pt idx="180">
                  <c:v>-19611.331944320002</c:v>
                </c:pt>
                <c:pt idx="181">
                  <c:v>-19883.709195480002</c:v>
                </c:pt>
                <c:pt idx="182">
                  <c:v>-20156.086446640002</c:v>
                </c:pt>
                <c:pt idx="183">
                  <c:v>-20428.463697800002</c:v>
                </c:pt>
                <c:pt idx="184">
                  <c:v>-20700.840948960002</c:v>
                </c:pt>
                <c:pt idx="185">
                  <c:v>-20973.218200120002</c:v>
                </c:pt>
                <c:pt idx="186">
                  <c:v>-21245.595451280002</c:v>
                </c:pt>
                <c:pt idx="187">
                  <c:v>-21517.972702440002</c:v>
                </c:pt>
                <c:pt idx="188">
                  <c:v>-21790.349953600002</c:v>
                </c:pt>
                <c:pt idx="189">
                  <c:v>-22062.727204760002</c:v>
                </c:pt>
                <c:pt idx="190">
                  <c:v>-22335.104455920002</c:v>
                </c:pt>
                <c:pt idx="191">
                  <c:v>-22607.481707080002</c:v>
                </c:pt>
                <c:pt idx="192">
                  <c:v>-22879.858958240002</c:v>
                </c:pt>
                <c:pt idx="193">
                  <c:v>-23152.236209400002</c:v>
                </c:pt>
                <c:pt idx="194">
                  <c:v>-23424.613460560002</c:v>
                </c:pt>
                <c:pt idx="195">
                  <c:v>-23696.990711720002</c:v>
                </c:pt>
                <c:pt idx="196">
                  <c:v>-23969.367962880002</c:v>
                </c:pt>
                <c:pt idx="197">
                  <c:v>-24241.745214040002</c:v>
                </c:pt>
                <c:pt idx="198">
                  <c:v>-24514.122465200002</c:v>
                </c:pt>
                <c:pt idx="199">
                  <c:v>-24786.499716360002</c:v>
                </c:pt>
                <c:pt idx="200">
                  <c:v>-25058.876967520002</c:v>
                </c:pt>
                <c:pt idx="201">
                  <c:v>-25331.254218680002</c:v>
                </c:pt>
                <c:pt idx="202">
                  <c:v>-25603.631469840002</c:v>
                </c:pt>
                <c:pt idx="203">
                  <c:v>-25876.008721000002</c:v>
                </c:pt>
                <c:pt idx="204">
                  <c:v>-26148.385972160002</c:v>
                </c:pt>
                <c:pt idx="205">
                  <c:v>-26420.763223320002</c:v>
                </c:pt>
                <c:pt idx="206">
                  <c:v>-26693.140474480002</c:v>
                </c:pt>
                <c:pt idx="207">
                  <c:v>-26965.517725640002</c:v>
                </c:pt>
                <c:pt idx="208">
                  <c:v>-27237.894976800002</c:v>
                </c:pt>
                <c:pt idx="209">
                  <c:v>-27510.272227960002</c:v>
                </c:pt>
                <c:pt idx="210">
                  <c:v>-27782.649479120002</c:v>
                </c:pt>
                <c:pt idx="211">
                  <c:v>-28055.026730280002</c:v>
                </c:pt>
                <c:pt idx="212">
                  <c:v>-28327.403981440002</c:v>
                </c:pt>
                <c:pt idx="213">
                  <c:v>-28599.781232600002</c:v>
                </c:pt>
                <c:pt idx="214">
                  <c:v>-28872.158483760002</c:v>
                </c:pt>
                <c:pt idx="215">
                  <c:v>-29144.535734920002</c:v>
                </c:pt>
                <c:pt idx="216">
                  <c:v>-29416.912986080002</c:v>
                </c:pt>
                <c:pt idx="217">
                  <c:v>-29689.290237240002</c:v>
                </c:pt>
                <c:pt idx="218">
                  <c:v>-29961.667488400002</c:v>
                </c:pt>
                <c:pt idx="219">
                  <c:v>-30234.044739560002</c:v>
                </c:pt>
                <c:pt idx="220">
                  <c:v>-30506.421990720002</c:v>
                </c:pt>
                <c:pt idx="221">
                  <c:v>-30778.799241880002</c:v>
                </c:pt>
                <c:pt idx="222">
                  <c:v>-31051.176493040002</c:v>
                </c:pt>
                <c:pt idx="223">
                  <c:v>-31323.553744200002</c:v>
                </c:pt>
                <c:pt idx="224">
                  <c:v>-31595.930995360002</c:v>
                </c:pt>
                <c:pt idx="225">
                  <c:v>-31868.308246520002</c:v>
                </c:pt>
                <c:pt idx="226">
                  <c:v>-32140.685497680002</c:v>
                </c:pt>
                <c:pt idx="227">
                  <c:v>-32413.062748840002</c:v>
                </c:pt>
                <c:pt idx="228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64-4708-9B1E-B667A9571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'AFL2455'!$N$6:$N$138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32.914828993055551</c:v>
                </c:pt>
                <c:pt idx="108">
                  <c:v>32.932844778806583</c:v>
                </c:pt>
                <c:pt idx="109">
                  <c:v>32.950616287294238</c:v>
                </c:pt>
                <c:pt idx="110">
                  <c:v>32.968143518518517</c:v>
                </c:pt>
                <c:pt idx="111">
                  <c:v>32.985548611111106</c:v>
                </c:pt>
                <c:pt idx="112">
                  <c:v>33.002953703703703</c:v>
                </c:pt>
                <c:pt idx="113">
                  <c:v>33.020358796296293</c:v>
                </c:pt>
                <c:pt idx="114">
                  <c:v>33.037763888888882</c:v>
                </c:pt>
                <c:pt idx="115">
                  <c:v>33.055168981481479</c:v>
                </c:pt>
                <c:pt idx="116">
                  <c:v>33.072574074074069</c:v>
                </c:pt>
                <c:pt idx="117">
                  <c:v>33.089979166666666</c:v>
                </c:pt>
                <c:pt idx="118">
                  <c:v>33.107384259259256</c:v>
                </c:pt>
                <c:pt idx="119">
                  <c:v>33.124789351851845</c:v>
                </c:pt>
                <c:pt idx="120">
                  <c:v>33.142194444444442</c:v>
                </c:pt>
                <c:pt idx="121">
                  <c:v>33.159599537037032</c:v>
                </c:pt>
                <c:pt idx="122">
                  <c:v>33.177004629629629</c:v>
                </c:pt>
                <c:pt idx="123">
                  <c:v>33.194409722222218</c:v>
                </c:pt>
                <c:pt idx="124">
                  <c:v>33.211814814814815</c:v>
                </c:pt>
                <c:pt idx="125">
                  <c:v>33.229219907407405</c:v>
                </c:pt>
                <c:pt idx="126">
                  <c:v>33.246624999999995</c:v>
                </c:pt>
                <c:pt idx="127">
                  <c:v>33.264030092592591</c:v>
                </c:pt>
                <c:pt idx="128">
                  <c:v>33.281435185185181</c:v>
                </c:pt>
                <c:pt idx="129">
                  <c:v>33.298840277777778</c:v>
                </c:pt>
                <c:pt idx="130">
                  <c:v>33.316245370370368</c:v>
                </c:pt>
                <c:pt idx="131">
                  <c:v>33.333650462962957</c:v>
                </c:pt>
                <c:pt idx="132">
                  <c:v>33.351055555555554</c:v>
                </c:pt>
              </c:numCache>
            </c:numRef>
          </c:xVal>
          <c:yVal>
            <c:numRef>
              <c:f>'AFL2455'!$M$6:$M$138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55.846915219907416</c:v>
                </c:pt>
                <c:pt idx="108">
                  <c:v>55.847537422839508</c:v>
                </c:pt>
                <c:pt idx="109">
                  <c:v>55.846928337191358</c:v>
                </c:pt>
                <c:pt idx="110">
                  <c:v>55.845087962962964</c:v>
                </c:pt>
                <c:pt idx="111">
                  <c:v>55.842631944444449</c:v>
                </c:pt>
                <c:pt idx="112">
                  <c:v>55.840175925925926</c:v>
                </c:pt>
                <c:pt idx="113">
                  <c:v>55.837719907407411</c:v>
                </c:pt>
                <c:pt idx="114">
                  <c:v>55.835263888888889</c:v>
                </c:pt>
                <c:pt idx="115">
                  <c:v>55.832807870370374</c:v>
                </c:pt>
                <c:pt idx="116">
                  <c:v>55.830351851851852</c:v>
                </c:pt>
                <c:pt idx="117">
                  <c:v>55.827895833333336</c:v>
                </c:pt>
                <c:pt idx="118">
                  <c:v>55.825439814814814</c:v>
                </c:pt>
                <c:pt idx="119">
                  <c:v>55.822983796296299</c:v>
                </c:pt>
                <c:pt idx="120">
                  <c:v>55.820527777777777</c:v>
                </c:pt>
                <c:pt idx="121">
                  <c:v>55.818071759259261</c:v>
                </c:pt>
                <c:pt idx="122">
                  <c:v>55.815615740740739</c:v>
                </c:pt>
                <c:pt idx="123">
                  <c:v>55.813159722222224</c:v>
                </c:pt>
                <c:pt idx="124">
                  <c:v>55.810703703703702</c:v>
                </c:pt>
                <c:pt idx="125">
                  <c:v>55.808247685185187</c:v>
                </c:pt>
                <c:pt idx="126">
                  <c:v>55.805791666666664</c:v>
                </c:pt>
                <c:pt idx="127">
                  <c:v>55.803335648148149</c:v>
                </c:pt>
                <c:pt idx="128">
                  <c:v>55.800879629629634</c:v>
                </c:pt>
                <c:pt idx="129">
                  <c:v>55.798423611111112</c:v>
                </c:pt>
                <c:pt idx="130">
                  <c:v>55.795967592592596</c:v>
                </c:pt>
                <c:pt idx="131">
                  <c:v>55.793511574074074</c:v>
                </c:pt>
                <c:pt idx="132">
                  <c:v>55.791055555555559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F-48F1-851A-0B0D5A3B7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'AFL2455'!$E$108:$E$120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-1156.0780351881299</c:v>
                </c:pt>
                <c:pt idx="6">
                  <c:v>-30.262068456205725</c:v>
                </c:pt>
                <c:pt idx="7">
                  <c:v>1080.2869387476155</c:v>
                </c:pt>
                <c:pt idx="8">
                  <c:v>2175.5689864233336</c:v>
                </c:pt>
                <c:pt idx="9">
                  <c:v>3263.2175543350004</c:v>
                </c:pt>
                <c:pt idx="10">
                  <c:v>4350.8661222466671</c:v>
                </c:pt>
                <c:pt idx="11">
                  <c:v>5438.5146901583339</c:v>
                </c:pt>
                <c:pt idx="12">
                  <c:v>6526.1632580700007</c:v>
                </c:pt>
              </c:numCache>
            </c:numRef>
          </c:xVal>
          <c:yVal>
            <c:numRef>
              <c:f>'AFL2455'!$F$108:$F$120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-342.38701864500075</c:v>
                </c:pt>
                <c:pt idx="6">
                  <c:v>-273.32293146888924</c:v>
                </c:pt>
                <c:pt idx="7">
                  <c:v>-340.83537962722232</c:v>
                </c:pt>
                <c:pt idx="8">
                  <c:v>-544.92436312000007</c:v>
                </c:pt>
                <c:pt idx="9">
                  <c:v>-817.30161428000008</c:v>
                </c:pt>
                <c:pt idx="10">
                  <c:v>-1089.67886544</c:v>
                </c:pt>
                <c:pt idx="11">
                  <c:v>-1362.0561166</c:v>
                </c:pt>
                <c:pt idx="12">
                  <c:v>-1634.43336776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B-4B0F-A2F0-096F012D4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'UTA427'!$F$2:$F$3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0F-4546-ABAD-93B34FAD47F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'UTA427'!$E$6:$E$222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'UTA427'!$F$6:$F$222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0F-4546-ABAD-93B34FAD4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'UTA427'!$M$6:$M$258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5-46AD-BAB3-EEA891856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152400</xdr:colOff>
      <xdr:row>130</xdr:row>
      <xdr:rowOff>76200</xdr:rowOff>
    </xdr:from>
    <xdr:to>
      <xdr:col>27</xdr:col>
      <xdr:colOff>133350</xdr:colOff>
      <xdr:row>145</xdr:row>
      <xdr:rowOff>152400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209550</xdr:colOff>
      <xdr:row>118</xdr:row>
      <xdr:rowOff>66675</xdr:rowOff>
    </xdr:from>
    <xdr:to>
      <xdr:col>22</xdr:col>
      <xdr:colOff>190500</xdr:colOff>
      <xdr:row>133</xdr:row>
      <xdr:rowOff>142875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180975</xdr:colOff>
      <xdr:row>64</xdr:row>
      <xdr:rowOff>38100</xdr:rowOff>
    </xdr:from>
    <xdr:to>
      <xdr:col>24</xdr:col>
      <xdr:colOff>161925</xdr:colOff>
      <xdr:row>79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76200</xdr:colOff>
      <xdr:row>0</xdr:row>
      <xdr:rowOff>180975</xdr:rowOff>
    </xdr:from>
    <xdr:to>
      <xdr:col>27</xdr:col>
      <xdr:colOff>19049</xdr:colOff>
      <xdr:row>34</xdr:row>
      <xdr:rowOff>161925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91</xdr:row>
      <xdr:rowOff>28575</xdr:rowOff>
    </xdr:from>
    <xdr:to>
      <xdr:col>22</xdr:col>
      <xdr:colOff>257175</xdr:colOff>
      <xdr:row>106</xdr:row>
      <xdr:rowOff>104775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8</xdr:row>
      <xdr:rowOff>104775</xdr:rowOff>
    </xdr:from>
    <xdr:to>
      <xdr:col>28</xdr:col>
      <xdr:colOff>600076</xdr:colOff>
      <xdr:row>16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100</xdr:row>
      <xdr:rowOff>19050</xdr:rowOff>
    </xdr:from>
    <xdr:to>
      <xdr:col>24</xdr:col>
      <xdr:colOff>133349</xdr:colOff>
      <xdr:row>115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8</xdr:row>
      <xdr:rowOff>104775</xdr:rowOff>
    </xdr:from>
    <xdr:to>
      <xdr:col>28</xdr:col>
      <xdr:colOff>600076</xdr:colOff>
      <xdr:row>16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100</xdr:row>
      <xdr:rowOff>19050</xdr:rowOff>
    </xdr:from>
    <xdr:to>
      <xdr:col>24</xdr:col>
      <xdr:colOff>133349</xdr:colOff>
      <xdr:row>115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O38"/>
  <sheetViews>
    <sheetView tabSelected="1" workbookViewId="0">
      <selection activeCell="E32" sqref="E32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15" x14ac:dyDescent="0.25">
      <c r="A1" t="s">
        <v>58</v>
      </c>
      <c r="N1" t="s">
        <v>59</v>
      </c>
      <c r="O1" t="s">
        <v>60</v>
      </c>
    </row>
    <row r="2" spans="1:15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15" x14ac:dyDescent="0.25">
      <c r="B4" s="18" t="s">
        <v>0</v>
      </c>
      <c r="C4" s="18"/>
      <c r="D4" s="18"/>
      <c r="E4" s="18" t="s">
        <v>1</v>
      </c>
      <c r="F4" s="18"/>
      <c r="G4" s="18"/>
    </row>
    <row r="5" spans="1:15" x14ac:dyDescent="0.25">
      <c r="B5" s="1" t="s">
        <v>14</v>
      </c>
      <c r="C5" s="1" t="s">
        <v>15</v>
      </c>
      <c r="D5" s="1" t="s">
        <v>16</v>
      </c>
      <c r="E5" s="1" t="s">
        <v>14</v>
      </c>
      <c r="F5" s="1" t="s">
        <v>15</v>
      </c>
      <c r="G5" s="1" t="s">
        <v>16</v>
      </c>
      <c r="H5" s="19" t="s">
        <v>17</v>
      </c>
      <c r="I5" s="19"/>
      <c r="J5" s="19" t="s">
        <v>133</v>
      </c>
      <c r="K5" s="19"/>
      <c r="L5" s="1" t="s">
        <v>135</v>
      </c>
      <c r="M5" s="1" t="s">
        <v>136</v>
      </c>
      <c r="N5" s="1" t="s">
        <v>12</v>
      </c>
      <c r="O5" s="1" t="s">
        <v>13</v>
      </c>
    </row>
    <row r="6" spans="1:15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J30" si="2">CONCATENATE(ROUNDDOWN(H6,0),".",TEXT(ROUNDDOWN((H6-ROUNDDOWN(H6,0))*100000,0),"00000"))</f>
        <v>55.85000</v>
      </c>
      <c r="K6" t="str">
        <f t="shared" ref="K6:K30" si="3">CONCATENATE(ROUNDDOWN(I6,0),".",TEXT(ROUNDDOWN((I6-ROUNDDOWN(I6,0))*100000,0),"00000"))</f>
        <v>32.93333</v>
      </c>
      <c r="L6" t="s">
        <v>62</v>
      </c>
      <c r="M6" s="11" t="s">
        <v>63</v>
      </c>
      <c r="N6">
        <f t="shared" ref="N6:N30" si="4">VALUE(SUBSTITUTE(L6,".",",",1))</f>
        <v>0.2718506</v>
      </c>
      <c r="O6">
        <f t="shared" ref="O6:O30" si="5">VALUE(SUBSTITUTE(M6,".",",",1))</f>
        <v>-0.16986080000000001</v>
      </c>
    </row>
    <row r="7" spans="1:15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3"/>
        <v>30.96472</v>
      </c>
      <c r="L7" t="s">
        <v>65</v>
      </c>
      <c r="M7" t="s">
        <v>66</v>
      </c>
      <c r="N7">
        <f t="shared" si="4"/>
        <v>-123019.3</v>
      </c>
      <c r="O7">
        <f t="shared" si="5"/>
        <v>-72673.259999999995</v>
      </c>
    </row>
    <row r="8" spans="1:15" x14ac:dyDescent="0.25">
      <c r="A8" s="12" t="s">
        <v>67</v>
      </c>
      <c r="B8">
        <v>55</v>
      </c>
      <c r="C8">
        <v>27</v>
      </c>
      <c r="D8">
        <v>11</v>
      </c>
      <c r="E8">
        <v>33</v>
      </c>
      <c r="F8">
        <v>45</v>
      </c>
      <c r="G8">
        <v>59</v>
      </c>
      <c r="H8">
        <f t="shared" si="0"/>
        <v>55.453055555555558</v>
      </c>
      <c r="I8">
        <f t="shared" si="1"/>
        <v>33.766388888888891</v>
      </c>
      <c r="J8" t="str">
        <f t="shared" si="2"/>
        <v>55.45305</v>
      </c>
      <c r="K8" t="str">
        <f t="shared" si="3"/>
        <v>33.76638</v>
      </c>
      <c r="L8" t="s">
        <v>68</v>
      </c>
      <c r="M8" t="s">
        <v>69</v>
      </c>
      <c r="N8">
        <f t="shared" si="4"/>
        <v>52058.18</v>
      </c>
      <c r="O8">
        <f t="shared" si="5"/>
        <v>-43963.79</v>
      </c>
    </row>
    <row r="9" spans="1:15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3"/>
        <v>35.02194</v>
      </c>
      <c r="L9" t="s">
        <v>120</v>
      </c>
      <c r="M9" t="s">
        <v>121</v>
      </c>
      <c r="N9">
        <f t="shared" si="4"/>
        <v>130518.1</v>
      </c>
      <c r="O9">
        <f t="shared" si="5"/>
        <v>-32685.439999999999</v>
      </c>
    </row>
    <row r="10" spans="1:15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3"/>
        <v>31.04138</v>
      </c>
      <c r="L10" t="s">
        <v>88</v>
      </c>
      <c r="M10" t="s">
        <v>75</v>
      </c>
      <c r="N10">
        <f t="shared" si="4"/>
        <v>-118228.8</v>
      </c>
      <c r="O10">
        <f t="shared" si="5"/>
        <v>-129591.7</v>
      </c>
    </row>
    <row r="11" spans="1:15" x14ac:dyDescent="0.25">
      <c r="A11" s="12" t="s">
        <v>72</v>
      </c>
      <c r="B11">
        <v>55</v>
      </c>
      <c r="C11">
        <v>8</v>
      </c>
      <c r="D11">
        <v>27</v>
      </c>
      <c r="E11">
        <v>33</v>
      </c>
      <c r="F11">
        <v>4</v>
      </c>
      <c r="G11">
        <v>0</v>
      </c>
      <c r="H11">
        <f t="shared" si="0"/>
        <v>55.140833333333333</v>
      </c>
      <c r="I11">
        <f t="shared" si="1"/>
        <v>33.06666666666667</v>
      </c>
      <c r="J11" t="str">
        <f t="shared" si="2"/>
        <v>55.14083</v>
      </c>
      <c r="K11" t="str">
        <f t="shared" si="3"/>
        <v>33.06666</v>
      </c>
      <c r="L11" t="s">
        <v>89</v>
      </c>
      <c r="M11" t="s">
        <v>74</v>
      </c>
      <c r="N11">
        <f t="shared" si="4"/>
        <v>8331.9689999999991</v>
      </c>
      <c r="O11">
        <f t="shared" si="5"/>
        <v>-78234.7</v>
      </c>
    </row>
    <row r="12" spans="1:15" x14ac:dyDescent="0.25">
      <c r="A12" s="12" t="s">
        <v>73</v>
      </c>
      <c r="B12">
        <v>55</v>
      </c>
      <c r="C12">
        <v>20</v>
      </c>
      <c r="D12">
        <v>34</v>
      </c>
      <c r="E12">
        <v>33</v>
      </c>
      <c r="F12">
        <v>59</v>
      </c>
      <c r="G12">
        <v>50</v>
      </c>
      <c r="H12">
        <f t="shared" si="0"/>
        <v>55.342777777777783</v>
      </c>
      <c r="I12">
        <f t="shared" si="1"/>
        <v>33.99722222222222</v>
      </c>
      <c r="J12" t="str">
        <f t="shared" si="2"/>
        <v>55.34277</v>
      </c>
      <c r="K12" t="str">
        <f t="shared" si="3"/>
        <v>33.99722</v>
      </c>
      <c r="L12" t="s">
        <v>76</v>
      </c>
      <c r="M12" t="s">
        <v>77</v>
      </c>
      <c r="N12">
        <f t="shared" si="4"/>
        <v>66482.929999999993</v>
      </c>
      <c r="O12">
        <f t="shared" si="5"/>
        <v>-56100.07</v>
      </c>
    </row>
    <row r="13" spans="1:15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3"/>
        <v>34.40305</v>
      </c>
      <c r="L13" t="s">
        <v>80</v>
      </c>
      <c r="M13" t="s">
        <v>81</v>
      </c>
      <c r="N13">
        <f t="shared" si="4"/>
        <v>91843.46</v>
      </c>
      <c r="O13">
        <f t="shared" si="5"/>
        <v>-77627.820000000007</v>
      </c>
    </row>
    <row r="14" spans="1:15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3"/>
        <v>33.11638</v>
      </c>
      <c r="L14" t="s">
        <v>82</v>
      </c>
      <c r="M14" t="s">
        <v>83</v>
      </c>
      <c r="N14">
        <f t="shared" si="4"/>
        <v>11438.8</v>
      </c>
      <c r="O14">
        <f t="shared" si="5"/>
        <v>-109404.5</v>
      </c>
    </row>
    <row r="15" spans="1:15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3"/>
        <v>30.86138</v>
      </c>
      <c r="L15" s="11" t="s">
        <v>85</v>
      </c>
      <c r="M15" s="11" t="s">
        <v>86</v>
      </c>
      <c r="N15">
        <f t="shared" si="4"/>
        <v>-129477.1</v>
      </c>
      <c r="O15">
        <f t="shared" si="5"/>
        <v>-62992.480000000003</v>
      </c>
    </row>
    <row r="16" spans="1:15" x14ac:dyDescent="0.25">
      <c r="A16" s="12" t="s">
        <v>87</v>
      </c>
      <c r="B16">
        <v>56</v>
      </c>
      <c r="C16">
        <v>1</v>
      </c>
      <c r="D16">
        <v>17</v>
      </c>
      <c r="E16">
        <v>33</v>
      </c>
      <c r="F16">
        <v>25</v>
      </c>
      <c r="G16">
        <v>52</v>
      </c>
      <c r="H16">
        <f t="shared" si="0"/>
        <v>56.021388888888886</v>
      </c>
      <c r="I16">
        <f t="shared" si="1"/>
        <v>33.431111111111107</v>
      </c>
      <c r="J16" t="str">
        <f t="shared" si="2"/>
        <v>56.02138</v>
      </c>
      <c r="K16" t="str">
        <f t="shared" si="3"/>
        <v>33.43111</v>
      </c>
      <c r="L16" t="s">
        <v>90</v>
      </c>
      <c r="M16" t="s">
        <v>91</v>
      </c>
      <c r="N16">
        <f t="shared" si="4"/>
        <v>31106.53</v>
      </c>
      <c r="O16">
        <f t="shared" si="5"/>
        <v>19120.3</v>
      </c>
    </row>
    <row r="17" spans="1:15" x14ac:dyDescent="0.25">
      <c r="A17" s="12" t="s">
        <v>92</v>
      </c>
      <c r="B17">
        <v>56</v>
      </c>
      <c r="C17">
        <v>16</v>
      </c>
      <c r="D17">
        <v>41</v>
      </c>
      <c r="E17">
        <v>34</v>
      </c>
      <c r="F17">
        <v>11</v>
      </c>
      <c r="G17">
        <v>34</v>
      </c>
      <c r="H17">
        <f t="shared" si="0"/>
        <v>56.278055555555554</v>
      </c>
      <c r="I17">
        <f t="shared" si="1"/>
        <v>34.192777777777778</v>
      </c>
      <c r="J17" t="str">
        <f t="shared" si="2"/>
        <v>56.27805</v>
      </c>
      <c r="K17" t="str">
        <f t="shared" si="3"/>
        <v>34.19277</v>
      </c>
      <c r="L17" t="s">
        <v>96</v>
      </c>
      <c r="M17" t="s">
        <v>97</v>
      </c>
      <c r="N17">
        <f t="shared" si="4"/>
        <v>78702.880000000005</v>
      </c>
      <c r="O17">
        <f t="shared" si="5"/>
        <v>47915.05</v>
      </c>
    </row>
    <row r="18" spans="1:15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3"/>
        <v>34.93333</v>
      </c>
      <c r="L18">
        <v>124981</v>
      </c>
      <c r="M18" t="s">
        <v>98</v>
      </c>
      <c r="N18">
        <f t="shared" si="4"/>
        <v>124981</v>
      </c>
      <c r="O18">
        <f t="shared" si="5"/>
        <v>74857.69</v>
      </c>
    </row>
    <row r="19" spans="1:15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3"/>
        <v>30.94805</v>
      </c>
      <c r="L19" t="s">
        <v>99</v>
      </c>
      <c r="M19" t="s">
        <v>100</v>
      </c>
      <c r="N19">
        <f t="shared" si="4"/>
        <v>-124061.1</v>
      </c>
      <c r="O19">
        <f t="shared" si="5"/>
        <v>-29584.49</v>
      </c>
    </row>
    <row r="20" spans="1:15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3"/>
        <v>34.85972</v>
      </c>
      <c r="L20" t="s">
        <v>129</v>
      </c>
      <c r="M20" t="s">
        <v>130</v>
      </c>
      <c r="N20">
        <f t="shared" si="4"/>
        <v>120380.9</v>
      </c>
      <c r="O20">
        <f t="shared" si="5"/>
        <v>-1855.4929999999999</v>
      </c>
    </row>
    <row r="21" spans="1:15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3"/>
        <v>31.00111</v>
      </c>
      <c r="L21" t="s">
        <v>102</v>
      </c>
      <c r="M21" t="s">
        <v>103</v>
      </c>
      <c r="N21">
        <f t="shared" si="4"/>
        <v>-120745.3</v>
      </c>
      <c r="O21">
        <f t="shared" si="5"/>
        <v>25834.03</v>
      </c>
    </row>
    <row r="22" spans="1:15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3"/>
        <v>30.99777</v>
      </c>
      <c r="L22">
        <v>-120954</v>
      </c>
      <c r="M22" t="s">
        <v>105</v>
      </c>
      <c r="N22">
        <f t="shared" si="4"/>
        <v>-120954</v>
      </c>
      <c r="O22">
        <f t="shared" si="5"/>
        <v>50355.11</v>
      </c>
    </row>
    <row r="23" spans="1:15" x14ac:dyDescent="0.25">
      <c r="A23" s="12" t="s">
        <v>106</v>
      </c>
      <c r="B23">
        <v>56</v>
      </c>
      <c r="C23">
        <v>10</v>
      </c>
      <c r="D23">
        <v>41</v>
      </c>
      <c r="E23">
        <v>32</v>
      </c>
      <c r="F23">
        <v>7</v>
      </c>
      <c r="G23">
        <v>4</v>
      </c>
      <c r="H23">
        <f t="shared" si="0"/>
        <v>56.178055555555552</v>
      </c>
      <c r="I23">
        <f t="shared" si="1"/>
        <v>32.117777777777775</v>
      </c>
      <c r="J23" t="str">
        <f t="shared" si="2"/>
        <v>56.17805</v>
      </c>
      <c r="K23" t="str">
        <f t="shared" si="3"/>
        <v>32.11777</v>
      </c>
      <c r="L23" t="s">
        <v>107</v>
      </c>
      <c r="M23" t="s">
        <v>108</v>
      </c>
      <c r="N23">
        <f t="shared" si="4"/>
        <v>-50964.65</v>
      </c>
      <c r="O23">
        <f t="shared" si="5"/>
        <v>36673.67</v>
      </c>
    </row>
    <row r="24" spans="1:15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3"/>
        <v>31.07611</v>
      </c>
      <c r="L24" t="s">
        <v>110</v>
      </c>
      <c r="M24" t="s">
        <v>111</v>
      </c>
      <c r="N24">
        <f t="shared" si="4"/>
        <v>-116058.5</v>
      </c>
      <c r="O24">
        <f t="shared" si="5"/>
        <v>78981.820000000007</v>
      </c>
    </row>
    <row r="25" spans="1:15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3"/>
        <v>34.90111</v>
      </c>
      <c r="L25" t="s">
        <v>113</v>
      </c>
      <c r="M25" t="s">
        <v>114</v>
      </c>
      <c r="N25">
        <f t="shared" si="4"/>
        <v>122967.6</v>
      </c>
      <c r="O25">
        <f t="shared" si="5"/>
        <v>39481.050000000003</v>
      </c>
    </row>
    <row r="26" spans="1:15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3"/>
        <v>35.28777</v>
      </c>
      <c r="L26">
        <v>147130</v>
      </c>
      <c r="M26" t="s">
        <v>116</v>
      </c>
      <c r="N26">
        <f t="shared" si="4"/>
        <v>147130</v>
      </c>
      <c r="O26">
        <f t="shared" si="5"/>
        <v>34833.769999999997</v>
      </c>
    </row>
    <row r="27" spans="1:15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3"/>
        <v>32.39444</v>
      </c>
      <c r="L27" t="s">
        <v>118</v>
      </c>
      <c r="M27" t="s">
        <v>119</v>
      </c>
      <c r="N27">
        <f t="shared" si="4"/>
        <v>-33675.51</v>
      </c>
      <c r="O27">
        <f t="shared" si="5"/>
        <v>163330.29999999999</v>
      </c>
    </row>
    <row r="28" spans="1:15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3"/>
        <v>33.02305</v>
      </c>
      <c r="L28" t="s">
        <v>125</v>
      </c>
      <c r="M28" t="s">
        <v>126</v>
      </c>
      <c r="N28">
        <f t="shared" si="4"/>
        <v>5606.5450000000001</v>
      </c>
      <c r="O28">
        <f t="shared" si="5"/>
        <v>-51212.86</v>
      </c>
    </row>
    <row r="29" spans="1:15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3"/>
        <v>32.85527</v>
      </c>
      <c r="L29" t="s">
        <v>127</v>
      </c>
      <c r="M29" t="s">
        <v>128</v>
      </c>
      <c r="N29">
        <f t="shared" si="4"/>
        <v>-4877.982</v>
      </c>
      <c r="O29">
        <f t="shared" si="5"/>
        <v>26549.65</v>
      </c>
    </row>
    <row r="30" spans="1:15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3"/>
        <v>32.73055</v>
      </c>
      <c r="L30" t="s">
        <v>131</v>
      </c>
      <c r="M30" t="s">
        <v>132</v>
      </c>
      <c r="N30">
        <f t="shared" si="4"/>
        <v>-12671.89</v>
      </c>
      <c r="O30">
        <f t="shared" si="5"/>
        <v>63357.02</v>
      </c>
    </row>
    <row r="33" spans="8:10" x14ac:dyDescent="0.25">
      <c r="H33" s="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55.453055555555558</v>
      </c>
      <c r="J35">
        <f>VLOOKUP(H35,A$6:O$30,9,FALSE)</f>
        <v>33.766388888888891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33"/>
  <sheetViews>
    <sheetView workbookViewId="0">
      <selection activeCell="D29" sqref="D29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1" spans="1:10" x14ac:dyDescent="0.25">
      <c r="A1" t="s">
        <v>6</v>
      </c>
      <c r="B1" t="s">
        <v>7</v>
      </c>
      <c r="D1" t="s">
        <v>11</v>
      </c>
      <c r="E1" t="s">
        <v>6</v>
      </c>
      <c r="F1" t="s">
        <v>7</v>
      </c>
      <c r="H1" t="s">
        <v>8</v>
      </c>
      <c r="I1" t="s">
        <v>10</v>
      </c>
      <c r="J1" t="s">
        <v>9</v>
      </c>
    </row>
    <row r="2" spans="1:10" x14ac:dyDescent="0.25">
      <c r="A2">
        <v>1</v>
      </c>
      <c r="B2">
        <v>0.30480000000000002</v>
      </c>
      <c r="D2">
        <v>1</v>
      </c>
      <c r="E2">
        <f>D2*100</f>
        <v>100</v>
      </c>
      <c r="F2">
        <f>B2*E2</f>
        <v>30.48</v>
      </c>
      <c r="H2">
        <v>1</v>
      </c>
      <c r="I2">
        <v>1.8520000000000001</v>
      </c>
      <c r="J2">
        <v>0.51400000000000001</v>
      </c>
    </row>
    <row r="4" spans="1:10" x14ac:dyDescent="0.25">
      <c r="B4" t="s">
        <v>29</v>
      </c>
    </row>
    <row r="5" spans="1:10" x14ac:dyDescent="0.25">
      <c r="B5" t="s">
        <v>30</v>
      </c>
      <c r="C5" t="s">
        <v>31</v>
      </c>
      <c r="D5" t="s">
        <v>32</v>
      </c>
    </row>
    <row r="6" spans="1:10" x14ac:dyDescent="0.25">
      <c r="A6" t="s">
        <v>33</v>
      </c>
      <c r="C6">
        <v>40008.552000000003</v>
      </c>
      <c r="D6">
        <v>40000</v>
      </c>
    </row>
    <row r="7" spans="1:10" x14ac:dyDescent="0.25">
      <c r="A7" t="s">
        <v>34</v>
      </c>
      <c r="B7">
        <v>1</v>
      </c>
      <c r="C7">
        <f>40008.552/360</f>
        <v>111.13486666666668</v>
      </c>
      <c r="D7">
        <v>111.111</v>
      </c>
    </row>
    <row r="8" spans="1:10" x14ac:dyDescent="0.25">
      <c r="A8" t="s">
        <v>35</v>
      </c>
      <c r="B8">
        <v>1</v>
      </c>
      <c r="C8">
        <f>C7/60</f>
        <v>1.8522477777777779</v>
      </c>
      <c r="D8">
        <v>1.85</v>
      </c>
    </row>
    <row r="9" spans="1:10" x14ac:dyDescent="0.25">
      <c r="A9" t="s">
        <v>36</v>
      </c>
      <c r="B9">
        <v>1</v>
      </c>
      <c r="C9">
        <f>C8/60</f>
        <v>3.0870796296296299E-2</v>
      </c>
      <c r="D9">
        <v>30.86</v>
      </c>
      <c r="E9" t="s">
        <v>37</v>
      </c>
    </row>
    <row r="11" spans="1:10" x14ac:dyDescent="0.25">
      <c r="B11" t="s">
        <v>38</v>
      </c>
    </row>
    <row r="12" spans="1:10" x14ac:dyDescent="0.25">
      <c r="A12" t="s">
        <v>39</v>
      </c>
      <c r="C12">
        <v>40075</v>
      </c>
      <c r="D12">
        <v>40000</v>
      </c>
    </row>
    <row r="13" spans="1:10" x14ac:dyDescent="0.25">
      <c r="A13" t="s">
        <v>34</v>
      </c>
      <c r="B13">
        <v>1</v>
      </c>
      <c r="C13">
        <f>40008.552/360</f>
        <v>111.13486666666668</v>
      </c>
      <c r="D13">
        <v>111.111</v>
      </c>
    </row>
    <row r="14" spans="1:10" x14ac:dyDescent="0.25">
      <c r="A14" t="s">
        <v>35</v>
      </c>
      <c r="B14">
        <v>1</v>
      </c>
      <c r="C14">
        <f>C13/60</f>
        <v>1.8522477777777779</v>
      </c>
      <c r="D14">
        <v>1.85</v>
      </c>
    </row>
    <row r="15" spans="1:10" x14ac:dyDescent="0.25">
      <c r="A15" t="s">
        <v>36</v>
      </c>
      <c r="B15">
        <v>1</v>
      </c>
      <c r="C15">
        <f>C14/60</f>
        <v>3.0870796296296299E-2</v>
      </c>
      <c r="D15">
        <v>30.86</v>
      </c>
    </row>
    <row r="17" spans="1:6" x14ac:dyDescent="0.25">
      <c r="A17" t="s">
        <v>40</v>
      </c>
    </row>
    <row r="19" spans="1:6" x14ac:dyDescent="0.25">
      <c r="A19" t="s">
        <v>41</v>
      </c>
    </row>
    <row r="20" spans="1:6" x14ac:dyDescent="0.25">
      <c r="A20" t="s">
        <v>42</v>
      </c>
      <c r="B20" t="s">
        <v>43</v>
      </c>
      <c r="C20" t="s">
        <v>44</v>
      </c>
      <c r="D20">
        <v>55.972397219999998</v>
      </c>
      <c r="E20">
        <f>RADIANS(D20)</f>
        <v>0.97690262172312081</v>
      </c>
    </row>
    <row r="21" spans="1:6" x14ac:dyDescent="0.25">
      <c r="A21" t="s">
        <v>45</v>
      </c>
      <c r="B21" t="s">
        <v>46</v>
      </c>
      <c r="C21" t="s">
        <v>47</v>
      </c>
      <c r="D21">
        <v>37.413052780000001</v>
      </c>
    </row>
    <row r="23" spans="1:6" x14ac:dyDescent="0.25">
      <c r="A23" t="s">
        <v>48</v>
      </c>
      <c r="C23">
        <v>60</v>
      </c>
      <c r="D23">
        <f>D20+C23/D7</f>
        <v>56.512397760000539</v>
      </c>
    </row>
    <row r="24" spans="1:6" x14ac:dyDescent="0.25">
      <c r="A24" t="s">
        <v>49</v>
      </c>
      <c r="C24">
        <v>60</v>
      </c>
      <c r="D24">
        <f>D20-C24/D7</f>
        <v>55.432396679999457</v>
      </c>
    </row>
    <row r="25" spans="1:6" x14ac:dyDescent="0.25">
      <c r="A25" t="s">
        <v>50</v>
      </c>
      <c r="C25">
        <v>60</v>
      </c>
      <c r="D25">
        <f>D21-C25/D13/COS(RADIANS(D20))</f>
        <v>36.448063443065912</v>
      </c>
      <c r="F25">
        <f>D21-D25</f>
        <v>0.96498933693408873</v>
      </c>
    </row>
    <row r="26" spans="1:6" x14ac:dyDescent="0.25">
      <c r="A26" t="s">
        <v>51</v>
      </c>
      <c r="C26">
        <v>60</v>
      </c>
      <c r="D26">
        <f>D21+C26/D13/COS(RADIANS(D20))</f>
        <v>38.37804211693409</v>
      </c>
      <c r="F26">
        <f>D26-D21</f>
        <v>0.96498933693408873</v>
      </c>
    </row>
    <row r="28" spans="1:6" x14ac:dyDescent="0.25">
      <c r="A28" t="s">
        <v>52</v>
      </c>
      <c r="C28" t="s">
        <v>54</v>
      </c>
      <c r="D28" t="s">
        <v>53</v>
      </c>
    </row>
    <row r="29" spans="1:6" x14ac:dyDescent="0.25">
      <c r="C29" s="2">
        <v>0.41666666666666669</v>
      </c>
      <c r="D29">
        <v>1553300000</v>
      </c>
      <c r="E29" t="s">
        <v>55</v>
      </c>
    </row>
    <row r="31" spans="1:6" x14ac:dyDescent="0.25">
      <c r="A31" t="s">
        <v>137</v>
      </c>
    </row>
    <row r="32" spans="1:6" x14ac:dyDescent="0.25">
      <c r="A32" t="s">
        <v>3</v>
      </c>
      <c r="B32" t="s">
        <v>2</v>
      </c>
    </row>
    <row r="33" spans="1:2" x14ac:dyDescent="0.25">
      <c r="A33" t="s">
        <v>4</v>
      </c>
      <c r="B33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253"/>
  <sheetViews>
    <sheetView workbookViewId="0">
      <selection activeCell="B2" sqref="B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138</v>
      </c>
      <c r="B1">
        <v>244201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 t="s">
        <v>109</v>
      </c>
      <c r="C2" s="7">
        <v>350</v>
      </c>
      <c r="D2" s="7"/>
      <c r="E2" s="7">
        <f>VLOOKUP($B2,Beacons!$A$6:$O$30,14,FALSE)</f>
        <v>-116058.5</v>
      </c>
      <c r="F2" s="7">
        <f>VLOOKUP($B2,Beacons!$A$6:$O$30,15,FALSE)</f>
        <v>78981.820000000007</v>
      </c>
      <c r="G2" s="7">
        <f>C2*Params!F$2</f>
        <v>10668</v>
      </c>
      <c r="H2" s="9">
        <f t="shared" ref="H2:J3" si="0">(E3-E2)/(MINUTE($A3-$A2)*60+SECOND($A3-$A2))</f>
        <v>175.84662401606059</v>
      </c>
      <c r="I2" s="9">
        <f t="shared" si="0"/>
        <v>-119.66968160727274</v>
      </c>
      <c r="J2" s="9">
        <f t="shared" si="0"/>
        <v>0</v>
      </c>
      <c r="K2" s="9">
        <f>SQRT(H2*H2+I2*I2)</f>
        <v>212.70370912100194</v>
      </c>
      <c r="L2" s="9">
        <f>DEGREES(ATAN2(I2,H2))</f>
        <v>124.23663541539261</v>
      </c>
      <c r="M2" s="7">
        <f>VLOOKUP($B2,Beacons!$A$6:$O$30,8,FALSE)</f>
        <v>56.553055555555552</v>
      </c>
      <c r="N2" s="7">
        <f>VLOOKUP($B2,Beacons!$A$6:$O$30,9,FALSE)</f>
        <v>31.076111111111111</v>
      </c>
      <c r="O2" s="10">
        <f>(M3-M2)/(MINUTE($A3-$A2)*60+SECOND($A3-$A2))</f>
        <v>-1.0652356902356832E-3</v>
      </c>
      <c r="P2" s="10">
        <f>(N3-N2)/(MINUTE($A3-$A2)*60+SECOND($A3-$A2))</f>
        <v>2.8139730639730599E-3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170.07997805444447</v>
      </c>
      <c r="I3" s="9">
        <f t="shared" si="0"/>
        <v>-143.75490766518519</v>
      </c>
      <c r="J3" s="9">
        <f t="shared" si="0"/>
        <v>0</v>
      </c>
      <c r="K3" s="9">
        <f>SQRT(H3*H3+I3*I3)</f>
        <v>222.69412298672415</v>
      </c>
      <c r="L3" s="9">
        <f>DEGREES(ATAN2(I3,H3))</f>
        <v>130.20514523201822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-1.3029835390946582E-3</v>
      </c>
      <c r="P3" s="10">
        <f>(N4-N3)/(MINUTE($A4-$A3)*60+SECOND($A4-$A3))</f>
        <v>2.7217078189300439E-3</v>
      </c>
    </row>
    <row r="4" spans="1:16" x14ac:dyDescent="0.25">
      <c r="A4" s="5">
        <v>0.43124999999999997</v>
      </c>
      <c r="B4" s="6" t="s">
        <v>78</v>
      </c>
      <c r="C4" s="7">
        <v>350</v>
      </c>
      <c r="D4" s="7"/>
      <c r="E4" s="7">
        <f>VLOOKUP($B4,Beacons!$A$6:$O$30,14,FALSE)</f>
        <v>91843.46</v>
      </c>
      <c r="F4" s="7">
        <f>VLOOKUP($B4,Beacons!$A$6:$O$30,15,FALSE)</f>
        <v>-77627.820000000007</v>
      </c>
      <c r="G4" s="7">
        <f>C4*Params!F$2</f>
        <v>10668</v>
      </c>
      <c r="M4" s="7">
        <f>VLOOKUP($B4,Beacons!$A$6:$O$30,8,FALSE)</f>
        <v>55.146388888888886</v>
      </c>
      <c r="N4" s="7">
        <f>VLOOKUP($B4,Beacons!$A$6:$O$30,9,FALSE)</f>
        <v>34.403055555555554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0.41736111111111113</v>
      </c>
      <c r="B6" s="3">
        <f>Params!D29+MINUTE(A6-Params!C29)*60+SECOND(A6-Params!C29)</f>
        <v>1553300060</v>
      </c>
      <c r="C6">
        <v>2</v>
      </c>
      <c r="D6">
        <f>ROW()</f>
        <v>6</v>
      </c>
      <c r="E6">
        <f ca="1">INDIRECT("E$"&amp;C6)+INDIRECT("H$"&amp;C6)*($B6-INDIRECT("B$"&amp;D6))</f>
        <v>-116058.5</v>
      </c>
      <c r="F6">
        <f ca="1">INDIRECT("F$"&amp;C6)+INDIRECT("I$"&amp;C6)*($B6-INDIRECT("B$"&amp;D6))</f>
        <v>78981.820000000007</v>
      </c>
      <c r="G6">
        <f ca="1">INDIRECT("G$"&amp;C6)+INDIRECT("J$"&amp;C6)*($B6-INDIRECT("B$"&amp;D6))</f>
        <v>10668</v>
      </c>
      <c r="H6" s="9">
        <f ca="1">(E7-E6)/($B7-$B6)</f>
        <v>175.84662401606039</v>
      </c>
      <c r="I6" s="9">
        <f ca="1">(F7-F6)/($B7-$B6)</f>
        <v>-119.6696816072741</v>
      </c>
      <c r="J6" s="9">
        <f ca="1">(G7-G6)/($B7-$B6)</f>
        <v>0</v>
      </c>
      <c r="K6" s="9">
        <f ca="1">SQRT(H6*H6+I6*I6)</f>
        <v>212.70370912100256</v>
      </c>
      <c r="L6" s="9">
        <f ca="1">DEGREES(ATAN2(I6,H6))</f>
        <v>124.23663541539294</v>
      </c>
      <c r="M6">
        <f ca="1">INDIRECT("M$"&amp;C6)+INDIRECT("O$"&amp;C6)*($B6-INDIRECT("B$"&amp;D6))</f>
        <v>56.553055555555552</v>
      </c>
      <c r="N6">
        <f ca="1">INDIRECT("N$"&amp;C6)+INDIRECT("P$"&amp;C6)*($B6-INDIRECT("B$"&amp;D6))</f>
        <v>31.076111111111111</v>
      </c>
      <c r="P6" s="3"/>
    </row>
    <row r="7" spans="1:16" x14ac:dyDescent="0.25">
      <c r="A7" s="4">
        <f>A6+5/24/3600</f>
        <v>0.41741898148148149</v>
      </c>
      <c r="B7" s="3">
        <f>B6+SECOND(A7-A6)</f>
        <v>1553300065</v>
      </c>
      <c r="C7">
        <f>C6</f>
        <v>2</v>
      </c>
      <c r="D7">
        <f>D6</f>
        <v>6</v>
      </c>
      <c r="E7">
        <f ca="1">INDIRECT("E$"&amp;C7)+INDIRECT("H$"&amp;C7)*($B7-INDIRECT("B$"&amp;D7))</f>
        <v>-115179.2668799197</v>
      </c>
      <c r="F7">
        <f ca="1">INDIRECT("F$"&amp;C7)+INDIRECT("I$"&amp;C7)*($B7-INDIRECT("B$"&amp;D7))</f>
        <v>78383.471591963636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175.84662401606039</v>
      </c>
      <c r="I7" s="9">
        <f t="shared" ca="1" si="2"/>
        <v>-119.6696816072712</v>
      </c>
      <c r="J7" s="9">
        <f t="shared" ca="1" si="2"/>
        <v>0</v>
      </c>
      <c r="K7" s="9">
        <f t="shared" ref="K7:K70" ca="1" si="3">SQRT(H7*H7+I7*I7)</f>
        <v>212.70370912100094</v>
      </c>
      <c r="L7" s="9">
        <f t="shared" ref="L7:L70" ca="1" si="4">DEGREES(ATAN2(I7,H7))</f>
        <v>124.23663541539231</v>
      </c>
      <c r="M7">
        <f ca="1">INDIRECT("M$"&amp;C7)+INDIRECT("O$"&amp;C7)*($B7-INDIRECT("B$"&amp;D7))</f>
        <v>56.547729377104375</v>
      </c>
      <c r="N7">
        <f ca="1">INDIRECT("N$"&amp;C7)+INDIRECT("P$"&amp;C7)*($B7-INDIRECT("B$"&amp;D7))</f>
        <v>31.090180976430975</v>
      </c>
      <c r="P7" s="3"/>
    </row>
    <row r="8" spans="1:16" x14ac:dyDescent="0.25">
      <c r="A8" s="4">
        <f>A7+5/24/3600</f>
        <v>0.41747685185185185</v>
      </c>
      <c r="B8" s="3">
        <f>B7+SECOND(A8-A7)</f>
        <v>1553300070</v>
      </c>
      <c r="C8">
        <f t="shared" ref="C8:C71" si="5">C7</f>
        <v>2</v>
      </c>
      <c r="D8">
        <f t="shared" ref="D8:D71" si="6">D7</f>
        <v>6</v>
      </c>
      <c r="E8">
        <f t="shared" ref="E8:E33" ca="1" si="7">INDIRECT("E$"&amp;C8)+INDIRECT("H$"&amp;C8)*($B8-INDIRECT("B$"&amp;D8))</f>
        <v>-114300.0337598394</v>
      </c>
      <c r="F8">
        <f t="shared" ref="F8:F33" ca="1" si="8">INDIRECT("F$"&amp;C8)+INDIRECT("I$"&amp;C8)*($B8-INDIRECT("B$"&amp;D8))</f>
        <v>77785.12318392728</v>
      </c>
      <c r="G8">
        <f t="shared" ca="1" si="1"/>
        <v>10668</v>
      </c>
      <c r="H8" s="9">
        <f t="shared" ca="1" si="2"/>
        <v>175.84662401606039</v>
      </c>
      <c r="I8" s="9">
        <f t="shared" ca="1" si="2"/>
        <v>-119.6696816072741</v>
      </c>
      <c r="J8" s="9">
        <f t="shared" ca="1" si="2"/>
        <v>0</v>
      </c>
      <c r="K8" s="9">
        <f t="shared" ca="1" si="3"/>
        <v>212.70370912100256</v>
      </c>
      <c r="L8" s="9">
        <f t="shared" ca="1" si="4"/>
        <v>124.23663541539294</v>
      </c>
      <c r="M8">
        <f t="shared" ref="M8:M47" ca="1" si="9">INDIRECT("M$"&amp;C8)+INDIRECT("O$"&amp;C8)*($B8-INDIRECT("B$"&amp;D8))</f>
        <v>56.542403198653197</v>
      </c>
      <c r="N8">
        <f t="shared" ref="N8:N47" ca="1" si="10">INDIRECT("N$"&amp;C8)+INDIRECT("P$"&amp;C8)*($B8-INDIRECT("B$"&amp;D8))</f>
        <v>31.10425084175084</v>
      </c>
      <c r="P8" s="3"/>
    </row>
    <row r="9" spans="1:16" x14ac:dyDescent="0.25">
      <c r="A9" s="4">
        <f t="shared" ref="A9:A72" si="11">A8+5/24/3600</f>
        <v>0.41753472222222221</v>
      </c>
      <c r="B9" s="3">
        <f t="shared" ref="B9:B72" si="12">B8+SECOND(A9-A8)</f>
        <v>1553300075</v>
      </c>
      <c r="C9">
        <f t="shared" si="5"/>
        <v>2</v>
      </c>
      <c r="D9">
        <f t="shared" si="6"/>
        <v>6</v>
      </c>
      <c r="E9">
        <f t="shared" ca="1" si="7"/>
        <v>-113420.80063975909</v>
      </c>
      <c r="F9">
        <f t="shared" ca="1" si="8"/>
        <v>77186.77477589091</v>
      </c>
      <c r="G9">
        <f t="shared" ca="1" si="1"/>
        <v>10668</v>
      </c>
      <c r="H9" s="9">
        <f t="shared" ca="1" si="2"/>
        <v>175.84662401606039</v>
      </c>
      <c r="I9" s="9">
        <f t="shared" ca="1" si="2"/>
        <v>-119.6696816072712</v>
      </c>
      <c r="J9" s="9">
        <f t="shared" ca="1" si="2"/>
        <v>0</v>
      </c>
      <c r="K9" s="9">
        <f t="shared" ca="1" si="3"/>
        <v>212.70370912100094</v>
      </c>
      <c r="L9" s="9">
        <f t="shared" ca="1" si="4"/>
        <v>124.23663541539231</v>
      </c>
      <c r="M9">
        <f t="shared" ca="1" si="9"/>
        <v>56.53707702020202</v>
      </c>
      <c r="N9">
        <f t="shared" ca="1" si="10"/>
        <v>31.118320707070705</v>
      </c>
    </row>
    <row r="10" spans="1:16" x14ac:dyDescent="0.25">
      <c r="A10" s="4">
        <f t="shared" si="11"/>
        <v>0.41759259259259257</v>
      </c>
      <c r="B10" s="3">
        <f t="shared" si="12"/>
        <v>1553300080</v>
      </c>
      <c r="C10">
        <f t="shared" si="5"/>
        <v>2</v>
      </c>
      <c r="D10">
        <f t="shared" si="6"/>
        <v>6</v>
      </c>
      <c r="E10">
        <f t="shared" ca="1" si="7"/>
        <v>-112541.56751967879</v>
      </c>
      <c r="F10">
        <f t="shared" ca="1" si="8"/>
        <v>76588.426367854554</v>
      </c>
      <c r="G10">
        <f t="shared" ca="1" si="1"/>
        <v>10668</v>
      </c>
      <c r="H10" s="9">
        <f t="shared" ca="1" si="2"/>
        <v>175.84662401606039</v>
      </c>
      <c r="I10" s="9">
        <f t="shared" ca="1" si="2"/>
        <v>-119.6696816072741</v>
      </c>
      <c r="J10" s="9">
        <f t="shared" ca="1" si="2"/>
        <v>0</v>
      </c>
      <c r="K10" s="9">
        <f t="shared" ca="1" si="3"/>
        <v>212.70370912100256</v>
      </c>
      <c r="L10" s="9">
        <f t="shared" ca="1" si="4"/>
        <v>124.23663541539294</v>
      </c>
      <c r="M10">
        <f t="shared" ca="1" si="9"/>
        <v>56.531750841750842</v>
      </c>
      <c r="N10">
        <f t="shared" ca="1" si="10"/>
        <v>31.132390572390573</v>
      </c>
      <c r="P10" s="9"/>
    </row>
    <row r="11" spans="1:16" x14ac:dyDescent="0.25">
      <c r="A11" s="4">
        <f t="shared" si="11"/>
        <v>0.41765046296296293</v>
      </c>
      <c r="B11" s="3">
        <f t="shared" si="12"/>
        <v>1553300085</v>
      </c>
      <c r="C11">
        <f t="shared" si="5"/>
        <v>2</v>
      </c>
      <c r="D11">
        <f t="shared" si="6"/>
        <v>6</v>
      </c>
      <c r="E11">
        <f t="shared" ca="1" si="7"/>
        <v>-111662.33439959849</v>
      </c>
      <c r="F11">
        <f t="shared" ca="1" si="8"/>
        <v>75990.077959818183</v>
      </c>
      <c r="G11">
        <f t="shared" ca="1" si="1"/>
        <v>10668</v>
      </c>
      <c r="H11" s="9">
        <f t="shared" ca="1" si="2"/>
        <v>175.84662401606039</v>
      </c>
      <c r="I11" s="9">
        <f t="shared" ca="1" si="2"/>
        <v>-119.6696816072712</v>
      </c>
      <c r="J11" s="9">
        <f t="shared" ca="1" si="2"/>
        <v>0</v>
      </c>
      <c r="K11" s="9">
        <f t="shared" ca="1" si="3"/>
        <v>212.70370912100094</v>
      </c>
      <c r="L11" s="9">
        <f t="shared" ca="1" si="4"/>
        <v>124.23663541539231</v>
      </c>
      <c r="M11">
        <f t="shared" ca="1" si="9"/>
        <v>56.526424663299657</v>
      </c>
      <c r="N11">
        <f t="shared" ca="1" si="10"/>
        <v>31.146460437710438</v>
      </c>
    </row>
    <row r="12" spans="1:16" x14ac:dyDescent="0.25">
      <c r="A12" s="4">
        <f t="shared" si="11"/>
        <v>0.41770833333333329</v>
      </c>
      <c r="B12" s="3">
        <f t="shared" si="12"/>
        <v>1553300090</v>
      </c>
      <c r="C12">
        <f t="shared" si="5"/>
        <v>2</v>
      </c>
      <c r="D12">
        <f t="shared" si="6"/>
        <v>6</v>
      </c>
      <c r="E12">
        <f t="shared" ca="1" si="7"/>
        <v>-110783.10127951819</v>
      </c>
      <c r="F12">
        <f t="shared" ca="1" si="8"/>
        <v>75391.729551781827</v>
      </c>
      <c r="G12">
        <f t="shared" ca="1" si="1"/>
        <v>10668</v>
      </c>
      <c r="H12" s="9">
        <f t="shared" ca="1" si="2"/>
        <v>175.84662401606329</v>
      </c>
      <c r="I12" s="9">
        <f t="shared" ca="1" si="2"/>
        <v>-119.6696816072741</v>
      </c>
      <c r="J12" s="9">
        <f t="shared" ca="1" si="2"/>
        <v>0</v>
      </c>
      <c r="K12" s="9">
        <f t="shared" ca="1" si="3"/>
        <v>212.70370912100495</v>
      </c>
      <c r="L12" s="9">
        <f t="shared" ca="1" si="4"/>
        <v>124.23663541539251</v>
      </c>
      <c r="M12">
        <f t="shared" ca="1" si="9"/>
        <v>56.52109848484848</v>
      </c>
      <c r="N12">
        <f t="shared" ca="1" si="10"/>
        <v>31.160530303030303</v>
      </c>
    </row>
    <row r="13" spans="1:16" x14ac:dyDescent="0.25">
      <c r="A13" s="4">
        <f t="shared" si="11"/>
        <v>0.41776620370370365</v>
      </c>
      <c r="B13" s="3">
        <f t="shared" si="12"/>
        <v>1553300095</v>
      </c>
      <c r="C13">
        <f t="shared" si="5"/>
        <v>2</v>
      </c>
      <c r="D13">
        <f t="shared" si="6"/>
        <v>6</v>
      </c>
      <c r="E13">
        <f t="shared" ca="1" si="7"/>
        <v>-109903.86815943787</v>
      </c>
      <c r="F13">
        <f t="shared" ca="1" si="8"/>
        <v>74793.381143745457</v>
      </c>
      <c r="G13">
        <f t="shared" ca="1" si="1"/>
        <v>10668</v>
      </c>
      <c r="H13" s="9">
        <f t="shared" ca="1" si="2"/>
        <v>175.84662401606039</v>
      </c>
      <c r="I13" s="9">
        <f t="shared" ca="1" si="2"/>
        <v>-119.6696816072712</v>
      </c>
      <c r="J13" s="9">
        <f t="shared" ca="1" si="2"/>
        <v>0</v>
      </c>
      <c r="K13" s="9">
        <f t="shared" ca="1" si="3"/>
        <v>212.70370912100094</v>
      </c>
      <c r="L13" s="9">
        <f t="shared" ca="1" si="4"/>
        <v>124.23663541539231</v>
      </c>
      <c r="M13">
        <f t="shared" ca="1" si="9"/>
        <v>56.515772306397302</v>
      </c>
      <c r="N13">
        <f t="shared" ca="1" si="10"/>
        <v>31.174600168350167</v>
      </c>
    </row>
    <row r="14" spans="1:16" x14ac:dyDescent="0.25">
      <c r="A14" s="4">
        <f t="shared" si="11"/>
        <v>0.41782407407407401</v>
      </c>
      <c r="B14" s="3">
        <f t="shared" si="12"/>
        <v>1553300100</v>
      </c>
      <c r="C14">
        <f t="shared" si="5"/>
        <v>2</v>
      </c>
      <c r="D14">
        <f t="shared" si="6"/>
        <v>6</v>
      </c>
      <c r="E14">
        <f t="shared" ca="1" si="7"/>
        <v>-109024.63503935757</v>
      </c>
      <c r="F14">
        <f t="shared" ca="1" si="8"/>
        <v>74195.032735709101</v>
      </c>
      <c r="G14">
        <f t="shared" ca="1" si="1"/>
        <v>10668</v>
      </c>
      <c r="H14" s="9">
        <f t="shared" ca="1" si="2"/>
        <v>175.84662401606039</v>
      </c>
      <c r="I14" s="9">
        <f t="shared" ca="1" si="2"/>
        <v>-119.6696816072741</v>
      </c>
      <c r="J14" s="9">
        <f t="shared" ca="1" si="2"/>
        <v>0</v>
      </c>
      <c r="K14" s="9">
        <f t="shared" ca="1" si="3"/>
        <v>212.70370912100256</v>
      </c>
      <c r="L14" s="9">
        <f t="shared" ca="1" si="4"/>
        <v>124.23663541539294</v>
      </c>
      <c r="M14">
        <f t="shared" ca="1" si="9"/>
        <v>56.510446127946125</v>
      </c>
      <c r="N14">
        <f t="shared" ca="1" si="10"/>
        <v>31.188670033670032</v>
      </c>
    </row>
    <row r="15" spans="1:16" x14ac:dyDescent="0.25">
      <c r="A15" s="4">
        <f t="shared" si="11"/>
        <v>0.41788194444444438</v>
      </c>
      <c r="B15" s="3">
        <f t="shared" si="12"/>
        <v>1553300105</v>
      </c>
      <c r="C15">
        <f t="shared" si="5"/>
        <v>2</v>
      </c>
      <c r="D15">
        <f t="shared" si="6"/>
        <v>6</v>
      </c>
      <c r="E15">
        <f t="shared" ca="1" si="7"/>
        <v>-108145.40191927727</v>
      </c>
      <c r="F15">
        <f t="shared" ca="1" si="8"/>
        <v>73596.68432767273</v>
      </c>
      <c r="G15">
        <f t="shared" ca="1" si="1"/>
        <v>10668</v>
      </c>
      <c r="H15" s="9">
        <f t="shared" ca="1" si="2"/>
        <v>175.84662401606039</v>
      </c>
      <c r="I15" s="9">
        <f t="shared" ca="1" si="2"/>
        <v>-119.6696816072712</v>
      </c>
      <c r="J15" s="9">
        <f t="shared" ca="1" si="2"/>
        <v>0</v>
      </c>
      <c r="K15" s="9">
        <f t="shared" ca="1" si="3"/>
        <v>212.70370912100094</v>
      </c>
      <c r="L15" s="9">
        <f t="shared" ca="1" si="4"/>
        <v>124.23663541539231</v>
      </c>
      <c r="M15">
        <f t="shared" ca="1" si="9"/>
        <v>56.505119949494947</v>
      </c>
      <c r="N15">
        <f t="shared" ca="1" si="10"/>
        <v>31.202739898989897</v>
      </c>
    </row>
    <row r="16" spans="1:16" x14ac:dyDescent="0.25">
      <c r="A16" s="4">
        <f t="shared" si="11"/>
        <v>0.41793981481481474</v>
      </c>
      <c r="B16" s="3">
        <f t="shared" si="12"/>
        <v>1553300110</v>
      </c>
      <c r="C16">
        <f t="shared" si="5"/>
        <v>2</v>
      </c>
      <c r="D16">
        <f t="shared" si="6"/>
        <v>6</v>
      </c>
      <c r="E16">
        <f t="shared" ca="1" si="7"/>
        <v>-107266.16879919697</v>
      </c>
      <c r="F16">
        <f t="shared" ca="1" si="8"/>
        <v>72998.335919636374</v>
      </c>
      <c r="G16">
        <f t="shared" ca="1" si="1"/>
        <v>10668</v>
      </c>
      <c r="H16" s="9">
        <f t="shared" ca="1" si="2"/>
        <v>175.84662401606039</v>
      </c>
      <c r="I16" s="9">
        <f t="shared" ca="1" si="2"/>
        <v>-119.6696816072741</v>
      </c>
      <c r="J16" s="9">
        <f t="shared" ca="1" si="2"/>
        <v>0</v>
      </c>
      <c r="K16" s="9">
        <f t="shared" ca="1" si="3"/>
        <v>212.70370912100256</v>
      </c>
      <c r="L16" s="9">
        <f t="shared" ca="1" si="4"/>
        <v>124.23663541539294</v>
      </c>
      <c r="M16">
        <f t="shared" ca="1" si="9"/>
        <v>56.49979377104377</v>
      </c>
      <c r="N16">
        <f t="shared" ca="1" si="10"/>
        <v>31.216809764309765</v>
      </c>
    </row>
    <row r="17" spans="1:14" x14ac:dyDescent="0.25">
      <c r="A17" s="4">
        <f t="shared" si="11"/>
        <v>0.4179976851851851</v>
      </c>
      <c r="B17" s="3">
        <f t="shared" si="12"/>
        <v>1553300115</v>
      </c>
      <c r="C17">
        <f t="shared" si="5"/>
        <v>2</v>
      </c>
      <c r="D17">
        <f t="shared" si="6"/>
        <v>6</v>
      </c>
      <c r="E17">
        <f t="shared" ca="1" si="7"/>
        <v>-106386.93567911666</v>
      </c>
      <c r="F17">
        <f t="shared" ca="1" si="8"/>
        <v>72399.987511600004</v>
      </c>
      <c r="G17">
        <f t="shared" ca="1" si="1"/>
        <v>10668</v>
      </c>
      <c r="H17" s="9">
        <f t="shared" ca="1" si="2"/>
        <v>175.84662401606039</v>
      </c>
      <c r="I17" s="9">
        <f t="shared" ca="1" si="2"/>
        <v>-119.6696816072712</v>
      </c>
      <c r="J17" s="9">
        <f t="shared" ca="1" si="2"/>
        <v>0</v>
      </c>
      <c r="K17" s="9">
        <f t="shared" ca="1" si="3"/>
        <v>212.70370912100094</v>
      </c>
      <c r="L17" s="9">
        <f t="shared" ca="1" si="4"/>
        <v>124.23663541539231</v>
      </c>
      <c r="M17">
        <f t="shared" ca="1" si="9"/>
        <v>56.494467592592592</v>
      </c>
      <c r="N17">
        <f t="shared" ca="1" si="10"/>
        <v>31.23087962962963</v>
      </c>
    </row>
    <row r="18" spans="1:14" x14ac:dyDescent="0.25">
      <c r="A18" s="4">
        <f t="shared" si="11"/>
        <v>0.41805555555555546</v>
      </c>
      <c r="B18" s="3">
        <f t="shared" si="12"/>
        <v>1553300120</v>
      </c>
      <c r="C18">
        <f t="shared" si="5"/>
        <v>2</v>
      </c>
      <c r="D18">
        <f t="shared" si="6"/>
        <v>6</v>
      </c>
      <c r="E18">
        <f t="shared" ca="1" si="7"/>
        <v>-105507.70255903636</v>
      </c>
      <c r="F18">
        <f t="shared" ca="1" si="8"/>
        <v>71801.639103563648</v>
      </c>
      <c r="G18">
        <f t="shared" ca="1" si="1"/>
        <v>10668</v>
      </c>
      <c r="H18" s="9">
        <f t="shared" ca="1" si="2"/>
        <v>175.84662401606039</v>
      </c>
      <c r="I18" s="9">
        <f t="shared" ca="1" si="2"/>
        <v>-119.6696816072741</v>
      </c>
      <c r="J18" s="9">
        <f t="shared" ca="1" si="2"/>
        <v>0</v>
      </c>
      <c r="K18" s="9">
        <f t="shared" ca="1" si="3"/>
        <v>212.70370912100256</v>
      </c>
      <c r="L18" s="9">
        <f t="shared" ca="1" si="4"/>
        <v>124.23663541539294</v>
      </c>
      <c r="M18">
        <f t="shared" ca="1" si="9"/>
        <v>56.489141414141415</v>
      </c>
      <c r="N18">
        <f t="shared" ca="1" si="10"/>
        <v>31.244949494949495</v>
      </c>
    </row>
    <row r="19" spans="1:14" x14ac:dyDescent="0.25">
      <c r="A19" s="4">
        <f t="shared" si="11"/>
        <v>0.41811342592592582</v>
      </c>
      <c r="B19" s="3">
        <f t="shared" si="12"/>
        <v>1553300125</v>
      </c>
      <c r="C19">
        <f t="shared" si="5"/>
        <v>2</v>
      </c>
      <c r="D19">
        <f t="shared" si="6"/>
        <v>6</v>
      </c>
      <c r="E19">
        <f t="shared" ca="1" si="7"/>
        <v>-104628.46943895606</v>
      </c>
      <c r="F19">
        <f t="shared" ca="1" si="8"/>
        <v>71203.290695527277</v>
      </c>
      <c r="G19">
        <f t="shared" ca="1" si="1"/>
        <v>10668</v>
      </c>
      <c r="H19" s="9">
        <f t="shared" ca="1" si="2"/>
        <v>175.84662401606039</v>
      </c>
      <c r="I19" s="9">
        <f t="shared" ca="1" si="2"/>
        <v>-119.6696816072712</v>
      </c>
      <c r="J19" s="9">
        <f t="shared" ca="1" si="2"/>
        <v>0</v>
      </c>
      <c r="K19" s="9">
        <f t="shared" ca="1" si="3"/>
        <v>212.70370912100094</v>
      </c>
      <c r="L19" s="9">
        <f t="shared" ca="1" si="4"/>
        <v>124.23663541539231</v>
      </c>
      <c r="M19">
        <f t="shared" ca="1" si="9"/>
        <v>56.48381523569023</v>
      </c>
      <c r="N19">
        <f t="shared" ca="1" si="10"/>
        <v>31.25901936026936</v>
      </c>
    </row>
    <row r="20" spans="1:14" x14ac:dyDescent="0.25">
      <c r="A20" s="4">
        <f t="shared" si="11"/>
        <v>0.41817129629629618</v>
      </c>
      <c r="B20" s="3">
        <f t="shared" si="12"/>
        <v>1553300130</v>
      </c>
      <c r="C20">
        <f t="shared" si="5"/>
        <v>2</v>
      </c>
      <c r="D20">
        <f t="shared" si="6"/>
        <v>6</v>
      </c>
      <c r="E20">
        <f t="shared" ca="1" si="7"/>
        <v>-103749.23631887576</v>
      </c>
      <c r="F20">
        <f t="shared" ca="1" si="8"/>
        <v>70604.942287490921</v>
      </c>
      <c r="G20">
        <f t="shared" ca="1" si="1"/>
        <v>10668</v>
      </c>
      <c r="H20" s="9">
        <f t="shared" ca="1" si="2"/>
        <v>175.84662401606039</v>
      </c>
      <c r="I20" s="9">
        <f t="shared" ca="1" si="2"/>
        <v>-119.6696816072741</v>
      </c>
      <c r="J20" s="9">
        <f t="shared" ca="1" si="2"/>
        <v>0</v>
      </c>
      <c r="K20" s="9">
        <f t="shared" ca="1" si="3"/>
        <v>212.70370912100256</v>
      </c>
      <c r="L20" s="9">
        <f t="shared" ca="1" si="4"/>
        <v>124.23663541539294</v>
      </c>
      <c r="M20">
        <f t="shared" ca="1" si="9"/>
        <v>56.478489057239052</v>
      </c>
      <c r="N20">
        <f t="shared" ca="1" si="10"/>
        <v>31.273089225589224</v>
      </c>
    </row>
    <row r="21" spans="1:14" x14ac:dyDescent="0.25">
      <c r="A21" s="4">
        <f t="shared" si="11"/>
        <v>0.41822916666666654</v>
      </c>
      <c r="B21" s="3">
        <f t="shared" si="12"/>
        <v>1553300135</v>
      </c>
      <c r="C21">
        <f t="shared" si="5"/>
        <v>2</v>
      </c>
      <c r="D21">
        <f t="shared" si="6"/>
        <v>6</v>
      </c>
      <c r="E21">
        <f t="shared" ca="1" si="7"/>
        <v>-102870.00319879546</v>
      </c>
      <c r="F21">
        <f t="shared" ca="1" si="8"/>
        <v>70006.593879454551</v>
      </c>
      <c r="G21">
        <f t="shared" ca="1" si="1"/>
        <v>10668</v>
      </c>
      <c r="H21" s="9">
        <f t="shared" ca="1" si="2"/>
        <v>175.84662401606039</v>
      </c>
      <c r="I21" s="9">
        <f t="shared" ca="1" si="2"/>
        <v>-119.6696816072712</v>
      </c>
      <c r="J21" s="9">
        <f t="shared" ca="1" si="2"/>
        <v>0</v>
      </c>
      <c r="K21" s="9">
        <f t="shared" ca="1" si="3"/>
        <v>212.70370912100094</v>
      </c>
      <c r="L21" s="9">
        <f t="shared" ca="1" si="4"/>
        <v>124.23663541539231</v>
      </c>
      <c r="M21">
        <f t="shared" ca="1" si="9"/>
        <v>56.473162878787875</v>
      </c>
      <c r="N21">
        <f t="shared" ca="1" si="10"/>
        <v>31.287159090909089</v>
      </c>
    </row>
    <row r="22" spans="1:14" x14ac:dyDescent="0.25">
      <c r="A22" s="4">
        <f t="shared" si="11"/>
        <v>0.4182870370370369</v>
      </c>
      <c r="B22" s="3">
        <f t="shared" si="12"/>
        <v>1553300140</v>
      </c>
      <c r="C22">
        <f t="shared" si="5"/>
        <v>2</v>
      </c>
      <c r="D22">
        <f t="shared" si="6"/>
        <v>6</v>
      </c>
      <c r="E22">
        <f t="shared" ca="1" si="7"/>
        <v>-101990.77007871516</v>
      </c>
      <c r="F22">
        <f t="shared" ca="1" si="8"/>
        <v>69408.245471418195</v>
      </c>
      <c r="G22">
        <f t="shared" ca="1" si="1"/>
        <v>10668</v>
      </c>
      <c r="H22" s="9">
        <f t="shared" ca="1" si="2"/>
        <v>175.84662401606039</v>
      </c>
      <c r="I22" s="9">
        <f t="shared" ca="1" si="2"/>
        <v>-119.6696816072741</v>
      </c>
      <c r="J22" s="9">
        <f t="shared" ca="1" si="2"/>
        <v>0</v>
      </c>
      <c r="K22" s="9">
        <f t="shared" ca="1" si="3"/>
        <v>212.70370912100256</v>
      </c>
      <c r="L22" s="9">
        <f t="shared" ca="1" si="4"/>
        <v>124.23663541539294</v>
      </c>
      <c r="M22">
        <f t="shared" ca="1" si="9"/>
        <v>56.467836700336697</v>
      </c>
      <c r="N22">
        <f t="shared" ca="1" si="10"/>
        <v>31.301228956228954</v>
      </c>
    </row>
    <row r="23" spans="1:14" x14ac:dyDescent="0.25">
      <c r="A23" s="4">
        <f t="shared" si="11"/>
        <v>0.41834490740740726</v>
      </c>
      <c r="B23" s="3">
        <f t="shared" si="12"/>
        <v>1553300145</v>
      </c>
      <c r="C23">
        <f t="shared" si="5"/>
        <v>2</v>
      </c>
      <c r="D23">
        <f t="shared" si="6"/>
        <v>6</v>
      </c>
      <c r="E23">
        <f t="shared" ca="1" si="7"/>
        <v>-101111.53695863485</v>
      </c>
      <c r="F23">
        <f t="shared" ca="1" si="8"/>
        <v>68809.897063381824</v>
      </c>
      <c r="G23">
        <f t="shared" ca="1" si="1"/>
        <v>10668</v>
      </c>
      <c r="H23" s="9">
        <f t="shared" ca="1" si="2"/>
        <v>175.84662401606039</v>
      </c>
      <c r="I23" s="9">
        <f t="shared" ca="1" si="2"/>
        <v>-119.6696816072741</v>
      </c>
      <c r="J23" s="9">
        <f t="shared" ca="1" si="2"/>
        <v>0</v>
      </c>
      <c r="K23" s="9">
        <f t="shared" ca="1" si="3"/>
        <v>212.70370912100256</v>
      </c>
      <c r="L23" s="9">
        <f t="shared" ca="1" si="4"/>
        <v>124.23663541539294</v>
      </c>
      <c r="M23">
        <f t="shared" ca="1" si="9"/>
        <v>56.46251052188552</v>
      </c>
      <c r="N23">
        <f t="shared" ca="1" si="10"/>
        <v>31.315298821548822</v>
      </c>
    </row>
    <row r="24" spans="1:14" x14ac:dyDescent="0.25">
      <c r="A24" s="4">
        <f t="shared" si="11"/>
        <v>0.41840277777777762</v>
      </c>
      <c r="B24" s="3">
        <f t="shared" si="12"/>
        <v>1553300150</v>
      </c>
      <c r="C24">
        <f t="shared" si="5"/>
        <v>2</v>
      </c>
      <c r="D24">
        <f t="shared" si="6"/>
        <v>6</v>
      </c>
      <c r="E24">
        <f t="shared" ca="1" si="7"/>
        <v>-100232.30383855455</v>
      </c>
      <c r="F24">
        <f t="shared" ca="1" si="8"/>
        <v>68211.548655345454</v>
      </c>
      <c r="G24">
        <f t="shared" ca="1" si="1"/>
        <v>10668</v>
      </c>
      <c r="H24" s="9">
        <f t="shared" ca="1" si="2"/>
        <v>175.84662401606039</v>
      </c>
      <c r="I24" s="9">
        <f t="shared" ca="1" si="2"/>
        <v>-119.6696816072712</v>
      </c>
      <c r="J24" s="9">
        <f t="shared" ca="1" si="2"/>
        <v>0</v>
      </c>
      <c r="K24" s="9">
        <f t="shared" ca="1" si="3"/>
        <v>212.70370912100094</v>
      </c>
      <c r="L24" s="9">
        <f t="shared" ca="1" si="4"/>
        <v>124.23663541539231</v>
      </c>
      <c r="M24">
        <f t="shared" ca="1" si="9"/>
        <v>56.457184343434342</v>
      </c>
      <c r="N24">
        <f t="shared" ca="1" si="10"/>
        <v>31.329368686868687</v>
      </c>
    </row>
    <row r="25" spans="1:14" x14ac:dyDescent="0.25">
      <c r="A25" s="4">
        <f t="shared" si="11"/>
        <v>0.41846064814814798</v>
      </c>
      <c r="B25" s="3">
        <f t="shared" si="12"/>
        <v>1553300155</v>
      </c>
      <c r="C25">
        <f t="shared" si="5"/>
        <v>2</v>
      </c>
      <c r="D25">
        <f t="shared" si="6"/>
        <v>6</v>
      </c>
      <c r="E25">
        <f t="shared" ca="1" si="7"/>
        <v>-99353.07071847425</v>
      </c>
      <c r="F25">
        <f t="shared" ca="1" si="8"/>
        <v>67613.200247309098</v>
      </c>
      <c r="G25">
        <f t="shared" ca="1" si="1"/>
        <v>10668</v>
      </c>
      <c r="H25" s="9">
        <f t="shared" ca="1" si="2"/>
        <v>175.84662401606329</v>
      </c>
      <c r="I25" s="9">
        <f t="shared" ca="1" si="2"/>
        <v>-119.6696816072741</v>
      </c>
      <c r="J25" s="9">
        <f t="shared" ca="1" si="2"/>
        <v>0</v>
      </c>
      <c r="K25" s="9">
        <f t="shared" ca="1" si="3"/>
        <v>212.70370912100495</v>
      </c>
      <c r="L25" s="9">
        <f t="shared" ca="1" si="4"/>
        <v>124.23663541539251</v>
      </c>
      <c r="M25">
        <f t="shared" ca="1" si="9"/>
        <v>56.451858164983165</v>
      </c>
      <c r="N25">
        <f t="shared" ca="1" si="10"/>
        <v>31.343438552188552</v>
      </c>
    </row>
    <row r="26" spans="1:14" x14ac:dyDescent="0.25">
      <c r="A26" s="4">
        <f t="shared" si="11"/>
        <v>0.41851851851851835</v>
      </c>
      <c r="B26" s="3">
        <f t="shared" si="12"/>
        <v>1553300160</v>
      </c>
      <c r="C26">
        <f t="shared" si="5"/>
        <v>2</v>
      </c>
      <c r="D26">
        <f t="shared" si="6"/>
        <v>6</v>
      </c>
      <c r="E26">
        <f t="shared" ca="1" si="7"/>
        <v>-98473.837598393933</v>
      </c>
      <c r="F26">
        <f t="shared" ca="1" si="8"/>
        <v>67014.851839272727</v>
      </c>
      <c r="G26">
        <f t="shared" ca="1" si="1"/>
        <v>10668</v>
      </c>
      <c r="H26" s="9">
        <f t="shared" ca="1" si="2"/>
        <v>175.84662401605746</v>
      </c>
      <c r="I26" s="9">
        <f t="shared" ca="1" si="2"/>
        <v>-119.6696816072712</v>
      </c>
      <c r="J26" s="9">
        <f t="shared" ca="1" si="2"/>
        <v>0</v>
      </c>
      <c r="K26" s="9">
        <f t="shared" ca="1" si="3"/>
        <v>212.7037091209985</v>
      </c>
      <c r="L26" s="9">
        <f t="shared" ca="1" si="4"/>
        <v>124.23663541539274</v>
      </c>
      <c r="M26">
        <f t="shared" ca="1" si="9"/>
        <v>56.446531986531987</v>
      </c>
      <c r="N26">
        <f t="shared" ca="1" si="10"/>
        <v>31.357508417508416</v>
      </c>
    </row>
    <row r="27" spans="1:14" x14ac:dyDescent="0.25">
      <c r="A27" s="4">
        <f t="shared" si="11"/>
        <v>0.41857638888888871</v>
      </c>
      <c r="B27" s="3">
        <f t="shared" si="12"/>
        <v>1553300165</v>
      </c>
      <c r="C27">
        <f t="shared" si="5"/>
        <v>2</v>
      </c>
      <c r="D27">
        <f t="shared" si="6"/>
        <v>6</v>
      </c>
      <c r="E27">
        <f t="shared" ca="1" si="7"/>
        <v>-97594.604478313646</v>
      </c>
      <c r="F27">
        <f t="shared" ca="1" si="8"/>
        <v>66416.503431236371</v>
      </c>
      <c r="G27">
        <f t="shared" ca="1" si="1"/>
        <v>10668</v>
      </c>
      <c r="H27" s="9">
        <f t="shared" ca="1" si="2"/>
        <v>175.84662401606329</v>
      </c>
      <c r="I27" s="9">
        <f t="shared" ca="1" si="2"/>
        <v>-119.6696816072741</v>
      </c>
      <c r="J27" s="9">
        <f t="shared" ca="1" si="2"/>
        <v>0</v>
      </c>
      <c r="K27" s="9">
        <f t="shared" ca="1" si="3"/>
        <v>212.70370912100495</v>
      </c>
      <c r="L27" s="9">
        <f t="shared" ca="1" si="4"/>
        <v>124.23663541539251</v>
      </c>
      <c r="M27">
        <f t="shared" ca="1" si="9"/>
        <v>56.441205808080802</v>
      </c>
      <c r="N27">
        <f t="shared" ca="1" si="10"/>
        <v>31.371578282828281</v>
      </c>
    </row>
    <row r="28" spans="1:14" x14ac:dyDescent="0.25">
      <c r="A28" s="4">
        <f t="shared" si="11"/>
        <v>0.41863425925925907</v>
      </c>
      <c r="B28" s="3">
        <f t="shared" si="12"/>
        <v>1553300170</v>
      </c>
      <c r="C28">
        <f t="shared" si="5"/>
        <v>2</v>
      </c>
      <c r="D28">
        <f t="shared" si="6"/>
        <v>6</v>
      </c>
      <c r="E28">
        <f t="shared" ca="1" si="7"/>
        <v>-96715.371358233329</v>
      </c>
      <c r="F28">
        <f t="shared" ca="1" si="8"/>
        <v>65818.155023200001</v>
      </c>
      <c r="G28">
        <f t="shared" ca="1" si="1"/>
        <v>10668</v>
      </c>
      <c r="H28" s="9">
        <f t="shared" ca="1" si="2"/>
        <v>175.84662401606039</v>
      </c>
      <c r="I28" s="9">
        <f t="shared" ca="1" si="2"/>
        <v>-119.6696816072712</v>
      </c>
      <c r="J28" s="9">
        <f t="shared" ca="1" si="2"/>
        <v>0</v>
      </c>
      <c r="K28" s="9">
        <f t="shared" ca="1" si="3"/>
        <v>212.70370912100094</v>
      </c>
      <c r="L28" s="9">
        <f t="shared" ca="1" si="4"/>
        <v>124.23663541539231</v>
      </c>
      <c r="M28">
        <f t="shared" ca="1" si="9"/>
        <v>56.435879629629625</v>
      </c>
      <c r="N28">
        <f t="shared" ca="1" si="10"/>
        <v>31.385648148148146</v>
      </c>
    </row>
    <row r="29" spans="1:14" x14ac:dyDescent="0.25">
      <c r="A29" s="4">
        <f t="shared" si="11"/>
        <v>0.41869212962962943</v>
      </c>
      <c r="B29" s="3">
        <f t="shared" si="12"/>
        <v>1553300175</v>
      </c>
      <c r="C29">
        <f t="shared" si="5"/>
        <v>2</v>
      </c>
      <c r="D29">
        <f t="shared" si="6"/>
        <v>6</v>
      </c>
      <c r="E29">
        <f t="shared" ca="1" si="7"/>
        <v>-95836.138238153027</v>
      </c>
      <c r="F29">
        <f t="shared" ca="1" si="8"/>
        <v>65219.806615163645</v>
      </c>
      <c r="G29">
        <f t="shared" ca="1" si="1"/>
        <v>10668</v>
      </c>
      <c r="H29" s="9">
        <f t="shared" ca="1" si="2"/>
        <v>175.84662401606039</v>
      </c>
      <c r="I29" s="9">
        <f t="shared" ca="1" si="2"/>
        <v>-119.6696816072741</v>
      </c>
      <c r="J29" s="9">
        <f t="shared" ca="1" si="2"/>
        <v>0</v>
      </c>
      <c r="K29" s="9">
        <f t="shared" ca="1" si="3"/>
        <v>212.70370912100256</v>
      </c>
      <c r="L29" s="9">
        <f t="shared" ca="1" si="4"/>
        <v>124.23663541539294</v>
      </c>
      <c r="M29">
        <f t="shared" ca="1" si="9"/>
        <v>56.430553451178447</v>
      </c>
      <c r="N29">
        <f t="shared" ca="1" si="10"/>
        <v>31.399718013468011</v>
      </c>
    </row>
    <row r="30" spans="1:14" x14ac:dyDescent="0.25">
      <c r="A30" s="4">
        <f t="shared" si="11"/>
        <v>0.41874999999999979</v>
      </c>
      <c r="B30" s="3">
        <f t="shared" si="12"/>
        <v>1553300180</v>
      </c>
      <c r="C30">
        <f t="shared" si="5"/>
        <v>2</v>
      </c>
      <c r="D30">
        <f t="shared" si="6"/>
        <v>6</v>
      </c>
      <c r="E30">
        <f t="shared" ca="1" si="7"/>
        <v>-94956.905118072726</v>
      </c>
      <c r="F30">
        <f t="shared" ca="1" si="8"/>
        <v>64621.458207127274</v>
      </c>
      <c r="G30">
        <f t="shared" ca="1" si="1"/>
        <v>10668</v>
      </c>
      <c r="H30" s="9">
        <f t="shared" ca="1" si="2"/>
        <v>175.84662401606039</v>
      </c>
      <c r="I30" s="9">
        <f t="shared" ca="1" si="2"/>
        <v>-119.6696816072712</v>
      </c>
      <c r="J30" s="9">
        <f t="shared" ca="1" si="2"/>
        <v>0</v>
      </c>
      <c r="K30" s="9">
        <f t="shared" ca="1" si="3"/>
        <v>212.70370912100094</v>
      </c>
      <c r="L30" s="9">
        <f t="shared" ca="1" si="4"/>
        <v>124.23663541539231</v>
      </c>
      <c r="M30">
        <f t="shared" ca="1" si="9"/>
        <v>56.42522727272727</v>
      </c>
      <c r="N30">
        <f t="shared" ca="1" si="10"/>
        <v>31.413787878787879</v>
      </c>
    </row>
    <row r="31" spans="1:14" x14ac:dyDescent="0.25">
      <c r="A31" s="4">
        <f t="shared" si="11"/>
        <v>0.41880787037037015</v>
      </c>
      <c r="B31" s="3">
        <f t="shared" si="12"/>
        <v>1553300185</v>
      </c>
      <c r="C31">
        <f t="shared" si="5"/>
        <v>2</v>
      </c>
      <c r="D31">
        <f t="shared" si="6"/>
        <v>6</v>
      </c>
      <c r="E31">
        <f t="shared" ca="1" si="7"/>
        <v>-94077.671997992424</v>
      </c>
      <c r="F31">
        <f t="shared" ca="1" si="8"/>
        <v>64023.109799090918</v>
      </c>
      <c r="G31">
        <f t="shared" ca="1" si="1"/>
        <v>10668</v>
      </c>
      <c r="H31" s="9">
        <f t="shared" ca="1" si="2"/>
        <v>175.84662401606039</v>
      </c>
      <c r="I31" s="9">
        <f t="shared" ca="1" si="2"/>
        <v>-119.6696816072741</v>
      </c>
      <c r="J31" s="9">
        <f t="shared" ca="1" si="2"/>
        <v>0</v>
      </c>
      <c r="K31" s="9">
        <f t="shared" ca="1" si="3"/>
        <v>212.70370912100256</v>
      </c>
      <c r="L31" s="9">
        <f t="shared" ca="1" si="4"/>
        <v>124.23663541539294</v>
      </c>
      <c r="M31">
        <f t="shared" ca="1" si="9"/>
        <v>56.419901094276092</v>
      </c>
      <c r="N31">
        <f t="shared" ca="1" si="10"/>
        <v>31.427857744107744</v>
      </c>
    </row>
    <row r="32" spans="1:14" x14ac:dyDescent="0.25">
      <c r="A32" s="4">
        <f t="shared" si="11"/>
        <v>0.41886574074074051</v>
      </c>
      <c r="B32" s="3">
        <f t="shared" si="12"/>
        <v>1553300190</v>
      </c>
      <c r="C32">
        <f t="shared" si="5"/>
        <v>2</v>
      </c>
      <c r="D32">
        <f t="shared" si="6"/>
        <v>6</v>
      </c>
      <c r="E32">
        <f t="shared" ca="1" si="7"/>
        <v>-93198.438877912122</v>
      </c>
      <c r="F32">
        <f t="shared" ca="1" si="8"/>
        <v>63424.761391054548</v>
      </c>
      <c r="G32">
        <f t="shared" ca="1" si="1"/>
        <v>10668</v>
      </c>
      <c r="H32" s="9">
        <f t="shared" ca="1" si="2"/>
        <v>175.84662401606039</v>
      </c>
      <c r="I32" s="9">
        <f t="shared" ca="1" si="2"/>
        <v>-119.6696816072712</v>
      </c>
      <c r="J32" s="9">
        <f t="shared" ca="1" si="2"/>
        <v>0</v>
      </c>
      <c r="K32" s="9">
        <f t="shared" ca="1" si="3"/>
        <v>212.70370912100094</v>
      </c>
      <c r="L32" s="9">
        <f t="shared" ca="1" si="4"/>
        <v>124.23663541539231</v>
      </c>
      <c r="M32">
        <f t="shared" ca="1" si="9"/>
        <v>56.414574915824915</v>
      </c>
      <c r="N32">
        <f t="shared" ca="1" si="10"/>
        <v>31.441927609427609</v>
      </c>
    </row>
    <row r="33" spans="1:14" x14ac:dyDescent="0.25">
      <c r="A33" s="4">
        <f>A32+5/24/3600</f>
        <v>0.41892361111111087</v>
      </c>
      <c r="B33" s="3">
        <f t="shared" si="12"/>
        <v>1553300195</v>
      </c>
      <c r="C33">
        <f t="shared" si="5"/>
        <v>2</v>
      </c>
      <c r="D33">
        <f t="shared" si="6"/>
        <v>6</v>
      </c>
      <c r="E33">
        <f t="shared" ca="1" si="7"/>
        <v>-92319.20575783182</v>
      </c>
      <c r="F33">
        <f t="shared" ca="1" si="8"/>
        <v>62826.412983018192</v>
      </c>
      <c r="G33">
        <f t="shared" ca="1" si="1"/>
        <v>10668</v>
      </c>
      <c r="H33" s="9">
        <f t="shared" ca="1" si="2"/>
        <v>175.84662401606039</v>
      </c>
      <c r="I33" s="9">
        <f t="shared" ca="1" si="2"/>
        <v>-119.6696816072741</v>
      </c>
      <c r="J33" s="9">
        <f t="shared" ca="1" si="2"/>
        <v>0</v>
      </c>
      <c r="K33" s="9">
        <f t="shared" ca="1" si="3"/>
        <v>212.70370912100256</v>
      </c>
      <c r="L33" s="9">
        <f t="shared" ca="1" si="4"/>
        <v>124.23663541539294</v>
      </c>
      <c r="M33">
        <f t="shared" ca="1" si="9"/>
        <v>56.409248737373737</v>
      </c>
      <c r="N33">
        <f t="shared" ca="1" si="10"/>
        <v>31.455997474747473</v>
      </c>
    </row>
    <row r="34" spans="1:14" x14ac:dyDescent="0.25">
      <c r="A34" s="4">
        <f t="shared" si="11"/>
        <v>0.41898148148148123</v>
      </c>
      <c r="B34" s="3">
        <f t="shared" si="12"/>
        <v>1553300200</v>
      </c>
      <c r="C34">
        <f t="shared" si="5"/>
        <v>2</v>
      </c>
      <c r="D34">
        <f t="shared" si="6"/>
        <v>6</v>
      </c>
      <c r="E34">
        <f ca="1">INDIRECT("E$"&amp;C34)+INDIRECT("H$"&amp;C34)*($B34-INDIRECT("B$"&amp;D34))</f>
        <v>-91439.972637751518</v>
      </c>
      <c r="F34">
        <f ca="1">INDIRECT("F$"&amp;C34)+INDIRECT("I$"&amp;C34)*($B34-INDIRECT("B$"&amp;D34))</f>
        <v>62228.064574981821</v>
      </c>
      <c r="G34">
        <f t="shared" ca="1" si="1"/>
        <v>10668</v>
      </c>
      <c r="H34" s="9">
        <f t="shared" ca="1" si="2"/>
        <v>175.84662401606039</v>
      </c>
      <c r="I34" s="9">
        <f t="shared" ca="1" si="2"/>
        <v>-119.6696816072712</v>
      </c>
      <c r="J34" s="9">
        <f t="shared" ca="1" si="2"/>
        <v>0</v>
      </c>
      <c r="K34" s="9">
        <f t="shared" ca="1" si="3"/>
        <v>212.70370912100094</v>
      </c>
      <c r="L34" s="9">
        <f t="shared" ca="1" si="4"/>
        <v>124.23663541539231</v>
      </c>
      <c r="M34">
        <f t="shared" ca="1" si="9"/>
        <v>56.403922558922559</v>
      </c>
      <c r="N34">
        <f t="shared" ca="1" si="10"/>
        <v>31.470067340067338</v>
      </c>
    </row>
    <row r="35" spans="1:14" x14ac:dyDescent="0.25">
      <c r="A35" s="4">
        <f t="shared" si="11"/>
        <v>0.41903935185185159</v>
      </c>
      <c r="B35" s="3">
        <f t="shared" si="12"/>
        <v>1553300205</v>
      </c>
      <c r="C35">
        <f t="shared" si="5"/>
        <v>2</v>
      </c>
      <c r="D35">
        <f t="shared" si="6"/>
        <v>6</v>
      </c>
      <c r="E35">
        <f ca="1">INDIRECT("E$"&amp;C35)+INDIRECT("H$"&amp;C35)*($B35-INDIRECT("B$"&amp;D35))</f>
        <v>-90560.739517671216</v>
      </c>
      <c r="F35">
        <f ca="1">INDIRECT("F$"&amp;C35)+INDIRECT("I$"&amp;C35)*($B35-INDIRECT("B$"&amp;D35))</f>
        <v>61629.716166945465</v>
      </c>
      <c r="G35">
        <f t="shared" ca="1" si="1"/>
        <v>10668</v>
      </c>
      <c r="H35" s="9">
        <f t="shared" ca="1" si="2"/>
        <v>175.84662401606039</v>
      </c>
      <c r="I35" s="9">
        <f t="shared" ca="1" si="2"/>
        <v>-119.6696816072741</v>
      </c>
      <c r="J35" s="9">
        <f t="shared" ca="1" si="2"/>
        <v>0</v>
      </c>
      <c r="K35" s="9">
        <f t="shared" ca="1" si="3"/>
        <v>212.70370912100256</v>
      </c>
      <c r="L35" s="9">
        <f t="shared" ca="1" si="4"/>
        <v>124.23663541539294</v>
      </c>
      <c r="M35">
        <f t="shared" ca="1" si="9"/>
        <v>56.398596380471375</v>
      </c>
      <c r="N35">
        <f t="shared" ca="1" si="10"/>
        <v>31.484137205387203</v>
      </c>
    </row>
    <row r="36" spans="1:14" x14ac:dyDescent="0.25">
      <c r="A36" s="4">
        <f t="shared" si="11"/>
        <v>0.41909722222222195</v>
      </c>
      <c r="B36" s="3">
        <f t="shared" si="12"/>
        <v>1553300210</v>
      </c>
      <c r="C36">
        <f t="shared" si="5"/>
        <v>2</v>
      </c>
      <c r="D36">
        <f t="shared" si="6"/>
        <v>6</v>
      </c>
      <c r="E36">
        <f t="shared" ref="E36:E47" ca="1" si="13">INDIRECT("E$"&amp;C36)+INDIRECT("H$"&amp;C36)*($B36-INDIRECT("B$"&amp;D36))</f>
        <v>-89681.506397590914</v>
      </c>
      <c r="F36">
        <f t="shared" ref="F36:F47" ca="1" si="14">INDIRECT("F$"&amp;C36)+INDIRECT("I$"&amp;C36)*($B36-INDIRECT("B$"&amp;D36))</f>
        <v>61031.367758909095</v>
      </c>
      <c r="G36">
        <f t="shared" ca="1" si="1"/>
        <v>10668</v>
      </c>
      <c r="H36" s="9">
        <f t="shared" ca="1" si="2"/>
        <v>175.84662401606039</v>
      </c>
      <c r="I36" s="9">
        <f t="shared" ca="1" si="2"/>
        <v>-119.66968160727265</v>
      </c>
      <c r="J36" s="9">
        <f t="shared" ca="1" si="2"/>
        <v>0</v>
      </c>
      <c r="K36" s="9">
        <f t="shared" ca="1" si="3"/>
        <v>212.70370912100174</v>
      </c>
      <c r="L36" s="9">
        <f t="shared" ca="1" si="4"/>
        <v>124.23663541539261</v>
      </c>
      <c r="M36">
        <f t="shared" ca="1" si="9"/>
        <v>56.393270202020197</v>
      </c>
      <c r="N36">
        <f t="shared" ca="1" si="10"/>
        <v>31.498207070707071</v>
      </c>
    </row>
    <row r="37" spans="1:14" x14ac:dyDescent="0.25">
      <c r="A37" s="4">
        <f t="shared" si="11"/>
        <v>0.41915509259259232</v>
      </c>
      <c r="B37" s="3">
        <f t="shared" si="12"/>
        <v>1553300215</v>
      </c>
      <c r="C37">
        <f t="shared" si="5"/>
        <v>2</v>
      </c>
      <c r="D37">
        <f t="shared" si="6"/>
        <v>6</v>
      </c>
      <c r="E37">
        <f t="shared" ca="1" si="13"/>
        <v>-88802.273277510612</v>
      </c>
      <c r="F37">
        <f t="shared" ca="1" si="14"/>
        <v>60433.019350872732</v>
      </c>
      <c r="G37">
        <f t="shared" ca="1" si="1"/>
        <v>10668</v>
      </c>
      <c r="H37" s="9">
        <f t="shared" ca="1" si="2"/>
        <v>175.84662401606039</v>
      </c>
      <c r="I37" s="9">
        <f t="shared" ca="1" si="2"/>
        <v>-119.66968160727265</v>
      </c>
      <c r="J37" s="9">
        <f t="shared" ca="1" si="2"/>
        <v>0</v>
      </c>
      <c r="K37" s="9">
        <f t="shared" ca="1" si="3"/>
        <v>212.70370912100174</v>
      </c>
      <c r="L37" s="9">
        <f t="shared" ca="1" si="4"/>
        <v>124.23663541539261</v>
      </c>
      <c r="M37">
        <f t="shared" ca="1" si="9"/>
        <v>56.38794402356902</v>
      </c>
      <c r="N37">
        <f t="shared" ca="1" si="10"/>
        <v>31.512276936026936</v>
      </c>
    </row>
    <row r="38" spans="1:14" x14ac:dyDescent="0.25">
      <c r="A38" s="4">
        <f t="shared" si="11"/>
        <v>0.41921296296296268</v>
      </c>
      <c r="B38" s="3">
        <f t="shared" si="12"/>
        <v>1553300220</v>
      </c>
      <c r="C38">
        <f t="shared" si="5"/>
        <v>2</v>
      </c>
      <c r="D38">
        <f t="shared" si="6"/>
        <v>6</v>
      </c>
      <c r="E38">
        <f t="shared" ca="1" si="13"/>
        <v>-87923.040157430311</v>
      </c>
      <c r="F38">
        <f t="shared" ca="1" si="14"/>
        <v>59834.670942836368</v>
      </c>
      <c r="G38">
        <f t="shared" ca="1" si="1"/>
        <v>10668</v>
      </c>
      <c r="H38" s="9">
        <f t="shared" ca="1" si="2"/>
        <v>175.84662401606329</v>
      </c>
      <c r="I38" s="9">
        <f t="shared" ca="1" si="2"/>
        <v>-119.66968160727265</v>
      </c>
      <c r="J38" s="9">
        <f t="shared" ca="1" si="2"/>
        <v>0</v>
      </c>
      <c r="K38" s="9">
        <f t="shared" ca="1" si="3"/>
        <v>212.70370912100412</v>
      </c>
      <c r="L38" s="9">
        <f t="shared" ca="1" si="4"/>
        <v>124.23663541539219</v>
      </c>
      <c r="M38">
        <f t="shared" ca="1" si="9"/>
        <v>56.382617845117842</v>
      </c>
      <c r="N38">
        <f t="shared" ca="1" si="10"/>
        <v>31.526346801346801</v>
      </c>
    </row>
    <row r="39" spans="1:14" x14ac:dyDescent="0.25">
      <c r="A39" s="4">
        <f t="shared" si="11"/>
        <v>0.41927083333333304</v>
      </c>
      <c r="B39" s="3">
        <f t="shared" si="12"/>
        <v>1553300225</v>
      </c>
      <c r="C39">
        <f t="shared" si="5"/>
        <v>2</v>
      </c>
      <c r="D39">
        <f t="shared" si="6"/>
        <v>6</v>
      </c>
      <c r="E39">
        <f t="shared" ca="1" si="13"/>
        <v>-87043.807037349994</v>
      </c>
      <c r="F39">
        <f t="shared" ca="1" si="14"/>
        <v>59236.322534800005</v>
      </c>
      <c r="G39">
        <f t="shared" ca="1" si="1"/>
        <v>10668</v>
      </c>
      <c r="H39" s="9">
        <f t="shared" ca="1" si="2"/>
        <v>175.84662401605746</v>
      </c>
      <c r="I39" s="9">
        <f t="shared" ca="1" si="2"/>
        <v>-119.66968160727265</v>
      </c>
      <c r="J39" s="9">
        <f t="shared" ca="1" si="2"/>
        <v>0</v>
      </c>
      <c r="K39" s="9">
        <f t="shared" ca="1" si="3"/>
        <v>212.70370912099932</v>
      </c>
      <c r="L39" s="9">
        <f t="shared" ca="1" si="4"/>
        <v>124.23663541539307</v>
      </c>
      <c r="M39">
        <f t="shared" ca="1" si="9"/>
        <v>56.377291666666665</v>
      </c>
      <c r="N39">
        <f t="shared" ca="1" si="10"/>
        <v>31.540416666666665</v>
      </c>
    </row>
    <row r="40" spans="1:14" x14ac:dyDescent="0.25">
      <c r="A40" s="4">
        <f t="shared" si="11"/>
        <v>0.4193287037037034</v>
      </c>
      <c r="B40" s="3">
        <f t="shared" si="12"/>
        <v>1553300230</v>
      </c>
      <c r="C40">
        <f t="shared" si="5"/>
        <v>2</v>
      </c>
      <c r="D40">
        <f t="shared" si="6"/>
        <v>6</v>
      </c>
      <c r="E40">
        <f t="shared" ca="1" si="13"/>
        <v>-86164.573917269707</v>
      </c>
      <c r="F40">
        <f t="shared" ca="1" si="14"/>
        <v>58637.974126763642</v>
      </c>
      <c r="G40">
        <f t="shared" ca="1" si="1"/>
        <v>10668</v>
      </c>
      <c r="H40" s="9">
        <f t="shared" ca="1" si="2"/>
        <v>175.84662401606329</v>
      </c>
      <c r="I40" s="9">
        <f t="shared" ca="1" si="2"/>
        <v>-119.66968160727265</v>
      </c>
      <c r="J40" s="9">
        <f t="shared" ca="1" si="2"/>
        <v>0</v>
      </c>
      <c r="K40" s="9">
        <f t="shared" ca="1" si="3"/>
        <v>212.70370912100412</v>
      </c>
      <c r="L40" s="9">
        <f t="shared" ca="1" si="4"/>
        <v>124.23663541539219</v>
      </c>
      <c r="M40">
        <f t="shared" ca="1" si="9"/>
        <v>56.371965488215487</v>
      </c>
      <c r="N40">
        <f t="shared" ca="1" si="10"/>
        <v>31.55448653198653</v>
      </c>
    </row>
    <row r="41" spans="1:14" x14ac:dyDescent="0.25">
      <c r="A41" s="4">
        <f t="shared" si="11"/>
        <v>0.41938657407407376</v>
      </c>
      <c r="B41" s="3">
        <f t="shared" si="12"/>
        <v>1553300235</v>
      </c>
      <c r="C41">
        <f t="shared" si="5"/>
        <v>2</v>
      </c>
      <c r="D41">
        <f t="shared" si="6"/>
        <v>6</v>
      </c>
      <c r="E41">
        <f t="shared" ca="1" si="13"/>
        <v>-85285.34079718939</v>
      </c>
      <c r="F41">
        <f t="shared" ca="1" si="14"/>
        <v>58039.625718727279</v>
      </c>
      <c r="G41">
        <f t="shared" ca="1" si="1"/>
        <v>10668</v>
      </c>
      <c r="H41" s="9">
        <f t="shared" ca="1" si="2"/>
        <v>175.84662401605746</v>
      </c>
      <c r="I41" s="9">
        <f t="shared" ca="1" si="2"/>
        <v>-119.66968160727265</v>
      </c>
      <c r="J41" s="9">
        <f t="shared" ca="1" si="2"/>
        <v>0</v>
      </c>
      <c r="K41" s="9">
        <f t="shared" ca="1" si="3"/>
        <v>212.70370912099932</v>
      </c>
      <c r="L41" s="9">
        <f t="shared" ca="1" si="4"/>
        <v>124.23663541539307</v>
      </c>
      <c r="M41">
        <f t="shared" ca="1" si="9"/>
        <v>56.366639309764309</v>
      </c>
      <c r="N41">
        <f t="shared" ca="1" si="10"/>
        <v>31.568556397306395</v>
      </c>
    </row>
    <row r="42" spans="1:14" x14ac:dyDescent="0.25">
      <c r="A42" s="4">
        <f t="shared" si="11"/>
        <v>0.41944444444444412</v>
      </c>
      <c r="B42" s="3">
        <f t="shared" si="12"/>
        <v>1553300240</v>
      </c>
      <c r="C42">
        <f t="shared" si="5"/>
        <v>2</v>
      </c>
      <c r="D42">
        <f t="shared" si="6"/>
        <v>6</v>
      </c>
      <c r="E42">
        <f t="shared" ca="1" si="13"/>
        <v>-84406.107677109103</v>
      </c>
      <c r="F42">
        <f t="shared" ca="1" si="14"/>
        <v>57441.277310690915</v>
      </c>
      <c r="G42">
        <f t="shared" ca="1" si="1"/>
        <v>10668</v>
      </c>
      <c r="H42" s="9">
        <f t="shared" ca="1" si="2"/>
        <v>175.84662401606329</v>
      </c>
      <c r="I42" s="9">
        <f t="shared" ca="1" si="2"/>
        <v>-119.66968160727265</v>
      </c>
      <c r="J42" s="9">
        <f t="shared" ca="1" si="2"/>
        <v>0</v>
      </c>
      <c r="K42" s="9">
        <f t="shared" ca="1" si="3"/>
        <v>212.70370912100412</v>
      </c>
      <c r="L42" s="9">
        <f t="shared" ca="1" si="4"/>
        <v>124.23663541539219</v>
      </c>
      <c r="M42">
        <f t="shared" ca="1" si="9"/>
        <v>56.361313131313132</v>
      </c>
      <c r="N42">
        <f t="shared" ca="1" si="10"/>
        <v>31.58262626262626</v>
      </c>
    </row>
    <row r="43" spans="1:14" x14ac:dyDescent="0.25">
      <c r="A43" s="4">
        <f t="shared" si="11"/>
        <v>0.41950231481481448</v>
      </c>
      <c r="B43" s="3">
        <f t="shared" si="12"/>
        <v>1553300245</v>
      </c>
      <c r="C43">
        <f t="shared" si="5"/>
        <v>2</v>
      </c>
      <c r="D43">
        <f t="shared" si="6"/>
        <v>6</v>
      </c>
      <c r="E43">
        <f t="shared" ca="1" si="13"/>
        <v>-83526.874557028787</v>
      </c>
      <c r="F43">
        <f t="shared" ca="1" si="14"/>
        <v>56842.928902654552</v>
      </c>
      <c r="G43">
        <f t="shared" ca="1" si="1"/>
        <v>10668</v>
      </c>
      <c r="H43" s="9">
        <f t="shared" ca="1" si="2"/>
        <v>175.84662401605746</v>
      </c>
      <c r="I43" s="9">
        <f t="shared" ca="1" si="2"/>
        <v>-119.66968160727265</v>
      </c>
      <c r="J43" s="9">
        <f t="shared" ca="1" si="2"/>
        <v>0</v>
      </c>
      <c r="K43" s="9">
        <f t="shared" ca="1" si="3"/>
        <v>212.70370912099932</v>
      </c>
      <c r="L43" s="9">
        <f t="shared" ca="1" si="4"/>
        <v>124.23663541539307</v>
      </c>
      <c r="M43">
        <f t="shared" ca="1" si="9"/>
        <v>56.355986952861954</v>
      </c>
      <c r="N43">
        <f t="shared" ca="1" si="10"/>
        <v>31.596696127946128</v>
      </c>
    </row>
    <row r="44" spans="1:14" x14ac:dyDescent="0.25">
      <c r="A44" s="4">
        <f t="shared" si="11"/>
        <v>0.41956018518518484</v>
      </c>
      <c r="B44" s="3">
        <f t="shared" si="12"/>
        <v>1553300250</v>
      </c>
      <c r="C44">
        <f t="shared" si="5"/>
        <v>2</v>
      </c>
      <c r="D44">
        <f t="shared" si="6"/>
        <v>6</v>
      </c>
      <c r="E44">
        <f t="shared" ca="1" si="13"/>
        <v>-82647.641436948499</v>
      </c>
      <c r="F44">
        <f t="shared" ca="1" si="14"/>
        <v>56244.580494618189</v>
      </c>
      <c r="G44">
        <f t="shared" ca="1" si="1"/>
        <v>10668</v>
      </c>
      <c r="H44" s="9">
        <f t="shared" ca="1" si="2"/>
        <v>175.84662401606329</v>
      </c>
      <c r="I44" s="9">
        <f t="shared" ca="1" si="2"/>
        <v>-119.6696816072741</v>
      </c>
      <c r="J44" s="9">
        <f t="shared" ca="1" si="2"/>
        <v>0</v>
      </c>
      <c r="K44" s="9">
        <f t="shared" ca="1" si="3"/>
        <v>212.70370912100495</v>
      </c>
      <c r="L44" s="9">
        <f t="shared" ca="1" si="4"/>
        <v>124.23663541539251</v>
      </c>
      <c r="M44">
        <f t="shared" ca="1" si="9"/>
        <v>56.35066077441077</v>
      </c>
      <c r="N44">
        <f t="shared" ca="1" si="10"/>
        <v>31.610765993265993</v>
      </c>
    </row>
    <row r="45" spans="1:14" x14ac:dyDescent="0.25">
      <c r="A45" s="4">
        <f t="shared" si="11"/>
        <v>0.4196180555555552</v>
      </c>
      <c r="B45" s="3">
        <f t="shared" si="12"/>
        <v>1553300255</v>
      </c>
      <c r="C45">
        <f t="shared" si="5"/>
        <v>2</v>
      </c>
      <c r="D45">
        <f t="shared" si="6"/>
        <v>6</v>
      </c>
      <c r="E45">
        <f t="shared" ca="1" si="13"/>
        <v>-81768.408316868183</v>
      </c>
      <c r="F45">
        <f t="shared" ca="1" si="14"/>
        <v>55646.232086581818</v>
      </c>
      <c r="G45">
        <f t="shared" ca="1" si="1"/>
        <v>10668</v>
      </c>
      <c r="H45" s="9">
        <f t="shared" ca="1" si="2"/>
        <v>175.84662401606039</v>
      </c>
      <c r="I45" s="9">
        <f t="shared" ca="1" si="2"/>
        <v>-119.6696816072712</v>
      </c>
      <c r="J45" s="9">
        <f t="shared" ca="1" si="2"/>
        <v>0</v>
      </c>
      <c r="K45" s="9">
        <f t="shared" ca="1" si="3"/>
        <v>212.70370912100094</v>
      </c>
      <c r="L45" s="9">
        <f t="shared" ca="1" si="4"/>
        <v>124.23663541539231</v>
      </c>
      <c r="M45">
        <f t="shared" ca="1" si="9"/>
        <v>56.345334595959592</v>
      </c>
      <c r="N45">
        <f t="shared" ca="1" si="10"/>
        <v>31.624835858585858</v>
      </c>
    </row>
    <row r="46" spans="1:14" x14ac:dyDescent="0.25">
      <c r="A46" s="4">
        <f t="shared" si="11"/>
        <v>0.41967592592592556</v>
      </c>
      <c r="B46" s="3">
        <f t="shared" si="12"/>
        <v>1553300260</v>
      </c>
      <c r="C46">
        <f t="shared" si="5"/>
        <v>2</v>
      </c>
      <c r="D46">
        <f t="shared" si="6"/>
        <v>6</v>
      </c>
      <c r="E46">
        <f t="shared" ca="1" si="13"/>
        <v>-80889.175196787881</v>
      </c>
      <c r="F46">
        <f t="shared" ca="1" si="14"/>
        <v>55047.883678545462</v>
      </c>
      <c r="G46">
        <f t="shared" ca="1" si="1"/>
        <v>10668</v>
      </c>
      <c r="H46" s="9">
        <f t="shared" ca="1" si="2"/>
        <v>175.84662401606039</v>
      </c>
      <c r="I46" s="9">
        <f t="shared" ca="1" si="2"/>
        <v>-119.6696816072741</v>
      </c>
      <c r="J46" s="9">
        <f t="shared" ca="1" si="2"/>
        <v>0</v>
      </c>
      <c r="K46" s="9">
        <f t="shared" ca="1" si="3"/>
        <v>212.70370912100256</v>
      </c>
      <c r="L46" s="9">
        <f t="shared" ca="1" si="4"/>
        <v>124.23663541539294</v>
      </c>
      <c r="M46">
        <f t="shared" ca="1" si="9"/>
        <v>56.340008417508415</v>
      </c>
      <c r="N46">
        <f t="shared" ca="1" si="10"/>
        <v>31.638905723905722</v>
      </c>
    </row>
    <row r="47" spans="1:14" x14ac:dyDescent="0.25">
      <c r="A47" s="4">
        <f t="shared" si="11"/>
        <v>0.41973379629629592</v>
      </c>
      <c r="B47" s="3">
        <f t="shared" si="12"/>
        <v>1553300265</v>
      </c>
      <c r="C47">
        <f t="shared" si="5"/>
        <v>2</v>
      </c>
      <c r="D47">
        <f t="shared" si="6"/>
        <v>6</v>
      </c>
      <c r="E47">
        <f t="shared" ca="1" si="13"/>
        <v>-80009.942076707579</v>
      </c>
      <c r="F47">
        <f t="shared" ca="1" si="14"/>
        <v>54449.535270509092</v>
      </c>
      <c r="G47">
        <f t="shared" ca="1" si="1"/>
        <v>10668</v>
      </c>
      <c r="H47" s="9">
        <f t="shared" ca="1" si="2"/>
        <v>175.84662401606039</v>
      </c>
      <c r="I47" s="9">
        <f t="shared" ca="1" si="2"/>
        <v>-119.6696816072712</v>
      </c>
      <c r="J47" s="9">
        <f t="shared" ca="1" si="2"/>
        <v>0</v>
      </c>
      <c r="K47" s="9">
        <f t="shared" ca="1" si="3"/>
        <v>212.70370912100094</v>
      </c>
      <c r="L47" s="9">
        <f t="shared" ca="1" si="4"/>
        <v>124.23663541539231</v>
      </c>
      <c r="M47">
        <f t="shared" ca="1" si="9"/>
        <v>56.334682239057237</v>
      </c>
      <c r="N47">
        <f t="shared" ca="1" si="10"/>
        <v>31.652975589225587</v>
      </c>
    </row>
    <row r="48" spans="1:14" x14ac:dyDescent="0.25">
      <c r="A48" s="4">
        <f t="shared" si="11"/>
        <v>0.41979166666666629</v>
      </c>
      <c r="B48" s="3">
        <f t="shared" si="12"/>
        <v>1553300270</v>
      </c>
      <c r="C48">
        <f t="shared" si="5"/>
        <v>2</v>
      </c>
      <c r="D48">
        <f t="shared" si="6"/>
        <v>6</v>
      </c>
      <c r="E48">
        <f t="shared" ref="E48:E68" ca="1" si="15">INDIRECT("E$"&amp;C48)+INDIRECT("H$"&amp;C48)*($B48-INDIRECT("B$"&amp;D48))</f>
        <v>-79130.708956627277</v>
      </c>
      <c r="F48">
        <f t="shared" ref="F48:F68" ca="1" si="16">INDIRECT("F$"&amp;C48)+INDIRECT("I$"&amp;C48)*($B48-INDIRECT("B$"&amp;D48))</f>
        <v>53851.186862472736</v>
      </c>
      <c r="G48">
        <f t="shared" ref="G48:G68" ca="1" si="17">INDIRECT("G$"&amp;C48)+INDIRECT("J$"&amp;C48)*($B48-INDIRECT("B$"&amp;D48))</f>
        <v>10668</v>
      </c>
      <c r="H48" s="9">
        <f t="shared" ref="H48:H68" ca="1" si="18">(E49-E48)/($B49-$B48)</f>
        <v>175.84662401606039</v>
      </c>
      <c r="I48" s="9">
        <f t="shared" ref="I48:I68" ca="1" si="19">(F49-F48)/($B49-$B48)</f>
        <v>-119.6696816072741</v>
      </c>
      <c r="J48" s="9">
        <f t="shared" ref="J48:J68" ca="1" si="20">(G49-G48)/($B49-$B48)</f>
        <v>0</v>
      </c>
      <c r="K48" s="9">
        <f t="shared" ref="K48:K68" ca="1" si="21">SQRT(H48*H48+I48*I48)</f>
        <v>212.70370912100256</v>
      </c>
      <c r="L48" s="9">
        <f t="shared" ref="L48:L68" ca="1" si="22">DEGREES(ATAN2(I48,H48))</f>
        <v>124.23663541539294</v>
      </c>
      <c r="M48">
        <f t="shared" ref="M48:M68" ca="1" si="23">INDIRECT("M$"&amp;C48)+INDIRECT("O$"&amp;C48)*($B48-INDIRECT("B$"&amp;D48))</f>
        <v>56.329356060606059</v>
      </c>
      <c r="N48">
        <f t="shared" ref="N48:N68" ca="1" si="24">INDIRECT("N$"&amp;C48)+INDIRECT("P$"&amp;C48)*($B48-INDIRECT("B$"&amp;D48))</f>
        <v>31.667045454545452</v>
      </c>
    </row>
    <row r="49" spans="1:19" x14ac:dyDescent="0.25">
      <c r="A49" s="4">
        <f t="shared" si="11"/>
        <v>0.41984953703703665</v>
      </c>
      <c r="B49" s="3">
        <f t="shared" si="12"/>
        <v>1553300275</v>
      </c>
      <c r="C49">
        <f t="shared" si="5"/>
        <v>2</v>
      </c>
      <c r="D49">
        <f t="shared" si="6"/>
        <v>6</v>
      </c>
      <c r="E49">
        <f t="shared" ca="1" si="15"/>
        <v>-78251.475836546975</v>
      </c>
      <c r="F49">
        <f t="shared" ca="1" si="16"/>
        <v>53252.838454436365</v>
      </c>
      <c r="G49">
        <f t="shared" ca="1" si="17"/>
        <v>10668</v>
      </c>
      <c r="H49" s="9">
        <f t="shared" ca="1" si="18"/>
        <v>175.84662401606039</v>
      </c>
      <c r="I49" s="9">
        <f t="shared" ca="1" si="19"/>
        <v>-119.6696816072712</v>
      </c>
      <c r="J49" s="9">
        <f t="shared" ca="1" si="20"/>
        <v>0</v>
      </c>
      <c r="K49" s="9">
        <f t="shared" ca="1" si="21"/>
        <v>212.70370912100094</v>
      </c>
      <c r="L49" s="9">
        <f t="shared" ca="1" si="22"/>
        <v>124.23663541539231</v>
      </c>
      <c r="M49">
        <f t="shared" ca="1" si="23"/>
        <v>56.324029882154882</v>
      </c>
      <c r="N49">
        <f t="shared" ca="1" si="24"/>
        <v>31.68111531986532</v>
      </c>
    </row>
    <row r="50" spans="1:19" x14ac:dyDescent="0.25">
      <c r="A50" s="4">
        <f t="shared" si="11"/>
        <v>0.41990740740740701</v>
      </c>
      <c r="B50" s="3">
        <f t="shared" si="12"/>
        <v>1553300280</v>
      </c>
      <c r="C50">
        <f t="shared" si="5"/>
        <v>2</v>
      </c>
      <c r="D50">
        <f t="shared" si="6"/>
        <v>6</v>
      </c>
      <c r="E50">
        <f t="shared" ca="1" si="15"/>
        <v>-77372.242716466673</v>
      </c>
      <c r="F50">
        <f t="shared" ca="1" si="16"/>
        <v>52654.490046400009</v>
      </c>
      <c r="G50">
        <f t="shared" ca="1" si="17"/>
        <v>10668</v>
      </c>
      <c r="H50" s="9">
        <f t="shared" ca="1" si="18"/>
        <v>175.84662401606039</v>
      </c>
      <c r="I50" s="9">
        <f t="shared" ca="1" si="19"/>
        <v>-119.6696816072741</v>
      </c>
      <c r="J50" s="9">
        <f t="shared" ca="1" si="20"/>
        <v>0</v>
      </c>
      <c r="K50" s="9">
        <f t="shared" ca="1" si="21"/>
        <v>212.70370912100256</v>
      </c>
      <c r="L50" s="9">
        <f t="shared" ca="1" si="22"/>
        <v>124.23663541539294</v>
      </c>
      <c r="M50">
        <f t="shared" ca="1" si="23"/>
        <v>56.318703703703704</v>
      </c>
      <c r="N50">
        <f t="shared" ca="1" si="24"/>
        <v>31.695185185185185</v>
      </c>
    </row>
    <row r="51" spans="1:19" x14ac:dyDescent="0.25">
      <c r="A51" s="4">
        <f t="shared" si="11"/>
        <v>0.41996527777777737</v>
      </c>
      <c r="B51" s="3">
        <f t="shared" si="12"/>
        <v>1553300285</v>
      </c>
      <c r="C51">
        <f t="shared" si="5"/>
        <v>2</v>
      </c>
      <c r="D51">
        <f t="shared" si="6"/>
        <v>6</v>
      </c>
      <c r="E51">
        <f t="shared" ca="1" si="15"/>
        <v>-76493.009596386371</v>
      </c>
      <c r="F51">
        <f t="shared" ca="1" si="16"/>
        <v>52056.141638363639</v>
      </c>
      <c r="G51">
        <f t="shared" ca="1" si="17"/>
        <v>10668</v>
      </c>
      <c r="H51" s="9">
        <f t="shared" ca="1" si="18"/>
        <v>175.84662401606329</v>
      </c>
      <c r="I51" s="9">
        <f t="shared" ca="1" si="19"/>
        <v>-119.6696816072712</v>
      </c>
      <c r="J51" s="9">
        <f t="shared" ca="1" si="20"/>
        <v>0</v>
      </c>
      <c r="K51" s="9">
        <f t="shared" ca="1" si="21"/>
        <v>212.70370912100333</v>
      </c>
      <c r="L51" s="9">
        <f t="shared" ca="1" si="22"/>
        <v>124.23663541539187</v>
      </c>
      <c r="M51">
        <f t="shared" ca="1" si="23"/>
        <v>56.313377525252527</v>
      </c>
      <c r="N51">
        <f t="shared" ca="1" si="24"/>
        <v>31.70925505050505</v>
      </c>
      <c r="O51" s="13"/>
      <c r="P51" s="13"/>
      <c r="Q51" s="13"/>
      <c r="R51" s="13"/>
      <c r="S51" s="13"/>
    </row>
    <row r="52" spans="1:19" x14ac:dyDescent="0.25">
      <c r="A52" s="4">
        <f>A51+5/24/3600</f>
        <v>0.42002314814814773</v>
      </c>
      <c r="B52" s="3">
        <f t="shared" si="12"/>
        <v>1553300290</v>
      </c>
      <c r="C52">
        <f t="shared" si="5"/>
        <v>2</v>
      </c>
      <c r="D52">
        <f t="shared" si="6"/>
        <v>6</v>
      </c>
      <c r="E52">
        <f t="shared" ca="1" si="15"/>
        <v>-75613.776476306055</v>
      </c>
      <c r="F52">
        <f t="shared" ca="1" si="16"/>
        <v>51457.793230327283</v>
      </c>
      <c r="G52">
        <f t="shared" ca="1" si="17"/>
        <v>10668</v>
      </c>
      <c r="H52" s="9">
        <f t="shared" ca="1" si="18"/>
        <v>175.84662401605746</v>
      </c>
      <c r="I52" s="9">
        <f t="shared" ca="1" si="19"/>
        <v>-119.6696816072741</v>
      </c>
      <c r="J52" s="9">
        <f t="shared" ca="1" si="20"/>
        <v>0</v>
      </c>
      <c r="K52" s="9">
        <f t="shared" ca="1" si="21"/>
        <v>212.70370912100012</v>
      </c>
      <c r="L52" s="9">
        <f t="shared" ca="1" si="22"/>
        <v>124.23663541539341</v>
      </c>
      <c r="M52">
        <f t="shared" ca="1" si="23"/>
        <v>56.308051346801342</v>
      </c>
      <c r="N52">
        <f t="shared" ca="1" si="24"/>
        <v>31.723324915824914</v>
      </c>
    </row>
    <row r="53" spans="1:19" x14ac:dyDescent="0.25">
      <c r="A53" s="4">
        <f t="shared" si="11"/>
        <v>0.42008101851851809</v>
      </c>
      <c r="B53" s="3">
        <f t="shared" si="12"/>
        <v>1553300295</v>
      </c>
      <c r="C53">
        <f t="shared" si="5"/>
        <v>2</v>
      </c>
      <c r="D53">
        <f t="shared" si="6"/>
        <v>6</v>
      </c>
      <c r="E53">
        <f t="shared" ca="1" si="15"/>
        <v>-74734.543356225768</v>
      </c>
      <c r="F53">
        <f t="shared" ca="1" si="16"/>
        <v>50859.444822290912</v>
      </c>
      <c r="G53">
        <f t="shared" ca="1" si="17"/>
        <v>10668</v>
      </c>
      <c r="H53" s="9">
        <f t="shared" ca="1" si="18"/>
        <v>175.84662401606329</v>
      </c>
      <c r="I53" s="9">
        <f t="shared" ca="1" si="19"/>
        <v>-119.66968160727265</v>
      </c>
      <c r="J53" s="9">
        <f t="shared" ca="1" si="20"/>
        <v>0</v>
      </c>
      <c r="K53" s="9">
        <f t="shared" ca="1" si="21"/>
        <v>212.70370912100412</v>
      </c>
      <c r="L53" s="9">
        <f t="shared" ca="1" si="22"/>
        <v>124.23663541539219</v>
      </c>
      <c r="M53">
        <f t="shared" ca="1" si="23"/>
        <v>56.302725168350165</v>
      </c>
      <c r="N53">
        <f t="shared" ca="1" si="24"/>
        <v>31.737394781144779</v>
      </c>
    </row>
    <row r="54" spans="1:19" x14ac:dyDescent="0.25">
      <c r="A54" s="8">
        <f t="shared" si="11"/>
        <v>0.42013888888888845</v>
      </c>
      <c r="B54" s="3">
        <f t="shared" si="12"/>
        <v>1553300300</v>
      </c>
      <c r="C54">
        <f t="shared" si="5"/>
        <v>2</v>
      </c>
      <c r="D54">
        <f t="shared" si="6"/>
        <v>6</v>
      </c>
      <c r="E54">
        <f t="shared" ca="1" si="15"/>
        <v>-73855.310236145451</v>
      </c>
      <c r="F54">
        <f t="shared" ca="1" si="16"/>
        <v>50261.096414254549</v>
      </c>
      <c r="G54">
        <f t="shared" ca="1" si="17"/>
        <v>10668</v>
      </c>
      <c r="H54" s="9">
        <f t="shared" ca="1" si="18"/>
        <v>175.84662401605746</v>
      </c>
      <c r="I54" s="9">
        <f t="shared" ca="1" si="19"/>
        <v>-119.66968160727265</v>
      </c>
      <c r="J54" s="9">
        <f t="shared" ca="1" si="20"/>
        <v>0</v>
      </c>
      <c r="K54" s="9">
        <f t="shared" ca="1" si="21"/>
        <v>212.70370912099932</v>
      </c>
      <c r="L54" s="9">
        <f t="shared" ca="1" si="22"/>
        <v>124.23663541539307</v>
      </c>
      <c r="M54">
        <f t="shared" ca="1" si="23"/>
        <v>56.297398989898987</v>
      </c>
      <c r="N54">
        <f t="shared" ca="1" si="24"/>
        <v>31.751464646464644</v>
      </c>
    </row>
    <row r="55" spans="1:19" x14ac:dyDescent="0.25">
      <c r="A55" s="4">
        <f t="shared" si="11"/>
        <v>0.42019675925925881</v>
      </c>
      <c r="B55" s="3">
        <f t="shared" si="12"/>
        <v>1553300305</v>
      </c>
      <c r="C55">
        <f t="shared" si="5"/>
        <v>2</v>
      </c>
      <c r="D55">
        <f t="shared" si="6"/>
        <v>6</v>
      </c>
      <c r="E55">
        <f t="shared" ca="1" si="15"/>
        <v>-72976.077116065164</v>
      </c>
      <c r="F55">
        <f t="shared" ca="1" si="16"/>
        <v>49662.748006218186</v>
      </c>
      <c r="G55">
        <f t="shared" ca="1" si="17"/>
        <v>10668</v>
      </c>
      <c r="H55" s="9">
        <f t="shared" ca="1" si="18"/>
        <v>175.84662401606329</v>
      </c>
      <c r="I55" s="9">
        <f t="shared" ca="1" si="19"/>
        <v>-119.66968160727265</v>
      </c>
      <c r="J55" s="9">
        <f t="shared" ca="1" si="20"/>
        <v>0</v>
      </c>
      <c r="K55" s="9">
        <f t="shared" ca="1" si="21"/>
        <v>212.70370912100412</v>
      </c>
      <c r="L55" s="9">
        <f t="shared" ca="1" si="22"/>
        <v>124.23663541539219</v>
      </c>
      <c r="M55">
        <f t="shared" ca="1" si="23"/>
        <v>56.292072811447809</v>
      </c>
      <c r="N55">
        <f t="shared" ca="1" si="24"/>
        <v>31.765534511784509</v>
      </c>
    </row>
    <row r="56" spans="1:19" x14ac:dyDescent="0.25">
      <c r="A56" s="4">
        <f t="shared" si="11"/>
        <v>0.42025462962962917</v>
      </c>
      <c r="B56" s="3">
        <f t="shared" si="12"/>
        <v>1553300310</v>
      </c>
      <c r="C56">
        <f t="shared" si="5"/>
        <v>2</v>
      </c>
      <c r="D56">
        <f t="shared" si="6"/>
        <v>6</v>
      </c>
      <c r="E56">
        <f t="shared" ca="1" si="15"/>
        <v>-72096.843995984847</v>
      </c>
      <c r="F56">
        <f t="shared" ca="1" si="16"/>
        <v>49064.399598181823</v>
      </c>
      <c r="G56">
        <f t="shared" ca="1" si="17"/>
        <v>10668</v>
      </c>
      <c r="H56" s="9">
        <f t="shared" ca="1" si="18"/>
        <v>175.84662401605746</v>
      </c>
      <c r="I56" s="9">
        <f t="shared" ca="1" si="19"/>
        <v>-119.66968160727265</v>
      </c>
      <c r="J56" s="9">
        <f t="shared" ca="1" si="20"/>
        <v>0</v>
      </c>
      <c r="K56" s="9">
        <f t="shared" ca="1" si="21"/>
        <v>212.70370912099932</v>
      </c>
      <c r="L56" s="9">
        <f t="shared" ca="1" si="22"/>
        <v>124.23663541539307</v>
      </c>
      <c r="M56">
        <f t="shared" ca="1" si="23"/>
        <v>56.286746632996632</v>
      </c>
      <c r="N56">
        <f t="shared" ca="1" si="24"/>
        <v>31.779604377104377</v>
      </c>
    </row>
    <row r="57" spans="1:19" x14ac:dyDescent="0.25">
      <c r="A57" s="4">
        <f t="shared" si="11"/>
        <v>0.42031249999999953</v>
      </c>
      <c r="B57" s="3">
        <f t="shared" si="12"/>
        <v>1553300315</v>
      </c>
      <c r="C57">
        <f t="shared" si="5"/>
        <v>2</v>
      </c>
      <c r="D57">
        <f t="shared" si="6"/>
        <v>6</v>
      </c>
      <c r="E57">
        <f t="shared" ca="1" si="15"/>
        <v>-71217.61087590456</v>
      </c>
      <c r="F57">
        <f t="shared" ca="1" si="16"/>
        <v>48466.051190145459</v>
      </c>
      <c r="G57">
        <f t="shared" ca="1" si="17"/>
        <v>10668</v>
      </c>
      <c r="H57" s="9">
        <f t="shared" ca="1" si="18"/>
        <v>175.84662401606329</v>
      </c>
      <c r="I57" s="9">
        <f t="shared" ca="1" si="19"/>
        <v>-119.66968160727265</v>
      </c>
      <c r="J57" s="9">
        <f t="shared" ca="1" si="20"/>
        <v>0</v>
      </c>
      <c r="K57" s="9">
        <f t="shared" ca="1" si="21"/>
        <v>212.70370912100412</v>
      </c>
      <c r="L57" s="9">
        <f t="shared" ca="1" si="22"/>
        <v>124.23663541539219</v>
      </c>
      <c r="M57">
        <f t="shared" ca="1" si="23"/>
        <v>56.281420454545454</v>
      </c>
      <c r="N57">
        <f t="shared" ca="1" si="24"/>
        <v>31.793674242424242</v>
      </c>
    </row>
    <row r="58" spans="1:19" x14ac:dyDescent="0.25">
      <c r="A58" s="4">
        <f t="shared" si="11"/>
        <v>0.42037037037036989</v>
      </c>
      <c r="B58" s="3">
        <f t="shared" si="12"/>
        <v>1553300320</v>
      </c>
      <c r="C58">
        <f t="shared" si="5"/>
        <v>2</v>
      </c>
      <c r="D58">
        <f t="shared" si="6"/>
        <v>6</v>
      </c>
      <c r="E58">
        <f t="shared" ca="1" si="15"/>
        <v>-70338.377755824244</v>
      </c>
      <c r="F58">
        <f t="shared" ca="1" si="16"/>
        <v>47867.702782109096</v>
      </c>
      <c r="G58">
        <f t="shared" ca="1" si="17"/>
        <v>10668</v>
      </c>
      <c r="H58" s="9">
        <f t="shared" ca="1" si="18"/>
        <v>175.84662401606039</v>
      </c>
      <c r="I58" s="9">
        <f t="shared" ca="1" si="19"/>
        <v>-119.66968160727265</v>
      </c>
      <c r="J58" s="9">
        <f t="shared" ca="1" si="20"/>
        <v>0</v>
      </c>
      <c r="K58" s="9">
        <f t="shared" ca="1" si="21"/>
        <v>212.70370912100174</v>
      </c>
      <c r="L58" s="9">
        <f t="shared" ca="1" si="22"/>
        <v>124.23663541539261</v>
      </c>
      <c r="M58">
        <f t="shared" ca="1" si="23"/>
        <v>56.276094276094277</v>
      </c>
      <c r="N58">
        <f t="shared" ca="1" si="24"/>
        <v>31.807744107744107</v>
      </c>
    </row>
    <row r="59" spans="1:19" x14ac:dyDescent="0.25">
      <c r="A59" s="4">
        <f t="shared" si="11"/>
        <v>0.42042824074074026</v>
      </c>
      <c r="B59" s="3">
        <f t="shared" si="12"/>
        <v>1553300325</v>
      </c>
      <c r="C59">
        <f t="shared" si="5"/>
        <v>2</v>
      </c>
      <c r="D59">
        <f t="shared" si="6"/>
        <v>6</v>
      </c>
      <c r="E59">
        <f t="shared" ca="1" si="15"/>
        <v>-69459.144635743942</v>
      </c>
      <c r="F59">
        <f t="shared" ca="1" si="16"/>
        <v>47269.354374072733</v>
      </c>
      <c r="G59">
        <f t="shared" ca="1" si="17"/>
        <v>10668</v>
      </c>
      <c r="H59" s="9">
        <f t="shared" ca="1" si="18"/>
        <v>175.84662401606039</v>
      </c>
      <c r="I59" s="9">
        <f t="shared" ca="1" si="19"/>
        <v>-119.66968160727265</v>
      </c>
      <c r="J59" s="9">
        <f t="shared" ca="1" si="20"/>
        <v>0</v>
      </c>
      <c r="K59" s="9">
        <f t="shared" ca="1" si="21"/>
        <v>212.70370912100174</v>
      </c>
      <c r="L59" s="9">
        <f t="shared" ca="1" si="22"/>
        <v>124.23663541539261</v>
      </c>
      <c r="M59">
        <f t="shared" ca="1" si="23"/>
        <v>56.270768097643099</v>
      </c>
      <c r="N59">
        <f t="shared" ca="1" si="24"/>
        <v>31.821813973063971</v>
      </c>
    </row>
    <row r="60" spans="1:19" x14ac:dyDescent="0.25">
      <c r="A60" s="4">
        <f t="shared" si="11"/>
        <v>0.42048611111111062</v>
      </c>
      <c r="B60" s="3">
        <f t="shared" si="12"/>
        <v>1553300330</v>
      </c>
      <c r="C60">
        <f t="shared" si="5"/>
        <v>2</v>
      </c>
      <c r="D60">
        <f t="shared" si="6"/>
        <v>6</v>
      </c>
      <c r="E60">
        <f t="shared" ca="1" si="15"/>
        <v>-68579.91151566364</v>
      </c>
      <c r="F60">
        <f t="shared" ca="1" si="16"/>
        <v>46671.00596603637</v>
      </c>
      <c r="G60">
        <f t="shared" ca="1" si="17"/>
        <v>10668</v>
      </c>
      <c r="H60" s="9">
        <f t="shared" ca="1" si="18"/>
        <v>175.84662401606039</v>
      </c>
      <c r="I60" s="9">
        <f t="shared" ca="1" si="19"/>
        <v>-119.66968160727265</v>
      </c>
      <c r="J60" s="9">
        <f t="shared" ca="1" si="20"/>
        <v>0</v>
      </c>
      <c r="K60" s="9">
        <f t="shared" ca="1" si="21"/>
        <v>212.70370912100174</v>
      </c>
      <c r="L60" s="9">
        <f t="shared" ca="1" si="22"/>
        <v>124.23663541539261</v>
      </c>
      <c r="M60">
        <f t="shared" ca="1" si="23"/>
        <v>56.265441919191915</v>
      </c>
      <c r="N60">
        <f t="shared" ca="1" si="24"/>
        <v>31.835883838383836</v>
      </c>
    </row>
    <row r="61" spans="1:19" x14ac:dyDescent="0.25">
      <c r="A61" s="4">
        <f t="shared" si="11"/>
        <v>0.42054398148148098</v>
      </c>
      <c r="B61" s="3">
        <f t="shared" si="12"/>
        <v>1553300335</v>
      </c>
      <c r="C61">
        <f t="shared" si="5"/>
        <v>2</v>
      </c>
      <c r="D61">
        <f t="shared" si="6"/>
        <v>6</v>
      </c>
      <c r="E61">
        <f t="shared" ca="1" si="15"/>
        <v>-67700.678395583338</v>
      </c>
      <c r="F61">
        <f t="shared" ca="1" si="16"/>
        <v>46072.657558000006</v>
      </c>
      <c r="G61">
        <f t="shared" ca="1" si="17"/>
        <v>10668</v>
      </c>
      <c r="H61" s="9">
        <f t="shared" ca="1" si="18"/>
        <v>175.84662401606039</v>
      </c>
      <c r="I61" s="9">
        <f t="shared" ca="1" si="19"/>
        <v>-119.66968160727265</v>
      </c>
      <c r="J61" s="9">
        <f t="shared" ca="1" si="20"/>
        <v>0</v>
      </c>
      <c r="K61" s="9">
        <f t="shared" ca="1" si="21"/>
        <v>212.70370912100174</v>
      </c>
      <c r="L61" s="9">
        <f t="shared" ca="1" si="22"/>
        <v>124.23663541539261</v>
      </c>
      <c r="M61">
        <f t="shared" ca="1" si="23"/>
        <v>56.260115740740737</v>
      </c>
      <c r="N61">
        <f t="shared" ca="1" si="24"/>
        <v>31.849953703703701</v>
      </c>
    </row>
    <row r="62" spans="1:19" x14ac:dyDescent="0.25">
      <c r="A62" s="4">
        <f t="shared" si="11"/>
        <v>0.42060185185185134</v>
      </c>
      <c r="B62" s="3">
        <f t="shared" si="12"/>
        <v>1553300340</v>
      </c>
      <c r="C62">
        <f t="shared" si="5"/>
        <v>2</v>
      </c>
      <c r="D62">
        <f t="shared" si="6"/>
        <v>6</v>
      </c>
      <c r="E62">
        <f t="shared" ca="1" si="15"/>
        <v>-66821.445275503036</v>
      </c>
      <c r="F62">
        <f t="shared" ca="1" si="16"/>
        <v>45474.309149963643</v>
      </c>
      <c r="G62">
        <f t="shared" ca="1" si="17"/>
        <v>10668</v>
      </c>
      <c r="H62" s="9">
        <f t="shared" ca="1" si="18"/>
        <v>175.84662401606039</v>
      </c>
      <c r="I62" s="9">
        <f t="shared" ca="1" si="19"/>
        <v>-119.66968160727265</v>
      </c>
      <c r="J62" s="9">
        <f t="shared" ca="1" si="20"/>
        <v>0</v>
      </c>
      <c r="K62" s="9">
        <f t="shared" ca="1" si="21"/>
        <v>212.70370912100174</v>
      </c>
      <c r="L62" s="9">
        <f t="shared" ca="1" si="22"/>
        <v>124.23663541539261</v>
      </c>
      <c r="M62">
        <f t="shared" ca="1" si="23"/>
        <v>56.25478956228956</v>
      </c>
      <c r="N62">
        <f t="shared" ca="1" si="24"/>
        <v>31.864023569023566</v>
      </c>
    </row>
    <row r="63" spans="1:19" x14ac:dyDescent="0.25">
      <c r="A63" s="4">
        <f t="shared" si="11"/>
        <v>0.4206597222222217</v>
      </c>
      <c r="B63" s="3">
        <f t="shared" si="12"/>
        <v>1553300345</v>
      </c>
      <c r="C63">
        <f t="shared" si="5"/>
        <v>2</v>
      </c>
      <c r="D63">
        <f t="shared" si="6"/>
        <v>6</v>
      </c>
      <c r="E63">
        <f t="shared" ca="1" si="15"/>
        <v>-65942.212155422734</v>
      </c>
      <c r="F63">
        <f t="shared" ca="1" si="16"/>
        <v>44875.96074192728</v>
      </c>
      <c r="G63">
        <f t="shared" ca="1" si="17"/>
        <v>10668</v>
      </c>
      <c r="H63" s="9">
        <f t="shared" ca="1" si="18"/>
        <v>175.84662401606039</v>
      </c>
      <c r="I63" s="9">
        <f t="shared" ca="1" si="19"/>
        <v>-119.66968160727265</v>
      </c>
      <c r="J63" s="9">
        <f t="shared" ca="1" si="20"/>
        <v>0</v>
      </c>
      <c r="K63" s="9">
        <f t="shared" ca="1" si="21"/>
        <v>212.70370912100174</v>
      </c>
      <c r="L63" s="9">
        <f t="shared" ca="1" si="22"/>
        <v>124.23663541539261</v>
      </c>
      <c r="M63">
        <f t="shared" ca="1" si="23"/>
        <v>56.249463383838382</v>
      </c>
      <c r="N63">
        <f t="shared" ca="1" si="24"/>
        <v>31.878093434343434</v>
      </c>
    </row>
    <row r="64" spans="1:19" x14ac:dyDescent="0.25">
      <c r="A64" s="4">
        <f t="shared" si="11"/>
        <v>0.42071759259259206</v>
      </c>
      <c r="B64" s="3">
        <f t="shared" si="12"/>
        <v>1553300350</v>
      </c>
      <c r="C64">
        <f t="shared" si="5"/>
        <v>2</v>
      </c>
      <c r="D64">
        <f t="shared" si="6"/>
        <v>6</v>
      </c>
      <c r="E64">
        <f t="shared" ca="1" si="15"/>
        <v>-65062.979035342432</v>
      </c>
      <c r="F64">
        <f t="shared" ca="1" si="16"/>
        <v>44277.612333890916</v>
      </c>
      <c r="G64">
        <f t="shared" ca="1" si="17"/>
        <v>10668</v>
      </c>
      <c r="H64" s="9">
        <f t="shared" ca="1" si="18"/>
        <v>175.84662401606184</v>
      </c>
      <c r="I64" s="9">
        <f t="shared" ca="1" si="19"/>
        <v>-119.66968160727265</v>
      </c>
      <c r="J64" s="9">
        <f t="shared" ca="1" si="20"/>
        <v>0</v>
      </c>
      <c r="K64" s="9">
        <f t="shared" ca="1" si="21"/>
        <v>212.70370912100293</v>
      </c>
      <c r="L64" s="9">
        <f t="shared" ca="1" si="22"/>
        <v>124.23663541539241</v>
      </c>
      <c r="M64">
        <f t="shared" ca="1" si="23"/>
        <v>56.244137205387204</v>
      </c>
      <c r="N64">
        <f t="shared" ca="1" si="24"/>
        <v>31.892163299663299</v>
      </c>
    </row>
    <row r="65" spans="1:14" x14ac:dyDescent="0.25">
      <c r="A65" s="4">
        <f t="shared" si="11"/>
        <v>0.42077546296296242</v>
      </c>
      <c r="B65" s="3">
        <f t="shared" si="12"/>
        <v>1553300355</v>
      </c>
      <c r="C65">
        <f t="shared" si="5"/>
        <v>2</v>
      </c>
      <c r="D65">
        <f t="shared" si="6"/>
        <v>6</v>
      </c>
      <c r="E65">
        <f t="shared" ca="1" si="15"/>
        <v>-64183.745915262123</v>
      </c>
      <c r="F65">
        <f t="shared" ca="1" si="16"/>
        <v>43679.263925854553</v>
      </c>
      <c r="G65">
        <f t="shared" ca="1" si="17"/>
        <v>10668</v>
      </c>
      <c r="H65" s="9">
        <f t="shared" ca="1" si="18"/>
        <v>175.84662401606039</v>
      </c>
      <c r="I65" s="9">
        <f t="shared" ca="1" si="19"/>
        <v>-119.6696816072741</v>
      </c>
      <c r="J65" s="9">
        <f t="shared" ca="1" si="20"/>
        <v>0</v>
      </c>
      <c r="K65" s="9">
        <f t="shared" ca="1" si="21"/>
        <v>212.70370912100256</v>
      </c>
      <c r="L65" s="9">
        <f t="shared" ca="1" si="22"/>
        <v>124.23663541539294</v>
      </c>
      <c r="M65">
        <f t="shared" ca="1" si="23"/>
        <v>56.238811026936027</v>
      </c>
      <c r="N65">
        <f t="shared" ca="1" si="24"/>
        <v>31.906233164983163</v>
      </c>
    </row>
    <row r="66" spans="1:14" x14ac:dyDescent="0.25">
      <c r="A66" s="4">
        <f t="shared" si="11"/>
        <v>0.42083333333333278</v>
      </c>
      <c r="B66" s="3">
        <f t="shared" si="12"/>
        <v>1553300360</v>
      </c>
      <c r="C66">
        <f t="shared" si="5"/>
        <v>2</v>
      </c>
      <c r="D66">
        <f t="shared" si="6"/>
        <v>6</v>
      </c>
      <c r="E66">
        <f t="shared" ca="1" si="15"/>
        <v>-63304.512795181821</v>
      </c>
      <c r="F66">
        <f t="shared" ca="1" si="16"/>
        <v>43080.915517818183</v>
      </c>
      <c r="G66">
        <f t="shared" ca="1" si="17"/>
        <v>10668</v>
      </c>
      <c r="H66" s="9">
        <f t="shared" ca="1" si="18"/>
        <v>175.84662401606039</v>
      </c>
      <c r="I66" s="9">
        <f t="shared" ca="1" si="19"/>
        <v>-119.66968160727265</v>
      </c>
      <c r="J66" s="9">
        <f t="shared" ca="1" si="20"/>
        <v>0</v>
      </c>
      <c r="K66" s="9">
        <f t="shared" ca="1" si="21"/>
        <v>212.70370912100174</v>
      </c>
      <c r="L66" s="9">
        <f t="shared" ca="1" si="22"/>
        <v>124.23663541539261</v>
      </c>
      <c r="M66">
        <f t="shared" ca="1" si="23"/>
        <v>56.233484848484849</v>
      </c>
      <c r="N66">
        <f t="shared" ca="1" si="24"/>
        <v>31.920303030303028</v>
      </c>
    </row>
    <row r="67" spans="1:14" x14ac:dyDescent="0.25">
      <c r="A67" s="4">
        <f t="shared" si="11"/>
        <v>0.42089120370370314</v>
      </c>
      <c r="B67" s="3">
        <f t="shared" si="12"/>
        <v>1553300365</v>
      </c>
      <c r="C67">
        <f t="shared" si="5"/>
        <v>2</v>
      </c>
      <c r="D67">
        <f t="shared" si="6"/>
        <v>6</v>
      </c>
      <c r="E67">
        <f t="shared" ca="1" si="15"/>
        <v>-62425.279675101519</v>
      </c>
      <c r="F67">
        <f t="shared" ca="1" si="16"/>
        <v>42482.567109781819</v>
      </c>
      <c r="G67">
        <f t="shared" ca="1" si="17"/>
        <v>10668</v>
      </c>
      <c r="H67" s="9">
        <f t="shared" ca="1" si="18"/>
        <v>175.84662401606039</v>
      </c>
      <c r="I67" s="9">
        <f t="shared" ca="1" si="19"/>
        <v>-119.66968160727265</v>
      </c>
      <c r="J67" s="9">
        <f t="shared" ca="1" si="20"/>
        <v>0</v>
      </c>
      <c r="K67" s="9">
        <f t="shared" ca="1" si="21"/>
        <v>212.70370912100174</v>
      </c>
      <c r="L67" s="9">
        <f t="shared" ca="1" si="22"/>
        <v>124.23663541539261</v>
      </c>
      <c r="M67">
        <f t="shared" ca="1" si="23"/>
        <v>56.228158670033672</v>
      </c>
      <c r="N67">
        <f t="shared" ca="1" si="24"/>
        <v>31.934372895622893</v>
      </c>
    </row>
    <row r="68" spans="1:14" x14ac:dyDescent="0.25">
      <c r="A68" s="4">
        <f t="shared" si="11"/>
        <v>0.4209490740740735</v>
      </c>
      <c r="B68" s="3">
        <f t="shared" si="12"/>
        <v>1553300370</v>
      </c>
      <c r="C68">
        <f t="shared" si="5"/>
        <v>2</v>
      </c>
      <c r="D68">
        <f t="shared" si="6"/>
        <v>6</v>
      </c>
      <c r="E68">
        <f t="shared" ca="1" si="15"/>
        <v>-61546.046555021218</v>
      </c>
      <c r="F68">
        <f t="shared" ca="1" si="16"/>
        <v>41884.218701745456</v>
      </c>
      <c r="G68">
        <f t="shared" ca="1" si="17"/>
        <v>10668</v>
      </c>
      <c r="H68" s="9">
        <f t="shared" ca="1" si="18"/>
        <v>175.84662401606039</v>
      </c>
      <c r="I68" s="9">
        <f t="shared" ca="1" si="19"/>
        <v>-119.66968160727265</v>
      </c>
      <c r="J68" s="9">
        <f t="shared" ca="1" si="20"/>
        <v>0</v>
      </c>
      <c r="K68" s="9">
        <f t="shared" ca="1" si="21"/>
        <v>212.70370912100174</v>
      </c>
      <c r="L68" s="9">
        <f t="shared" ca="1" si="22"/>
        <v>124.23663541539261</v>
      </c>
      <c r="M68">
        <f t="shared" ca="1" si="23"/>
        <v>56.222832491582487</v>
      </c>
      <c r="N68">
        <f t="shared" ca="1" si="24"/>
        <v>31.948442760942758</v>
      </c>
    </row>
    <row r="69" spans="1:14" x14ac:dyDescent="0.25">
      <c r="A69" s="4">
        <f t="shared" si="11"/>
        <v>0.42100694444444386</v>
      </c>
      <c r="B69" s="3">
        <f t="shared" si="12"/>
        <v>1553300375</v>
      </c>
      <c r="C69">
        <f t="shared" si="5"/>
        <v>2</v>
      </c>
      <c r="D69">
        <f t="shared" si="6"/>
        <v>6</v>
      </c>
      <c r="E69">
        <f t="shared" ref="E69:E120" ca="1" si="25">INDIRECT("E$"&amp;C69)+INDIRECT("H$"&amp;C69)*($B69-INDIRECT("B$"&amp;D69))</f>
        <v>-60666.813434940916</v>
      </c>
      <c r="F69">
        <f t="shared" ref="F69:F120" ca="1" si="26">INDIRECT("F$"&amp;C69)+INDIRECT("I$"&amp;C69)*($B69-INDIRECT("B$"&amp;D69))</f>
        <v>41285.870293709093</v>
      </c>
      <c r="G69">
        <f t="shared" ca="1" si="1"/>
        <v>10668</v>
      </c>
      <c r="H69" s="9">
        <f t="shared" ca="1" si="2"/>
        <v>175.84662401606039</v>
      </c>
      <c r="I69" s="9">
        <f t="shared" ca="1" si="2"/>
        <v>-119.66968160727265</v>
      </c>
      <c r="J69" s="9">
        <f t="shared" ca="1" si="2"/>
        <v>0</v>
      </c>
      <c r="K69" s="9">
        <f t="shared" ca="1" si="3"/>
        <v>212.70370912100174</v>
      </c>
      <c r="L69" s="9">
        <f t="shared" ca="1" si="4"/>
        <v>124.23663541539261</v>
      </c>
      <c r="M69">
        <f t="shared" ref="M69:M120" ca="1" si="27">INDIRECT("M$"&amp;C69)+INDIRECT("O$"&amp;C69)*($B69-INDIRECT("B$"&amp;D69))</f>
        <v>56.21750631313131</v>
      </c>
      <c r="N69">
        <f t="shared" ref="N69:N120" ca="1" si="28">INDIRECT("N$"&amp;C69)+INDIRECT("P$"&amp;C69)*($B69-INDIRECT("B$"&amp;D69))</f>
        <v>31.962512626262626</v>
      </c>
    </row>
    <row r="70" spans="1:14" x14ac:dyDescent="0.25">
      <c r="A70" s="4">
        <f>A69+5/24/3600</f>
        <v>0.42106481481481423</v>
      </c>
      <c r="B70" s="3">
        <f t="shared" si="12"/>
        <v>1553300380</v>
      </c>
      <c r="C70">
        <f t="shared" si="5"/>
        <v>2</v>
      </c>
      <c r="D70">
        <f t="shared" si="6"/>
        <v>6</v>
      </c>
      <c r="E70">
        <f t="shared" ca="1" si="25"/>
        <v>-59787.580314860614</v>
      </c>
      <c r="F70">
        <f t="shared" ca="1" si="26"/>
        <v>40687.52188567273</v>
      </c>
      <c r="G70">
        <f t="shared" ca="1" si="1"/>
        <v>10668</v>
      </c>
      <c r="H70" s="9">
        <f t="shared" ca="1" si="2"/>
        <v>175.84662401606039</v>
      </c>
      <c r="I70" s="9">
        <f t="shared" ca="1" si="2"/>
        <v>-119.66968160727265</v>
      </c>
      <c r="J70" s="9">
        <f t="shared" ca="1" si="2"/>
        <v>0</v>
      </c>
      <c r="K70" s="9">
        <f t="shared" ca="1" si="3"/>
        <v>212.70370912100174</v>
      </c>
      <c r="L70" s="9">
        <f t="shared" ca="1" si="4"/>
        <v>124.23663541539261</v>
      </c>
      <c r="M70">
        <f t="shared" ca="1" si="27"/>
        <v>56.212180134680132</v>
      </c>
      <c r="N70">
        <f t="shared" ca="1" si="28"/>
        <v>31.976582491582491</v>
      </c>
    </row>
    <row r="71" spans="1:14" x14ac:dyDescent="0.25">
      <c r="A71" s="4">
        <f t="shared" si="11"/>
        <v>0.42112268518518459</v>
      </c>
      <c r="B71" s="3">
        <f t="shared" si="12"/>
        <v>1553300385</v>
      </c>
      <c r="C71">
        <f t="shared" si="5"/>
        <v>2</v>
      </c>
      <c r="D71">
        <f t="shared" si="6"/>
        <v>6</v>
      </c>
      <c r="E71">
        <f t="shared" ca="1" si="25"/>
        <v>-58908.347194780312</v>
      </c>
      <c r="F71">
        <f t="shared" ca="1" si="26"/>
        <v>40089.173477636366</v>
      </c>
      <c r="G71">
        <f t="shared" ref="G71:G134" ca="1" si="29">INDIRECT("G$"&amp;C71)+INDIRECT("J$"&amp;C71)*($B71-INDIRECT("B$"&amp;D71))</f>
        <v>10668</v>
      </c>
      <c r="H71" s="9">
        <f t="shared" ref="H71:J134" ca="1" si="30">(E72-E71)/($B72-$B71)</f>
        <v>175.84662401606184</v>
      </c>
      <c r="I71" s="9">
        <f t="shared" ca="1" si="30"/>
        <v>-119.66968160727265</v>
      </c>
      <c r="J71" s="9">
        <f t="shared" ca="1" si="30"/>
        <v>0</v>
      </c>
      <c r="K71" s="9">
        <f t="shared" ref="K71:K134" ca="1" si="31">SQRT(H71*H71+I71*I71)</f>
        <v>212.70370912100293</v>
      </c>
      <c r="L71" s="9">
        <f t="shared" ref="L71:L134" ca="1" si="32">DEGREES(ATAN2(I71,H71))</f>
        <v>124.23663541539241</v>
      </c>
      <c r="M71">
        <f t="shared" ca="1" si="27"/>
        <v>56.206853956228954</v>
      </c>
      <c r="N71">
        <f t="shared" ca="1" si="28"/>
        <v>31.990652356902356</v>
      </c>
    </row>
    <row r="72" spans="1:14" x14ac:dyDescent="0.25">
      <c r="A72" s="4">
        <f t="shared" si="11"/>
        <v>0.42118055555555495</v>
      </c>
      <c r="B72" s="3">
        <f t="shared" si="12"/>
        <v>1553300390</v>
      </c>
      <c r="C72">
        <f t="shared" ref="C72:C135" si="33">C71</f>
        <v>2</v>
      </c>
      <c r="D72">
        <f t="shared" ref="D72:D135" si="34">D71</f>
        <v>6</v>
      </c>
      <c r="E72">
        <f t="shared" ca="1" si="25"/>
        <v>-58029.114074700003</v>
      </c>
      <c r="F72">
        <f t="shared" ca="1" si="26"/>
        <v>39490.825069600003</v>
      </c>
      <c r="G72">
        <f t="shared" ca="1" si="29"/>
        <v>10668</v>
      </c>
      <c r="H72" s="9">
        <f t="shared" ca="1" si="30"/>
        <v>175.84662401606039</v>
      </c>
      <c r="I72" s="9">
        <f t="shared" ca="1" si="30"/>
        <v>-119.66968160727265</v>
      </c>
      <c r="J72" s="9">
        <f t="shared" ca="1" si="30"/>
        <v>0</v>
      </c>
      <c r="K72" s="9">
        <f t="shared" ca="1" si="31"/>
        <v>212.70370912100174</v>
      </c>
      <c r="L72" s="9">
        <f t="shared" ca="1" si="32"/>
        <v>124.23663541539261</v>
      </c>
      <c r="M72">
        <f t="shared" ca="1" si="27"/>
        <v>56.201527777777777</v>
      </c>
      <c r="N72">
        <f t="shared" ca="1" si="28"/>
        <v>32.00472222222222</v>
      </c>
    </row>
    <row r="73" spans="1:14" x14ac:dyDescent="0.25">
      <c r="A73" s="4">
        <f t="shared" ref="A73:A102" si="35">A72+5/24/3600</f>
        <v>0.42123842592592531</v>
      </c>
      <c r="B73" s="3">
        <f t="shared" ref="B73:B136" si="36">B72+SECOND(A73-A72)</f>
        <v>1553300395</v>
      </c>
      <c r="C73">
        <f t="shared" si="33"/>
        <v>2</v>
      </c>
      <c r="D73">
        <f t="shared" si="34"/>
        <v>6</v>
      </c>
      <c r="E73">
        <f t="shared" ca="1" si="25"/>
        <v>-57149.880954619701</v>
      </c>
      <c r="F73">
        <f t="shared" ca="1" si="26"/>
        <v>38892.47666156364</v>
      </c>
      <c r="G73">
        <f t="shared" ca="1" si="29"/>
        <v>10668</v>
      </c>
      <c r="H73" s="9">
        <f t="shared" ca="1" si="30"/>
        <v>175.84662401606039</v>
      </c>
      <c r="I73" s="9">
        <f t="shared" ca="1" si="30"/>
        <v>-119.66968160727265</v>
      </c>
      <c r="J73" s="9">
        <f t="shared" ca="1" si="30"/>
        <v>0</v>
      </c>
      <c r="K73" s="9">
        <f t="shared" ca="1" si="31"/>
        <v>212.70370912100174</v>
      </c>
      <c r="L73" s="9">
        <f t="shared" ca="1" si="32"/>
        <v>124.23663541539261</v>
      </c>
      <c r="M73">
        <f t="shared" ca="1" si="27"/>
        <v>56.196201599326599</v>
      </c>
      <c r="N73">
        <f t="shared" ca="1" si="28"/>
        <v>32.018792087542089</v>
      </c>
    </row>
    <row r="74" spans="1:14" x14ac:dyDescent="0.25">
      <c r="A74" s="4">
        <f t="shared" si="35"/>
        <v>0.42129629629629567</v>
      </c>
      <c r="B74" s="3">
        <f t="shared" si="36"/>
        <v>1553300400</v>
      </c>
      <c r="C74">
        <f t="shared" si="33"/>
        <v>2</v>
      </c>
      <c r="D74">
        <f t="shared" si="34"/>
        <v>6</v>
      </c>
      <c r="E74">
        <f t="shared" ca="1" si="25"/>
        <v>-56270.647834539399</v>
      </c>
      <c r="F74">
        <f t="shared" ca="1" si="26"/>
        <v>38294.128253527277</v>
      </c>
      <c r="G74">
        <f t="shared" ca="1" si="29"/>
        <v>10668</v>
      </c>
      <c r="H74" s="9">
        <f t="shared" ca="1" si="30"/>
        <v>175.84662401606039</v>
      </c>
      <c r="I74" s="9">
        <f t="shared" ca="1" si="30"/>
        <v>-119.66968160727265</v>
      </c>
      <c r="J74" s="9">
        <f t="shared" ca="1" si="30"/>
        <v>0</v>
      </c>
      <c r="K74" s="9">
        <f t="shared" ca="1" si="31"/>
        <v>212.70370912100174</v>
      </c>
      <c r="L74" s="9">
        <f t="shared" ca="1" si="32"/>
        <v>124.23663541539261</v>
      </c>
      <c r="M74">
        <f t="shared" ca="1" si="27"/>
        <v>56.190875420875422</v>
      </c>
      <c r="N74">
        <f t="shared" ca="1" si="28"/>
        <v>32.03286195286195</v>
      </c>
    </row>
    <row r="75" spans="1:14" x14ac:dyDescent="0.25">
      <c r="A75" s="4">
        <f t="shared" si="35"/>
        <v>0.42135416666666603</v>
      </c>
      <c r="B75" s="3">
        <f t="shared" si="36"/>
        <v>1553300405</v>
      </c>
      <c r="C75">
        <f t="shared" si="33"/>
        <v>2</v>
      </c>
      <c r="D75">
        <f t="shared" si="34"/>
        <v>6</v>
      </c>
      <c r="E75">
        <f t="shared" ca="1" si="25"/>
        <v>-55391.414714459097</v>
      </c>
      <c r="F75">
        <f t="shared" ca="1" si="26"/>
        <v>37695.779845490913</v>
      </c>
      <c r="G75">
        <f t="shared" ca="1" si="29"/>
        <v>10668</v>
      </c>
      <c r="H75" s="9">
        <f t="shared" ca="1" si="30"/>
        <v>175.84662401606039</v>
      </c>
      <c r="I75" s="9">
        <f t="shared" ca="1" si="30"/>
        <v>-119.66968160727265</v>
      </c>
      <c r="J75" s="9">
        <f t="shared" ca="1" si="30"/>
        <v>0</v>
      </c>
      <c r="K75" s="9">
        <f t="shared" ca="1" si="31"/>
        <v>212.70370912100174</v>
      </c>
      <c r="L75" s="9">
        <f t="shared" ca="1" si="32"/>
        <v>124.23663541539261</v>
      </c>
      <c r="M75">
        <f t="shared" ca="1" si="27"/>
        <v>56.185549242424244</v>
      </c>
      <c r="N75">
        <f t="shared" ca="1" si="28"/>
        <v>32.046931818181818</v>
      </c>
    </row>
    <row r="76" spans="1:14" x14ac:dyDescent="0.25">
      <c r="A76" s="4">
        <f t="shared" si="35"/>
        <v>0.42141203703703639</v>
      </c>
      <c r="B76" s="3">
        <f t="shared" si="36"/>
        <v>1553300410</v>
      </c>
      <c r="C76">
        <f t="shared" si="33"/>
        <v>2</v>
      </c>
      <c r="D76">
        <f t="shared" si="34"/>
        <v>6</v>
      </c>
      <c r="E76">
        <f t="shared" ca="1" si="25"/>
        <v>-54512.181594378795</v>
      </c>
      <c r="F76">
        <f t="shared" ca="1" si="26"/>
        <v>37097.43143745455</v>
      </c>
      <c r="G76">
        <f t="shared" ca="1" si="29"/>
        <v>10668</v>
      </c>
      <c r="H76" s="9">
        <f t="shared" ca="1" si="30"/>
        <v>175.84662401606039</v>
      </c>
      <c r="I76" s="9">
        <f t="shared" ca="1" si="30"/>
        <v>-119.66968160727265</v>
      </c>
      <c r="J76" s="9">
        <f t="shared" ca="1" si="30"/>
        <v>0</v>
      </c>
      <c r="K76" s="9">
        <f t="shared" ca="1" si="31"/>
        <v>212.70370912100174</v>
      </c>
      <c r="L76" s="9">
        <f t="shared" ca="1" si="32"/>
        <v>124.23663541539261</v>
      </c>
      <c r="M76">
        <f t="shared" ca="1" si="27"/>
        <v>56.180223063973067</v>
      </c>
      <c r="N76">
        <f t="shared" ca="1" si="28"/>
        <v>32.061001683501679</v>
      </c>
    </row>
    <row r="77" spans="1:14" x14ac:dyDescent="0.25">
      <c r="A77" s="4">
        <f t="shared" si="35"/>
        <v>0.42146990740740675</v>
      </c>
      <c r="B77" s="3">
        <f t="shared" si="36"/>
        <v>1553300415</v>
      </c>
      <c r="C77">
        <f t="shared" si="33"/>
        <v>2</v>
      </c>
      <c r="D77">
        <f t="shared" si="34"/>
        <v>6</v>
      </c>
      <c r="E77">
        <f t="shared" ca="1" si="25"/>
        <v>-53632.948474298493</v>
      </c>
      <c r="F77">
        <f t="shared" ca="1" si="26"/>
        <v>36499.083029418187</v>
      </c>
      <c r="G77">
        <f t="shared" ca="1" si="29"/>
        <v>10668</v>
      </c>
      <c r="H77" s="9">
        <f t="shared" ca="1" si="30"/>
        <v>175.84662401606039</v>
      </c>
      <c r="I77" s="9">
        <f t="shared" ca="1" si="30"/>
        <v>-119.66968160727265</v>
      </c>
      <c r="J77" s="9">
        <f t="shared" ca="1" si="30"/>
        <v>0</v>
      </c>
      <c r="K77" s="9">
        <f t="shared" ca="1" si="31"/>
        <v>212.70370912100174</v>
      </c>
      <c r="L77" s="9">
        <f t="shared" ca="1" si="32"/>
        <v>124.23663541539261</v>
      </c>
      <c r="M77">
        <f t="shared" ca="1" si="27"/>
        <v>56.174896885521882</v>
      </c>
      <c r="N77">
        <f t="shared" ca="1" si="28"/>
        <v>32.075071548821548</v>
      </c>
    </row>
    <row r="78" spans="1:14" x14ac:dyDescent="0.25">
      <c r="A78" s="4">
        <f t="shared" si="35"/>
        <v>0.42152777777777711</v>
      </c>
      <c r="B78" s="3">
        <f t="shared" si="36"/>
        <v>1553300420</v>
      </c>
      <c r="C78">
        <f t="shared" si="33"/>
        <v>2</v>
      </c>
      <c r="D78">
        <f t="shared" si="34"/>
        <v>6</v>
      </c>
      <c r="E78">
        <f t="shared" ca="1" si="25"/>
        <v>-52753.715354218191</v>
      </c>
      <c r="F78">
        <f t="shared" ca="1" si="26"/>
        <v>35900.734621381824</v>
      </c>
      <c r="G78">
        <f t="shared" ca="1" si="29"/>
        <v>10668</v>
      </c>
      <c r="H78" s="9">
        <f t="shared" ca="1" si="30"/>
        <v>175.84662401606184</v>
      </c>
      <c r="I78" s="9">
        <f t="shared" ca="1" si="30"/>
        <v>-119.66968160727265</v>
      </c>
      <c r="J78" s="9">
        <f t="shared" ca="1" si="30"/>
        <v>0</v>
      </c>
      <c r="K78" s="9">
        <f t="shared" ca="1" si="31"/>
        <v>212.70370912100293</v>
      </c>
      <c r="L78" s="9">
        <f t="shared" ca="1" si="32"/>
        <v>124.23663541539241</v>
      </c>
      <c r="M78">
        <f t="shared" ca="1" si="27"/>
        <v>56.169570707070704</v>
      </c>
      <c r="N78">
        <f t="shared" ca="1" si="28"/>
        <v>32.089141414141409</v>
      </c>
    </row>
    <row r="79" spans="1:14" x14ac:dyDescent="0.25">
      <c r="A79" s="4">
        <f t="shared" si="35"/>
        <v>0.42158564814814747</v>
      </c>
      <c r="B79" s="3">
        <f t="shared" si="36"/>
        <v>1553300425</v>
      </c>
      <c r="C79">
        <f t="shared" si="33"/>
        <v>2</v>
      </c>
      <c r="D79">
        <f t="shared" si="34"/>
        <v>6</v>
      </c>
      <c r="E79">
        <f t="shared" ca="1" si="25"/>
        <v>-51874.482234137882</v>
      </c>
      <c r="F79">
        <f t="shared" ca="1" si="26"/>
        <v>35302.38621334546</v>
      </c>
      <c r="G79">
        <f t="shared" ca="1" si="29"/>
        <v>10668</v>
      </c>
      <c r="H79" s="9">
        <f t="shared" ca="1" si="30"/>
        <v>175.84662401606039</v>
      </c>
      <c r="I79" s="9">
        <f t="shared" ca="1" si="30"/>
        <v>-119.66968160727265</v>
      </c>
      <c r="J79" s="9">
        <f t="shared" ca="1" si="30"/>
        <v>0</v>
      </c>
      <c r="K79" s="9">
        <f t="shared" ca="1" si="31"/>
        <v>212.70370912100174</v>
      </c>
      <c r="L79" s="9">
        <f t="shared" ca="1" si="32"/>
        <v>124.23663541539261</v>
      </c>
      <c r="M79">
        <f t="shared" ca="1" si="27"/>
        <v>56.164244528619527</v>
      </c>
      <c r="N79">
        <f t="shared" ca="1" si="28"/>
        <v>32.103211279461277</v>
      </c>
    </row>
    <row r="80" spans="1:14" x14ac:dyDescent="0.25">
      <c r="A80" s="4">
        <f t="shared" si="35"/>
        <v>0.42164351851851783</v>
      </c>
      <c r="B80" s="3">
        <f t="shared" si="36"/>
        <v>1553300430</v>
      </c>
      <c r="C80">
        <f t="shared" si="33"/>
        <v>2</v>
      </c>
      <c r="D80">
        <f t="shared" si="34"/>
        <v>6</v>
      </c>
      <c r="E80">
        <f t="shared" ca="1" si="25"/>
        <v>-50995.24911405758</v>
      </c>
      <c r="F80">
        <f t="shared" ca="1" si="26"/>
        <v>34704.037805309097</v>
      </c>
      <c r="G80">
        <f t="shared" ca="1" si="29"/>
        <v>10668</v>
      </c>
      <c r="H80" s="9">
        <f t="shared" ca="1" si="30"/>
        <v>175.84662401605891</v>
      </c>
      <c r="I80" s="9">
        <f t="shared" ca="1" si="30"/>
        <v>-119.66968160727265</v>
      </c>
      <c r="J80" s="9">
        <f t="shared" ca="1" si="30"/>
        <v>0</v>
      </c>
      <c r="K80" s="9">
        <f t="shared" ca="1" si="31"/>
        <v>212.70370912100051</v>
      </c>
      <c r="L80" s="9">
        <f t="shared" ca="1" si="32"/>
        <v>124.23663541539287</v>
      </c>
      <c r="M80">
        <f t="shared" ca="1" si="27"/>
        <v>56.158918350168349</v>
      </c>
      <c r="N80">
        <f t="shared" ca="1" si="28"/>
        <v>32.117281144781145</v>
      </c>
    </row>
    <row r="81" spans="1:14" x14ac:dyDescent="0.25">
      <c r="A81" s="4">
        <f t="shared" si="35"/>
        <v>0.4217013888888882</v>
      </c>
      <c r="B81" s="3">
        <f t="shared" si="36"/>
        <v>1553300435</v>
      </c>
      <c r="C81">
        <f t="shared" si="33"/>
        <v>2</v>
      </c>
      <c r="D81">
        <f t="shared" si="34"/>
        <v>6</v>
      </c>
      <c r="E81">
        <f t="shared" ca="1" si="25"/>
        <v>-50116.015993977286</v>
      </c>
      <c r="F81">
        <f t="shared" ca="1" si="26"/>
        <v>34105.689397272734</v>
      </c>
      <c r="G81">
        <f t="shared" ca="1" si="29"/>
        <v>10668</v>
      </c>
      <c r="H81" s="9">
        <f t="shared" ca="1" si="30"/>
        <v>175.84662401606039</v>
      </c>
      <c r="I81" s="9">
        <f t="shared" ca="1" si="30"/>
        <v>-119.66968160727265</v>
      </c>
      <c r="J81" s="9">
        <f t="shared" ca="1" si="30"/>
        <v>0</v>
      </c>
      <c r="K81" s="9">
        <f t="shared" ca="1" si="31"/>
        <v>212.70370912100174</v>
      </c>
      <c r="L81" s="9">
        <f t="shared" ca="1" si="32"/>
        <v>124.23663541539261</v>
      </c>
      <c r="M81">
        <f t="shared" ca="1" si="27"/>
        <v>56.153592171717172</v>
      </c>
      <c r="N81">
        <f t="shared" ca="1" si="28"/>
        <v>32.131351010101007</v>
      </c>
    </row>
    <row r="82" spans="1:14" x14ac:dyDescent="0.25">
      <c r="A82" s="4">
        <f t="shared" si="35"/>
        <v>0.42175925925925856</v>
      </c>
      <c r="B82" s="3">
        <f t="shared" si="36"/>
        <v>1553300440</v>
      </c>
      <c r="C82">
        <f t="shared" si="33"/>
        <v>2</v>
      </c>
      <c r="D82">
        <f t="shared" si="34"/>
        <v>6</v>
      </c>
      <c r="E82">
        <f t="shared" ca="1" si="25"/>
        <v>-49236.782873896984</v>
      </c>
      <c r="F82">
        <f t="shared" ca="1" si="26"/>
        <v>33507.340989236371</v>
      </c>
      <c r="G82">
        <f t="shared" ca="1" si="29"/>
        <v>10668</v>
      </c>
      <c r="H82" s="9">
        <f t="shared" ca="1" si="30"/>
        <v>175.84662401606329</v>
      </c>
      <c r="I82" s="9">
        <f t="shared" ca="1" si="30"/>
        <v>-119.6696816072741</v>
      </c>
      <c r="J82" s="9">
        <f t="shared" ca="1" si="30"/>
        <v>0</v>
      </c>
      <c r="K82" s="9">
        <f t="shared" ca="1" si="31"/>
        <v>212.70370912100495</v>
      </c>
      <c r="L82" s="9">
        <f t="shared" ca="1" si="32"/>
        <v>124.23663541539251</v>
      </c>
      <c r="M82">
        <f t="shared" ca="1" si="27"/>
        <v>56.148265993265994</v>
      </c>
      <c r="N82">
        <f t="shared" ca="1" si="28"/>
        <v>32.145420875420875</v>
      </c>
    </row>
    <row r="83" spans="1:14" x14ac:dyDescent="0.25">
      <c r="A83" s="4">
        <f t="shared" si="35"/>
        <v>0.42181712962962892</v>
      </c>
      <c r="B83" s="3">
        <f t="shared" si="36"/>
        <v>1553300445</v>
      </c>
      <c r="C83">
        <f t="shared" si="33"/>
        <v>2</v>
      </c>
      <c r="D83">
        <f t="shared" si="34"/>
        <v>6</v>
      </c>
      <c r="E83">
        <f t="shared" ca="1" si="25"/>
        <v>-48357.549753816667</v>
      </c>
      <c r="F83">
        <f t="shared" ca="1" si="26"/>
        <v>32908.9925812</v>
      </c>
      <c r="G83">
        <f t="shared" ca="1" si="29"/>
        <v>10668</v>
      </c>
      <c r="H83" s="9">
        <f t="shared" ca="1" si="30"/>
        <v>175.84662401606039</v>
      </c>
      <c r="I83" s="9">
        <f t="shared" ca="1" si="30"/>
        <v>-119.66968160727265</v>
      </c>
      <c r="J83" s="9">
        <f t="shared" ca="1" si="30"/>
        <v>0</v>
      </c>
      <c r="K83" s="9">
        <f t="shared" ca="1" si="31"/>
        <v>212.70370912100174</v>
      </c>
      <c r="L83" s="9">
        <f t="shared" ca="1" si="32"/>
        <v>124.23663541539261</v>
      </c>
      <c r="M83">
        <f t="shared" ca="1" si="27"/>
        <v>56.142939814814817</v>
      </c>
      <c r="N83">
        <f t="shared" ca="1" si="28"/>
        <v>32.159490740740736</v>
      </c>
    </row>
    <row r="84" spans="1:14" x14ac:dyDescent="0.25">
      <c r="A84" s="4">
        <f t="shared" si="35"/>
        <v>0.42187499999999928</v>
      </c>
      <c r="B84" s="3">
        <f t="shared" si="36"/>
        <v>1553300450</v>
      </c>
      <c r="C84">
        <f t="shared" si="33"/>
        <v>2</v>
      </c>
      <c r="D84">
        <f t="shared" si="34"/>
        <v>6</v>
      </c>
      <c r="E84">
        <f t="shared" ca="1" si="25"/>
        <v>-47478.316633736365</v>
      </c>
      <c r="F84">
        <f t="shared" ca="1" si="26"/>
        <v>32310.644173163637</v>
      </c>
      <c r="G84">
        <f t="shared" ca="1" si="29"/>
        <v>10668</v>
      </c>
      <c r="H84" s="9">
        <f t="shared" ca="1" si="30"/>
        <v>175.84662401606039</v>
      </c>
      <c r="I84" s="9">
        <f t="shared" ca="1" si="30"/>
        <v>-119.66968160727265</v>
      </c>
      <c r="J84" s="9">
        <f t="shared" ca="1" si="30"/>
        <v>0</v>
      </c>
      <c r="K84" s="9">
        <f t="shared" ca="1" si="31"/>
        <v>212.70370912100174</v>
      </c>
      <c r="L84" s="9">
        <f t="shared" ca="1" si="32"/>
        <v>124.23663541539261</v>
      </c>
      <c r="M84">
        <f t="shared" ca="1" si="27"/>
        <v>56.137613636363639</v>
      </c>
      <c r="N84">
        <f t="shared" ca="1" si="28"/>
        <v>32.173560606060605</v>
      </c>
    </row>
    <row r="85" spans="1:14" x14ac:dyDescent="0.25">
      <c r="A85" s="4">
        <f t="shared" si="35"/>
        <v>0.42193287037036964</v>
      </c>
      <c r="B85" s="3">
        <f t="shared" si="36"/>
        <v>1553300455</v>
      </c>
      <c r="C85">
        <f t="shared" si="33"/>
        <v>2</v>
      </c>
      <c r="D85">
        <f t="shared" si="34"/>
        <v>6</v>
      </c>
      <c r="E85">
        <f t="shared" ca="1" si="25"/>
        <v>-46599.083513656064</v>
      </c>
      <c r="F85">
        <f t="shared" ca="1" si="26"/>
        <v>31712.295765127274</v>
      </c>
      <c r="G85">
        <f t="shared" ca="1" si="29"/>
        <v>10668</v>
      </c>
      <c r="H85" s="9">
        <f t="shared" ca="1" si="30"/>
        <v>175.84662401606039</v>
      </c>
      <c r="I85" s="9">
        <f t="shared" ca="1" si="30"/>
        <v>-119.66968160727265</v>
      </c>
      <c r="J85" s="9">
        <f t="shared" ca="1" si="30"/>
        <v>0</v>
      </c>
      <c r="K85" s="9">
        <f t="shared" ca="1" si="31"/>
        <v>212.70370912100174</v>
      </c>
      <c r="L85" s="9">
        <f t="shared" ca="1" si="32"/>
        <v>124.23663541539261</v>
      </c>
      <c r="M85">
        <f t="shared" ca="1" si="27"/>
        <v>56.132287457912454</v>
      </c>
      <c r="N85">
        <f t="shared" ca="1" si="28"/>
        <v>32.187630471380473</v>
      </c>
    </row>
    <row r="86" spans="1:14" x14ac:dyDescent="0.25">
      <c r="A86" s="4">
        <f t="shared" si="35"/>
        <v>0.42199074074074</v>
      </c>
      <c r="B86" s="3">
        <f t="shared" si="36"/>
        <v>1553300460</v>
      </c>
      <c r="C86">
        <f t="shared" si="33"/>
        <v>2</v>
      </c>
      <c r="D86">
        <f t="shared" si="34"/>
        <v>6</v>
      </c>
      <c r="E86">
        <f t="shared" ca="1" si="25"/>
        <v>-45719.850393575762</v>
      </c>
      <c r="F86">
        <f t="shared" ca="1" si="26"/>
        <v>31113.94735709091</v>
      </c>
      <c r="G86">
        <f t="shared" ca="1" si="29"/>
        <v>10668</v>
      </c>
      <c r="H86" s="9">
        <f t="shared" ca="1" si="30"/>
        <v>175.84662401606039</v>
      </c>
      <c r="I86" s="9">
        <f t="shared" ca="1" si="30"/>
        <v>-119.66968160727265</v>
      </c>
      <c r="J86" s="9">
        <f t="shared" ca="1" si="30"/>
        <v>0</v>
      </c>
      <c r="K86" s="9">
        <f t="shared" ca="1" si="31"/>
        <v>212.70370912100174</v>
      </c>
      <c r="L86" s="9">
        <f t="shared" ca="1" si="32"/>
        <v>124.23663541539261</v>
      </c>
      <c r="M86">
        <f t="shared" ca="1" si="27"/>
        <v>56.126961279461277</v>
      </c>
      <c r="N86">
        <f t="shared" ca="1" si="28"/>
        <v>32.201700336700334</v>
      </c>
    </row>
    <row r="87" spans="1:14" x14ac:dyDescent="0.25">
      <c r="A87" s="4">
        <f t="shared" si="35"/>
        <v>0.42204861111111036</v>
      </c>
      <c r="B87" s="3">
        <f t="shared" si="36"/>
        <v>1553300465</v>
      </c>
      <c r="C87">
        <f t="shared" si="33"/>
        <v>2</v>
      </c>
      <c r="D87">
        <f t="shared" si="34"/>
        <v>6</v>
      </c>
      <c r="E87">
        <f t="shared" ca="1" si="25"/>
        <v>-44840.61727349546</v>
      </c>
      <c r="F87">
        <f t="shared" ca="1" si="26"/>
        <v>30515.598949054547</v>
      </c>
      <c r="G87">
        <f t="shared" ca="1" si="29"/>
        <v>10668</v>
      </c>
      <c r="H87" s="9">
        <f t="shared" ca="1" si="30"/>
        <v>175.84662401606039</v>
      </c>
      <c r="I87" s="9">
        <f t="shared" ca="1" si="30"/>
        <v>-119.66968160727265</v>
      </c>
      <c r="J87" s="9">
        <f t="shared" ca="1" si="30"/>
        <v>0</v>
      </c>
      <c r="K87" s="9">
        <f t="shared" ca="1" si="31"/>
        <v>212.70370912100174</v>
      </c>
      <c r="L87" s="9">
        <f t="shared" ca="1" si="32"/>
        <v>124.23663541539261</v>
      </c>
      <c r="M87">
        <f t="shared" ca="1" si="27"/>
        <v>56.121635101010099</v>
      </c>
      <c r="N87">
        <f t="shared" ca="1" si="28"/>
        <v>32.215770202020202</v>
      </c>
    </row>
    <row r="88" spans="1:14" x14ac:dyDescent="0.25">
      <c r="A88" s="4">
        <f t="shared" si="35"/>
        <v>0.42210648148148072</v>
      </c>
      <c r="B88" s="3">
        <f t="shared" si="36"/>
        <v>1553300470</v>
      </c>
      <c r="C88">
        <f t="shared" si="33"/>
        <v>2</v>
      </c>
      <c r="D88">
        <f t="shared" si="34"/>
        <v>6</v>
      </c>
      <c r="E88">
        <f t="shared" ca="1" si="25"/>
        <v>-43961.384153415158</v>
      </c>
      <c r="F88">
        <f t="shared" ca="1" si="26"/>
        <v>29917.250541018184</v>
      </c>
      <c r="G88">
        <f t="shared" ca="1" si="29"/>
        <v>10668</v>
      </c>
      <c r="H88" s="9">
        <f t="shared" ca="1" si="30"/>
        <v>175.84662401606039</v>
      </c>
      <c r="I88" s="9">
        <f t="shared" ca="1" si="30"/>
        <v>-119.66968160727265</v>
      </c>
      <c r="J88" s="9">
        <f t="shared" ca="1" si="30"/>
        <v>0</v>
      </c>
      <c r="K88" s="9">
        <f t="shared" ca="1" si="31"/>
        <v>212.70370912100174</v>
      </c>
      <c r="L88" s="9">
        <f t="shared" ca="1" si="32"/>
        <v>124.23663541539261</v>
      </c>
      <c r="M88">
        <f t="shared" ca="1" si="27"/>
        <v>56.116308922558922</v>
      </c>
      <c r="N88">
        <f t="shared" ca="1" si="28"/>
        <v>32.229840067340064</v>
      </c>
    </row>
    <row r="89" spans="1:14" x14ac:dyDescent="0.25">
      <c r="A89" s="4">
        <f t="shared" si="35"/>
        <v>0.42216435185185108</v>
      </c>
      <c r="B89" s="3">
        <f t="shared" si="36"/>
        <v>1553300475</v>
      </c>
      <c r="C89">
        <f t="shared" si="33"/>
        <v>2</v>
      </c>
      <c r="D89">
        <f t="shared" si="34"/>
        <v>6</v>
      </c>
      <c r="E89">
        <f t="shared" ca="1" si="25"/>
        <v>-43082.151033334856</v>
      </c>
      <c r="F89">
        <f t="shared" ca="1" si="26"/>
        <v>29318.902132981821</v>
      </c>
      <c r="G89">
        <f t="shared" ca="1" si="29"/>
        <v>10668</v>
      </c>
      <c r="H89" s="9">
        <f t="shared" ca="1" si="30"/>
        <v>175.84662401606039</v>
      </c>
      <c r="I89" s="9">
        <f t="shared" ca="1" si="30"/>
        <v>-119.66968160727265</v>
      </c>
      <c r="J89" s="9">
        <f t="shared" ca="1" si="30"/>
        <v>0</v>
      </c>
      <c r="K89" s="9">
        <f t="shared" ca="1" si="31"/>
        <v>212.70370912100174</v>
      </c>
      <c r="L89" s="9">
        <f t="shared" ca="1" si="32"/>
        <v>124.23663541539261</v>
      </c>
      <c r="M89">
        <f t="shared" ca="1" si="27"/>
        <v>56.110982744107744</v>
      </c>
      <c r="N89">
        <f t="shared" ca="1" si="28"/>
        <v>32.243909932659932</v>
      </c>
    </row>
    <row r="90" spans="1:14" x14ac:dyDescent="0.25">
      <c r="A90" s="4">
        <f t="shared" si="35"/>
        <v>0.42222222222222144</v>
      </c>
      <c r="B90" s="3">
        <f t="shared" si="36"/>
        <v>1553300480</v>
      </c>
      <c r="C90">
        <f t="shared" si="33"/>
        <v>2</v>
      </c>
      <c r="D90">
        <f t="shared" si="34"/>
        <v>6</v>
      </c>
      <c r="E90">
        <f t="shared" ca="1" si="25"/>
        <v>-42202.917913254554</v>
      </c>
      <c r="F90">
        <f t="shared" ca="1" si="26"/>
        <v>28720.553724945457</v>
      </c>
      <c r="G90">
        <f t="shared" ca="1" si="29"/>
        <v>10668</v>
      </c>
      <c r="H90" s="9">
        <f t="shared" ca="1" si="30"/>
        <v>175.84662401606039</v>
      </c>
      <c r="I90" s="9">
        <f t="shared" ca="1" si="30"/>
        <v>-119.66968160727265</v>
      </c>
      <c r="J90" s="9">
        <f t="shared" ca="1" si="30"/>
        <v>0</v>
      </c>
      <c r="K90" s="9">
        <f t="shared" ca="1" si="31"/>
        <v>212.70370912100174</v>
      </c>
      <c r="L90" s="9">
        <f t="shared" ca="1" si="32"/>
        <v>124.23663541539261</v>
      </c>
      <c r="M90">
        <f t="shared" ca="1" si="27"/>
        <v>56.105656565656567</v>
      </c>
      <c r="N90">
        <f t="shared" ca="1" si="28"/>
        <v>32.257979797979793</v>
      </c>
    </row>
    <row r="91" spans="1:14" x14ac:dyDescent="0.25">
      <c r="A91" s="4">
        <f t="shared" si="35"/>
        <v>0.4222800925925918</v>
      </c>
      <c r="B91" s="3">
        <f t="shared" si="36"/>
        <v>1553300485</v>
      </c>
      <c r="C91">
        <f t="shared" si="33"/>
        <v>2</v>
      </c>
      <c r="D91">
        <f t="shared" si="34"/>
        <v>6</v>
      </c>
      <c r="E91">
        <f t="shared" ca="1" si="25"/>
        <v>-41323.684793174252</v>
      </c>
      <c r="F91">
        <f t="shared" ca="1" si="26"/>
        <v>28122.205316909094</v>
      </c>
      <c r="G91">
        <f t="shared" ca="1" si="29"/>
        <v>10668</v>
      </c>
      <c r="H91" s="9">
        <f t="shared" ca="1" si="30"/>
        <v>175.84662401606039</v>
      </c>
      <c r="I91" s="9">
        <f t="shared" ca="1" si="30"/>
        <v>-119.66968160727265</v>
      </c>
      <c r="J91" s="9">
        <f t="shared" ca="1" si="30"/>
        <v>0</v>
      </c>
      <c r="K91" s="9">
        <f t="shared" ca="1" si="31"/>
        <v>212.70370912100174</v>
      </c>
      <c r="L91" s="9">
        <f t="shared" ca="1" si="32"/>
        <v>124.23663541539261</v>
      </c>
      <c r="M91">
        <f t="shared" ca="1" si="27"/>
        <v>56.100330387205389</v>
      </c>
      <c r="N91">
        <f t="shared" ca="1" si="28"/>
        <v>32.272049663299661</v>
      </c>
    </row>
    <row r="92" spans="1:14" x14ac:dyDescent="0.25">
      <c r="A92" s="4">
        <f t="shared" si="35"/>
        <v>0.42233796296296217</v>
      </c>
      <c r="B92" s="3">
        <f t="shared" si="36"/>
        <v>1553300490</v>
      </c>
      <c r="C92">
        <f t="shared" si="33"/>
        <v>2</v>
      </c>
      <c r="D92">
        <f t="shared" si="34"/>
        <v>6</v>
      </c>
      <c r="E92">
        <f t="shared" ca="1" si="25"/>
        <v>-40444.45167309395</v>
      </c>
      <c r="F92">
        <f t="shared" ca="1" si="26"/>
        <v>27523.856908872731</v>
      </c>
      <c r="G92">
        <f t="shared" ca="1" si="29"/>
        <v>10668</v>
      </c>
      <c r="H92" s="9">
        <f t="shared" ca="1" si="30"/>
        <v>175.84662401606039</v>
      </c>
      <c r="I92" s="9">
        <f t="shared" ca="1" si="30"/>
        <v>-119.66968160727265</v>
      </c>
      <c r="J92" s="9">
        <f t="shared" ca="1" si="30"/>
        <v>0</v>
      </c>
      <c r="K92" s="9">
        <f t="shared" ca="1" si="31"/>
        <v>212.70370912100174</v>
      </c>
      <c r="L92" s="9">
        <f t="shared" ca="1" si="32"/>
        <v>124.23663541539261</v>
      </c>
      <c r="M92">
        <f t="shared" ca="1" si="27"/>
        <v>56.095004208754212</v>
      </c>
      <c r="N92">
        <f t="shared" ca="1" si="28"/>
        <v>32.28611952861953</v>
      </c>
    </row>
    <row r="93" spans="1:14" x14ac:dyDescent="0.25">
      <c r="A93" s="4">
        <f t="shared" si="35"/>
        <v>0.42239583333333253</v>
      </c>
      <c r="B93" s="3">
        <f t="shared" si="36"/>
        <v>1553300495</v>
      </c>
      <c r="C93">
        <f t="shared" si="33"/>
        <v>2</v>
      </c>
      <c r="D93">
        <f t="shared" si="34"/>
        <v>6</v>
      </c>
      <c r="E93">
        <f t="shared" ca="1" si="25"/>
        <v>-39565.218553013648</v>
      </c>
      <c r="F93">
        <f t="shared" ca="1" si="26"/>
        <v>26925.508500836368</v>
      </c>
      <c r="G93">
        <f t="shared" ca="1" si="29"/>
        <v>10668</v>
      </c>
      <c r="H93" s="9">
        <f t="shared" ca="1" si="30"/>
        <v>175.84662401606039</v>
      </c>
      <c r="I93" s="9">
        <f t="shared" ca="1" si="30"/>
        <v>-119.66968160727265</v>
      </c>
      <c r="J93" s="9">
        <f t="shared" ca="1" si="30"/>
        <v>0</v>
      </c>
      <c r="K93" s="9">
        <f t="shared" ca="1" si="31"/>
        <v>212.70370912100174</v>
      </c>
      <c r="L93" s="9">
        <f t="shared" ca="1" si="32"/>
        <v>124.23663541539261</v>
      </c>
      <c r="M93">
        <f t="shared" ca="1" si="27"/>
        <v>56.089678030303027</v>
      </c>
      <c r="N93">
        <f t="shared" ca="1" si="28"/>
        <v>32.300189393939391</v>
      </c>
    </row>
    <row r="94" spans="1:14" x14ac:dyDescent="0.25">
      <c r="A94" s="4">
        <f t="shared" si="35"/>
        <v>0.42245370370370289</v>
      </c>
      <c r="B94" s="3">
        <f t="shared" si="36"/>
        <v>1553300500</v>
      </c>
      <c r="C94">
        <f t="shared" si="33"/>
        <v>2</v>
      </c>
      <c r="D94">
        <f t="shared" si="34"/>
        <v>6</v>
      </c>
      <c r="E94">
        <f t="shared" ca="1" si="25"/>
        <v>-38685.985432933347</v>
      </c>
      <c r="F94">
        <f t="shared" ca="1" si="26"/>
        <v>26327.160092800004</v>
      </c>
      <c r="G94">
        <f t="shared" ca="1" si="29"/>
        <v>10668</v>
      </c>
      <c r="H94" s="9">
        <f t="shared" ca="1" si="30"/>
        <v>175.84662401606039</v>
      </c>
      <c r="I94" s="9">
        <f t="shared" ca="1" si="30"/>
        <v>-119.66968160727265</v>
      </c>
      <c r="J94" s="9">
        <f t="shared" ca="1" si="30"/>
        <v>0</v>
      </c>
      <c r="K94" s="9">
        <f t="shared" ca="1" si="31"/>
        <v>212.70370912100174</v>
      </c>
      <c r="L94" s="9">
        <f t="shared" ca="1" si="32"/>
        <v>124.23663541539261</v>
      </c>
      <c r="M94">
        <f t="shared" ca="1" si="27"/>
        <v>56.084351851851849</v>
      </c>
      <c r="N94">
        <f t="shared" ca="1" si="28"/>
        <v>32.314259259259259</v>
      </c>
    </row>
    <row r="95" spans="1:14" x14ac:dyDescent="0.25">
      <c r="A95" s="4">
        <f>A94+5/24/3600</f>
        <v>0.42251157407407325</v>
      </c>
      <c r="B95" s="3">
        <f t="shared" si="36"/>
        <v>1553300505</v>
      </c>
      <c r="C95">
        <f t="shared" si="33"/>
        <v>2</v>
      </c>
      <c r="D95">
        <f t="shared" si="34"/>
        <v>6</v>
      </c>
      <c r="E95">
        <f t="shared" ca="1" si="25"/>
        <v>-37806.752312853045</v>
      </c>
      <c r="F95">
        <f t="shared" ca="1" si="26"/>
        <v>25728.811684763641</v>
      </c>
      <c r="G95">
        <f t="shared" ca="1" si="29"/>
        <v>10668</v>
      </c>
      <c r="H95" s="9">
        <f t="shared" ca="1" si="30"/>
        <v>175.84662401606329</v>
      </c>
      <c r="I95" s="9">
        <f t="shared" ca="1" si="30"/>
        <v>-119.66968160727265</v>
      </c>
      <c r="J95" s="9">
        <f t="shared" ca="1" si="30"/>
        <v>0</v>
      </c>
      <c r="K95" s="9">
        <f t="shared" ca="1" si="31"/>
        <v>212.70370912100412</v>
      </c>
      <c r="L95" s="9">
        <f t="shared" ca="1" si="32"/>
        <v>124.23663541539219</v>
      </c>
      <c r="M95">
        <f t="shared" ca="1" si="27"/>
        <v>56.079025673400672</v>
      </c>
      <c r="N95">
        <f t="shared" ca="1" si="28"/>
        <v>32.32832912457912</v>
      </c>
    </row>
    <row r="96" spans="1:14" x14ac:dyDescent="0.25">
      <c r="A96" s="4">
        <f t="shared" si="35"/>
        <v>0.42256944444444361</v>
      </c>
      <c r="B96" s="3">
        <f t="shared" si="36"/>
        <v>1553300510</v>
      </c>
      <c r="C96">
        <f t="shared" si="33"/>
        <v>2</v>
      </c>
      <c r="D96">
        <f t="shared" si="34"/>
        <v>6</v>
      </c>
      <c r="E96">
        <f t="shared" ca="1" si="25"/>
        <v>-36927.519192772728</v>
      </c>
      <c r="F96">
        <f t="shared" ca="1" si="26"/>
        <v>25130.463276727278</v>
      </c>
      <c r="G96">
        <f t="shared" ca="1" si="29"/>
        <v>10668</v>
      </c>
      <c r="H96" s="9">
        <f t="shared" ca="1" si="30"/>
        <v>175.84662401606039</v>
      </c>
      <c r="I96" s="9">
        <f t="shared" ca="1" si="30"/>
        <v>-119.66968160727265</v>
      </c>
      <c r="J96" s="9">
        <f t="shared" ca="1" si="30"/>
        <v>0</v>
      </c>
      <c r="K96" s="9">
        <f t="shared" ca="1" si="31"/>
        <v>212.70370912100174</v>
      </c>
      <c r="L96" s="9">
        <f t="shared" ca="1" si="32"/>
        <v>124.23663541539261</v>
      </c>
      <c r="M96">
        <f t="shared" ca="1" si="27"/>
        <v>56.073699494949494</v>
      </c>
      <c r="N96">
        <f t="shared" ca="1" si="28"/>
        <v>32.342398989898989</v>
      </c>
    </row>
    <row r="97" spans="1:14" x14ac:dyDescent="0.25">
      <c r="A97" s="4">
        <f t="shared" si="35"/>
        <v>0.42262731481481397</v>
      </c>
      <c r="B97" s="3">
        <f t="shared" si="36"/>
        <v>1553300515</v>
      </c>
      <c r="C97">
        <f t="shared" si="33"/>
        <v>2</v>
      </c>
      <c r="D97">
        <f t="shared" si="34"/>
        <v>6</v>
      </c>
      <c r="E97">
        <f t="shared" ca="1" si="25"/>
        <v>-36048.286072692426</v>
      </c>
      <c r="F97">
        <f t="shared" ca="1" si="26"/>
        <v>24532.114868690915</v>
      </c>
      <c r="G97">
        <f t="shared" ca="1" si="29"/>
        <v>10668</v>
      </c>
      <c r="H97" s="9">
        <f t="shared" ca="1" si="30"/>
        <v>175.84662401606039</v>
      </c>
      <c r="I97" s="9">
        <f t="shared" ca="1" si="30"/>
        <v>-119.66968160727265</v>
      </c>
      <c r="J97" s="9">
        <f t="shared" ca="1" si="30"/>
        <v>0</v>
      </c>
      <c r="K97" s="9">
        <f t="shared" ca="1" si="31"/>
        <v>212.70370912100174</v>
      </c>
      <c r="L97" s="9">
        <f t="shared" ca="1" si="32"/>
        <v>124.23663541539261</v>
      </c>
      <c r="M97">
        <f t="shared" ca="1" si="27"/>
        <v>56.068373316498317</v>
      </c>
      <c r="N97">
        <f t="shared" ca="1" si="28"/>
        <v>32.35646885521885</v>
      </c>
    </row>
    <row r="98" spans="1:14" x14ac:dyDescent="0.25">
      <c r="A98" s="4">
        <f t="shared" si="35"/>
        <v>0.42268518518518433</v>
      </c>
      <c r="B98" s="3">
        <f t="shared" si="36"/>
        <v>1553300520</v>
      </c>
      <c r="C98">
        <f t="shared" si="33"/>
        <v>2</v>
      </c>
      <c r="D98">
        <f t="shared" si="34"/>
        <v>6</v>
      </c>
      <c r="E98">
        <f t="shared" ca="1" si="25"/>
        <v>-35169.052952612124</v>
      </c>
      <c r="F98">
        <f t="shared" ca="1" si="26"/>
        <v>23933.766460654551</v>
      </c>
      <c r="G98">
        <f t="shared" ca="1" si="29"/>
        <v>10668</v>
      </c>
      <c r="H98" s="9">
        <f t="shared" ca="1" si="30"/>
        <v>175.84662401606039</v>
      </c>
      <c r="I98" s="9">
        <f t="shared" ca="1" si="30"/>
        <v>-119.66968160727265</v>
      </c>
      <c r="J98" s="9">
        <f t="shared" ca="1" si="30"/>
        <v>0</v>
      </c>
      <c r="K98" s="9">
        <f t="shared" ca="1" si="31"/>
        <v>212.70370912100174</v>
      </c>
      <c r="L98" s="9">
        <f t="shared" ca="1" si="32"/>
        <v>124.23663541539261</v>
      </c>
      <c r="M98">
        <f t="shared" ca="1" si="27"/>
        <v>56.063047138047139</v>
      </c>
      <c r="N98">
        <f t="shared" ca="1" si="28"/>
        <v>32.370538720538718</v>
      </c>
    </row>
    <row r="99" spans="1:14" x14ac:dyDescent="0.25">
      <c r="A99" s="4">
        <f t="shared" si="35"/>
        <v>0.42274305555555469</v>
      </c>
      <c r="B99" s="3">
        <f t="shared" si="36"/>
        <v>1553300525</v>
      </c>
      <c r="C99">
        <f t="shared" si="33"/>
        <v>2</v>
      </c>
      <c r="D99">
        <f t="shared" si="34"/>
        <v>6</v>
      </c>
      <c r="E99">
        <f t="shared" ca="1" si="25"/>
        <v>-34289.819832531823</v>
      </c>
      <c r="F99">
        <f t="shared" ca="1" si="26"/>
        <v>23335.418052618188</v>
      </c>
      <c r="G99">
        <f t="shared" ca="1" si="29"/>
        <v>10668</v>
      </c>
      <c r="H99" s="9">
        <f t="shared" ca="1" si="30"/>
        <v>175.84662401606039</v>
      </c>
      <c r="I99" s="9">
        <f t="shared" ca="1" si="30"/>
        <v>-119.6696816072741</v>
      </c>
      <c r="J99" s="9">
        <f t="shared" ca="1" si="30"/>
        <v>0</v>
      </c>
      <c r="K99" s="9">
        <f t="shared" ca="1" si="31"/>
        <v>212.70370912100256</v>
      </c>
      <c r="L99" s="9">
        <f t="shared" ca="1" si="32"/>
        <v>124.23663541539294</v>
      </c>
      <c r="M99">
        <f t="shared" ca="1" si="27"/>
        <v>56.057720959595962</v>
      </c>
      <c r="N99">
        <f t="shared" ca="1" si="28"/>
        <v>32.384608585858587</v>
      </c>
    </row>
    <row r="100" spans="1:14" x14ac:dyDescent="0.25">
      <c r="A100" s="4">
        <f t="shared" si="35"/>
        <v>0.42280092592592505</v>
      </c>
      <c r="B100" s="3">
        <f t="shared" si="36"/>
        <v>1553300530</v>
      </c>
      <c r="C100">
        <f t="shared" si="33"/>
        <v>2</v>
      </c>
      <c r="D100">
        <f t="shared" si="34"/>
        <v>6</v>
      </c>
      <c r="E100">
        <f t="shared" ca="1" si="25"/>
        <v>-33410.586712451521</v>
      </c>
      <c r="F100">
        <f t="shared" ca="1" si="26"/>
        <v>22737.069644581818</v>
      </c>
      <c r="G100">
        <f t="shared" ca="1" si="29"/>
        <v>10668</v>
      </c>
      <c r="H100" s="9">
        <f t="shared" ca="1" si="30"/>
        <v>175.84662401606039</v>
      </c>
      <c r="I100" s="9">
        <f t="shared" ca="1" si="30"/>
        <v>-119.66968160727265</v>
      </c>
      <c r="J100" s="9">
        <f t="shared" ca="1" si="30"/>
        <v>0</v>
      </c>
      <c r="K100" s="9">
        <f t="shared" ca="1" si="31"/>
        <v>212.70370912100174</v>
      </c>
      <c r="L100" s="9">
        <f t="shared" ca="1" si="32"/>
        <v>124.23663541539261</v>
      </c>
      <c r="M100">
        <f t="shared" ca="1" si="27"/>
        <v>56.052394781144784</v>
      </c>
      <c r="N100">
        <f t="shared" ca="1" si="28"/>
        <v>32.398678451178448</v>
      </c>
    </row>
    <row r="101" spans="1:14" x14ac:dyDescent="0.25">
      <c r="A101" s="4">
        <f t="shared" si="35"/>
        <v>0.42285879629629541</v>
      </c>
      <c r="B101" s="3">
        <f t="shared" si="36"/>
        <v>1553300535</v>
      </c>
      <c r="C101">
        <f t="shared" si="33"/>
        <v>2</v>
      </c>
      <c r="D101">
        <f t="shared" si="34"/>
        <v>6</v>
      </c>
      <c r="E101">
        <f t="shared" ca="1" si="25"/>
        <v>-32531.353592371219</v>
      </c>
      <c r="F101">
        <f t="shared" ca="1" si="26"/>
        <v>22138.721236545454</v>
      </c>
      <c r="G101">
        <f t="shared" ca="1" si="29"/>
        <v>10668</v>
      </c>
      <c r="H101" s="9">
        <f t="shared" ca="1" si="30"/>
        <v>175.84662401606039</v>
      </c>
      <c r="I101" s="9">
        <f t="shared" ca="1" si="30"/>
        <v>-119.66968160727265</v>
      </c>
      <c r="J101" s="9">
        <f t="shared" ca="1" si="30"/>
        <v>0</v>
      </c>
      <c r="K101" s="9">
        <f t="shared" ca="1" si="31"/>
        <v>212.70370912100174</v>
      </c>
      <c r="L101" s="9">
        <f t="shared" ca="1" si="32"/>
        <v>124.23663541539261</v>
      </c>
      <c r="M101">
        <f t="shared" ca="1" si="27"/>
        <v>56.047068602693599</v>
      </c>
      <c r="N101">
        <f t="shared" ca="1" si="28"/>
        <v>32.412748316498316</v>
      </c>
    </row>
    <row r="102" spans="1:14" x14ac:dyDescent="0.25">
      <c r="A102" s="4">
        <f t="shared" si="35"/>
        <v>0.42291666666666577</v>
      </c>
      <c r="B102" s="3">
        <f t="shared" si="36"/>
        <v>1553300540</v>
      </c>
      <c r="C102">
        <f t="shared" si="33"/>
        <v>2</v>
      </c>
      <c r="D102">
        <f t="shared" si="34"/>
        <v>6</v>
      </c>
      <c r="E102">
        <f t="shared" ca="1" si="25"/>
        <v>-31652.120472290917</v>
      </c>
      <c r="F102">
        <f t="shared" ca="1" si="26"/>
        <v>21540.372828509091</v>
      </c>
      <c r="G102">
        <f t="shared" ca="1" si="29"/>
        <v>10668</v>
      </c>
      <c r="H102" s="9">
        <f t="shared" ca="1" si="30"/>
        <v>175.84662401606039</v>
      </c>
      <c r="I102" s="9">
        <f t="shared" ca="1" si="30"/>
        <v>-119.66968160727265</v>
      </c>
      <c r="J102" s="9">
        <f t="shared" ca="1" si="30"/>
        <v>0</v>
      </c>
      <c r="K102" s="9">
        <f t="shared" ca="1" si="31"/>
        <v>212.70370912100174</v>
      </c>
      <c r="L102" s="9">
        <f t="shared" ca="1" si="32"/>
        <v>124.23663541539261</v>
      </c>
      <c r="M102">
        <f t="shared" ca="1" si="27"/>
        <v>56.041742424242422</v>
      </c>
      <c r="N102">
        <f t="shared" ca="1" si="28"/>
        <v>32.426818181818177</v>
      </c>
    </row>
    <row r="103" spans="1:14" x14ac:dyDescent="0.25">
      <c r="A103" s="4">
        <f>A102+5/24/3600</f>
        <v>0.42297453703703614</v>
      </c>
      <c r="B103" s="3">
        <f t="shared" si="36"/>
        <v>1553300545</v>
      </c>
      <c r="C103">
        <f t="shared" si="33"/>
        <v>2</v>
      </c>
      <c r="D103">
        <f t="shared" si="34"/>
        <v>6</v>
      </c>
      <c r="E103">
        <f t="shared" ca="1" si="25"/>
        <v>-30772.887352210615</v>
      </c>
      <c r="F103">
        <f t="shared" ca="1" si="26"/>
        <v>20942.024420472728</v>
      </c>
      <c r="G103">
        <f t="shared" ca="1" si="29"/>
        <v>10668</v>
      </c>
      <c r="H103" s="9">
        <f t="shared" ca="1" si="30"/>
        <v>175.84662401606039</v>
      </c>
      <c r="I103" s="9">
        <f t="shared" ca="1" si="30"/>
        <v>-119.66968160727265</v>
      </c>
      <c r="J103" s="9">
        <f t="shared" ca="1" si="30"/>
        <v>0</v>
      </c>
      <c r="K103" s="9">
        <f t="shared" ca="1" si="31"/>
        <v>212.70370912100174</v>
      </c>
      <c r="L103" s="9">
        <f t="shared" ca="1" si="32"/>
        <v>124.23663541539261</v>
      </c>
      <c r="M103">
        <f t="shared" ca="1" si="27"/>
        <v>56.036416245791244</v>
      </c>
      <c r="N103">
        <f t="shared" ca="1" si="28"/>
        <v>32.440888047138046</v>
      </c>
    </row>
    <row r="104" spans="1:14" x14ac:dyDescent="0.25">
      <c r="A104" s="4">
        <f t="shared" ref="A104:A120" si="37">A103+5/24/3600</f>
        <v>0.4230324074074065</v>
      </c>
      <c r="B104" s="3">
        <f t="shared" si="36"/>
        <v>1553300550</v>
      </c>
      <c r="C104">
        <f t="shared" si="33"/>
        <v>2</v>
      </c>
      <c r="D104">
        <f t="shared" si="34"/>
        <v>6</v>
      </c>
      <c r="E104">
        <f t="shared" ca="1" si="25"/>
        <v>-29893.654232130313</v>
      </c>
      <c r="F104">
        <f t="shared" ca="1" si="26"/>
        <v>20343.676012436365</v>
      </c>
      <c r="G104">
        <f t="shared" ca="1" si="29"/>
        <v>10668</v>
      </c>
      <c r="H104" s="9">
        <f t="shared" ca="1" si="30"/>
        <v>175.84662401606039</v>
      </c>
      <c r="I104" s="9">
        <f t="shared" ca="1" si="30"/>
        <v>-119.66968160727265</v>
      </c>
      <c r="J104" s="9">
        <f t="shared" ca="1" si="30"/>
        <v>0</v>
      </c>
      <c r="K104" s="9">
        <f t="shared" ca="1" si="31"/>
        <v>212.70370912100174</v>
      </c>
      <c r="L104" s="9">
        <f t="shared" ca="1" si="32"/>
        <v>124.23663541539261</v>
      </c>
      <c r="M104">
        <f t="shared" ca="1" si="27"/>
        <v>56.031090067340067</v>
      </c>
      <c r="N104">
        <f t="shared" ca="1" si="28"/>
        <v>32.454957912457907</v>
      </c>
    </row>
    <row r="105" spans="1:14" x14ac:dyDescent="0.25">
      <c r="A105" s="4">
        <f t="shared" si="37"/>
        <v>0.42309027777777686</v>
      </c>
      <c r="B105" s="3">
        <f t="shared" si="36"/>
        <v>1553300555</v>
      </c>
      <c r="C105">
        <f t="shared" si="33"/>
        <v>2</v>
      </c>
      <c r="D105">
        <f t="shared" si="34"/>
        <v>6</v>
      </c>
      <c r="E105">
        <f t="shared" ca="1" si="25"/>
        <v>-29014.421112050011</v>
      </c>
      <c r="F105">
        <f t="shared" ca="1" si="26"/>
        <v>19745.327604400001</v>
      </c>
      <c r="G105">
        <f t="shared" ca="1" si="29"/>
        <v>10668</v>
      </c>
      <c r="H105" s="9">
        <f t="shared" ca="1" si="30"/>
        <v>175.84662401606039</v>
      </c>
      <c r="I105" s="9">
        <f t="shared" ca="1" si="30"/>
        <v>-119.66968160727265</v>
      </c>
      <c r="J105" s="9">
        <f t="shared" ca="1" si="30"/>
        <v>0</v>
      </c>
      <c r="K105" s="9">
        <f t="shared" ca="1" si="31"/>
        <v>212.70370912100174</v>
      </c>
      <c r="L105" s="9">
        <f t="shared" ca="1" si="32"/>
        <v>124.23663541539261</v>
      </c>
      <c r="M105">
        <f t="shared" ca="1" si="27"/>
        <v>56.025763888888889</v>
      </c>
      <c r="N105">
        <f t="shared" ca="1" si="28"/>
        <v>32.469027777777775</v>
      </c>
    </row>
    <row r="106" spans="1:14" x14ac:dyDescent="0.25">
      <c r="A106" s="4">
        <f t="shared" si="37"/>
        <v>0.42314814814814722</v>
      </c>
      <c r="B106" s="3">
        <f t="shared" si="36"/>
        <v>1553300560</v>
      </c>
      <c r="C106">
        <f t="shared" si="33"/>
        <v>2</v>
      </c>
      <c r="D106">
        <f t="shared" si="34"/>
        <v>6</v>
      </c>
      <c r="E106">
        <f t="shared" ca="1" si="25"/>
        <v>-28135.187991969709</v>
      </c>
      <c r="F106">
        <f t="shared" ca="1" si="26"/>
        <v>19146.979196363638</v>
      </c>
      <c r="G106">
        <f t="shared" ca="1" si="29"/>
        <v>10668</v>
      </c>
      <c r="H106" s="9">
        <f t="shared" ca="1" si="30"/>
        <v>175.84662401606039</v>
      </c>
      <c r="I106" s="9">
        <f t="shared" ca="1" si="30"/>
        <v>-119.66968160727265</v>
      </c>
      <c r="J106" s="9">
        <f t="shared" ca="1" si="30"/>
        <v>0</v>
      </c>
      <c r="K106" s="9">
        <f t="shared" ca="1" si="31"/>
        <v>212.70370912100174</v>
      </c>
      <c r="L106" s="9">
        <f t="shared" ca="1" si="32"/>
        <v>124.23663541539261</v>
      </c>
      <c r="M106">
        <f t="shared" ca="1" si="27"/>
        <v>56.020437710437712</v>
      </c>
      <c r="N106">
        <f t="shared" ca="1" si="28"/>
        <v>32.483097643097643</v>
      </c>
    </row>
    <row r="107" spans="1:14" x14ac:dyDescent="0.25">
      <c r="A107" s="4">
        <f t="shared" si="37"/>
        <v>0.42320601851851758</v>
      </c>
      <c r="B107" s="3">
        <f t="shared" si="36"/>
        <v>1553300565</v>
      </c>
      <c r="C107">
        <f t="shared" si="33"/>
        <v>2</v>
      </c>
      <c r="D107">
        <f t="shared" si="34"/>
        <v>6</v>
      </c>
      <c r="E107">
        <f t="shared" ca="1" si="25"/>
        <v>-27255.954871889408</v>
      </c>
      <c r="F107">
        <f t="shared" ca="1" si="26"/>
        <v>18548.630788327275</v>
      </c>
      <c r="G107">
        <f t="shared" ca="1" si="29"/>
        <v>10668</v>
      </c>
      <c r="H107" s="9">
        <f t="shared" ca="1" si="30"/>
        <v>175.84662401606039</v>
      </c>
      <c r="I107" s="9">
        <f t="shared" ca="1" si="30"/>
        <v>-119.66968160727265</v>
      </c>
      <c r="J107" s="9">
        <f t="shared" ca="1" si="30"/>
        <v>0</v>
      </c>
      <c r="K107" s="9">
        <f t="shared" ca="1" si="31"/>
        <v>212.70370912100174</v>
      </c>
      <c r="L107" s="9">
        <f t="shared" ca="1" si="32"/>
        <v>124.23663541539261</v>
      </c>
      <c r="M107">
        <f t="shared" ca="1" si="27"/>
        <v>56.015111531986534</v>
      </c>
      <c r="N107">
        <f t="shared" ca="1" si="28"/>
        <v>32.497167508417505</v>
      </c>
    </row>
    <row r="108" spans="1:14" x14ac:dyDescent="0.25">
      <c r="A108" s="4">
        <f t="shared" si="37"/>
        <v>0.42326388888888794</v>
      </c>
      <c r="B108" s="3">
        <f t="shared" si="36"/>
        <v>1553300570</v>
      </c>
      <c r="C108">
        <f t="shared" si="33"/>
        <v>2</v>
      </c>
      <c r="D108">
        <f t="shared" si="34"/>
        <v>6</v>
      </c>
      <c r="E108">
        <f t="shared" ca="1" si="25"/>
        <v>-26376.721751809106</v>
      </c>
      <c r="F108">
        <f t="shared" ca="1" si="26"/>
        <v>17950.282380290912</v>
      </c>
      <c r="G108">
        <f t="shared" ca="1" si="29"/>
        <v>10668</v>
      </c>
      <c r="H108" s="9">
        <f t="shared" ca="1" si="30"/>
        <v>175.84662401606039</v>
      </c>
      <c r="I108" s="9">
        <f t="shared" ca="1" si="30"/>
        <v>-119.66968160727265</v>
      </c>
      <c r="J108" s="9">
        <f t="shared" ca="1" si="30"/>
        <v>0</v>
      </c>
      <c r="K108" s="9">
        <f t="shared" ca="1" si="31"/>
        <v>212.70370912100174</v>
      </c>
      <c r="L108" s="9">
        <f t="shared" ca="1" si="32"/>
        <v>124.23663541539261</v>
      </c>
      <c r="M108">
        <f t="shared" ca="1" si="27"/>
        <v>56.009785353535356</v>
      </c>
      <c r="N108">
        <f t="shared" ca="1" si="28"/>
        <v>32.511237373737373</v>
      </c>
    </row>
    <row r="109" spans="1:14" x14ac:dyDescent="0.25">
      <c r="A109" s="4">
        <f t="shared" si="37"/>
        <v>0.4233217592592583</v>
      </c>
      <c r="B109" s="3">
        <f t="shared" si="36"/>
        <v>1553300575</v>
      </c>
      <c r="C109">
        <f t="shared" si="33"/>
        <v>2</v>
      </c>
      <c r="D109">
        <f t="shared" si="34"/>
        <v>6</v>
      </c>
      <c r="E109">
        <f t="shared" ca="1" si="25"/>
        <v>-25497.488631728804</v>
      </c>
      <c r="F109">
        <f t="shared" ca="1" si="26"/>
        <v>17351.933972254548</v>
      </c>
      <c r="G109">
        <f t="shared" ca="1" si="29"/>
        <v>10668</v>
      </c>
      <c r="H109" s="9">
        <f t="shared" ca="1" si="30"/>
        <v>175.84662401606329</v>
      </c>
      <c r="I109" s="9">
        <f t="shared" ca="1" si="30"/>
        <v>-119.66968160727265</v>
      </c>
      <c r="J109" s="9">
        <f t="shared" ca="1" si="30"/>
        <v>0</v>
      </c>
      <c r="K109" s="9">
        <f t="shared" ca="1" si="31"/>
        <v>212.70370912100412</v>
      </c>
      <c r="L109" s="9">
        <f t="shared" ca="1" si="32"/>
        <v>124.23663541539219</v>
      </c>
      <c r="M109">
        <f t="shared" ca="1" si="27"/>
        <v>56.004459175084179</v>
      </c>
      <c r="N109">
        <f t="shared" ca="1" si="28"/>
        <v>32.525307239057234</v>
      </c>
    </row>
    <row r="110" spans="1:14" x14ac:dyDescent="0.25">
      <c r="A110" s="4">
        <f t="shared" si="37"/>
        <v>0.42337962962962866</v>
      </c>
      <c r="B110" s="3">
        <f t="shared" si="36"/>
        <v>1553300580</v>
      </c>
      <c r="C110">
        <f t="shared" si="33"/>
        <v>2</v>
      </c>
      <c r="D110">
        <f t="shared" si="34"/>
        <v>6</v>
      </c>
      <c r="E110">
        <f t="shared" ca="1" si="25"/>
        <v>-24618.255511648487</v>
      </c>
      <c r="F110">
        <f t="shared" ca="1" si="26"/>
        <v>16753.585564218185</v>
      </c>
      <c r="G110">
        <f t="shared" ca="1" si="29"/>
        <v>10668</v>
      </c>
      <c r="H110" s="9">
        <f t="shared" ca="1" si="30"/>
        <v>175.84662401606039</v>
      </c>
      <c r="I110" s="9">
        <f t="shared" ca="1" si="30"/>
        <v>-119.66968160727265</v>
      </c>
      <c r="J110" s="9">
        <f t="shared" ca="1" si="30"/>
        <v>0</v>
      </c>
      <c r="K110" s="9">
        <f t="shared" ca="1" si="31"/>
        <v>212.70370912100174</v>
      </c>
      <c r="L110" s="9">
        <f t="shared" ca="1" si="32"/>
        <v>124.23663541539261</v>
      </c>
      <c r="M110">
        <f t="shared" ca="1" si="27"/>
        <v>55.999132996632994</v>
      </c>
      <c r="N110">
        <f t="shared" ca="1" si="28"/>
        <v>32.539377104377103</v>
      </c>
    </row>
    <row r="111" spans="1:14" x14ac:dyDescent="0.25">
      <c r="A111" s="4">
        <f t="shared" si="37"/>
        <v>0.42343749999999902</v>
      </c>
      <c r="B111" s="3">
        <f t="shared" si="36"/>
        <v>1553300585</v>
      </c>
      <c r="C111">
        <f t="shared" si="33"/>
        <v>2</v>
      </c>
      <c r="D111">
        <f t="shared" si="34"/>
        <v>6</v>
      </c>
      <c r="E111">
        <f t="shared" ca="1" si="25"/>
        <v>-23739.022391568185</v>
      </c>
      <c r="F111">
        <f t="shared" ca="1" si="26"/>
        <v>16155.237156181822</v>
      </c>
      <c r="G111">
        <f t="shared" ca="1" si="29"/>
        <v>10668</v>
      </c>
      <c r="H111" s="9">
        <f t="shared" ca="1" si="30"/>
        <v>175.84662401606039</v>
      </c>
      <c r="I111" s="9">
        <f t="shared" ca="1" si="30"/>
        <v>-119.66968160727265</v>
      </c>
      <c r="J111" s="9">
        <f t="shared" ca="1" si="30"/>
        <v>0</v>
      </c>
      <c r="K111" s="9">
        <f t="shared" ca="1" si="31"/>
        <v>212.70370912100174</v>
      </c>
      <c r="L111" s="9">
        <f t="shared" ca="1" si="32"/>
        <v>124.23663541539261</v>
      </c>
      <c r="M111">
        <f t="shared" ca="1" si="27"/>
        <v>55.993806818181817</v>
      </c>
      <c r="N111">
        <f t="shared" ca="1" si="28"/>
        <v>32.553446969696964</v>
      </c>
    </row>
    <row r="112" spans="1:14" x14ac:dyDescent="0.25">
      <c r="A112" s="4">
        <f t="shared" si="37"/>
        <v>0.42349537037036938</v>
      </c>
      <c r="B112" s="3">
        <f t="shared" si="36"/>
        <v>1553300590</v>
      </c>
      <c r="C112">
        <f t="shared" si="33"/>
        <v>2</v>
      </c>
      <c r="D112">
        <f t="shared" si="34"/>
        <v>6</v>
      </c>
      <c r="E112">
        <f t="shared" ca="1" si="25"/>
        <v>-22859.789271487884</v>
      </c>
      <c r="F112">
        <f t="shared" ca="1" si="26"/>
        <v>15556.888748145459</v>
      </c>
      <c r="G112">
        <f t="shared" ca="1" si="29"/>
        <v>10668</v>
      </c>
      <c r="H112" s="9">
        <f t="shared" ca="1" si="30"/>
        <v>175.84662401606039</v>
      </c>
      <c r="I112" s="9">
        <f t="shared" ca="1" si="30"/>
        <v>-119.66968160727265</v>
      </c>
      <c r="J112" s="9">
        <f t="shared" ca="1" si="30"/>
        <v>0</v>
      </c>
      <c r="K112" s="9">
        <f t="shared" ca="1" si="31"/>
        <v>212.70370912100174</v>
      </c>
      <c r="L112" s="9">
        <f t="shared" ca="1" si="32"/>
        <v>124.23663541539261</v>
      </c>
      <c r="M112">
        <f t="shared" ca="1" si="27"/>
        <v>55.988480639730639</v>
      </c>
      <c r="N112">
        <f t="shared" ca="1" si="28"/>
        <v>32.567516835016832</v>
      </c>
    </row>
    <row r="113" spans="1:14" x14ac:dyDescent="0.25">
      <c r="A113" s="4">
        <f t="shared" si="37"/>
        <v>0.42355324074073974</v>
      </c>
      <c r="B113" s="3">
        <f t="shared" si="36"/>
        <v>1553300595</v>
      </c>
      <c r="C113">
        <f t="shared" si="33"/>
        <v>2</v>
      </c>
      <c r="D113">
        <f t="shared" si="34"/>
        <v>6</v>
      </c>
      <c r="E113">
        <f t="shared" ca="1" si="25"/>
        <v>-21980.556151407582</v>
      </c>
      <c r="F113">
        <f t="shared" ca="1" si="26"/>
        <v>14958.540340109095</v>
      </c>
      <c r="G113">
        <f t="shared" ca="1" si="29"/>
        <v>10668</v>
      </c>
      <c r="H113" s="9">
        <f t="shared" ca="1" si="30"/>
        <v>175.84662401606039</v>
      </c>
      <c r="I113" s="9">
        <f t="shared" ca="1" si="30"/>
        <v>-119.66968160727265</v>
      </c>
      <c r="J113" s="9">
        <f t="shared" ca="1" si="30"/>
        <v>0</v>
      </c>
      <c r="K113" s="9">
        <f t="shared" ca="1" si="31"/>
        <v>212.70370912100174</v>
      </c>
      <c r="L113" s="9">
        <f t="shared" ca="1" si="32"/>
        <v>124.23663541539261</v>
      </c>
      <c r="M113">
        <f t="shared" ca="1" si="27"/>
        <v>55.983154461279462</v>
      </c>
      <c r="N113">
        <f t="shared" ca="1" si="28"/>
        <v>32.5815867003367</v>
      </c>
    </row>
    <row r="114" spans="1:14" x14ac:dyDescent="0.25">
      <c r="A114" s="4">
        <f t="shared" si="37"/>
        <v>0.42361111111111011</v>
      </c>
      <c r="B114" s="3">
        <f t="shared" si="36"/>
        <v>1553300600</v>
      </c>
      <c r="C114">
        <f t="shared" si="33"/>
        <v>2</v>
      </c>
      <c r="D114">
        <f t="shared" si="34"/>
        <v>6</v>
      </c>
      <c r="E114">
        <f t="shared" ca="1" si="25"/>
        <v>-21101.32303132728</v>
      </c>
      <c r="F114">
        <f t="shared" ca="1" si="26"/>
        <v>14360.191932072732</v>
      </c>
      <c r="G114">
        <f t="shared" ca="1" si="29"/>
        <v>10668</v>
      </c>
      <c r="H114" s="9">
        <f t="shared" ca="1" si="30"/>
        <v>175.84662401606039</v>
      </c>
      <c r="I114" s="9">
        <f t="shared" ca="1" si="30"/>
        <v>-119.66968160727265</v>
      </c>
      <c r="J114" s="9">
        <f t="shared" ca="1" si="30"/>
        <v>0</v>
      </c>
      <c r="K114" s="9">
        <f t="shared" ca="1" si="31"/>
        <v>212.70370912100174</v>
      </c>
      <c r="L114" s="9">
        <f t="shared" ca="1" si="32"/>
        <v>124.23663541539261</v>
      </c>
      <c r="M114">
        <f t="shared" ca="1" si="27"/>
        <v>55.977828282828284</v>
      </c>
      <c r="N114">
        <f t="shared" ca="1" si="28"/>
        <v>32.595656565656562</v>
      </c>
    </row>
    <row r="115" spans="1:14" x14ac:dyDescent="0.25">
      <c r="A115" s="4">
        <f t="shared" si="37"/>
        <v>0.42366898148148047</v>
      </c>
      <c r="B115" s="3">
        <f t="shared" si="36"/>
        <v>1553300605</v>
      </c>
      <c r="C115">
        <f t="shared" si="33"/>
        <v>2</v>
      </c>
      <c r="D115">
        <f t="shared" si="34"/>
        <v>6</v>
      </c>
      <c r="E115">
        <f t="shared" ca="1" si="25"/>
        <v>-20222.089911246978</v>
      </c>
      <c r="F115">
        <f t="shared" ca="1" si="26"/>
        <v>13761.843524036369</v>
      </c>
      <c r="G115">
        <f t="shared" ca="1" si="29"/>
        <v>10668</v>
      </c>
      <c r="H115" s="9">
        <f t="shared" ca="1" si="30"/>
        <v>175.84662401606039</v>
      </c>
      <c r="I115" s="9">
        <f t="shared" ca="1" si="30"/>
        <v>-119.66968160727265</v>
      </c>
      <c r="J115" s="9">
        <f t="shared" ca="1" si="30"/>
        <v>0</v>
      </c>
      <c r="K115" s="9">
        <f t="shared" ca="1" si="31"/>
        <v>212.70370912100174</v>
      </c>
      <c r="L115" s="9">
        <f t="shared" ca="1" si="32"/>
        <v>124.23663541539261</v>
      </c>
      <c r="M115">
        <f t="shared" ca="1" si="27"/>
        <v>55.972502104377106</v>
      </c>
      <c r="N115">
        <f t="shared" ca="1" si="28"/>
        <v>32.60972643097643</v>
      </c>
    </row>
    <row r="116" spans="1:14" x14ac:dyDescent="0.25">
      <c r="A116" s="4">
        <f t="shared" si="37"/>
        <v>0.42372685185185083</v>
      </c>
      <c r="B116" s="3">
        <f t="shared" si="36"/>
        <v>1553300610</v>
      </c>
      <c r="C116">
        <f t="shared" si="33"/>
        <v>2</v>
      </c>
      <c r="D116">
        <f t="shared" si="34"/>
        <v>6</v>
      </c>
      <c r="E116">
        <f t="shared" ca="1" si="25"/>
        <v>-19342.856791166676</v>
      </c>
      <c r="F116">
        <f t="shared" ca="1" si="26"/>
        <v>13163.495116000006</v>
      </c>
      <c r="G116">
        <f t="shared" ca="1" si="29"/>
        <v>10668</v>
      </c>
      <c r="H116" s="9">
        <f t="shared" ca="1" si="30"/>
        <v>175.84662401606039</v>
      </c>
      <c r="I116" s="9">
        <f t="shared" ca="1" si="30"/>
        <v>-119.6696816072741</v>
      </c>
      <c r="J116" s="9">
        <f t="shared" ca="1" si="30"/>
        <v>0</v>
      </c>
      <c r="K116" s="9">
        <f t="shared" ca="1" si="31"/>
        <v>212.70370912100256</v>
      </c>
      <c r="L116" s="9">
        <f t="shared" ca="1" si="32"/>
        <v>124.23663541539294</v>
      </c>
      <c r="M116">
        <f t="shared" ca="1" si="27"/>
        <v>55.967175925925929</v>
      </c>
      <c r="N116">
        <f t="shared" ca="1" si="28"/>
        <v>32.623796296296291</v>
      </c>
    </row>
    <row r="117" spans="1:14" x14ac:dyDescent="0.25">
      <c r="A117" s="4">
        <f t="shared" si="37"/>
        <v>0.42378472222222119</v>
      </c>
      <c r="B117" s="3">
        <f t="shared" si="36"/>
        <v>1553300615</v>
      </c>
      <c r="C117">
        <f t="shared" si="33"/>
        <v>2</v>
      </c>
      <c r="D117">
        <f t="shared" si="34"/>
        <v>6</v>
      </c>
      <c r="E117">
        <f t="shared" ca="1" si="25"/>
        <v>-18463.623671086374</v>
      </c>
      <c r="F117">
        <f t="shared" ca="1" si="26"/>
        <v>12565.146707963635</v>
      </c>
      <c r="G117">
        <f t="shared" ca="1" si="29"/>
        <v>10668</v>
      </c>
      <c r="H117" s="9">
        <f t="shared" ca="1" si="30"/>
        <v>175.84662401606039</v>
      </c>
      <c r="I117" s="9">
        <f t="shared" ca="1" si="30"/>
        <v>-119.6696816072712</v>
      </c>
      <c r="J117" s="9">
        <f t="shared" ca="1" si="30"/>
        <v>0</v>
      </c>
      <c r="K117" s="9">
        <f t="shared" ca="1" si="31"/>
        <v>212.70370912100094</v>
      </c>
      <c r="L117" s="9">
        <f t="shared" ca="1" si="32"/>
        <v>124.23663541539231</v>
      </c>
      <c r="M117">
        <f t="shared" ca="1" si="27"/>
        <v>55.961849747474751</v>
      </c>
      <c r="N117">
        <f t="shared" ca="1" si="28"/>
        <v>32.637866161616159</v>
      </c>
    </row>
    <row r="118" spans="1:14" x14ac:dyDescent="0.25">
      <c r="A118" s="4">
        <f t="shared" si="37"/>
        <v>0.42384259259259155</v>
      </c>
      <c r="B118" s="3">
        <f t="shared" si="36"/>
        <v>1553300620</v>
      </c>
      <c r="C118">
        <f t="shared" si="33"/>
        <v>2</v>
      </c>
      <c r="D118">
        <f t="shared" si="34"/>
        <v>6</v>
      </c>
      <c r="E118">
        <f t="shared" ca="1" si="25"/>
        <v>-17584.390551006072</v>
      </c>
      <c r="F118">
        <f t="shared" ca="1" si="26"/>
        <v>11966.798299927279</v>
      </c>
      <c r="G118">
        <f t="shared" ca="1" si="29"/>
        <v>10668</v>
      </c>
      <c r="H118" s="9">
        <f t="shared" ca="1" si="30"/>
        <v>175.84662401606039</v>
      </c>
      <c r="I118" s="9">
        <f t="shared" ca="1" si="30"/>
        <v>-119.6696816072741</v>
      </c>
      <c r="J118" s="9">
        <f t="shared" ca="1" si="30"/>
        <v>0</v>
      </c>
      <c r="K118" s="9">
        <f t="shared" ca="1" si="31"/>
        <v>212.70370912100256</v>
      </c>
      <c r="L118" s="9">
        <f t="shared" ca="1" si="32"/>
        <v>124.23663541539294</v>
      </c>
      <c r="M118">
        <f t="shared" ca="1" si="27"/>
        <v>55.956523569023567</v>
      </c>
      <c r="N118">
        <f t="shared" ca="1" si="28"/>
        <v>32.651936026936028</v>
      </c>
    </row>
    <row r="119" spans="1:14" x14ac:dyDescent="0.25">
      <c r="A119" s="4">
        <f t="shared" si="37"/>
        <v>0.42390046296296191</v>
      </c>
      <c r="B119" s="3">
        <f t="shared" si="36"/>
        <v>1553300625</v>
      </c>
      <c r="C119">
        <f t="shared" si="33"/>
        <v>2</v>
      </c>
      <c r="D119">
        <f t="shared" si="34"/>
        <v>6</v>
      </c>
      <c r="E119">
        <f t="shared" ca="1" si="25"/>
        <v>-16705.15743092577</v>
      </c>
      <c r="F119">
        <f t="shared" ca="1" si="26"/>
        <v>11368.449891890908</v>
      </c>
      <c r="G119">
        <f t="shared" ca="1" si="29"/>
        <v>10668</v>
      </c>
      <c r="H119" s="9">
        <f t="shared" ca="1" si="30"/>
        <v>175.84662401606039</v>
      </c>
      <c r="I119" s="9">
        <f t="shared" ca="1" si="30"/>
        <v>-119.6696816072712</v>
      </c>
      <c r="J119" s="9">
        <f t="shared" ca="1" si="30"/>
        <v>0</v>
      </c>
      <c r="K119" s="9">
        <f t="shared" ca="1" si="31"/>
        <v>212.70370912100094</v>
      </c>
      <c r="L119" s="9">
        <f t="shared" ca="1" si="32"/>
        <v>124.23663541539231</v>
      </c>
      <c r="M119">
        <f t="shared" ca="1" si="27"/>
        <v>55.951197390572389</v>
      </c>
      <c r="N119">
        <f t="shared" ca="1" si="28"/>
        <v>32.666005892255889</v>
      </c>
    </row>
    <row r="120" spans="1:14" x14ac:dyDescent="0.25">
      <c r="A120" s="4">
        <f t="shared" si="37"/>
        <v>0.42395833333333227</v>
      </c>
      <c r="B120" s="3">
        <f t="shared" si="36"/>
        <v>1553300630</v>
      </c>
      <c r="C120">
        <f t="shared" si="33"/>
        <v>2</v>
      </c>
      <c r="D120">
        <f t="shared" si="34"/>
        <v>6</v>
      </c>
      <c r="E120">
        <f t="shared" ca="1" si="25"/>
        <v>-15825.924310845468</v>
      </c>
      <c r="F120">
        <f t="shared" ca="1" si="26"/>
        <v>10770.101483854552</v>
      </c>
      <c r="G120">
        <f t="shared" ca="1" si="29"/>
        <v>10668</v>
      </c>
      <c r="H120" s="9">
        <f t="shared" ca="1" si="30"/>
        <v>175.84662401606039</v>
      </c>
      <c r="I120" s="9">
        <f t="shared" ca="1" si="30"/>
        <v>-119.6696816072741</v>
      </c>
      <c r="J120" s="9">
        <f t="shared" ca="1" si="30"/>
        <v>0</v>
      </c>
      <c r="K120" s="9">
        <f t="shared" ca="1" si="31"/>
        <v>212.70370912100256</v>
      </c>
      <c r="L120" s="9">
        <f t="shared" ca="1" si="32"/>
        <v>124.23663541539294</v>
      </c>
      <c r="M120">
        <f t="shared" ca="1" si="27"/>
        <v>55.945871212121212</v>
      </c>
      <c r="N120">
        <f t="shared" ca="1" si="28"/>
        <v>32.680075757575757</v>
      </c>
    </row>
    <row r="121" spans="1:14" x14ac:dyDescent="0.25">
      <c r="A121" s="4">
        <f>A120+5/24/3600</f>
        <v>0.42401620370370263</v>
      </c>
      <c r="B121" s="3">
        <f t="shared" si="36"/>
        <v>1553300635</v>
      </c>
      <c r="C121">
        <f t="shared" si="33"/>
        <v>2</v>
      </c>
      <c r="D121">
        <f t="shared" si="34"/>
        <v>6</v>
      </c>
      <c r="E121">
        <f t="shared" ref="E121:E136" ca="1" si="38">INDIRECT("E$"&amp;C121)+INDIRECT("H$"&amp;C121)*($B121-INDIRECT("B$"&amp;D121))</f>
        <v>-14946.691190765167</v>
      </c>
      <c r="F121">
        <f t="shared" ref="F121:F136" ca="1" si="39">INDIRECT("F$"&amp;C121)+INDIRECT("I$"&amp;C121)*($B121-INDIRECT("B$"&amp;D121))</f>
        <v>10171.753075818182</v>
      </c>
      <c r="G121">
        <f t="shared" ca="1" si="29"/>
        <v>10668</v>
      </c>
      <c r="H121" s="9">
        <f t="shared" ca="1" si="30"/>
        <v>175.84662401606039</v>
      </c>
      <c r="I121" s="9">
        <f t="shared" ca="1" si="30"/>
        <v>-119.6696816072712</v>
      </c>
      <c r="J121" s="9">
        <f t="shared" ca="1" si="30"/>
        <v>0</v>
      </c>
      <c r="K121" s="9">
        <f t="shared" ca="1" si="31"/>
        <v>212.70370912100094</v>
      </c>
      <c r="L121" s="9">
        <f t="shared" ca="1" si="32"/>
        <v>124.23663541539231</v>
      </c>
      <c r="M121">
        <f t="shared" ref="M121:M136" ca="1" si="40">INDIRECT("M$"&amp;C121)+INDIRECT("O$"&amp;C121)*($B121-INDIRECT("B$"&amp;D121))</f>
        <v>55.940545033670034</v>
      </c>
      <c r="N121">
        <f t="shared" ref="N121:N136" ca="1" si="41">INDIRECT("N$"&amp;C121)+INDIRECT("P$"&amp;C121)*($B121-INDIRECT("B$"&amp;D121))</f>
        <v>32.694145622895618</v>
      </c>
    </row>
    <row r="122" spans="1:14" x14ac:dyDescent="0.25">
      <c r="A122" s="4">
        <f t="shared" ref="A122:A185" si="42">A121+5/24/3600</f>
        <v>0.42407407407407299</v>
      </c>
      <c r="B122" s="3">
        <f t="shared" si="36"/>
        <v>1553300640</v>
      </c>
      <c r="C122">
        <f t="shared" si="33"/>
        <v>2</v>
      </c>
      <c r="D122">
        <f t="shared" si="34"/>
        <v>6</v>
      </c>
      <c r="E122">
        <f t="shared" ca="1" si="38"/>
        <v>-14067.458070684865</v>
      </c>
      <c r="F122">
        <f t="shared" ca="1" si="39"/>
        <v>9573.404667781826</v>
      </c>
      <c r="G122">
        <f t="shared" ca="1" si="29"/>
        <v>10668</v>
      </c>
      <c r="H122" s="9">
        <f t="shared" ca="1" si="30"/>
        <v>175.84662401606039</v>
      </c>
      <c r="I122" s="9">
        <f t="shared" ca="1" si="30"/>
        <v>-119.6696816072741</v>
      </c>
      <c r="J122" s="9">
        <f t="shared" ca="1" si="30"/>
        <v>0</v>
      </c>
      <c r="K122" s="9">
        <f t="shared" ca="1" si="31"/>
        <v>212.70370912100256</v>
      </c>
      <c r="L122" s="9">
        <f t="shared" ca="1" si="32"/>
        <v>124.23663541539294</v>
      </c>
      <c r="M122">
        <f t="shared" ca="1" si="40"/>
        <v>55.935218855218857</v>
      </c>
      <c r="N122">
        <f t="shared" ca="1" si="41"/>
        <v>32.708215488215487</v>
      </c>
    </row>
    <row r="123" spans="1:14" x14ac:dyDescent="0.25">
      <c r="A123" s="4">
        <f t="shared" si="42"/>
        <v>0.42413194444444335</v>
      </c>
      <c r="B123" s="3">
        <f t="shared" si="36"/>
        <v>1553300645</v>
      </c>
      <c r="C123">
        <f t="shared" si="33"/>
        <v>2</v>
      </c>
      <c r="D123">
        <f t="shared" si="34"/>
        <v>6</v>
      </c>
      <c r="E123">
        <f t="shared" ca="1" si="38"/>
        <v>-13188.224950604563</v>
      </c>
      <c r="F123">
        <f t="shared" ca="1" si="39"/>
        <v>8975.0562597454555</v>
      </c>
      <c r="G123">
        <f t="shared" ca="1" si="29"/>
        <v>10668</v>
      </c>
      <c r="H123" s="9">
        <f t="shared" ca="1" si="30"/>
        <v>175.84662401606329</v>
      </c>
      <c r="I123" s="9">
        <f t="shared" ca="1" si="30"/>
        <v>-119.6696816072712</v>
      </c>
      <c r="J123" s="9">
        <f t="shared" ca="1" si="30"/>
        <v>0</v>
      </c>
      <c r="K123" s="9">
        <f t="shared" ca="1" si="31"/>
        <v>212.70370912100333</v>
      </c>
      <c r="L123" s="9">
        <f t="shared" ca="1" si="32"/>
        <v>124.23663541539187</v>
      </c>
      <c r="M123">
        <f t="shared" ca="1" si="40"/>
        <v>55.929892676767679</v>
      </c>
      <c r="N123">
        <f t="shared" ca="1" si="41"/>
        <v>32.722285353535348</v>
      </c>
    </row>
    <row r="124" spans="1:14" x14ac:dyDescent="0.25">
      <c r="A124" s="4">
        <f t="shared" si="42"/>
        <v>0.42418981481481371</v>
      </c>
      <c r="B124" s="3">
        <f t="shared" si="36"/>
        <v>1553300650</v>
      </c>
      <c r="C124">
        <f t="shared" si="33"/>
        <v>2</v>
      </c>
      <c r="D124">
        <f t="shared" si="34"/>
        <v>6</v>
      </c>
      <c r="E124">
        <f t="shared" ca="1" si="38"/>
        <v>-12308.991830524246</v>
      </c>
      <c r="F124">
        <f t="shared" ca="1" si="39"/>
        <v>8376.7078517090995</v>
      </c>
      <c r="G124">
        <f t="shared" ca="1" si="29"/>
        <v>10668</v>
      </c>
      <c r="H124" s="9">
        <f t="shared" ca="1" si="30"/>
        <v>175.84662401606039</v>
      </c>
      <c r="I124" s="9">
        <f t="shared" ca="1" si="30"/>
        <v>-119.6696816072741</v>
      </c>
      <c r="J124" s="9">
        <f t="shared" ca="1" si="30"/>
        <v>0</v>
      </c>
      <c r="K124" s="9">
        <f t="shared" ca="1" si="31"/>
        <v>212.70370912100256</v>
      </c>
      <c r="L124" s="9">
        <f t="shared" ca="1" si="32"/>
        <v>124.23663541539294</v>
      </c>
      <c r="M124">
        <f t="shared" ca="1" si="40"/>
        <v>55.924566498316501</v>
      </c>
      <c r="N124">
        <f t="shared" ca="1" si="41"/>
        <v>32.736355218855216</v>
      </c>
    </row>
    <row r="125" spans="1:14" x14ac:dyDescent="0.25">
      <c r="A125" s="4">
        <f t="shared" si="42"/>
        <v>0.42424768518518408</v>
      </c>
      <c r="B125" s="3">
        <f t="shared" si="36"/>
        <v>1553300655</v>
      </c>
      <c r="C125">
        <f t="shared" si="33"/>
        <v>2</v>
      </c>
      <c r="D125">
        <f t="shared" si="34"/>
        <v>6</v>
      </c>
      <c r="E125">
        <f t="shared" ca="1" si="38"/>
        <v>-11429.758710443944</v>
      </c>
      <c r="F125">
        <f t="shared" ca="1" si="39"/>
        <v>7778.359443672729</v>
      </c>
      <c r="G125">
        <f t="shared" ca="1" si="29"/>
        <v>10668</v>
      </c>
      <c r="H125" s="9">
        <f t="shared" ca="1" si="30"/>
        <v>175.84662401606039</v>
      </c>
      <c r="I125" s="9">
        <f t="shared" ca="1" si="30"/>
        <v>-119.6696816072741</v>
      </c>
      <c r="J125" s="9">
        <f t="shared" ca="1" si="30"/>
        <v>0</v>
      </c>
      <c r="K125" s="9">
        <f t="shared" ca="1" si="31"/>
        <v>212.70370912100256</v>
      </c>
      <c r="L125" s="9">
        <f t="shared" ca="1" si="32"/>
        <v>124.23663541539294</v>
      </c>
      <c r="M125">
        <f t="shared" ca="1" si="40"/>
        <v>55.919240319865324</v>
      </c>
      <c r="N125">
        <f t="shared" ca="1" si="41"/>
        <v>32.750425084175085</v>
      </c>
    </row>
    <row r="126" spans="1:14" x14ac:dyDescent="0.25">
      <c r="A126" s="4">
        <f t="shared" si="42"/>
        <v>0.42430555555555444</v>
      </c>
      <c r="B126" s="3">
        <f t="shared" si="36"/>
        <v>1553300660</v>
      </c>
      <c r="C126">
        <f t="shared" si="33"/>
        <v>2</v>
      </c>
      <c r="D126">
        <f t="shared" si="34"/>
        <v>6</v>
      </c>
      <c r="E126">
        <f t="shared" ca="1" si="38"/>
        <v>-10550.525590363643</v>
      </c>
      <c r="F126">
        <f t="shared" ca="1" si="39"/>
        <v>7180.0110356363584</v>
      </c>
      <c r="G126">
        <f t="shared" ca="1" si="29"/>
        <v>10668</v>
      </c>
      <c r="H126" s="9">
        <f t="shared" ca="1" si="30"/>
        <v>175.84662401606039</v>
      </c>
      <c r="I126" s="9">
        <f t="shared" ca="1" si="30"/>
        <v>-119.6696816072712</v>
      </c>
      <c r="J126" s="9">
        <f t="shared" ca="1" si="30"/>
        <v>0</v>
      </c>
      <c r="K126" s="9">
        <f t="shared" ca="1" si="31"/>
        <v>212.70370912100094</v>
      </c>
      <c r="L126" s="9">
        <f t="shared" ca="1" si="32"/>
        <v>124.23663541539231</v>
      </c>
      <c r="M126">
        <f t="shared" ca="1" si="40"/>
        <v>55.913914141414139</v>
      </c>
      <c r="N126">
        <f t="shared" ca="1" si="41"/>
        <v>32.764494949494946</v>
      </c>
    </row>
    <row r="127" spans="1:14" x14ac:dyDescent="0.25">
      <c r="A127" s="4">
        <f t="shared" si="42"/>
        <v>0.4243634259259248</v>
      </c>
      <c r="B127" s="3">
        <f t="shared" si="36"/>
        <v>1553300665</v>
      </c>
      <c r="C127">
        <f t="shared" si="33"/>
        <v>2</v>
      </c>
      <c r="D127">
        <f t="shared" si="34"/>
        <v>6</v>
      </c>
      <c r="E127">
        <f t="shared" ca="1" si="38"/>
        <v>-9671.2924702833407</v>
      </c>
      <c r="F127">
        <f t="shared" ca="1" si="39"/>
        <v>6581.6626276000025</v>
      </c>
      <c r="G127">
        <f t="shared" ca="1" si="29"/>
        <v>10668</v>
      </c>
      <c r="H127" s="9">
        <f t="shared" ca="1" si="30"/>
        <v>175.84662401606039</v>
      </c>
      <c r="I127" s="9">
        <f t="shared" ca="1" si="30"/>
        <v>-119.6696816072741</v>
      </c>
      <c r="J127" s="9">
        <f t="shared" ca="1" si="30"/>
        <v>0</v>
      </c>
      <c r="K127" s="9">
        <f t="shared" ca="1" si="31"/>
        <v>212.70370912100256</v>
      </c>
      <c r="L127" s="9">
        <f t="shared" ca="1" si="32"/>
        <v>124.23663541539294</v>
      </c>
      <c r="M127">
        <f t="shared" ca="1" si="40"/>
        <v>55.908587962962962</v>
      </c>
      <c r="N127">
        <f t="shared" ca="1" si="41"/>
        <v>32.778564814814814</v>
      </c>
    </row>
    <row r="128" spans="1:14" x14ac:dyDescent="0.25">
      <c r="A128" s="4">
        <f t="shared" si="42"/>
        <v>0.42442129629629516</v>
      </c>
      <c r="B128" s="3">
        <f t="shared" si="36"/>
        <v>1553300670</v>
      </c>
      <c r="C128">
        <f t="shared" si="33"/>
        <v>2</v>
      </c>
      <c r="D128">
        <f t="shared" si="34"/>
        <v>6</v>
      </c>
      <c r="E128">
        <f t="shared" ca="1" si="38"/>
        <v>-8792.0593502030388</v>
      </c>
      <c r="F128">
        <f t="shared" ca="1" si="39"/>
        <v>5983.3142195636319</v>
      </c>
      <c r="G128">
        <f t="shared" ca="1" si="29"/>
        <v>10668</v>
      </c>
      <c r="H128" s="9">
        <f t="shared" ca="1" si="30"/>
        <v>175.84662401606039</v>
      </c>
      <c r="I128" s="9">
        <f t="shared" ca="1" si="30"/>
        <v>-119.6696816072712</v>
      </c>
      <c r="J128" s="9">
        <f t="shared" ca="1" si="30"/>
        <v>0</v>
      </c>
      <c r="K128" s="9">
        <f t="shared" ca="1" si="31"/>
        <v>212.70370912100094</v>
      </c>
      <c r="L128" s="9">
        <f t="shared" ca="1" si="32"/>
        <v>124.23663541539231</v>
      </c>
      <c r="M128">
        <f t="shared" ca="1" si="40"/>
        <v>55.903261784511784</v>
      </c>
      <c r="N128">
        <f t="shared" ca="1" si="41"/>
        <v>32.792634680134675</v>
      </c>
    </row>
    <row r="129" spans="1:19" x14ac:dyDescent="0.25">
      <c r="A129" s="4">
        <f t="shared" si="42"/>
        <v>0.42447916666666552</v>
      </c>
      <c r="B129" s="3">
        <f t="shared" si="36"/>
        <v>1553300675</v>
      </c>
      <c r="C129">
        <f t="shared" si="33"/>
        <v>2</v>
      </c>
      <c r="D129">
        <f t="shared" si="34"/>
        <v>6</v>
      </c>
      <c r="E129">
        <f t="shared" ca="1" si="38"/>
        <v>-7912.8262301227369</v>
      </c>
      <c r="F129">
        <f t="shared" ca="1" si="39"/>
        <v>5384.9658115272759</v>
      </c>
      <c r="G129">
        <f t="shared" ca="1" si="29"/>
        <v>10668</v>
      </c>
      <c r="H129" s="9">
        <f t="shared" ca="1" si="30"/>
        <v>175.84662401606039</v>
      </c>
      <c r="I129" s="9">
        <f t="shared" ca="1" si="30"/>
        <v>-119.6696816072741</v>
      </c>
      <c r="J129" s="9">
        <f t="shared" ca="1" si="30"/>
        <v>0</v>
      </c>
      <c r="K129" s="9">
        <f t="shared" ca="1" si="31"/>
        <v>212.70370912100256</v>
      </c>
      <c r="L129" s="9">
        <f t="shared" ca="1" si="32"/>
        <v>124.23663541539294</v>
      </c>
      <c r="M129">
        <f t="shared" ca="1" si="40"/>
        <v>55.897935606060607</v>
      </c>
      <c r="N129">
        <f t="shared" ca="1" si="41"/>
        <v>32.806704545454544</v>
      </c>
    </row>
    <row r="130" spans="1:19" x14ac:dyDescent="0.25">
      <c r="A130" s="4">
        <f t="shared" si="42"/>
        <v>0.42453703703703588</v>
      </c>
      <c r="B130" s="3">
        <f t="shared" si="36"/>
        <v>1553300680</v>
      </c>
      <c r="C130">
        <f t="shared" si="33"/>
        <v>2</v>
      </c>
      <c r="D130">
        <f t="shared" si="34"/>
        <v>6</v>
      </c>
      <c r="E130">
        <f t="shared" ca="1" si="38"/>
        <v>-7033.593110042435</v>
      </c>
      <c r="F130">
        <f t="shared" ca="1" si="39"/>
        <v>4786.6174034909054</v>
      </c>
      <c r="G130">
        <f t="shared" ca="1" si="29"/>
        <v>10668</v>
      </c>
      <c r="H130" s="9">
        <f t="shared" ca="1" si="30"/>
        <v>175.84662401606039</v>
      </c>
      <c r="I130" s="9">
        <f t="shared" ca="1" si="30"/>
        <v>-119.6696816072712</v>
      </c>
      <c r="J130" s="9">
        <f t="shared" ca="1" si="30"/>
        <v>0</v>
      </c>
      <c r="K130" s="9">
        <f t="shared" ca="1" si="31"/>
        <v>212.70370912100094</v>
      </c>
      <c r="L130" s="9">
        <f t="shared" ca="1" si="32"/>
        <v>124.23663541539231</v>
      </c>
      <c r="M130">
        <f t="shared" ca="1" si="40"/>
        <v>55.892609427609429</v>
      </c>
      <c r="N130">
        <f t="shared" ca="1" si="41"/>
        <v>32.820774410774405</v>
      </c>
    </row>
    <row r="131" spans="1:19" x14ac:dyDescent="0.25">
      <c r="A131" s="4">
        <f t="shared" si="42"/>
        <v>0.42459490740740624</v>
      </c>
      <c r="B131" s="3">
        <f t="shared" si="36"/>
        <v>1553300685</v>
      </c>
      <c r="C131">
        <f t="shared" si="33"/>
        <v>2</v>
      </c>
      <c r="D131">
        <f t="shared" si="34"/>
        <v>6</v>
      </c>
      <c r="E131">
        <f t="shared" ca="1" si="38"/>
        <v>-6154.3599899621331</v>
      </c>
      <c r="F131">
        <f t="shared" ca="1" si="39"/>
        <v>4188.2689954545494</v>
      </c>
      <c r="G131">
        <f t="shared" ca="1" si="29"/>
        <v>10668</v>
      </c>
      <c r="H131" s="9">
        <f t="shared" ca="1" si="30"/>
        <v>175.84662401606039</v>
      </c>
      <c r="I131" s="9">
        <f t="shared" ca="1" si="30"/>
        <v>-119.6696816072741</v>
      </c>
      <c r="J131" s="9">
        <f t="shared" ca="1" si="30"/>
        <v>0</v>
      </c>
      <c r="K131" s="9">
        <f t="shared" ca="1" si="31"/>
        <v>212.70370912100256</v>
      </c>
      <c r="L131" s="9">
        <f t="shared" ca="1" si="32"/>
        <v>124.23663541539294</v>
      </c>
      <c r="M131">
        <f t="shared" ca="1" si="40"/>
        <v>55.887283249158251</v>
      </c>
      <c r="N131">
        <f t="shared" ca="1" si="41"/>
        <v>32.834844276094273</v>
      </c>
    </row>
    <row r="132" spans="1:19" x14ac:dyDescent="0.25">
      <c r="A132" s="4">
        <f t="shared" si="42"/>
        <v>0.4246527777777766</v>
      </c>
      <c r="B132" s="3">
        <f t="shared" si="36"/>
        <v>1553300690</v>
      </c>
      <c r="C132">
        <f t="shared" si="33"/>
        <v>2</v>
      </c>
      <c r="D132">
        <f t="shared" si="34"/>
        <v>6</v>
      </c>
      <c r="E132">
        <f t="shared" ca="1" si="38"/>
        <v>-5275.1268698818312</v>
      </c>
      <c r="F132">
        <f t="shared" ca="1" si="39"/>
        <v>3589.9205874181789</v>
      </c>
      <c r="G132">
        <f t="shared" ca="1" si="29"/>
        <v>10668</v>
      </c>
      <c r="H132" s="9">
        <f t="shared" ca="1" si="30"/>
        <v>175.84662401606039</v>
      </c>
      <c r="I132" s="9">
        <f t="shared" ca="1" si="30"/>
        <v>-119.6696816072712</v>
      </c>
      <c r="J132" s="9">
        <f t="shared" ca="1" si="30"/>
        <v>0</v>
      </c>
      <c r="K132" s="9">
        <f t="shared" ca="1" si="31"/>
        <v>212.70370912100094</v>
      </c>
      <c r="L132" s="9">
        <f t="shared" ca="1" si="32"/>
        <v>124.23663541539231</v>
      </c>
      <c r="M132">
        <f t="shared" ca="1" si="40"/>
        <v>55.881957070707074</v>
      </c>
      <c r="N132">
        <f t="shared" ca="1" si="41"/>
        <v>32.848914141414141</v>
      </c>
    </row>
    <row r="133" spans="1:19" x14ac:dyDescent="0.25">
      <c r="A133" s="4">
        <f t="shared" si="42"/>
        <v>0.42471064814814696</v>
      </c>
      <c r="B133" s="3">
        <f t="shared" si="36"/>
        <v>1553300695</v>
      </c>
      <c r="C133">
        <f t="shared" si="33"/>
        <v>2</v>
      </c>
      <c r="D133">
        <f t="shared" si="34"/>
        <v>6</v>
      </c>
      <c r="E133">
        <f t="shared" ca="1" si="38"/>
        <v>-4395.8937498015293</v>
      </c>
      <c r="F133">
        <f t="shared" ca="1" si="39"/>
        <v>2991.5721793818229</v>
      </c>
      <c r="G133">
        <f t="shared" ca="1" si="29"/>
        <v>10668</v>
      </c>
      <c r="H133" s="9">
        <f t="shared" ca="1" si="30"/>
        <v>175.84662401606039</v>
      </c>
      <c r="I133" s="9">
        <f t="shared" ca="1" si="30"/>
        <v>-119.6696816072741</v>
      </c>
      <c r="J133" s="9">
        <f t="shared" ca="1" si="30"/>
        <v>0</v>
      </c>
      <c r="K133" s="9">
        <f t="shared" ca="1" si="31"/>
        <v>212.70370912100256</v>
      </c>
      <c r="L133" s="9">
        <f t="shared" ca="1" si="32"/>
        <v>124.23663541539294</v>
      </c>
      <c r="M133">
        <f t="shared" ca="1" si="40"/>
        <v>55.876630892255896</v>
      </c>
      <c r="N133">
        <f t="shared" ca="1" si="41"/>
        <v>32.862984006734003</v>
      </c>
    </row>
    <row r="134" spans="1:19" x14ac:dyDescent="0.25">
      <c r="A134" s="4">
        <f t="shared" si="42"/>
        <v>0.42476851851851732</v>
      </c>
      <c r="B134" s="3">
        <f t="shared" si="36"/>
        <v>1553300700</v>
      </c>
      <c r="C134">
        <f t="shared" si="33"/>
        <v>2</v>
      </c>
      <c r="D134">
        <f t="shared" si="34"/>
        <v>6</v>
      </c>
      <c r="E134">
        <f t="shared" ca="1" si="38"/>
        <v>-3516.6606297212275</v>
      </c>
      <c r="F134">
        <f t="shared" ca="1" si="39"/>
        <v>2393.2237713454524</v>
      </c>
      <c r="G134">
        <f t="shared" ca="1" si="29"/>
        <v>10668</v>
      </c>
      <c r="H134" s="9">
        <f t="shared" ca="1" si="30"/>
        <v>175.84662401606039</v>
      </c>
      <c r="I134" s="9">
        <f t="shared" ca="1" si="30"/>
        <v>-119.6696816072712</v>
      </c>
      <c r="J134" s="9">
        <f t="shared" ca="1" si="30"/>
        <v>0</v>
      </c>
      <c r="K134" s="9">
        <f t="shared" ca="1" si="31"/>
        <v>212.70370912100094</v>
      </c>
      <c r="L134" s="9">
        <f t="shared" ca="1" si="32"/>
        <v>124.23663541539231</v>
      </c>
      <c r="M134">
        <f t="shared" ca="1" si="40"/>
        <v>55.871304713804712</v>
      </c>
      <c r="N134">
        <f t="shared" ca="1" si="41"/>
        <v>32.877053872053871</v>
      </c>
    </row>
    <row r="135" spans="1:19" x14ac:dyDescent="0.25">
      <c r="A135" s="4">
        <f t="shared" si="42"/>
        <v>0.42482638888888768</v>
      </c>
      <c r="B135" s="3">
        <f t="shared" si="36"/>
        <v>1553300705</v>
      </c>
      <c r="C135">
        <f t="shared" si="33"/>
        <v>2</v>
      </c>
      <c r="D135">
        <f t="shared" si="34"/>
        <v>6</v>
      </c>
      <c r="E135">
        <f t="shared" ca="1" si="38"/>
        <v>-2637.4275096409256</v>
      </c>
      <c r="F135">
        <f t="shared" ca="1" si="39"/>
        <v>1794.8753633090964</v>
      </c>
      <c r="G135">
        <f t="shared" ref="G135:G138" ca="1" si="43">INDIRECT("G$"&amp;C135)+INDIRECT("J$"&amp;C135)*($B135-INDIRECT("B$"&amp;D135))</f>
        <v>10668</v>
      </c>
      <c r="H135" s="9">
        <f t="shared" ref="H135:J136" ca="1" si="44">(E136-E135)/($B136-$B135)</f>
        <v>175.84662401606039</v>
      </c>
      <c r="I135" s="9">
        <f t="shared" ca="1" si="44"/>
        <v>-119.6696816072741</v>
      </c>
      <c r="J135" s="9">
        <f t="shared" ca="1" si="44"/>
        <v>0</v>
      </c>
      <c r="K135" s="9">
        <f t="shared" ref="K135:K136" ca="1" si="45">SQRT(H135*H135+I135*I135)</f>
        <v>212.70370912100256</v>
      </c>
      <c r="L135" s="9">
        <f t="shared" ref="L135:L136" ca="1" si="46">DEGREES(ATAN2(I135,H135))</f>
        <v>124.23663541539294</v>
      </c>
      <c r="M135">
        <f t="shared" ca="1" si="40"/>
        <v>55.865978535353534</v>
      </c>
      <c r="N135">
        <f t="shared" ca="1" si="41"/>
        <v>32.891123737373732</v>
      </c>
      <c r="O135" s="13"/>
      <c r="P135" s="13"/>
      <c r="Q135" s="13"/>
      <c r="R135" s="13"/>
      <c r="S135" s="13"/>
    </row>
    <row r="136" spans="1:19" x14ac:dyDescent="0.25">
      <c r="A136" s="4">
        <f t="shared" si="42"/>
        <v>0.42488425925925805</v>
      </c>
      <c r="B136" s="3">
        <f t="shared" si="36"/>
        <v>1553300710</v>
      </c>
      <c r="C136">
        <f t="shared" ref="C136:C199" si="47">C135</f>
        <v>2</v>
      </c>
      <c r="D136">
        <f t="shared" ref="D136:D199" si="48">D135</f>
        <v>6</v>
      </c>
      <c r="E136">
        <f t="shared" ca="1" si="38"/>
        <v>-1758.1943895606237</v>
      </c>
      <c r="F136">
        <f t="shared" ca="1" si="39"/>
        <v>1196.5269552727259</v>
      </c>
      <c r="G136">
        <f t="shared" ca="1" si="43"/>
        <v>10668</v>
      </c>
      <c r="H136" s="9">
        <f t="shared" ca="1" si="44"/>
        <v>175.12579327086013</v>
      </c>
      <c r="I136" s="9">
        <f t="shared" ca="1" si="44"/>
        <v>-122.68033486451165</v>
      </c>
      <c r="J136" s="9">
        <f t="shared" ca="1" si="44"/>
        <v>0</v>
      </c>
      <c r="K136" s="9">
        <f t="shared" ca="1" si="45"/>
        <v>213.82120575662449</v>
      </c>
      <c r="L136" s="9">
        <f t="shared" ca="1" si="46"/>
        <v>125.01227762722445</v>
      </c>
      <c r="M136">
        <f t="shared" ca="1" si="40"/>
        <v>55.860652356902357</v>
      </c>
      <c r="N136">
        <f t="shared" ca="1" si="41"/>
        <v>32.9051936026936</v>
      </c>
    </row>
    <row r="137" spans="1:19" x14ac:dyDescent="0.25">
      <c r="A137" s="4">
        <f t="shared" si="42"/>
        <v>0.42494212962962841</v>
      </c>
      <c r="B137" s="3">
        <f t="shared" ref="B137:B138" si="49">B136+SECOND(A137-A136)</f>
        <v>1553300715</v>
      </c>
      <c r="C137">
        <f t="shared" si="47"/>
        <v>2</v>
      </c>
      <c r="D137">
        <f t="shared" si="48"/>
        <v>6</v>
      </c>
      <c r="E137" s="15">
        <f ca="1">(1-$O137)*(1-$O137)*E136+2*$O137*(1-$O137)*INDIRECT("E"&amp;C138)+$O137*$O137*E140</f>
        <v>-882.56542320632298</v>
      </c>
      <c r="F137" s="15">
        <f ca="1">(1-$O137)*(1-$O137)*F136+2*$O137*(1-$O137)*INDIRECT("F"&amp;C138)+$O137*$O137*F140</f>
        <v>583.12528095016762</v>
      </c>
      <c r="G137" s="15">
        <f t="shared" ca="1" si="43"/>
        <v>10668</v>
      </c>
      <c r="H137" s="16">
        <f t="shared" ref="H137:H168" ca="1" si="50">(E138-E137)/($B138-$B137)</f>
        <v>173.68413178045566</v>
      </c>
      <c r="I137" s="16">
        <f t="shared" ref="I137:I168" ca="1" si="51">(F138-F137)/($B138-$B137)</f>
        <v>-128.70164137898982</v>
      </c>
      <c r="J137" s="16">
        <f t="shared" ref="J137:J168" ca="1" si="52">(G138-G137)/($B138-$B137)</f>
        <v>0</v>
      </c>
      <c r="K137" s="16">
        <f t="shared" ref="K137:K168" ca="1" si="53">SQRT(H137*H137+I137*I137)</f>
        <v>216.17189948274219</v>
      </c>
      <c r="L137" s="16">
        <f t="shared" ref="L137:L168" ca="1" si="54">DEGREES(ATAN2(I137,H137))</f>
        <v>126.53880772986085</v>
      </c>
      <c r="M137" s="15">
        <f ca="1">(1-$O137)*(1-$O137)*M136+2*$O137*(1-$O137)*INDIRECT("M"&amp;C138)+$O137*$O137*M140</f>
        <v>55.855177586045642</v>
      </c>
      <c r="N137" s="15">
        <f ca="1">(1-$O137)*(1-$O137)*N136+2*$O137*(1-$O137)*INDIRECT("N"&amp;C138)+$O137*$O137*N140</f>
        <v>32.919205802235311</v>
      </c>
      <c r="O137" s="15">
        <f>(B137-B136)/(B140-B136)</f>
        <v>0.25</v>
      </c>
    </row>
    <row r="138" spans="1:19" x14ac:dyDescent="0.25">
      <c r="A138" s="5">
        <f t="shared" si="42"/>
        <v>0.42499999999999877</v>
      </c>
      <c r="B138" s="3">
        <f t="shared" si="49"/>
        <v>1553300720</v>
      </c>
      <c r="C138">
        <v>3</v>
      </c>
      <c r="D138">
        <f>ROW()</f>
        <v>138</v>
      </c>
      <c r="E138" s="15">
        <f ca="1">(1-$O138)*(1-$O138)*E136+2*$O138*(1-$O138)*INDIRECT("E"&amp;C138)+$O138*$O138*E140</f>
        <v>-14.144764304044713</v>
      </c>
      <c r="F138" s="15">
        <f ca="1">(1-$O138)*(1-$O138)*F136+2*$O138*(1-$O138)*INDIRECT("F"&amp;C138)+$O138*$O138*F140</f>
        <v>-60.382925944781505</v>
      </c>
      <c r="G138" s="15">
        <f t="shared" ca="1" si="43"/>
        <v>10668</v>
      </c>
      <c r="H138" s="16">
        <f t="shared" ca="1" si="50"/>
        <v>172.24247029005119</v>
      </c>
      <c r="I138" s="16">
        <f t="shared" ca="1" si="51"/>
        <v>-134.72294789346796</v>
      </c>
      <c r="J138" s="16">
        <f t="shared" ca="1" si="52"/>
        <v>0</v>
      </c>
      <c r="K138" s="16">
        <f t="shared" ca="1" si="53"/>
        <v>218.67268064558328</v>
      </c>
      <c r="L138" s="16">
        <f t="shared" ca="1" si="54"/>
        <v>128.03146246511949</v>
      </c>
      <c r="M138" s="15">
        <f ca="1">(1-$O138)*(1-$O138)*M136+2*$O138*(1-$O138)*INDIRECT("M"&amp;C138)+$O138*$O138*M140</f>
        <v>55.849405630377852</v>
      </c>
      <c r="N138" s="15">
        <f ca="1">(1-$O138)*(1-$O138)*N136+2*$O138*(1-$O138)*INDIRECT("N"&amp;C138)+$O138*$O138*N140</f>
        <v>32.93310267022072</v>
      </c>
      <c r="O138" s="15">
        <f>(B138-B136)/(B140-B136)</f>
        <v>0.5</v>
      </c>
    </row>
    <row r="139" spans="1:19" x14ac:dyDescent="0.25">
      <c r="A139" s="4">
        <f t="shared" si="42"/>
        <v>0.42505787037036913</v>
      </c>
      <c r="B139" s="3">
        <f t="shared" ref="B139:B162" si="55">B138+SECOND(A139-A138)</f>
        <v>1553300725</v>
      </c>
      <c r="C139">
        <f t="shared" si="47"/>
        <v>3</v>
      </c>
      <c r="D139">
        <f t="shared" si="48"/>
        <v>138</v>
      </c>
      <c r="E139" s="15">
        <f ca="1">(1-$O139)*(1-$O139)*E136+2*$O139*(1-$O139)*INDIRECT("E"&amp;C138)+$O139*$O139*E140</f>
        <v>847.06758714621128</v>
      </c>
      <c r="F139" s="15">
        <f ca="1">(1-$O139)*(1-$O139)*F136+2*$O139*(1-$O139)*INDIRECT("F"&amp;C138)+$O139*$O139*F140</f>
        <v>-733.99766541212125</v>
      </c>
      <c r="G139" s="15">
        <f t="shared" ref="G139:G162" ca="1" si="56">INDIRECT("G$"&amp;C139)+INDIRECT("J$"&amp;C139)*($B139-INDIRECT("B$"&amp;D139))</f>
        <v>10668</v>
      </c>
      <c r="H139" s="16">
        <f t="shared" ca="1" si="50"/>
        <v>170.80080879964672</v>
      </c>
      <c r="I139" s="16">
        <f t="shared" ca="1" si="51"/>
        <v>-140.74425440794613</v>
      </c>
      <c r="J139" s="16">
        <f t="shared" ca="1" si="52"/>
        <v>0</v>
      </c>
      <c r="K139" s="16">
        <f t="shared" ca="1" si="53"/>
        <v>221.31846157847323</v>
      </c>
      <c r="L139" s="16">
        <f t="shared" ca="1" si="54"/>
        <v>129.48939927208096</v>
      </c>
      <c r="M139" s="15">
        <f ca="1">(1-$O139)*(1-$O139)*M136+2*$O139*(1-$O139)*INDIRECT("M"&amp;C138)+$O139*$O139*M140</f>
        <v>55.843336489898988</v>
      </c>
      <c r="N139" s="15">
        <f ca="1">(1-$O139)*(1-$O139)*N136+2*$O139*(1-$O139)*INDIRECT("N"&amp;C138)+$O139*$O139*N140</f>
        <v>32.946884206649827</v>
      </c>
      <c r="O139" s="15">
        <f>(B139-B136)/(B140-B136)</f>
        <v>0.75</v>
      </c>
    </row>
    <row r="140" spans="1:19" x14ac:dyDescent="0.25">
      <c r="A140" s="4">
        <f t="shared" si="42"/>
        <v>0.42511574074073949</v>
      </c>
      <c r="B140" s="3">
        <f t="shared" si="55"/>
        <v>1553300730</v>
      </c>
      <c r="C140">
        <f t="shared" si="47"/>
        <v>3</v>
      </c>
      <c r="D140">
        <f t="shared" si="48"/>
        <v>138</v>
      </c>
      <c r="E140">
        <f t="shared" ref="E140:E162" ca="1" si="57">INDIRECT("E$"&amp;C140)+INDIRECT("H$"&amp;C140)*($B140-INDIRECT("B$"&amp;D140))</f>
        <v>1701.0716311444448</v>
      </c>
      <c r="F140">
        <f t="shared" ref="F140:F162" ca="1" si="58">INDIRECT("F$"&amp;C140)+INDIRECT("I$"&amp;C140)*($B140-INDIRECT("B$"&amp;D140))</f>
        <v>-1437.7189374518518</v>
      </c>
      <c r="G140">
        <f t="shared" ca="1" si="56"/>
        <v>10668</v>
      </c>
      <c r="H140" s="9">
        <f t="shared" ca="1" si="50"/>
        <v>170.07997805444447</v>
      </c>
      <c r="I140" s="9">
        <f t="shared" ca="1" si="51"/>
        <v>-143.75490766518519</v>
      </c>
      <c r="J140" s="9">
        <f t="shared" ca="1" si="52"/>
        <v>0</v>
      </c>
      <c r="K140" s="9">
        <f t="shared" ca="1" si="53"/>
        <v>222.69412298672415</v>
      </c>
      <c r="L140" s="9">
        <f t="shared" ca="1" si="54"/>
        <v>130.20514523201822</v>
      </c>
      <c r="M140">
        <f t="shared" ref="M140:M162" ca="1" si="59">INDIRECT("M$"&amp;C140)+INDIRECT("O$"&amp;C140)*($B140-INDIRECT("B$"&amp;D140))</f>
        <v>55.836970164609056</v>
      </c>
      <c r="N140">
        <f t="shared" ref="N140:N162" ca="1" si="60">INDIRECT("N$"&amp;C140)+INDIRECT("P$"&amp;C140)*($B140-INDIRECT("B$"&amp;D140))</f>
        <v>32.960550411522632</v>
      </c>
    </row>
    <row r="141" spans="1:19" x14ac:dyDescent="0.25">
      <c r="A141" s="4">
        <f t="shared" si="42"/>
        <v>0.42517361111110985</v>
      </c>
      <c r="B141" s="3">
        <f t="shared" si="55"/>
        <v>1553300735</v>
      </c>
      <c r="C141">
        <f t="shared" si="47"/>
        <v>3</v>
      </c>
      <c r="D141">
        <f t="shared" si="48"/>
        <v>138</v>
      </c>
      <c r="E141">
        <f t="shared" ca="1" si="57"/>
        <v>2551.4715214166672</v>
      </c>
      <c r="F141">
        <f t="shared" ca="1" si="58"/>
        <v>-2156.4934757777778</v>
      </c>
      <c r="G141">
        <f t="shared" ca="1" si="56"/>
        <v>10668</v>
      </c>
      <c r="H141" s="9">
        <f t="shared" ca="1" si="50"/>
        <v>170.07997805444447</v>
      </c>
      <c r="I141" s="9">
        <f t="shared" ca="1" si="51"/>
        <v>-143.75490766518524</v>
      </c>
      <c r="J141" s="9">
        <f t="shared" ca="1" si="52"/>
        <v>0</v>
      </c>
      <c r="K141" s="9">
        <f t="shared" ca="1" si="53"/>
        <v>222.69412298672421</v>
      </c>
      <c r="L141" s="9">
        <f t="shared" ca="1" si="54"/>
        <v>130.20514523201825</v>
      </c>
      <c r="M141">
        <f t="shared" ca="1" si="59"/>
        <v>55.83045524691358</v>
      </c>
      <c r="N141">
        <f t="shared" ca="1" si="60"/>
        <v>32.97415895061728</v>
      </c>
    </row>
    <row r="142" spans="1:19" x14ac:dyDescent="0.25">
      <c r="A142" s="4">
        <f t="shared" si="42"/>
        <v>0.42523148148148021</v>
      </c>
      <c r="B142" s="3">
        <f t="shared" si="55"/>
        <v>1553300740</v>
      </c>
      <c r="C142">
        <f t="shared" si="47"/>
        <v>3</v>
      </c>
      <c r="D142">
        <f t="shared" si="48"/>
        <v>138</v>
      </c>
      <c r="E142">
        <f t="shared" ca="1" si="57"/>
        <v>3401.8714116888896</v>
      </c>
      <c r="F142">
        <f t="shared" ca="1" si="58"/>
        <v>-2875.268014103704</v>
      </c>
      <c r="G142">
        <f t="shared" ca="1" si="56"/>
        <v>10668</v>
      </c>
      <c r="H142" s="9">
        <f t="shared" ca="1" si="50"/>
        <v>170.07997805444447</v>
      </c>
      <c r="I142" s="9">
        <f t="shared" ca="1" si="51"/>
        <v>-143.75490766518516</v>
      </c>
      <c r="J142" s="9">
        <f t="shared" ca="1" si="52"/>
        <v>0</v>
      </c>
      <c r="K142" s="9">
        <f t="shared" ca="1" si="53"/>
        <v>222.69412298672415</v>
      </c>
      <c r="L142" s="9">
        <f t="shared" ca="1" si="54"/>
        <v>130.20514523201822</v>
      </c>
      <c r="M142">
        <f t="shared" ca="1" si="59"/>
        <v>55.823940329218111</v>
      </c>
      <c r="N142">
        <f t="shared" ca="1" si="60"/>
        <v>32.987767489711928</v>
      </c>
    </row>
    <row r="143" spans="1:19" x14ac:dyDescent="0.25">
      <c r="A143" s="4">
        <f t="shared" si="42"/>
        <v>0.42528935185185057</v>
      </c>
      <c r="B143" s="3">
        <f t="shared" si="55"/>
        <v>1553300745</v>
      </c>
      <c r="C143">
        <f t="shared" si="47"/>
        <v>3</v>
      </c>
      <c r="D143">
        <f t="shared" si="48"/>
        <v>138</v>
      </c>
      <c r="E143">
        <f t="shared" ca="1" si="57"/>
        <v>4252.2713019611119</v>
      </c>
      <c r="F143">
        <f t="shared" ca="1" si="58"/>
        <v>-3594.0425524296297</v>
      </c>
      <c r="G143">
        <f t="shared" ca="1" si="56"/>
        <v>10668</v>
      </c>
      <c r="H143" s="9">
        <f t="shared" ca="1" si="50"/>
        <v>170.07997805444447</v>
      </c>
      <c r="I143" s="9">
        <f t="shared" ca="1" si="51"/>
        <v>-143.75490766518504</v>
      </c>
      <c r="J143" s="9">
        <f t="shared" ca="1" si="52"/>
        <v>0</v>
      </c>
      <c r="K143" s="9">
        <f t="shared" ca="1" si="53"/>
        <v>222.6941229867241</v>
      </c>
      <c r="L143" s="9">
        <f t="shared" ca="1" si="54"/>
        <v>130.20514523201822</v>
      </c>
      <c r="M143">
        <f t="shared" ca="1" si="59"/>
        <v>55.817425411522635</v>
      </c>
      <c r="N143">
        <f t="shared" ca="1" si="60"/>
        <v>33.001376028806582</v>
      </c>
    </row>
    <row r="144" spans="1:19" x14ac:dyDescent="0.25">
      <c r="A144" s="4">
        <f t="shared" si="42"/>
        <v>0.42534722222222093</v>
      </c>
      <c r="B144" s="3">
        <f t="shared" si="55"/>
        <v>1553300750</v>
      </c>
      <c r="C144">
        <f t="shared" si="47"/>
        <v>3</v>
      </c>
      <c r="D144">
        <f t="shared" si="48"/>
        <v>138</v>
      </c>
      <c r="E144">
        <f t="shared" ca="1" si="57"/>
        <v>5102.6711922333343</v>
      </c>
      <c r="F144">
        <f t="shared" ca="1" si="58"/>
        <v>-4312.817090755555</v>
      </c>
      <c r="G144">
        <f t="shared" ca="1" si="56"/>
        <v>10668</v>
      </c>
      <c r="H144" s="9">
        <f t="shared" ca="1" si="50"/>
        <v>170.07997805444447</v>
      </c>
      <c r="I144" s="9">
        <f t="shared" ca="1" si="51"/>
        <v>-143.75490766518524</v>
      </c>
      <c r="J144" s="9">
        <f t="shared" ca="1" si="52"/>
        <v>0</v>
      </c>
      <c r="K144" s="9">
        <f t="shared" ca="1" si="53"/>
        <v>222.69412298672421</v>
      </c>
      <c r="L144" s="9">
        <f t="shared" ca="1" si="54"/>
        <v>130.20514523201825</v>
      </c>
      <c r="M144">
        <f t="shared" ca="1" si="59"/>
        <v>55.810910493827159</v>
      </c>
      <c r="N144">
        <f t="shared" ca="1" si="60"/>
        <v>33.01498456790123</v>
      </c>
    </row>
    <row r="145" spans="1:14" x14ac:dyDescent="0.25">
      <c r="A145" s="4">
        <f t="shared" si="42"/>
        <v>0.42540509259259129</v>
      </c>
      <c r="B145" s="3">
        <f t="shared" si="55"/>
        <v>1553300755</v>
      </c>
      <c r="C145">
        <f t="shared" si="47"/>
        <v>3</v>
      </c>
      <c r="D145">
        <f t="shared" si="48"/>
        <v>138</v>
      </c>
      <c r="E145">
        <f t="shared" ca="1" si="57"/>
        <v>5953.0710825055567</v>
      </c>
      <c r="F145">
        <f t="shared" ca="1" si="58"/>
        <v>-5031.5916290814812</v>
      </c>
      <c r="G145">
        <f t="shared" ca="1" si="56"/>
        <v>10668</v>
      </c>
      <c r="H145" s="9">
        <f t="shared" ca="1" si="50"/>
        <v>170.07997805444447</v>
      </c>
      <c r="I145" s="9">
        <f t="shared" ca="1" si="51"/>
        <v>-143.75490766518524</v>
      </c>
      <c r="J145" s="9">
        <f t="shared" ca="1" si="52"/>
        <v>0</v>
      </c>
      <c r="K145" s="9">
        <f t="shared" ca="1" si="53"/>
        <v>222.69412298672421</v>
      </c>
      <c r="L145" s="9">
        <f t="shared" ca="1" si="54"/>
        <v>130.20514523201825</v>
      </c>
      <c r="M145">
        <f t="shared" ca="1" si="59"/>
        <v>55.804395576131689</v>
      </c>
      <c r="N145">
        <f t="shared" ca="1" si="60"/>
        <v>33.028593106995885</v>
      </c>
    </row>
    <row r="146" spans="1:14" x14ac:dyDescent="0.25">
      <c r="A146" s="4">
        <f t="shared" si="42"/>
        <v>0.42546296296296165</v>
      </c>
      <c r="B146" s="3">
        <f t="shared" si="55"/>
        <v>1553300760</v>
      </c>
      <c r="C146">
        <f t="shared" si="47"/>
        <v>3</v>
      </c>
      <c r="D146">
        <f t="shared" si="48"/>
        <v>138</v>
      </c>
      <c r="E146">
        <f t="shared" ca="1" si="57"/>
        <v>6803.470972777779</v>
      </c>
      <c r="F146">
        <f t="shared" ca="1" si="58"/>
        <v>-5750.3661674074074</v>
      </c>
      <c r="G146">
        <f t="shared" ca="1" si="56"/>
        <v>10668</v>
      </c>
      <c r="H146" s="9">
        <f t="shared" ca="1" si="50"/>
        <v>170.07997805444447</v>
      </c>
      <c r="I146" s="9">
        <f t="shared" ca="1" si="51"/>
        <v>-143.75490766518504</v>
      </c>
      <c r="J146" s="9">
        <f t="shared" ca="1" si="52"/>
        <v>0</v>
      </c>
      <c r="K146" s="9">
        <f t="shared" ca="1" si="53"/>
        <v>222.6941229867241</v>
      </c>
      <c r="L146" s="9">
        <f t="shared" ca="1" si="54"/>
        <v>130.20514523201822</v>
      </c>
      <c r="M146">
        <f t="shared" ca="1" si="59"/>
        <v>55.797880658436213</v>
      </c>
      <c r="N146">
        <f t="shared" ca="1" si="60"/>
        <v>33.042201646090533</v>
      </c>
    </row>
    <row r="147" spans="1:14" x14ac:dyDescent="0.25">
      <c r="A147" s="4">
        <f t="shared" si="42"/>
        <v>0.42552083333333202</v>
      </c>
      <c r="B147" s="3">
        <f t="shared" si="55"/>
        <v>1553300765</v>
      </c>
      <c r="C147">
        <f t="shared" si="47"/>
        <v>3</v>
      </c>
      <c r="D147">
        <f t="shared" si="48"/>
        <v>138</v>
      </c>
      <c r="E147">
        <f t="shared" ca="1" si="57"/>
        <v>7653.8708630500014</v>
      </c>
      <c r="F147">
        <f t="shared" ca="1" si="58"/>
        <v>-6469.1407057333327</v>
      </c>
      <c r="G147">
        <f t="shared" ca="1" si="56"/>
        <v>10668</v>
      </c>
      <c r="H147" s="9">
        <f t="shared" ca="1" si="50"/>
        <v>170.07997805444447</v>
      </c>
      <c r="I147" s="9">
        <f t="shared" ca="1" si="51"/>
        <v>-143.75490766518524</v>
      </c>
      <c r="J147" s="9">
        <f t="shared" ca="1" si="52"/>
        <v>0</v>
      </c>
      <c r="K147" s="9">
        <f t="shared" ca="1" si="53"/>
        <v>222.69412298672421</v>
      </c>
      <c r="L147" s="9">
        <f t="shared" ca="1" si="54"/>
        <v>130.20514523201825</v>
      </c>
      <c r="M147">
        <f t="shared" ca="1" si="59"/>
        <v>55.791365740740744</v>
      </c>
      <c r="N147">
        <f t="shared" ca="1" si="60"/>
        <v>33.05581018518518</v>
      </c>
    </row>
    <row r="148" spans="1:14" x14ac:dyDescent="0.25">
      <c r="A148" s="4">
        <f t="shared" si="42"/>
        <v>0.42557870370370238</v>
      </c>
      <c r="B148" s="3">
        <f t="shared" si="55"/>
        <v>1553300770</v>
      </c>
      <c r="C148">
        <f t="shared" si="47"/>
        <v>3</v>
      </c>
      <c r="D148">
        <f t="shared" si="48"/>
        <v>138</v>
      </c>
      <c r="E148">
        <f t="shared" ca="1" si="57"/>
        <v>8504.2707533222238</v>
      </c>
      <c r="F148">
        <f t="shared" ca="1" si="58"/>
        <v>-7187.9152440592588</v>
      </c>
      <c r="G148">
        <f t="shared" ca="1" si="56"/>
        <v>10668</v>
      </c>
      <c r="H148" s="9">
        <f t="shared" ca="1" si="50"/>
        <v>170.0799780544443</v>
      </c>
      <c r="I148" s="9">
        <f t="shared" ca="1" si="51"/>
        <v>-143.75490766518524</v>
      </c>
      <c r="J148" s="9">
        <f t="shared" ca="1" si="52"/>
        <v>0</v>
      </c>
      <c r="K148" s="9">
        <f t="shared" ca="1" si="53"/>
        <v>222.69412298672407</v>
      </c>
      <c r="L148" s="9">
        <f t="shared" ca="1" si="54"/>
        <v>130.20514523201828</v>
      </c>
      <c r="M148">
        <f t="shared" ca="1" si="59"/>
        <v>55.784850823045268</v>
      </c>
      <c r="N148">
        <f t="shared" ca="1" si="60"/>
        <v>33.069418724279835</v>
      </c>
    </row>
    <row r="149" spans="1:14" x14ac:dyDescent="0.25">
      <c r="A149" s="4">
        <f t="shared" si="42"/>
        <v>0.42563657407407274</v>
      </c>
      <c r="B149" s="3">
        <f t="shared" si="55"/>
        <v>1553300775</v>
      </c>
      <c r="C149">
        <f t="shared" si="47"/>
        <v>3</v>
      </c>
      <c r="D149">
        <f t="shared" si="48"/>
        <v>138</v>
      </c>
      <c r="E149">
        <f t="shared" ca="1" si="57"/>
        <v>9354.6706435944452</v>
      </c>
      <c r="F149">
        <f t="shared" ca="1" si="58"/>
        <v>-7906.689782385185</v>
      </c>
      <c r="G149">
        <f t="shared" ca="1" si="56"/>
        <v>10668</v>
      </c>
      <c r="H149" s="9">
        <f t="shared" ca="1" si="50"/>
        <v>170.07997805444467</v>
      </c>
      <c r="I149" s="9">
        <f t="shared" ca="1" si="51"/>
        <v>-143.75490766518524</v>
      </c>
      <c r="J149" s="9">
        <f t="shared" ca="1" si="52"/>
        <v>0</v>
      </c>
      <c r="K149" s="9">
        <f t="shared" ca="1" si="53"/>
        <v>222.69412298672435</v>
      </c>
      <c r="L149" s="9">
        <f t="shared" ca="1" si="54"/>
        <v>130.20514523201822</v>
      </c>
      <c r="M149">
        <f t="shared" ca="1" si="59"/>
        <v>55.778335905349792</v>
      </c>
      <c r="N149">
        <f t="shared" ca="1" si="60"/>
        <v>33.083027263374483</v>
      </c>
    </row>
    <row r="150" spans="1:14" x14ac:dyDescent="0.25">
      <c r="A150" s="4">
        <f t="shared" si="42"/>
        <v>0.4256944444444431</v>
      </c>
      <c r="B150" s="3">
        <f t="shared" si="55"/>
        <v>1553300780</v>
      </c>
      <c r="C150">
        <f t="shared" si="47"/>
        <v>3</v>
      </c>
      <c r="D150">
        <f t="shared" si="48"/>
        <v>138</v>
      </c>
      <c r="E150">
        <f t="shared" ca="1" si="57"/>
        <v>10205.070533866668</v>
      </c>
      <c r="F150">
        <f t="shared" ca="1" si="58"/>
        <v>-8625.4643207111112</v>
      </c>
      <c r="G150">
        <f t="shared" ca="1" si="56"/>
        <v>10668</v>
      </c>
      <c r="H150" s="9">
        <f t="shared" ca="1" si="50"/>
        <v>170.0799780544443</v>
      </c>
      <c r="I150" s="9">
        <f t="shared" ca="1" si="51"/>
        <v>-143.75490766518524</v>
      </c>
      <c r="J150" s="9">
        <f t="shared" ca="1" si="52"/>
        <v>0</v>
      </c>
      <c r="K150" s="9">
        <f t="shared" ca="1" si="53"/>
        <v>222.69412298672407</v>
      </c>
      <c r="L150" s="9">
        <f t="shared" ca="1" si="54"/>
        <v>130.20514523201828</v>
      </c>
      <c r="M150">
        <f t="shared" ca="1" si="59"/>
        <v>55.771820987654323</v>
      </c>
      <c r="N150">
        <f t="shared" ca="1" si="60"/>
        <v>33.09663580246913</v>
      </c>
    </row>
    <row r="151" spans="1:14" x14ac:dyDescent="0.25">
      <c r="A151" s="4">
        <f t="shared" si="42"/>
        <v>0.42575231481481346</v>
      </c>
      <c r="B151" s="3">
        <f t="shared" si="55"/>
        <v>1553300785</v>
      </c>
      <c r="C151">
        <f t="shared" si="47"/>
        <v>3</v>
      </c>
      <c r="D151">
        <f t="shared" si="48"/>
        <v>138</v>
      </c>
      <c r="E151">
        <f t="shared" ca="1" si="57"/>
        <v>11055.47042413889</v>
      </c>
      <c r="F151">
        <f t="shared" ca="1" si="58"/>
        <v>-9344.2388590370374</v>
      </c>
      <c r="G151">
        <f t="shared" ca="1" si="56"/>
        <v>10668</v>
      </c>
      <c r="H151" s="9">
        <f t="shared" ca="1" si="50"/>
        <v>170.07997805444467</v>
      </c>
      <c r="I151" s="9">
        <f t="shared" ca="1" si="51"/>
        <v>-143.75490766518524</v>
      </c>
      <c r="J151" s="9">
        <f t="shared" ca="1" si="52"/>
        <v>0</v>
      </c>
      <c r="K151" s="9">
        <f t="shared" ca="1" si="53"/>
        <v>222.69412298672435</v>
      </c>
      <c r="L151" s="9">
        <f t="shared" ca="1" si="54"/>
        <v>130.20514523201822</v>
      </c>
      <c r="M151">
        <f t="shared" ca="1" si="59"/>
        <v>55.765306069958847</v>
      </c>
      <c r="N151">
        <f t="shared" ca="1" si="60"/>
        <v>33.110244341563785</v>
      </c>
    </row>
    <row r="152" spans="1:14" x14ac:dyDescent="0.25">
      <c r="A152" s="4">
        <f t="shared" si="42"/>
        <v>0.42581018518518382</v>
      </c>
      <c r="B152" s="3">
        <f t="shared" si="55"/>
        <v>1553300790</v>
      </c>
      <c r="C152">
        <f t="shared" si="47"/>
        <v>3</v>
      </c>
      <c r="D152">
        <f t="shared" si="48"/>
        <v>138</v>
      </c>
      <c r="E152">
        <f t="shared" ca="1" si="57"/>
        <v>11905.870314411113</v>
      </c>
      <c r="F152">
        <f t="shared" ca="1" si="58"/>
        <v>-10063.013397362964</v>
      </c>
      <c r="G152">
        <f t="shared" ca="1" si="56"/>
        <v>10668</v>
      </c>
      <c r="H152" s="9">
        <f t="shared" ca="1" si="50"/>
        <v>170.0799780544443</v>
      </c>
      <c r="I152" s="9">
        <f t="shared" ca="1" si="51"/>
        <v>-143.75490766518524</v>
      </c>
      <c r="J152" s="9">
        <f t="shared" ca="1" si="52"/>
        <v>0</v>
      </c>
      <c r="K152" s="9">
        <f t="shared" ca="1" si="53"/>
        <v>222.69412298672407</v>
      </c>
      <c r="L152" s="9">
        <f t="shared" ca="1" si="54"/>
        <v>130.20514523201828</v>
      </c>
      <c r="M152">
        <f t="shared" ca="1" si="59"/>
        <v>55.758791152263377</v>
      </c>
      <c r="N152">
        <f t="shared" ca="1" si="60"/>
        <v>33.123852880658433</v>
      </c>
    </row>
    <row r="153" spans="1:14" x14ac:dyDescent="0.25">
      <c r="A153" s="4">
        <f t="shared" si="42"/>
        <v>0.42586805555555418</v>
      </c>
      <c r="B153" s="3">
        <f t="shared" si="55"/>
        <v>1553300795</v>
      </c>
      <c r="C153">
        <f t="shared" si="47"/>
        <v>3</v>
      </c>
      <c r="D153">
        <f t="shared" si="48"/>
        <v>138</v>
      </c>
      <c r="E153">
        <f t="shared" ca="1" si="57"/>
        <v>12756.270204683335</v>
      </c>
      <c r="F153">
        <f t="shared" ca="1" si="58"/>
        <v>-10781.78793568889</v>
      </c>
      <c r="G153">
        <f t="shared" ca="1" si="56"/>
        <v>10668</v>
      </c>
      <c r="H153" s="9">
        <f t="shared" ca="1" si="50"/>
        <v>170.07997805444467</v>
      </c>
      <c r="I153" s="9">
        <f t="shared" ca="1" si="51"/>
        <v>-143.75490766518524</v>
      </c>
      <c r="J153" s="9">
        <f t="shared" ca="1" si="52"/>
        <v>0</v>
      </c>
      <c r="K153" s="9">
        <f t="shared" ca="1" si="53"/>
        <v>222.69412298672435</v>
      </c>
      <c r="L153" s="9">
        <f t="shared" ca="1" si="54"/>
        <v>130.20514523201822</v>
      </c>
      <c r="M153">
        <f t="shared" ca="1" si="59"/>
        <v>55.752276234567901</v>
      </c>
      <c r="N153">
        <f t="shared" ca="1" si="60"/>
        <v>33.13746141975308</v>
      </c>
    </row>
    <row r="154" spans="1:14" x14ac:dyDescent="0.25">
      <c r="A154" s="4">
        <f t="shared" si="42"/>
        <v>0.42592592592592454</v>
      </c>
      <c r="B154" s="3">
        <f t="shared" si="55"/>
        <v>1553300800</v>
      </c>
      <c r="C154">
        <f t="shared" si="47"/>
        <v>3</v>
      </c>
      <c r="D154">
        <f t="shared" si="48"/>
        <v>138</v>
      </c>
      <c r="E154">
        <f t="shared" ca="1" si="57"/>
        <v>13606.670094955558</v>
      </c>
      <c r="F154">
        <f t="shared" ca="1" si="58"/>
        <v>-11500.562474014816</v>
      </c>
      <c r="G154">
        <f t="shared" ca="1" si="56"/>
        <v>10668</v>
      </c>
      <c r="H154" s="9">
        <f t="shared" ca="1" si="50"/>
        <v>170.0799780544443</v>
      </c>
      <c r="I154" s="9">
        <f t="shared" ca="1" si="51"/>
        <v>-143.75490766518524</v>
      </c>
      <c r="J154" s="9">
        <f t="shared" ca="1" si="52"/>
        <v>0</v>
      </c>
      <c r="K154" s="9">
        <f t="shared" ca="1" si="53"/>
        <v>222.69412298672407</v>
      </c>
      <c r="L154" s="9">
        <f t="shared" ca="1" si="54"/>
        <v>130.20514523201828</v>
      </c>
      <c r="M154">
        <f t="shared" ca="1" si="59"/>
        <v>55.745761316872432</v>
      </c>
      <c r="N154">
        <f t="shared" ca="1" si="60"/>
        <v>33.151069958847735</v>
      </c>
    </row>
    <row r="155" spans="1:14" x14ac:dyDescent="0.25">
      <c r="A155" s="4">
        <f t="shared" si="42"/>
        <v>0.4259837962962949</v>
      </c>
      <c r="B155" s="3">
        <f t="shared" si="55"/>
        <v>1553300805</v>
      </c>
      <c r="C155">
        <f t="shared" si="47"/>
        <v>3</v>
      </c>
      <c r="D155">
        <f t="shared" si="48"/>
        <v>138</v>
      </c>
      <c r="E155">
        <f t="shared" ca="1" si="57"/>
        <v>14457.069985227779</v>
      </c>
      <c r="F155">
        <f t="shared" ca="1" si="58"/>
        <v>-12219.337012340742</v>
      </c>
      <c r="G155">
        <f t="shared" ca="1" si="56"/>
        <v>10668</v>
      </c>
      <c r="H155" s="9">
        <f t="shared" ca="1" si="50"/>
        <v>170.07997805444467</v>
      </c>
      <c r="I155" s="9">
        <f t="shared" ca="1" si="51"/>
        <v>-143.75490766518487</v>
      </c>
      <c r="J155" s="9">
        <f t="shared" ca="1" si="52"/>
        <v>0</v>
      </c>
      <c r="K155" s="9">
        <f t="shared" ca="1" si="53"/>
        <v>222.69412298672412</v>
      </c>
      <c r="L155" s="9">
        <f t="shared" ca="1" si="54"/>
        <v>130.20514523201817</v>
      </c>
      <c r="M155">
        <f t="shared" ca="1" si="59"/>
        <v>55.739246399176956</v>
      </c>
      <c r="N155">
        <f t="shared" ca="1" si="60"/>
        <v>33.164678497942383</v>
      </c>
    </row>
    <row r="156" spans="1:14" x14ac:dyDescent="0.25">
      <c r="A156" s="4">
        <f t="shared" si="42"/>
        <v>0.42604166666666526</v>
      </c>
      <c r="B156" s="3">
        <f t="shared" si="55"/>
        <v>1553300810</v>
      </c>
      <c r="C156">
        <f t="shared" si="47"/>
        <v>3</v>
      </c>
      <c r="D156">
        <f t="shared" si="48"/>
        <v>138</v>
      </c>
      <c r="E156">
        <f t="shared" ca="1" si="57"/>
        <v>15307.469875500003</v>
      </c>
      <c r="F156">
        <f t="shared" ca="1" si="58"/>
        <v>-12938.111550666667</v>
      </c>
      <c r="G156">
        <f t="shared" ca="1" si="56"/>
        <v>10668</v>
      </c>
      <c r="H156" s="9">
        <f t="shared" ca="1" si="50"/>
        <v>170.0799780544443</v>
      </c>
      <c r="I156" s="9">
        <f t="shared" ca="1" si="51"/>
        <v>-143.75490766518524</v>
      </c>
      <c r="J156" s="9">
        <f t="shared" ca="1" si="52"/>
        <v>0</v>
      </c>
      <c r="K156" s="9">
        <f t="shared" ca="1" si="53"/>
        <v>222.69412298672407</v>
      </c>
      <c r="L156" s="9">
        <f t="shared" ca="1" si="54"/>
        <v>130.20514523201828</v>
      </c>
      <c r="M156">
        <f t="shared" ca="1" si="59"/>
        <v>55.73273148148148</v>
      </c>
      <c r="N156">
        <f t="shared" ca="1" si="60"/>
        <v>33.178287037037038</v>
      </c>
    </row>
    <row r="157" spans="1:14" x14ac:dyDescent="0.25">
      <c r="A157" s="4">
        <f t="shared" si="42"/>
        <v>0.42609953703703562</v>
      </c>
      <c r="B157" s="3">
        <f t="shared" si="55"/>
        <v>1553300815</v>
      </c>
      <c r="C157">
        <f t="shared" si="47"/>
        <v>3</v>
      </c>
      <c r="D157">
        <f t="shared" si="48"/>
        <v>138</v>
      </c>
      <c r="E157">
        <f t="shared" ca="1" si="57"/>
        <v>16157.869765772224</v>
      </c>
      <c r="F157">
        <f t="shared" ca="1" si="58"/>
        <v>-13656.886088992593</v>
      </c>
      <c r="G157">
        <f t="shared" ca="1" si="56"/>
        <v>10668</v>
      </c>
      <c r="H157" s="9">
        <f t="shared" ca="1" si="50"/>
        <v>170.0799780544443</v>
      </c>
      <c r="I157" s="9">
        <f t="shared" ca="1" si="51"/>
        <v>-143.75490766518524</v>
      </c>
      <c r="J157" s="9">
        <f t="shared" ca="1" si="52"/>
        <v>0</v>
      </c>
      <c r="K157" s="9">
        <f t="shared" ca="1" si="53"/>
        <v>222.69412298672407</v>
      </c>
      <c r="L157" s="9">
        <f t="shared" ca="1" si="54"/>
        <v>130.20514523201828</v>
      </c>
      <c r="M157">
        <f t="shared" ca="1" si="59"/>
        <v>55.726216563786011</v>
      </c>
      <c r="N157">
        <f t="shared" ca="1" si="60"/>
        <v>33.191895576131685</v>
      </c>
    </row>
    <row r="158" spans="1:14" x14ac:dyDescent="0.25">
      <c r="A158" s="4">
        <f t="shared" si="42"/>
        <v>0.42615740740740599</v>
      </c>
      <c r="B158" s="3">
        <f t="shared" si="55"/>
        <v>1553300820</v>
      </c>
      <c r="C158">
        <f t="shared" si="47"/>
        <v>3</v>
      </c>
      <c r="D158">
        <f t="shared" si="48"/>
        <v>138</v>
      </c>
      <c r="E158">
        <f t="shared" ca="1" si="57"/>
        <v>17008.269656044446</v>
      </c>
      <c r="F158">
        <f t="shared" ca="1" si="58"/>
        <v>-14375.660627318519</v>
      </c>
      <c r="G158">
        <f t="shared" ca="1" si="56"/>
        <v>10668</v>
      </c>
      <c r="H158" s="9">
        <f t="shared" ca="1" si="50"/>
        <v>170.07997805444467</v>
      </c>
      <c r="I158" s="9">
        <f t="shared" ca="1" si="51"/>
        <v>-143.75490766518524</v>
      </c>
      <c r="J158" s="9">
        <f t="shared" ca="1" si="52"/>
        <v>0</v>
      </c>
      <c r="K158" s="9">
        <f t="shared" ca="1" si="53"/>
        <v>222.69412298672435</v>
      </c>
      <c r="L158" s="9">
        <f t="shared" ca="1" si="54"/>
        <v>130.20514523201822</v>
      </c>
      <c r="M158">
        <f t="shared" ca="1" si="59"/>
        <v>55.719701646090535</v>
      </c>
      <c r="N158">
        <f t="shared" ca="1" si="60"/>
        <v>33.205504115226333</v>
      </c>
    </row>
    <row r="159" spans="1:14" x14ac:dyDescent="0.25">
      <c r="A159" s="4">
        <f t="shared" si="42"/>
        <v>0.42621527777777635</v>
      </c>
      <c r="B159" s="3">
        <f t="shared" si="55"/>
        <v>1553300825</v>
      </c>
      <c r="C159">
        <f t="shared" si="47"/>
        <v>3</v>
      </c>
      <c r="D159">
        <f t="shared" si="48"/>
        <v>138</v>
      </c>
      <c r="E159">
        <f t="shared" ca="1" si="57"/>
        <v>17858.669546316669</v>
      </c>
      <c r="F159">
        <f t="shared" ca="1" si="58"/>
        <v>-15094.435165644445</v>
      </c>
      <c r="G159">
        <f t="shared" ca="1" si="56"/>
        <v>10668</v>
      </c>
      <c r="H159" s="9">
        <f t="shared" ca="1" si="50"/>
        <v>170.07997805444393</v>
      </c>
      <c r="I159" s="9">
        <f t="shared" ca="1" si="51"/>
        <v>-143.75490766518524</v>
      </c>
      <c r="J159" s="9">
        <f t="shared" ca="1" si="52"/>
        <v>0</v>
      </c>
      <c r="K159" s="9">
        <f t="shared" ca="1" si="53"/>
        <v>222.69412298672378</v>
      </c>
      <c r="L159" s="9">
        <f t="shared" ca="1" si="54"/>
        <v>130.20514523201837</v>
      </c>
      <c r="M159">
        <f t="shared" ca="1" si="59"/>
        <v>55.713186728395065</v>
      </c>
      <c r="N159">
        <f t="shared" ca="1" si="60"/>
        <v>33.219112654320988</v>
      </c>
    </row>
    <row r="160" spans="1:14" x14ac:dyDescent="0.25">
      <c r="A160" s="4">
        <f t="shared" si="42"/>
        <v>0.42627314814814671</v>
      </c>
      <c r="B160" s="3">
        <f t="shared" si="55"/>
        <v>1553300830</v>
      </c>
      <c r="C160">
        <f t="shared" si="47"/>
        <v>3</v>
      </c>
      <c r="D160">
        <f t="shared" si="48"/>
        <v>138</v>
      </c>
      <c r="E160">
        <f t="shared" ca="1" si="57"/>
        <v>18709.069436588888</v>
      </c>
      <c r="F160">
        <f t="shared" ca="1" si="58"/>
        <v>-15813.209703970371</v>
      </c>
      <c r="G160">
        <f t="shared" ca="1" si="56"/>
        <v>10668</v>
      </c>
      <c r="H160" s="9">
        <f t="shared" ca="1" si="50"/>
        <v>170.07997805444467</v>
      </c>
      <c r="I160" s="9">
        <f t="shared" ca="1" si="51"/>
        <v>-143.75490766518524</v>
      </c>
      <c r="J160" s="9">
        <f t="shared" ca="1" si="52"/>
        <v>0</v>
      </c>
      <c r="K160" s="9">
        <f t="shared" ca="1" si="53"/>
        <v>222.69412298672435</v>
      </c>
      <c r="L160" s="9">
        <f t="shared" ca="1" si="54"/>
        <v>130.20514523201822</v>
      </c>
      <c r="M160">
        <f t="shared" ca="1" si="59"/>
        <v>55.706671810699589</v>
      </c>
      <c r="N160">
        <f t="shared" ca="1" si="60"/>
        <v>33.232721193415635</v>
      </c>
    </row>
    <row r="161" spans="1:14" x14ac:dyDescent="0.25">
      <c r="A161" s="4">
        <f t="shared" si="42"/>
        <v>0.42633101851851707</v>
      </c>
      <c r="B161" s="3">
        <f t="shared" si="55"/>
        <v>1553300835</v>
      </c>
      <c r="C161">
        <f t="shared" si="47"/>
        <v>3</v>
      </c>
      <c r="D161">
        <f t="shared" si="48"/>
        <v>138</v>
      </c>
      <c r="E161">
        <f t="shared" ca="1" si="57"/>
        <v>19559.469326861112</v>
      </c>
      <c r="F161">
        <f t="shared" ca="1" si="58"/>
        <v>-16531.984242296297</v>
      </c>
      <c r="G161">
        <f t="shared" ca="1" si="56"/>
        <v>10668</v>
      </c>
      <c r="H161" s="9">
        <f t="shared" ca="1" si="50"/>
        <v>170.07997805444467</v>
      </c>
      <c r="I161" s="9">
        <f t="shared" ca="1" si="51"/>
        <v>-143.75490766518487</v>
      </c>
      <c r="J161" s="9">
        <f t="shared" ca="1" si="52"/>
        <v>0</v>
      </c>
      <c r="K161" s="9">
        <f t="shared" ca="1" si="53"/>
        <v>222.69412298672412</v>
      </c>
      <c r="L161" s="9">
        <f t="shared" ca="1" si="54"/>
        <v>130.20514523201817</v>
      </c>
      <c r="M161">
        <f t="shared" ca="1" si="59"/>
        <v>55.700156893004113</v>
      </c>
      <c r="N161">
        <f t="shared" ca="1" si="60"/>
        <v>33.246329732510283</v>
      </c>
    </row>
    <row r="162" spans="1:14" x14ac:dyDescent="0.25">
      <c r="A162" s="4">
        <f t="shared" si="42"/>
        <v>0.42638888888888743</v>
      </c>
      <c r="B162" s="3">
        <f t="shared" si="55"/>
        <v>1553300840</v>
      </c>
      <c r="C162">
        <f t="shared" si="47"/>
        <v>3</v>
      </c>
      <c r="D162">
        <f t="shared" si="48"/>
        <v>138</v>
      </c>
      <c r="E162">
        <f t="shared" ca="1" si="57"/>
        <v>20409.869217133335</v>
      </c>
      <c r="F162">
        <f t="shared" ca="1" si="58"/>
        <v>-17250.758780622222</v>
      </c>
      <c r="G162">
        <f t="shared" ca="1" si="56"/>
        <v>10668</v>
      </c>
      <c r="H162" s="9">
        <f t="shared" ca="1" si="50"/>
        <v>170.07997805444467</v>
      </c>
      <c r="I162" s="9">
        <f t="shared" ca="1" si="51"/>
        <v>-143.75490766518561</v>
      </c>
      <c r="J162" s="9">
        <f t="shared" ca="1" si="52"/>
        <v>0</v>
      </c>
      <c r="K162" s="9">
        <f t="shared" ca="1" si="53"/>
        <v>222.69412298672458</v>
      </c>
      <c r="L162" s="9">
        <f t="shared" ca="1" si="54"/>
        <v>130.20514523201831</v>
      </c>
      <c r="M162">
        <f t="shared" ca="1" si="59"/>
        <v>55.693641975308644</v>
      </c>
      <c r="N162">
        <f t="shared" ca="1" si="60"/>
        <v>33.259938271604938</v>
      </c>
    </row>
    <row r="163" spans="1:14" x14ac:dyDescent="0.25">
      <c r="A163" s="4">
        <f t="shared" si="42"/>
        <v>0.42644675925925779</v>
      </c>
      <c r="B163" s="3">
        <f t="shared" ref="B163:B226" si="61">B162+SECOND(A163-A162)</f>
        <v>1553300845</v>
      </c>
      <c r="C163">
        <f t="shared" si="47"/>
        <v>3</v>
      </c>
      <c r="D163">
        <f t="shared" si="48"/>
        <v>138</v>
      </c>
      <c r="E163">
        <f t="shared" ref="E163:E226" ca="1" si="62">INDIRECT("E$"&amp;C163)+INDIRECT("H$"&amp;C163)*($B163-INDIRECT("B$"&amp;D163))</f>
        <v>21260.269107405558</v>
      </c>
      <c r="F163">
        <f t="shared" ref="F163:F226" ca="1" si="63">INDIRECT("F$"&amp;C163)+INDIRECT("I$"&amp;C163)*($B163-INDIRECT("B$"&amp;D163))</f>
        <v>-17969.53331894815</v>
      </c>
      <c r="G163">
        <f t="shared" ref="G163:G226" ca="1" si="64">INDIRECT("G$"&amp;C163)+INDIRECT("J$"&amp;C163)*($B163-INDIRECT("B$"&amp;D163))</f>
        <v>10668</v>
      </c>
      <c r="H163" s="9">
        <f t="shared" ca="1" si="50"/>
        <v>170.07997805444393</v>
      </c>
      <c r="I163" s="9">
        <f t="shared" ca="1" si="51"/>
        <v>-143.75490766518487</v>
      </c>
      <c r="J163" s="9">
        <f t="shared" ca="1" si="52"/>
        <v>0</v>
      </c>
      <c r="K163" s="9">
        <f t="shared" ca="1" si="53"/>
        <v>222.69412298672356</v>
      </c>
      <c r="L163" s="9">
        <f t="shared" ca="1" si="54"/>
        <v>130.20514523201825</v>
      </c>
      <c r="M163">
        <f t="shared" ref="M163:M226" ca="1" si="65">INDIRECT("M$"&amp;C163)+INDIRECT("O$"&amp;C163)*($B163-INDIRECT("B$"&amp;D163))</f>
        <v>55.687127057613168</v>
      </c>
      <c r="N163">
        <f t="shared" ref="N163:N226" ca="1" si="66">INDIRECT("N$"&amp;C163)+INDIRECT("P$"&amp;C163)*($B163-INDIRECT("B$"&amp;D163))</f>
        <v>33.273546810699585</v>
      </c>
    </row>
    <row r="164" spans="1:14" x14ac:dyDescent="0.25">
      <c r="A164" s="4">
        <f t="shared" si="42"/>
        <v>0.42650462962962815</v>
      </c>
      <c r="B164" s="3">
        <f t="shared" si="61"/>
        <v>1553300850</v>
      </c>
      <c r="C164">
        <f t="shared" si="47"/>
        <v>3</v>
      </c>
      <c r="D164">
        <f t="shared" si="48"/>
        <v>138</v>
      </c>
      <c r="E164">
        <f t="shared" ca="1" si="62"/>
        <v>22110.668997677778</v>
      </c>
      <c r="F164">
        <f t="shared" ca="1" si="63"/>
        <v>-18688.307857274074</v>
      </c>
      <c r="G164">
        <f t="shared" ca="1" si="64"/>
        <v>10668</v>
      </c>
      <c r="H164" s="9">
        <f t="shared" ca="1" si="50"/>
        <v>170.07997805444467</v>
      </c>
      <c r="I164" s="9">
        <f t="shared" ca="1" si="51"/>
        <v>-143.75490766518561</v>
      </c>
      <c r="J164" s="9">
        <f t="shared" ca="1" si="52"/>
        <v>0</v>
      </c>
      <c r="K164" s="9">
        <f t="shared" ca="1" si="53"/>
        <v>222.69412298672458</v>
      </c>
      <c r="L164" s="9">
        <f t="shared" ca="1" si="54"/>
        <v>130.20514523201831</v>
      </c>
      <c r="M164">
        <f t="shared" ca="1" si="65"/>
        <v>55.680612139917699</v>
      </c>
      <c r="N164">
        <f t="shared" ca="1" si="66"/>
        <v>33.287155349794233</v>
      </c>
    </row>
    <row r="165" spans="1:14" x14ac:dyDescent="0.25">
      <c r="A165" s="4">
        <f t="shared" si="42"/>
        <v>0.42656249999999851</v>
      </c>
      <c r="B165" s="3">
        <f t="shared" si="61"/>
        <v>1553300855</v>
      </c>
      <c r="C165">
        <f t="shared" si="47"/>
        <v>3</v>
      </c>
      <c r="D165">
        <f t="shared" si="48"/>
        <v>138</v>
      </c>
      <c r="E165">
        <f t="shared" ca="1" si="62"/>
        <v>22961.068887950001</v>
      </c>
      <c r="F165">
        <f t="shared" ca="1" si="63"/>
        <v>-19407.082395600002</v>
      </c>
      <c r="G165">
        <f t="shared" ca="1" si="64"/>
        <v>10668</v>
      </c>
      <c r="H165" s="9">
        <f t="shared" ca="1" si="50"/>
        <v>170.07997805444467</v>
      </c>
      <c r="I165" s="9">
        <f t="shared" ca="1" si="51"/>
        <v>-143.75490766518487</v>
      </c>
      <c r="J165" s="9">
        <f t="shared" ca="1" si="52"/>
        <v>0</v>
      </c>
      <c r="K165" s="9">
        <f t="shared" ca="1" si="53"/>
        <v>222.69412298672412</v>
      </c>
      <c r="L165" s="9">
        <f t="shared" ca="1" si="54"/>
        <v>130.20514523201817</v>
      </c>
      <c r="M165">
        <f t="shared" ca="1" si="65"/>
        <v>55.674097222222223</v>
      </c>
      <c r="N165">
        <f t="shared" ca="1" si="66"/>
        <v>33.300763888888888</v>
      </c>
    </row>
    <row r="166" spans="1:14" x14ac:dyDescent="0.25">
      <c r="A166" s="4">
        <f t="shared" si="42"/>
        <v>0.42662037037036887</v>
      </c>
      <c r="B166" s="3">
        <f t="shared" si="61"/>
        <v>1553300860</v>
      </c>
      <c r="C166">
        <f t="shared" si="47"/>
        <v>3</v>
      </c>
      <c r="D166">
        <f t="shared" si="48"/>
        <v>138</v>
      </c>
      <c r="E166">
        <f t="shared" ca="1" si="62"/>
        <v>23811.468778222225</v>
      </c>
      <c r="F166">
        <f t="shared" ca="1" si="63"/>
        <v>-20125.856933925927</v>
      </c>
      <c r="G166">
        <f t="shared" ca="1" si="64"/>
        <v>10668</v>
      </c>
      <c r="H166" s="9">
        <f t="shared" ca="1" si="50"/>
        <v>170.07997805444467</v>
      </c>
      <c r="I166" s="9">
        <f t="shared" ca="1" si="51"/>
        <v>-143.75490766518487</v>
      </c>
      <c r="J166" s="9">
        <f t="shared" ca="1" si="52"/>
        <v>0</v>
      </c>
      <c r="K166" s="9">
        <f t="shared" ca="1" si="53"/>
        <v>222.69412298672412</v>
      </c>
      <c r="L166" s="9">
        <f t="shared" ca="1" si="54"/>
        <v>130.20514523201817</v>
      </c>
      <c r="M166">
        <f t="shared" ca="1" si="65"/>
        <v>55.667582304526746</v>
      </c>
      <c r="N166">
        <f t="shared" ca="1" si="66"/>
        <v>33.314372427983535</v>
      </c>
    </row>
    <row r="167" spans="1:14" x14ac:dyDescent="0.25">
      <c r="A167" s="4">
        <f t="shared" si="42"/>
        <v>0.42667824074073923</v>
      </c>
      <c r="B167" s="3">
        <f t="shared" si="61"/>
        <v>1553300865</v>
      </c>
      <c r="C167">
        <f t="shared" si="47"/>
        <v>3</v>
      </c>
      <c r="D167">
        <f t="shared" si="48"/>
        <v>138</v>
      </c>
      <c r="E167">
        <f t="shared" ca="1" si="62"/>
        <v>24661.868668494448</v>
      </c>
      <c r="F167">
        <f t="shared" ca="1" si="63"/>
        <v>-20844.631472251851</v>
      </c>
      <c r="G167">
        <f t="shared" ca="1" si="64"/>
        <v>10668</v>
      </c>
      <c r="H167" s="9">
        <f t="shared" ca="1" si="50"/>
        <v>170.07997805444393</v>
      </c>
      <c r="I167" s="9">
        <f t="shared" ca="1" si="51"/>
        <v>-143.75490766518561</v>
      </c>
      <c r="J167" s="9">
        <f t="shared" ca="1" si="52"/>
        <v>0</v>
      </c>
      <c r="K167" s="9">
        <f t="shared" ca="1" si="53"/>
        <v>222.69412298672404</v>
      </c>
      <c r="L167" s="9">
        <f t="shared" ca="1" si="54"/>
        <v>130.20514523201842</v>
      </c>
      <c r="M167">
        <f t="shared" ca="1" si="65"/>
        <v>55.661067386831277</v>
      </c>
      <c r="N167">
        <f t="shared" ca="1" si="66"/>
        <v>33.327980967078183</v>
      </c>
    </row>
    <row r="168" spans="1:14" x14ac:dyDescent="0.25">
      <c r="A168" s="4">
        <f t="shared" si="42"/>
        <v>0.4267361111111096</v>
      </c>
      <c r="B168" s="3">
        <f t="shared" si="61"/>
        <v>1553300870</v>
      </c>
      <c r="C168">
        <f t="shared" si="47"/>
        <v>3</v>
      </c>
      <c r="D168">
        <f t="shared" si="48"/>
        <v>138</v>
      </c>
      <c r="E168">
        <f t="shared" ca="1" si="62"/>
        <v>25512.268558766667</v>
      </c>
      <c r="F168">
        <f t="shared" ca="1" si="63"/>
        <v>-21563.406010577779</v>
      </c>
      <c r="G168">
        <f t="shared" ca="1" si="64"/>
        <v>10668</v>
      </c>
      <c r="H168" s="9">
        <f t="shared" ca="1" si="50"/>
        <v>170.07997805444467</v>
      </c>
      <c r="I168" s="9">
        <f t="shared" ca="1" si="51"/>
        <v>-143.75490766518487</v>
      </c>
      <c r="J168" s="9">
        <f t="shared" ca="1" si="52"/>
        <v>0</v>
      </c>
      <c r="K168" s="9">
        <f t="shared" ca="1" si="53"/>
        <v>222.69412298672412</v>
      </c>
      <c r="L168" s="9">
        <f t="shared" ca="1" si="54"/>
        <v>130.20514523201817</v>
      </c>
      <c r="M168">
        <f t="shared" ca="1" si="65"/>
        <v>55.654552469135801</v>
      </c>
      <c r="N168">
        <f t="shared" ca="1" si="66"/>
        <v>33.341589506172838</v>
      </c>
    </row>
    <row r="169" spans="1:14" x14ac:dyDescent="0.25">
      <c r="A169" s="4">
        <f t="shared" si="42"/>
        <v>0.42679398148147996</v>
      </c>
      <c r="B169" s="3">
        <f t="shared" si="61"/>
        <v>1553300875</v>
      </c>
      <c r="C169">
        <f t="shared" si="47"/>
        <v>3</v>
      </c>
      <c r="D169">
        <f t="shared" si="48"/>
        <v>138</v>
      </c>
      <c r="E169">
        <f t="shared" ca="1" si="62"/>
        <v>26362.668449038891</v>
      </c>
      <c r="F169">
        <f t="shared" ca="1" si="63"/>
        <v>-22282.180548903703</v>
      </c>
      <c r="G169">
        <f t="shared" ca="1" si="64"/>
        <v>10668</v>
      </c>
      <c r="H169" s="9">
        <f t="shared" ref="H169:H232" ca="1" si="67">(E170-E169)/($B170-$B169)</f>
        <v>170.07997805444467</v>
      </c>
      <c r="I169" s="9">
        <f t="shared" ref="I169:I232" ca="1" si="68">(F170-F169)/($B170-$B169)</f>
        <v>-143.75490766518561</v>
      </c>
      <c r="J169" s="9">
        <f t="shared" ref="J169:J232" ca="1" si="69">(G170-G169)/($B170-$B169)</f>
        <v>0</v>
      </c>
      <c r="K169" s="9">
        <f t="shared" ref="K169:K232" ca="1" si="70">SQRT(H169*H169+I169*I169)</f>
        <v>222.69412298672458</v>
      </c>
      <c r="L169" s="9">
        <f t="shared" ref="L169:L232" ca="1" si="71">DEGREES(ATAN2(I169,H169))</f>
        <v>130.20514523201831</v>
      </c>
      <c r="M169">
        <f t="shared" ca="1" si="65"/>
        <v>55.648037551440332</v>
      </c>
      <c r="N169">
        <f t="shared" ca="1" si="66"/>
        <v>33.355198045267485</v>
      </c>
    </row>
    <row r="170" spans="1:14" x14ac:dyDescent="0.25">
      <c r="A170" s="4">
        <f t="shared" si="42"/>
        <v>0.42685185185185032</v>
      </c>
      <c r="B170" s="3">
        <f t="shared" si="61"/>
        <v>1553300880</v>
      </c>
      <c r="C170">
        <f t="shared" si="47"/>
        <v>3</v>
      </c>
      <c r="D170">
        <f t="shared" si="48"/>
        <v>138</v>
      </c>
      <c r="E170">
        <f t="shared" ca="1" si="62"/>
        <v>27213.068339311114</v>
      </c>
      <c r="F170">
        <f t="shared" ca="1" si="63"/>
        <v>-23000.955087229631</v>
      </c>
      <c r="G170">
        <f t="shared" ca="1" si="64"/>
        <v>10668</v>
      </c>
      <c r="H170" s="9">
        <f t="shared" ca="1" si="67"/>
        <v>170.07997805444393</v>
      </c>
      <c r="I170" s="9">
        <f t="shared" ca="1" si="68"/>
        <v>-143.75490766518487</v>
      </c>
      <c r="J170" s="9">
        <f t="shared" ca="1" si="69"/>
        <v>0</v>
      </c>
      <c r="K170" s="9">
        <f t="shared" ca="1" si="70"/>
        <v>222.69412298672356</v>
      </c>
      <c r="L170" s="9">
        <f t="shared" ca="1" si="71"/>
        <v>130.20514523201825</v>
      </c>
      <c r="M170">
        <f t="shared" ca="1" si="65"/>
        <v>55.641522633744856</v>
      </c>
      <c r="N170">
        <f t="shared" ca="1" si="66"/>
        <v>33.36880658436214</v>
      </c>
    </row>
    <row r="171" spans="1:14" x14ac:dyDescent="0.25">
      <c r="A171" s="4">
        <f t="shared" si="42"/>
        <v>0.42690972222222068</v>
      </c>
      <c r="B171" s="3">
        <f t="shared" si="61"/>
        <v>1553300885</v>
      </c>
      <c r="C171">
        <f t="shared" si="47"/>
        <v>3</v>
      </c>
      <c r="D171">
        <f t="shared" si="48"/>
        <v>138</v>
      </c>
      <c r="E171">
        <f t="shared" ca="1" si="62"/>
        <v>28063.468229583334</v>
      </c>
      <c r="F171">
        <f t="shared" ca="1" si="63"/>
        <v>-23719.729625555556</v>
      </c>
      <c r="G171">
        <f t="shared" ca="1" si="64"/>
        <v>10668</v>
      </c>
      <c r="H171" s="9">
        <f t="shared" ca="1" si="67"/>
        <v>170.07997805444467</v>
      </c>
      <c r="I171" s="9">
        <f t="shared" ca="1" si="68"/>
        <v>-143.75490766518561</v>
      </c>
      <c r="J171" s="9">
        <f t="shared" ca="1" si="69"/>
        <v>0</v>
      </c>
      <c r="K171" s="9">
        <f t="shared" ca="1" si="70"/>
        <v>222.69412298672458</v>
      </c>
      <c r="L171" s="9">
        <f t="shared" ca="1" si="71"/>
        <v>130.20514523201831</v>
      </c>
      <c r="M171">
        <f t="shared" ca="1" si="65"/>
        <v>55.63500771604938</v>
      </c>
      <c r="N171">
        <f t="shared" ca="1" si="66"/>
        <v>33.382415123456788</v>
      </c>
    </row>
    <row r="172" spans="1:14" x14ac:dyDescent="0.25">
      <c r="A172" s="4">
        <f t="shared" si="42"/>
        <v>0.42696759259259104</v>
      </c>
      <c r="B172" s="3">
        <f t="shared" si="61"/>
        <v>1553300890</v>
      </c>
      <c r="C172">
        <f t="shared" si="47"/>
        <v>3</v>
      </c>
      <c r="D172">
        <f t="shared" si="48"/>
        <v>138</v>
      </c>
      <c r="E172">
        <f t="shared" ca="1" si="62"/>
        <v>28913.868119855557</v>
      </c>
      <c r="F172">
        <f t="shared" ca="1" si="63"/>
        <v>-24438.504163881484</v>
      </c>
      <c r="G172">
        <f t="shared" ca="1" si="64"/>
        <v>10668</v>
      </c>
      <c r="H172" s="9">
        <f t="shared" ca="1" si="67"/>
        <v>170.07997805444467</v>
      </c>
      <c r="I172" s="9">
        <f t="shared" ca="1" si="68"/>
        <v>-143.75490766518487</v>
      </c>
      <c r="J172" s="9">
        <f t="shared" ca="1" si="69"/>
        <v>0</v>
      </c>
      <c r="K172" s="9">
        <f t="shared" ca="1" si="70"/>
        <v>222.69412298672412</v>
      </c>
      <c r="L172" s="9">
        <f t="shared" ca="1" si="71"/>
        <v>130.20514523201817</v>
      </c>
      <c r="M172">
        <f t="shared" ca="1" si="65"/>
        <v>55.628492798353911</v>
      </c>
      <c r="N172">
        <f t="shared" ca="1" si="66"/>
        <v>33.396023662551436</v>
      </c>
    </row>
    <row r="173" spans="1:14" x14ac:dyDescent="0.25">
      <c r="A173" s="4">
        <f t="shared" si="42"/>
        <v>0.4270254629629614</v>
      </c>
      <c r="B173" s="3">
        <f t="shared" si="61"/>
        <v>1553300895</v>
      </c>
      <c r="C173">
        <f t="shared" si="47"/>
        <v>3</v>
      </c>
      <c r="D173">
        <f t="shared" si="48"/>
        <v>138</v>
      </c>
      <c r="E173">
        <f t="shared" ca="1" si="62"/>
        <v>29764.26801012778</v>
      </c>
      <c r="F173">
        <f t="shared" ca="1" si="63"/>
        <v>-25157.278702207408</v>
      </c>
      <c r="G173">
        <f t="shared" ca="1" si="64"/>
        <v>10668</v>
      </c>
      <c r="H173" s="9">
        <f t="shared" ca="1" si="67"/>
        <v>170.07997805444467</v>
      </c>
      <c r="I173" s="9">
        <f t="shared" ca="1" si="68"/>
        <v>-143.75490766518487</v>
      </c>
      <c r="J173" s="9">
        <f t="shared" ca="1" si="69"/>
        <v>0</v>
      </c>
      <c r="K173" s="9">
        <f t="shared" ca="1" si="70"/>
        <v>222.69412298672412</v>
      </c>
      <c r="L173" s="9">
        <f t="shared" ca="1" si="71"/>
        <v>130.20514523201817</v>
      </c>
      <c r="M173">
        <f t="shared" ca="1" si="65"/>
        <v>55.621977880658434</v>
      </c>
      <c r="N173">
        <f t="shared" ca="1" si="66"/>
        <v>33.40963220164609</v>
      </c>
    </row>
    <row r="174" spans="1:14" x14ac:dyDescent="0.25">
      <c r="A174" s="4">
        <f t="shared" si="42"/>
        <v>0.42708333333333176</v>
      </c>
      <c r="B174" s="3">
        <f t="shared" si="61"/>
        <v>1553300900</v>
      </c>
      <c r="C174">
        <f t="shared" si="47"/>
        <v>3</v>
      </c>
      <c r="D174">
        <f t="shared" si="48"/>
        <v>138</v>
      </c>
      <c r="E174">
        <f t="shared" ca="1" si="62"/>
        <v>30614.667900400003</v>
      </c>
      <c r="F174">
        <f t="shared" ca="1" si="63"/>
        <v>-25876.053240533332</v>
      </c>
      <c r="G174">
        <f t="shared" ca="1" si="64"/>
        <v>10668</v>
      </c>
      <c r="H174" s="9">
        <f t="shared" ca="1" si="67"/>
        <v>170.07997805444393</v>
      </c>
      <c r="I174" s="9">
        <f t="shared" ca="1" si="68"/>
        <v>-143.75490766518561</v>
      </c>
      <c r="J174" s="9">
        <f t="shared" ca="1" si="69"/>
        <v>0</v>
      </c>
      <c r="K174" s="9">
        <f t="shared" ca="1" si="70"/>
        <v>222.69412298672404</v>
      </c>
      <c r="L174" s="9">
        <f t="shared" ca="1" si="71"/>
        <v>130.20514523201842</v>
      </c>
      <c r="M174">
        <f t="shared" ca="1" si="65"/>
        <v>55.615462962962965</v>
      </c>
      <c r="N174">
        <f t="shared" ca="1" si="66"/>
        <v>33.423240740740738</v>
      </c>
    </row>
    <row r="175" spans="1:14" x14ac:dyDescent="0.25">
      <c r="A175" s="4">
        <f t="shared" si="42"/>
        <v>0.42714120370370212</v>
      </c>
      <c r="B175" s="3">
        <f t="shared" si="61"/>
        <v>1553300905</v>
      </c>
      <c r="C175">
        <f t="shared" si="47"/>
        <v>3</v>
      </c>
      <c r="D175">
        <f t="shared" si="48"/>
        <v>138</v>
      </c>
      <c r="E175">
        <f t="shared" ca="1" si="62"/>
        <v>31465.067790672223</v>
      </c>
      <c r="F175">
        <f t="shared" ca="1" si="63"/>
        <v>-26594.82777885926</v>
      </c>
      <c r="G175">
        <f t="shared" ca="1" si="64"/>
        <v>10668</v>
      </c>
      <c r="H175" s="9">
        <f t="shared" ca="1" si="67"/>
        <v>170.07997805444467</v>
      </c>
      <c r="I175" s="9">
        <f t="shared" ca="1" si="68"/>
        <v>-143.75490766518487</v>
      </c>
      <c r="J175" s="9">
        <f t="shared" ca="1" si="69"/>
        <v>0</v>
      </c>
      <c r="K175" s="9">
        <f t="shared" ca="1" si="70"/>
        <v>222.69412298672412</v>
      </c>
      <c r="L175" s="9">
        <f t="shared" ca="1" si="71"/>
        <v>130.20514523201817</v>
      </c>
      <c r="M175">
        <f t="shared" ca="1" si="65"/>
        <v>55.608948045267489</v>
      </c>
      <c r="N175">
        <f t="shared" ca="1" si="66"/>
        <v>33.436849279835386</v>
      </c>
    </row>
    <row r="176" spans="1:14" x14ac:dyDescent="0.25">
      <c r="A176" s="4">
        <f t="shared" si="42"/>
        <v>0.42719907407407248</v>
      </c>
      <c r="B176" s="3">
        <f t="shared" si="61"/>
        <v>1553300910</v>
      </c>
      <c r="C176">
        <f t="shared" si="47"/>
        <v>3</v>
      </c>
      <c r="D176">
        <f t="shared" si="48"/>
        <v>138</v>
      </c>
      <c r="E176">
        <f t="shared" ca="1" si="62"/>
        <v>32315.467680944446</v>
      </c>
      <c r="F176">
        <f t="shared" ca="1" si="63"/>
        <v>-27313.602317185185</v>
      </c>
      <c r="G176">
        <f t="shared" ca="1" si="64"/>
        <v>10668</v>
      </c>
      <c r="H176" s="9">
        <f t="shared" ca="1" si="67"/>
        <v>170.07997805444538</v>
      </c>
      <c r="I176" s="9">
        <f t="shared" ca="1" si="68"/>
        <v>-143.75490766518561</v>
      </c>
      <c r="J176" s="9">
        <f t="shared" ca="1" si="69"/>
        <v>0</v>
      </c>
      <c r="K176" s="9">
        <f t="shared" ca="1" si="70"/>
        <v>222.69412298672515</v>
      </c>
      <c r="L176" s="9">
        <f t="shared" ca="1" si="71"/>
        <v>130.2051452320182</v>
      </c>
      <c r="M176">
        <f t="shared" ca="1" si="65"/>
        <v>55.602433127572013</v>
      </c>
      <c r="N176">
        <f t="shared" ca="1" si="66"/>
        <v>33.45045781893004</v>
      </c>
    </row>
    <row r="177" spans="1:14" x14ac:dyDescent="0.25">
      <c r="A177" s="4">
        <f t="shared" si="42"/>
        <v>0.42725694444444284</v>
      </c>
      <c r="B177" s="3">
        <f t="shared" si="61"/>
        <v>1553300915</v>
      </c>
      <c r="C177">
        <f t="shared" si="47"/>
        <v>3</v>
      </c>
      <c r="D177">
        <f t="shared" si="48"/>
        <v>138</v>
      </c>
      <c r="E177">
        <f t="shared" ca="1" si="62"/>
        <v>33165.867571216673</v>
      </c>
      <c r="F177">
        <f t="shared" ca="1" si="63"/>
        <v>-28032.376855511113</v>
      </c>
      <c r="G177">
        <f t="shared" ca="1" si="64"/>
        <v>10668</v>
      </c>
      <c r="H177" s="9">
        <f t="shared" ca="1" si="67"/>
        <v>170.07997805444467</v>
      </c>
      <c r="I177" s="9">
        <f t="shared" ca="1" si="68"/>
        <v>-143.75490766518487</v>
      </c>
      <c r="J177" s="9">
        <f t="shared" ca="1" si="69"/>
        <v>0</v>
      </c>
      <c r="K177" s="9">
        <f t="shared" ca="1" si="70"/>
        <v>222.69412298672412</v>
      </c>
      <c r="L177" s="9">
        <f t="shared" ca="1" si="71"/>
        <v>130.20514523201817</v>
      </c>
      <c r="M177">
        <f t="shared" ca="1" si="65"/>
        <v>55.595918209876544</v>
      </c>
      <c r="N177">
        <f t="shared" ca="1" si="66"/>
        <v>33.464066358024688</v>
      </c>
    </row>
    <row r="178" spans="1:14" x14ac:dyDescent="0.25">
      <c r="A178" s="4">
        <f t="shared" si="42"/>
        <v>0.4273148148148132</v>
      </c>
      <c r="B178" s="3">
        <f t="shared" si="61"/>
        <v>1553300920</v>
      </c>
      <c r="C178">
        <f t="shared" si="47"/>
        <v>3</v>
      </c>
      <c r="D178">
        <f t="shared" si="48"/>
        <v>138</v>
      </c>
      <c r="E178">
        <f t="shared" ca="1" si="62"/>
        <v>34016.267461488897</v>
      </c>
      <c r="F178">
        <f t="shared" ca="1" si="63"/>
        <v>-28751.151393837037</v>
      </c>
      <c r="G178">
        <f t="shared" ca="1" si="64"/>
        <v>10668</v>
      </c>
      <c r="H178" s="9">
        <f t="shared" ca="1" si="67"/>
        <v>170.07997805444467</v>
      </c>
      <c r="I178" s="9">
        <f t="shared" ca="1" si="68"/>
        <v>-143.75490766518561</v>
      </c>
      <c r="J178" s="9">
        <f t="shared" ca="1" si="69"/>
        <v>0</v>
      </c>
      <c r="K178" s="9">
        <f t="shared" ca="1" si="70"/>
        <v>222.69412298672458</v>
      </c>
      <c r="L178" s="9">
        <f t="shared" ca="1" si="71"/>
        <v>130.20514523201831</v>
      </c>
      <c r="M178">
        <f t="shared" ca="1" si="65"/>
        <v>55.589403292181068</v>
      </c>
      <c r="N178">
        <f t="shared" ca="1" si="66"/>
        <v>33.477674897119336</v>
      </c>
    </row>
    <row r="179" spans="1:14" x14ac:dyDescent="0.25">
      <c r="A179" s="4">
        <f t="shared" si="42"/>
        <v>0.42737268518518357</v>
      </c>
      <c r="B179" s="3">
        <f t="shared" si="61"/>
        <v>1553300925</v>
      </c>
      <c r="C179">
        <f t="shared" si="47"/>
        <v>3</v>
      </c>
      <c r="D179">
        <f t="shared" si="48"/>
        <v>138</v>
      </c>
      <c r="E179">
        <f t="shared" ca="1" si="62"/>
        <v>34866.66735176112</v>
      </c>
      <c r="F179">
        <f t="shared" ca="1" si="63"/>
        <v>-29469.925932162965</v>
      </c>
      <c r="G179">
        <f t="shared" ca="1" si="64"/>
        <v>10668</v>
      </c>
      <c r="H179" s="9">
        <f t="shared" ca="1" si="67"/>
        <v>170.07997805444467</v>
      </c>
      <c r="I179" s="9">
        <f t="shared" ca="1" si="68"/>
        <v>-143.75490766518487</v>
      </c>
      <c r="J179" s="9">
        <f t="shared" ca="1" si="69"/>
        <v>0</v>
      </c>
      <c r="K179" s="9">
        <f t="shared" ca="1" si="70"/>
        <v>222.69412298672412</v>
      </c>
      <c r="L179" s="9">
        <f t="shared" ca="1" si="71"/>
        <v>130.20514523201817</v>
      </c>
      <c r="M179">
        <f t="shared" ca="1" si="65"/>
        <v>55.582888374485599</v>
      </c>
      <c r="N179">
        <f t="shared" ca="1" si="66"/>
        <v>33.49128343621399</v>
      </c>
    </row>
    <row r="180" spans="1:14" x14ac:dyDescent="0.25">
      <c r="A180" s="4">
        <f t="shared" si="42"/>
        <v>0.42743055555555393</v>
      </c>
      <c r="B180" s="3">
        <f t="shared" si="61"/>
        <v>1553300930</v>
      </c>
      <c r="C180">
        <f t="shared" si="47"/>
        <v>3</v>
      </c>
      <c r="D180">
        <f t="shared" si="48"/>
        <v>138</v>
      </c>
      <c r="E180">
        <f t="shared" ca="1" si="62"/>
        <v>35717.067242033343</v>
      </c>
      <c r="F180">
        <f t="shared" ca="1" si="63"/>
        <v>-30188.70047048889</v>
      </c>
      <c r="G180">
        <f t="shared" ca="1" si="64"/>
        <v>10668</v>
      </c>
      <c r="H180" s="9">
        <f t="shared" ca="1" si="67"/>
        <v>170.07997805444319</v>
      </c>
      <c r="I180" s="9">
        <f t="shared" ca="1" si="68"/>
        <v>-143.75490766518487</v>
      </c>
      <c r="J180" s="9">
        <f t="shared" ca="1" si="69"/>
        <v>0</v>
      </c>
      <c r="K180" s="9">
        <f t="shared" ca="1" si="70"/>
        <v>222.69412298672299</v>
      </c>
      <c r="L180" s="9">
        <f t="shared" ca="1" si="71"/>
        <v>130.20514523201842</v>
      </c>
      <c r="M180">
        <f t="shared" ca="1" si="65"/>
        <v>55.576373456790122</v>
      </c>
      <c r="N180">
        <f t="shared" ca="1" si="66"/>
        <v>33.504891975308638</v>
      </c>
    </row>
    <row r="181" spans="1:14" x14ac:dyDescent="0.25">
      <c r="A181" s="4">
        <f t="shared" si="42"/>
        <v>0.42748842592592429</v>
      </c>
      <c r="B181" s="3">
        <f t="shared" si="61"/>
        <v>1553300935</v>
      </c>
      <c r="C181">
        <f t="shared" si="47"/>
        <v>3</v>
      </c>
      <c r="D181">
        <f t="shared" si="48"/>
        <v>138</v>
      </c>
      <c r="E181">
        <f t="shared" ca="1" si="62"/>
        <v>36567.467132305559</v>
      </c>
      <c r="F181">
        <f t="shared" ca="1" si="63"/>
        <v>-30907.475008814814</v>
      </c>
      <c r="G181">
        <f t="shared" ca="1" si="64"/>
        <v>10668</v>
      </c>
      <c r="H181" s="9">
        <f t="shared" ca="1" si="67"/>
        <v>170.07997805444467</v>
      </c>
      <c r="I181" s="9">
        <f t="shared" ca="1" si="68"/>
        <v>-143.75490766518561</v>
      </c>
      <c r="J181" s="9">
        <f t="shared" ca="1" si="69"/>
        <v>0</v>
      </c>
      <c r="K181" s="9">
        <f t="shared" ca="1" si="70"/>
        <v>222.69412298672458</v>
      </c>
      <c r="L181" s="9">
        <f t="shared" ca="1" si="71"/>
        <v>130.20514523201831</v>
      </c>
      <c r="M181">
        <f t="shared" ca="1" si="65"/>
        <v>55.569858539094653</v>
      </c>
      <c r="N181">
        <f t="shared" ca="1" si="66"/>
        <v>33.518500514403293</v>
      </c>
    </row>
    <row r="182" spans="1:14" x14ac:dyDescent="0.25">
      <c r="A182" s="4">
        <f t="shared" si="42"/>
        <v>0.42754629629629465</v>
      </c>
      <c r="B182" s="3">
        <f t="shared" si="61"/>
        <v>1553300940</v>
      </c>
      <c r="C182">
        <f t="shared" si="47"/>
        <v>3</v>
      </c>
      <c r="D182">
        <f t="shared" si="48"/>
        <v>138</v>
      </c>
      <c r="E182">
        <f t="shared" ca="1" si="62"/>
        <v>37417.867022577782</v>
      </c>
      <c r="F182">
        <f t="shared" ca="1" si="63"/>
        <v>-31626.249547140742</v>
      </c>
      <c r="G182">
        <f t="shared" ca="1" si="64"/>
        <v>10668</v>
      </c>
      <c r="H182" s="9">
        <f t="shared" ca="1" si="67"/>
        <v>170.07997805444467</v>
      </c>
      <c r="I182" s="9">
        <f t="shared" ca="1" si="68"/>
        <v>-143.75490766518487</v>
      </c>
      <c r="J182" s="9">
        <f t="shared" ca="1" si="69"/>
        <v>0</v>
      </c>
      <c r="K182" s="9">
        <f t="shared" ca="1" si="70"/>
        <v>222.69412298672412</v>
      </c>
      <c r="L182" s="9">
        <f t="shared" ca="1" si="71"/>
        <v>130.20514523201817</v>
      </c>
      <c r="M182">
        <f t="shared" ca="1" si="65"/>
        <v>55.563343621399177</v>
      </c>
      <c r="N182">
        <f t="shared" ca="1" si="66"/>
        <v>33.53210905349794</v>
      </c>
    </row>
    <row r="183" spans="1:14" x14ac:dyDescent="0.25">
      <c r="A183" s="4">
        <f t="shared" si="42"/>
        <v>0.42760416666666501</v>
      </c>
      <c r="B183" s="3">
        <f t="shared" si="61"/>
        <v>1553300945</v>
      </c>
      <c r="C183">
        <f t="shared" si="47"/>
        <v>3</v>
      </c>
      <c r="D183">
        <f t="shared" si="48"/>
        <v>138</v>
      </c>
      <c r="E183">
        <f t="shared" ca="1" si="62"/>
        <v>38268.266912850006</v>
      </c>
      <c r="F183">
        <f t="shared" ca="1" si="63"/>
        <v>-32345.024085466666</v>
      </c>
      <c r="G183">
        <f t="shared" ca="1" si="64"/>
        <v>10668</v>
      </c>
      <c r="H183" s="9">
        <f t="shared" ca="1" si="67"/>
        <v>170.07997805444467</v>
      </c>
      <c r="I183" s="9">
        <f t="shared" ca="1" si="68"/>
        <v>-143.75490766518561</v>
      </c>
      <c r="J183" s="9">
        <f t="shared" ca="1" si="69"/>
        <v>0</v>
      </c>
      <c r="K183" s="9">
        <f t="shared" ca="1" si="70"/>
        <v>222.69412298672458</v>
      </c>
      <c r="L183" s="9">
        <f t="shared" ca="1" si="71"/>
        <v>130.20514523201831</v>
      </c>
      <c r="M183">
        <f t="shared" ca="1" si="65"/>
        <v>55.556828703703701</v>
      </c>
      <c r="N183">
        <f t="shared" ca="1" si="66"/>
        <v>33.545717592592588</v>
      </c>
    </row>
    <row r="184" spans="1:14" x14ac:dyDescent="0.25">
      <c r="A184" s="4">
        <f t="shared" si="42"/>
        <v>0.42766203703703537</v>
      </c>
      <c r="B184" s="3">
        <f t="shared" si="61"/>
        <v>1553300950</v>
      </c>
      <c r="C184">
        <f t="shared" si="47"/>
        <v>3</v>
      </c>
      <c r="D184">
        <f t="shared" si="48"/>
        <v>138</v>
      </c>
      <c r="E184">
        <f t="shared" ca="1" si="62"/>
        <v>39118.666803122229</v>
      </c>
      <c r="F184">
        <f t="shared" ca="1" si="63"/>
        <v>-33063.798623792594</v>
      </c>
      <c r="G184">
        <f t="shared" ca="1" si="64"/>
        <v>10668</v>
      </c>
      <c r="H184" s="9">
        <f t="shared" ca="1" si="67"/>
        <v>170.07997805444467</v>
      </c>
      <c r="I184" s="9">
        <f t="shared" ca="1" si="68"/>
        <v>-143.75490766518487</v>
      </c>
      <c r="J184" s="9">
        <f t="shared" ca="1" si="69"/>
        <v>0</v>
      </c>
      <c r="K184" s="9">
        <f t="shared" ca="1" si="70"/>
        <v>222.69412298672412</v>
      </c>
      <c r="L184" s="9">
        <f t="shared" ca="1" si="71"/>
        <v>130.20514523201817</v>
      </c>
      <c r="M184">
        <f t="shared" ca="1" si="65"/>
        <v>55.550313786008232</v>
      </c>
      <c r="N184">
        <f t="shared" ca="1" si="66"/>
        <v>33.559326131687243</v>
      </c>
    </row>
    <row r="185" spans="1:14" x14ac:dyDescent="0.25">
      <c r="A185" s="4">
        <f t="shared" si="42"/>
        <v>0.42771990740740573</v>
      </c>
      <c r="B185" s="3">
        <f t="shared" si="61"/>
        <v>1553300955</v>
      </c>
      <c r="C185">
        <f t="shared" si="47"/>
        <v>3</v>
      </c>
      <c r="D185">
        <f t="shared" si="48"/>
        <v>138</v>
      </c>
      <c r="E185">
        <f t="shared" ca="1" si="62"/>
        <v>39969.066693394452</v>
      </c>
      <c r="F185">
        <f t="shared" ca="1" si="63"/>
        <v>-33782.573162118519</v>
      </c>
      <c r="G185">
        <f t="shared" ca="1" si="64"/>
        <v>10668</v>
      </c>
      <c r="H185" s="9">
        <f t="shared" ca="1" si="67"/>
        <v>170.07997805444467</v>
      </c>
      <c r="I185" s="9">
        <f t="shared" ca="1" si="68"/>
        <v>-143.75490766518487</v>
      </c>
      <c r="J185" s="9">
        <f t="shared" ca="1" si="69"/>
        <v>0</v>
      </c>
      <c r="K185" s="9">
        <f t="shared" ca="1" si="70"/>
        <v>222.69412298672412</v>
      </c>
      <c r="L185" s="9">
        <f t="shared" ca="1" si="71"/>
        <v>130.20514523201817</v>
      </c>
      <c r="M185">
        <f t="shared" ca="1" si="65"/>
        <v>55.543798868312756</v>
      </c>
      <c r="N185">
        <f t="shared" ca="1" si="66"/>
        <v>33.572934670781891</v>
      </c>
    </row>
    <row r="186" spans="1:14" x14ac:dyDescent="0.25">
      <c r="A186" s="4">
        <f t="shared" ref="A186:A246" si="72">A185+5/24/3600</f>
        <v>0.42777777777777609</v>
      </c>
      <c r="B186" s="3">
        <f t="shared" si="61"/>
        <v>1553300960</v>
      </c>
      <c r="C186">
        <f t="shared" si="47"/>
        <v>3</v>
      </c>
      <c r="D186">
        <f t="shared" si="48"/>
        <v>138</v>
      </c>
      <c r="E186">
        <f t="shared" ca="1" si="62"/>
        <v>40819.466583666675</v>
      </c>
      <c r="F186">
        <f t="shared" ca="1" si="63"/>
        <v>-34501.347700444443</v>
      </c>
      <c r="G186">
        <f t="shared" ca="1" si="64"/>
        <v>10668</v>
      </c>
      <c r="H186" s="9">
        <f t="shared" ca="1" si="67"/>
        <v>170.07997805444467</v>
      </c>
      <c r="I186" s="9">
        <f t="shared" ca="1" si="68"/>
        <v>-143.75490766518632</v>
      </c>
      <c r="J186" s="9">
        <f t="shared" ca="1" si="69"/>
        <v>0</v>
      </c>
      <c r="K186" s="9">
        <f t="shared" ca="1" si="70"/>
        <v>222.69412298672503</v>
      </c>
      <c r="L186" s="9">
        <f t="shared" ca="1" si="71"/>
        <v>130.20514523201845</v>
      </c>
      <c r="M186">
        <f t="shared" ca="1" si="65"/>
        <v>55.537283950617287</v>
      </c>
      <c r="N186">
        <f t="shared" ca="1" si="66"/>
        <v>33.586543209876538</v>
      </c>
    </row>
    <row r="187" spans="1:14" x14ac:dyDescent="0.25">
      <c r="A187" s="4">
        <f t="shared" si="72"/>
        <v>0.42783564814814645</v>
      </c>
      <c r="B187" s="3">
        <f t="shared" si="61"/>
        <v>1553300965</v>
      </c>
      <c r="C187">
        <f t="shared" si="47"/>
        <v>3</v>
      </c>
      <c r="D187">
        <f t="shared" si="48"/>
        <v>138</v>
      </c>
      <c r="E187">
        <f t="shared" ca="1" si="62"/>
        <v>41669.866473938899</v>
      </c>
      <c r="F187">
        <f t="shared" ca="1" si="63"/>
        <v>-35220.122238770375</v>
      </c>
      <c r="G187">
        <f t="shared" ca="1" si="64"/>
        <v>10668</v>
      </c>
      <c r="H187" s="9">
        <f t="shared" ca="1" si="67"/>
        <v>170.07997805444467</v>
      </c>
      <c r="I187" s="9">
        <f t="shared" ca="1" si="68"/>
        <v>-143.75490766518487</v>
      </c>
      <c r="J187" s="9">
        <f t="shared" ca="1" si="69"/>
        <v>0</v>
      </c>
      <c r="K187" s="9">
        <f t="shared" ca="1" si="70"/>
        <v>222.69412298672412</v>
      </c>
      <c r="L187" s="9">
        <f t="shared" ca="1" si="71"/>
        <v>130.20514523201817</v>
      </c>
      <c r="M187">
        <f t="shared" ca="1" si="65"/>
        <v>55.53076903292181</v>
      </c>
      <c r="N187">
        <f t="shared" ca="1" si="66"/>
        <v>33.600151748971193</v>
      </c>
    </row>
    <row r="188" spans="1:14" x14ac:dyDescent="0.25">
      <c r="A188" s="4">
        <f t="shared" si="72"/>
        <v>0.42789351851851681</v>
      </c>
      <c r="B188" s="3">
        <f t="shared" si="61"/>
        <v>1553300970</v>
      </c>
      <c r="C188">
        <f t="shared" si="47"/>
        <v>3</v>
      </c>
      <c r="D188">
        <f t="shared" si="48"/>
        <v>138</v>
      </c>
      <c r="E188">
        <f t="shared" ca="1" si="62"/>
        <v>42520.266364211122</v>
      </c>
      <c r="F188">
        <f t="shared" ca="1" si="63"/>
        <v>-35938.896777096299</v>
      </c>
      <c r="G188">
        <f t="shared" ca="1" si="64"/>
        <v>10668</v>
      </c>
      <c r="H188" s="9">
        <f t="shared" ca="1" si="67"/>
        <v>170.07997805444319</v>
      </c>
      <c r="I188" s="9">
        <f t="shared" ca="1" si="68"/>
        <v>-143.75490766518487</v>
      </c>
      <c r="J188" s="9">
        <f t="shared" ca="1" si="69"/>
        <v>0</v>
      </c>
      <c r="K188" s="9">
        <f t="shared" ca="1" si="70"/>
        <v>222.69412298672299</v>
      </c>
      <c r="L188" s="9">
        <f t="shared" ca="1" si="71"/>
        <v>130.20514523201842</v>
      </c>
      <c r="M188">
        <f t="shared" ca="1" si="65"/>
        <v>55.524254115226334</v>
      </c>
      <c r="N188">
        <f t="shared" ca="1" si="66"/>
        <v>33.613760288065841</v>
      </c>
    </row>
    <row r="189" spans="1:14" x14ac:dyDescent="0.25">
      <c r="A189" s="4">
        <f t="shared" si="72"/>
        <v>0.42795138888888717</v>
      </c>
      <c r="B189" s="3">
        <f t="shared" si="61"/>
        <v>1553300975</v>
      </c>
      <c r="C189">
        <f t="shared" si="47"/>
        <v>3</v>
      </c>
      <c r="D189">
        <f t="shared" si="48"/>
        <v>138</v>
      </c>
      <c r="E189">
        <f t="shared" ca="1" si="62"/>
        <v>43370.666254483338</v>
      </c>
      <c r="F189">
        <f t="shared" ca="1" si="63"/>
        <v>-36657.671315422223</v>
      </c>
      <c r="G189">
        <f t="shared" ca="1" si="64"/>
        <v>10668</v>
      </c>
      <c r="H189" s="9">
        <f t="shared" ca="1" si="67"/>
        <v>170.07997805444467</v>
      </c>
      <c r="I189" s="9">
        <f t="shared" ca="1" si="68"/>
        <v>-143.75490766518487</v>
      </c>
      <c r="J189" s="9">
        <f t="shared" ca="1" si="69"/>
        <v>0</v>
      </c>
      <c r="K189" s="9">
        <f t="shared" ca="1" si="70"/>
        <v>222.69412298672412</v>
      </c>
      <c r="L189" s="9">
        <f t="shared" ca="1" si="71"/>
        <v>130.20514523201817</v>
      </c>
      <c r="M189">
        <f t="shared" ca="1" si="65"/>
        <v>55.517739197530865</v>
      </c>
      <c r="N189">
        <f t="shared" ca="1" si="66"/>
        <v>33.627368827160488</v>
      </c>
    </row>
    <row r="190" spans="1:14" x14ac:dyDescent="0.25">
      <c r="A190" s="4">
        <f t="shared" si="72"/>
        <v>0.42800925925925754</v>
      </c>
      <c r="B190" s="3">
        <f t="shared" si="61"/>
        <v>1553300980</v>
      </c>
      <c r="C190">
        <f t="shared" si="47"/>
        <v>3</v>
      </c>
      <c r="D190">
        <f t="shared" si="48"/>
        <v>138</v>
      </c>
      <c r="E190">
        <f t="shared" ca="1" si="62"/>
        <v>44221.066144755561</v>
      </c>
      <c r="F190">
        <f t="shared" ca="1" si="63"/>
        <v>-37376.445853748148</v>
      </c>
      <c r="G190">
        <f t="shared" ca="1" si="64"/>
        <v>10668</v>
      </c>
      <c r="H190" s="9">
        <f t="shared" ca="1" si="67"/>
        <v>170.07997805444467</v>
      </c>
      <c r="I190" s="9">
        <f t="shared" ca="1" si="68"/>
        <v>-143.75490766518487</v>
      </c>
      <c r="J190" s="9">
        <f t="shared" ca="1" si="69"/>
        <v>0</v>
      </c>
      <c r="K190" s="9">
        <f t="shared" ca="1" si="70"/>
        <v>222.69412298672412</v>
      </c>
      <c r="L190" s="9">
        <f t="shared" ca="1" si="71"/>
        <v>130.20514523201817</v>
      </c>
      <c r="M190">
        <f t="shared" ca="1" si="65"/>
        <v>55.511224279835389</v>
      </c>
      <c r="N190">
        <f t="shared" ca="1" si="66"/>
        <v>33.640977366255143</v>
      </c>
    </row>
    <row r="191" spans="1:14" x14ac:dyDescent="0.25">
      <c r="A191" s="4">
        <f t="shared" si="72"/>
        <v>0.4280671296296279</v>
      </c>
      <c r="B191" s="3">
        <f t="shared" si="61"/>
        <v>1553300985</v>
      </c>
      <c r="C191">
        <f t="shared" si="47"/>
        <v>3</v>
      </c>
      <c r="D191">
        <f t="shared" si="48"/>
        <v>138</v>
      </c>
      <c r="E191">
        <f t="shared" ca="1" si="62"/>
        <v>45071.466035027785</v>
      </c>
      <c r="F191">
        <f t="shared" ca="1" si="63"/>
        <v>-38095.220392074072</v>
      </c>
      <c r="G191">
        <f t="shared" ca="1" si="64"/>
        <v>10668</v>
      </c>
      <c r="H191" s="9">
        <f t="shared" ca="1" si="67"/>
        <v>170.07997805444467</v>
      </c>
      <c r="I191" s="9">
        <f t="shared" ca="1" si="68"/>
        <v>-143.75490766518632</v>
      </c>
      <c r="J191" s="9">
        <f t="shared" ca="1" si="69"/>
        <v>0</v>
      </c>
      <c r="K191" s="9">
        <f t="shared" ca="1" si="70"/>
        <v>222.69412298672503</v>
      </c>
      <c r="L191" s="9">
        <f t="shared" ca="1" si="71"/>
        <v>130.20514523201845</v>
      </c>
      <c r="M191">
        <f t="shared" ca="1" si="65"/>
        <v>55.50470936213992</v>
      </c>
      <c r="N191">
        <f t="shared" ca="1" si="66"/>
        <v>33.654585905349791</v>
      </c>
    </row>
    <row r="192" spans="1:14" x14ac:dyDescent="0.25">
      <c r="A192" s="4">
        <f t="shared" si="72"/>
        <v>0.42812499999999826</v>
      </c>
      <c r="B192" s="3">
        <f t="shared" si="61"/>
        <v>1553300990</v>
      </c>
      <c r="C192">
        <f t="shared" si="47"/>
        <v>3</v>
      </c>
      <c r="D192">
        <f t="shared" si="48"/>
        <v>138</v>
      </c>
      <c r="E192">
        <f t="shared" ca="1" si="62"/>
        <v>45921.865925300008</v>
      </c>
      <c r="F192">
        <f t="shared" ca="1" si="63"/>
        <v>-38813.994930400004</v>
      </c>
      <c r="G192">
        <f t="shared" ca="1" si="64"/>
        <v>10668</v>
      </c>
      <c r="H192" s="9">
        <f t="shared" ca="1" si="67"/>
        <v>170.07997805444467</v>
      </c>
      <c r="I192" s="9">
        <f t="shared" ca="1" si="68"/>
        <v>-143.75490766518487</v>
      </c>
      <c r="J192" s="9">
        <f t="shared" ca="1" si="69"/>
        <v>0</v>
      </c>
      <c r="K192" s="9">
        <f t="shared" ca="1" si="70"/>
        <v>222.69412298672412</v>
      </c>
      <c r="L192" s="9">
        <f t="shared" ca="1" si="71"/>
        <v>130.20514523201817</v>
      </c>
      <c r="M192">
        <f t="shared" ca="1" si="65"/>
        <v>55.498194444444444</v>
      </c>
      <c r="N192">
        <f t="shared" ca="1" si="66"/>
        <v>33.668194444444438</v>
      </c>
    </row>
    <row r="193" spans="1:14" x14ac:dyDescent="0.25">
      <c r="A193" s="4">
        <f t="shared" si="72"/>
        <v>0.42818287037036862</v>
      </c>
      <c r="B193" s="3">
        <f t="shared" si="61"/>
        <v>1553300995</v>
      </c>
      <c r="C193">
        <f t="shared" si="47"/>
        <v>3</v>
      </c>
      <c r="D193">
        <f t="shared" si="48"/>
        <v>138</v>
      </c>
      <c r="E193">
        <f t="shared" ca="1" si="62"/>
        <v>46772.265815572231</v>
      </c>
      <c r="F193">
        <f t="shared" ca="1" si="63"/>
        <v>-39532.769468725928</v>
      </c>
      <c r="G193">
        <f t="shared" ca="1" si="64"/>
        <v>10668</v>
      </c>
      <c r="H193" s="9">
        <f t="shared" ca="1" si="67"/>
        <v>170.07997805444467</v>
      </c>
      <c r="I193" s="9">
        <f t="shared" ca="1" si="68"/>
        <v>-143.75490766518487</v>
      </c>
      <c r="J193" s="9">
        <f t="shared" ca="1" si="69"/>
        <v>0</v>
      </c>
      <c r="K193" s="9">
        <f t="shared" ca="1" si="70"/>
        <v>222.69412298672412</v>
      </c>
      <c r="L193" s="9">
        <f t="shared" ca="1" si="71"/>
        <v>130.20514523201817</v>
      </c>
      <c r="M193">
        <f t="shared" ca="1" si="65"/>
        <v>55.491679526748968</v>
      </c>
      <c r="N193">
        <f t="shared" ca="1" si="66"/>
        <v>33.681802983539093</v>
      </c>
    </row>
    <row r="194" spans="1:14" x14ac:dyDescent="0.25">
      <c r="A194" s="4">
        <f t="shared" si="72"/>
        <v>0.42824074074073898</v>
      </c>
      <c r="B194" s="3">
        <f t="shared" si="61"/>
        <v>1553301000</v>
      </c>
      <c r="C194">
        <f t="shared" si="47"/>
        <v>3</v>
      </c>
      <c r="D194">
        <f t="shared" si="48"/>
        <v>138</v>
      </c>
      <c r="E194">
        <f t="shared" ca="1" si="62"/>
        <v>47622.665705844454</v>
      </c>
      <c r="F194">
        <f t="shared" ca="1" si="63"/>
        <v>-40251.544007051853</v>
      </c>
      <c r="G194">
        <f t="shared" ca="1" si="64"/>
        <v>10668</v>
      </c>
      <c r="H194" s="9">
        <f t="shared" ca="1" si="67"/>
        <v>170.07997805444467</v>
      </c>
      <c r="I194" s="9">
        <f t="shared" ca="1" si="68"/>
        <v>-143.75490766518487</v>
      </c>
      <c r="J194" s="9">
        <f t="shared" ca="1" si="69"/>
        <v>0</v>
      </c>
      <c r="K194" s="9">
        <f t="shared" ca="1" si="70"/>
        <v>222.69412298672412</v>
      </c>
      <c r="L194" s="9">
        <f t="shared" ca="1" si="71"/>
        <v>130.20514523201817</v>
      </c>
      <c r="M194">
        <f t="shared" ca="1" si="65"/>
        <v>55.485164609053498</v>
      </c>
      <c r="N194">
        <f t="shared" ca="1" si="66"/>
        <v>33.695411522633741</v>
      </c>
    </row>
    <row r="195" spans="1:14" x14ac:dyDescent="0.25">
      <c r="A195" s="4">
        <f t="shared" si="72"/>
        <v>0.42829861111110934</v>
      </c>
      <c r="B195" s="3">
        <f t="shared" si="61"/>
        <v>1553301005</v>
      </c>
      <c r="C195">
        <f t="shared" si="47"/>
        <v>3</v>
      </c>
      <c r="D195">
        <f t="shared" si="48"/>
        <v>138</v>
      </c>
      <c r="E195">
        <f t="shared" ca="1" si="62"/>
        <v>48473.065596116678</v>
      </c>
      <c r="F195">
        <f t="shared" ca="1" si="63"/>
        <v>-40970.318545377777</v>
      </c>
      <c r="G195">
        <f t="shared" ca="1" si="64"/>
        <v>10668</v>
      </c>
      <c r="H195" s="9">
        <f t="shared" ca="1" si="67"/>
        <v>170.07997805444467</v>
      </c>
      <c r="I195" s="9">
        <f t="shared" ca="1" si="68"/>
        <v>-143.75490766518487</v>
      </c>
      <c r="J195" s="9">
        <f t="shared" ca="1" si="69"/>
        <v>0</v>
      </c>
      <c r="K195" s="9">
        <f t="shared" ca="1" si="70"/>
        <v>222.69412298672412</v>
      </c>
      <c r="L195" s="9">
        <f t="shared" ca="1" si="71"/>
        <v>130.20514523201817</v>
      </c>
      <c r="M195">
        <f t="shared" ca="1" si="65"/>
        <v>55.478649691358022</v>
      </c>
      <c r="N195">
        <f t="shared" ca="1" si="66"/>
        <v>33.709020061728395</v>
      </c>
    </row>
    <row r="196" spans="1:14" x14ac:dyDescent="0.25">
      <c r="A196" s="4">
        <f t="shared" si="72"/>
        <v>0.4283564814814797</v>
      </c>
      <c r="B196" s="3">
        <f t="shared" si="61"/>
        <v>1553301010</v>
      </c>
      <c r="C196">
        <f t="shared" si="47"/>
        <v>3</v>
      </c>
      <c r="D196">
        <f t="shared" si="48"/>
        <v>138</v>
      </c>
      <c r="E196">
        <f t="shared" ca="1" si="62"/>
        <v>49323.465486388901</v>
      </c>
      <c r="F196">
        <f t="shared" ca="1" si="63"/>
        <v>-41689.093083703701</v>
      </c>
      <c r="G196">
        <f t="shared" ca="1" si="64"/>
        <v>10668</v>
      </c>
      <c r="H196" s="9">
        <f t="shared" ca="1" si="67"/>
        <v>170.07997805444319</v>
      </c>
      <c r="I196" s="9">
        <f t="shared" ca="1" si="68"/>
        <v>-143.75490766518632</v>
      </c>
      <c r="J196" s="9">
        <f t="shared" ca="1" si="69"/>
        <v>0</v>
      </c>
      <c r="K196" s="9">
        <f t="shared" ca="1" si="70"/>
        <v>222.69412298672393</v>
      </c>
      <c r="L196" s="9">
        <f t="shared" ca="1" si="71"/>
        <v>130.20514523201871</v>
      </c>
      <c r="M196">
        <f t="shared" ca="1" si="65"/>
        <v>55.472134773662553</v>
      </c>
      <c r="N196">
        <f t="shared" ca="1" si="66"/>
        <v>33.722628600823043</v>
      </c>
    </row>
    <row r="197" spans="1:14" x14ac:dyDescent="0.25">
      <c r="A197" s="4">
        <f t="shared" si="72"/>
        <v>0.42841435185185006</v>
      </c>
      <c r="B197" s="3">
        <f t="shared" si="61"/>
        <v>1553301015</v>
      </c>
      <c r="C197">
        <f t="shared" si="47"/>
        <v>3</v>
      </c>
      <c r="D197">
        <f t="shared" si="48"/>
        <v>138</v>
      </c>
      <c r="E197">
        <f t="shared" ca="1" si="62"/>
        <v>50173.865376661117</v>
      </c>
      <c r="F197">
        <f t="shared" ca="1" si="63"/>
        <v>-42407.867622029633</v>
      </c>
      <c r="G197">
        <f t="shared" ca="1" si="64"/>
        <v>10668</v>
      </c>
      <c r="H197" s="9">
        <f t="shared" ca="1" si="67"/>
        <v>170.07997805444467</v>
      </c>
      <c r="I197" s="9">
        <f t="shared" ca="1" si="68"/>
        <v>-143.75490766518487</v>
      </c>
      <c r="J197" s="9">
        <f t="shared" ca="1" si="69"/>
        <v>0</v>
      </c>
      <c r="K197" s="9">
        <f t="shared" ca="1" si="70"/>
        <v>222.69412298672412</v>
      </c>
      <c r="L197" s="9">
        <f t="shared" ca="1" si="71"/>
        <v>130.20514523201817</v>
      </c>
      <c r="M197">
        <f t="shared" ca="1" si="65"/>
        <v>55.465619855967077</v>
      </c>
      <c r="N197">
        <f t="shared" ca="1" si="66"/>
        <v>33.736237139917691</v>
      </c>
    </row>
    <row r="198" spans="1:14" x14ac:dyDescent="0.25">
      <c r="A198" s="4">
        <f t="shared" si="72"/>
        <v>0.42847222222222042</v>
      </c>
      <c r="B198" s="3">
        <f t="shared" si="61"/>
        <v>1553301020</v>
      </c>
      <c r="C198">
        <f t="shared" si="47"/>
        <v>3</v>
      </c>
      <c r="D198">
        <f t="shared" si="48"/>
        <v>138</v>
      </c>
      <c r="E198">
        <f t="shared" ca="1" si="62"/>
        <v>51024.26526693334</v>
      </c>
      <c r="F198">
        <f t="shared" ca="1" si="63"/>
        <v>-43126.642160355557</v>
      </c>
      <c r="G198">
        <f t="shared" ca="1" si="64"/>
        <v>10668</v>
      </c>
      <c r="H198" s="9">
        <f t="shared" ca="1" si="67"/>
        <v>170.07997805444467</v>
      </c>
      <c r="I198" s="9">
        <f t="shared" ca="1" si="68"/>
        <v>-143.75490766518487</v>
      </c>
      <c r="J198" s="9">
        <f t="shared" ca="1" si="69"/>
        <v>0</v>
      </c>
      <c r="K198" s="9">
        <f t="shared" ca="1" si="70"/>
        <v>222.69412298672412</v>
      </c>
      <c r="L198" s="9">
        <f t="shared" ca="1" si="71"/>
        <v>130.20514523201817</v>
      </c>
      <c r="M198">
        <f t="shared" ca="1" si="65"/>
        <v>55.459104938271601</v>
      </c>
      <c r="N198">
        <f t="shared" ca="1" si="66"/>
        <v>33.749845679012346</v>
      </c>
    </row>
    <row r="199" spans="1:14" x14ac:dyDescent="0.25">
      <c r="A199" s="4">
        <f t="shared" si="72"/>
        <v>0.42853009259259078</v>
      </c>
      <c r="B199" s="3">
        <f t="shared" si="61"/>
        <v>1553301025</v>
      </c>
      <c r="C199">
        <f t="shared" si="47"/>
        <v>3</v>
      </c>
      <c r="D199">
        <f t="shared" si="48"/>
        <v>138</v>
      </c>
      <c r="E199">
        <f t="shared" ca="1" si="62"/>
        <v>51874.665157205563</v>
      </c>
      <c r="F199">
        <f t="shared" ca="1" si="63"/>
        <v>-43845.416698681482</v>
      </c>
      <c r="G199">
        <f t="shared" ca="1" si="64"/>
        <v>10668</v>
      </c>
      <c r="H199" s="9">
        <f t="shared" ca="1" si="67"/>
        <v>170.07997805444467</v>
      </c>
      <c r="I199" s="9">
        <f t="shared" ca="1" si="68"/>
        <v>-143.75490766518487</v>
      </c>
      <c r="J199" s="9">
        <f t="shared" ca="1" si="69"/>
        <v>0</v>
      </c>
      <c r="K199" s="9">
        <f t="shared" ca="1" si="70"/>
        <v>222.69412298672412</v>
      </c>
      <c r="L199" s="9">
        <f t="shared" ca="1" si="71"/>
        <v>130.20514523201817</v>
      </c>
      <c r="M199">
        <f t="shared" ca="1" si="65"/>
        <v>55.452590020576132</v>
      </c>
      <c r="N199">
        <f t="shared" ca="1" si="66"/>
        <v>33.763454218106993</v>
      </c>
    </row>
    <row r="200" spans="1:14" x14ac:dyDescent="0.25">
      <c r="A200" s="4">
        <f t="shared" si="72"/>
        <v>0.42858796296296114</v>
      </c>
      <c r="B200" s="3">
        <f t="shared" si="61"/>
        <v>1553301030</v>
      </c>
      <c r="C200">
        <f t="shared" ref="C200:C246" si="73">C199</f>
        <v>3</v>
      </c>
      <c r="D200">
        <f t="shared" ref="D200:D246" si="74">D199</f>
        <v>138</v>
      </c>
      <c r="E200">
        <f t="shared" ca="1" si="62"/>
        <v>52725.065047477787</v>
      </c>
      <c r="F200">
        <f t="shared" ca="1" si="63"/>
        <v>-44564.191237007406</v>
      </c>
      <c r="G200">
        <f t="shared" ca="1" si="64"/>
        <v>10668</v>
      </c>
      <c r="H200" s="9">
        <f t="shared" ca="1" si="67"/>
        <v>170.07997805444467</v>
      </c>
      <c r="I200" s="9">
        <f t="shared" ca="1" si="68"/>
        <v>-143.75490766518632</v>
      </c>
      <c r="J200" s="9">
        <f t="shared" ca="1" si="69"/>
        <v>0</v>
      </c>
      <c r="K200" s="9">
        <f t="shared" ca="1" si="70"/>
        <v>222.69412298672503</v>
      </c>
      <c r="L200" s="9">
        <f t="shared" ca="1" si="71"/>
        <v>130.20514523201845</v>
      </c>
      <c r="M200">
        <f t="shared" ca="1" si="65"/>
        <v>55.446075102880656</v>
      </c>
      <c r="N200">
        <f t="shared" ca="1" si="66"/>
        <v>33.777062757201641</v>
      </c>
    </row>
    <row r="201" spans="1:14" x14ac:dyDescent="0.25">
      <c r="A201" s="4">
        <f t="shared" si="72"/>
        <v>0.42864583333333151</v>
      </c>
      <c r="B201" s="3">
        <f t="shared" si="61"/>
        <v>1553301035</v>
      </c>
      <c r="C201">
        <f t="shared" si="73"/>
        <v>3</v>
      </c>
      <c r="D201">
        <f t="shared" si="74"/>
        <v>138</v>
      </c>
      <c r="E201">
        <f t="shared" ca="1" si="62"/>
        <v>53575.46493775001</v>
      </c>
      <c r="F201">
        <f t="shared" ca="1" si="63"/>
        <v>-45282.965775333338</v>
      </c>
      <c r="G201">
        <f t="shared" ca="1" si="64"/>
        <v>10668</v>
      </c>
      <c r="H201" s="9">
        <f t="shared" ca="1" si="67"/>
        <v>170.07997805444467</v>
      </c>
      <c r="I201" s="9">
        <f t="shared" ca="1" si="68"/>
        <v>-143.75490766518487</v>
      </c>
      <c r="J201" s="9">
        <f t="shared" ca="1" si="69"/>
        <v>0</v>
      </c>
      <c r="K201" s="9">
        <f t="shared" ca="1" si="70"/>
        <v>222.69412298672412</v>
      </c>
      <c r="L201" s="9">
        <f t="shared" ca="1" si="71"/>
        <v>130.20514523201817</v>
      </c>
      <c r="M201">
        <f t="shared" ca="1" si="65"/>
        <v>55.439560185185186</v>
      </c>
      <c r="N201">
        <f t="shared" ca="1" si="66"/>
        <v>33.790671296296296</v>
      </c>
    </row>
    <row r="202" spans="1:14" x14ac:dyDescent="0.25">
      <c r="A202" s="4">
        <f t="shared" si="72"/>
        <v>0.42870370370370187</v>
      </c>
      <c r="B202" s="3">
        <f t="shared" si="61"/>
        <v>1553301040</v>
      </c>
      <c r="C202">
        <f t="shared" si="73"/>
        <v>3</v>
      </c>
      <c r="D202">
        <f t="shared" si="74"/>
        <v>138</v>
      </c>
      <c r="E202">
        <f t="shared" ca="1" si="62"/>
        <v>54425.864828022233</v>
      </c>
      <c r="F202">
        <f t="shared" ca="1" si="63"/>
        <v>-46001.740313659262</v>
      </c>
      <c r="G202">
        <f t="shared" ca="1" si="64"/>
        <v>10668</v>
      </c>
      <c r="H202" s="9">
        <f t="shared" ca="1" si="67"/>
        <v>170.07997805444467</v>
      </c>
      <c r="I202" s="9">
        <f t="shared" ca="1" si="68"/>
        <v>-143.75490766518487</v>
      </c>
      <c r="J202" s="9">
        <f t="shared" ca="1" si="69"/>
        <v>0</v>
      </c>
      <c r="K202" s="9">
        <f t="shared" ca="1" si="70"/>
        <v>222.69412298672412</v>
      </c>
      <c r="L202" s="9">
        <f t="shared" ca="1" si="71"/>
        <v>130.20514523201817</v>
      </c>
      <c r="M202">
        <f t="shared" ca="1" si="65"/>
        <v>55.43304526748971</v>
      </c>
      <c r="N202">
        <f t="shared" ca="1" si="66"/>
        <v>33.804279835390943</v>
      </c>
    </row>
    <row r="203" spans="1:14" x14ac:dyDescent="0.25">
      <c r="A203" s="4">
        <f t="shared" si="72"/>
        <v>0.42876157407407223</v>
      </c>
      <c r="B203" s="3">
        <f t="shared" si="61"/>
        <v>1553301045</v>
      </c>
      <c r="C203">
        <f t="shared" si="73"/>
        <v>3</v>
      </c>
      <c r="D203">
        <f t="shared" si="74"/>
        <v>138</v>
      </c>
      <c r="E203">
        <f t="shared" ca="1" si="62"/>
        <v>55276.264718294457</v>
      </c>
      <c r="F203">
        <f t="shared" ca="1" si="63"/>
        <v>-46720.514851985186</v>
      </c>
      <c r="G203">
        <f t="shared" ca="1" si="64"/>
        <v>10668</v>
      </c>
      <c r="H203" s="9">
        <f t="shared" ca="1" si="67"/>
        <v>170.07997805444319</v>
      </c>
      <c r="I203" s="9">
        <f t="shared" ca="1" si="68"/>
        <v>-143.75490766518487</v>
      </c>
      <c r="J203" s="9">
        <f t="shared" ca="1" si="69"/>
        <v>0</v>
      </c>
      <c r="K203" s="9">
        <f t="shared" ca="1" si="70"/>
        <v>222.69412298672299</v>
      </c>
      <c r="L203" s="9">
        <f t="shared" ca="1" si="71"/>
        <v>130.20514523201842</v>
      </c>
      <c r="M203">
        <f t="shared" ca="1" si="65"/>
        <v>55.426530349794234</v>
      </c>
      <c r="N203">
        <f t="shared" ca="1" si="66"/>
        <v>33.817888374485591</v>
      </c>
    </row>
    <row r="204" spans="1:14" x14ac:dyDescent="0.25">
      <c r="A204" s="4">
        <f t="shared" si="72"/>
        <v>0.42881944444444259</v>
      </c>
      <c r="B204" s="3">
        <f t="shared" si="61"/>
        <v>1553301050</v>
      </c>
      <c r="C204">
        <f t="shared" si="73"/>
        <v>3</v>
      </c>
      <c r="D204">
        <f t="shared" si="74"/>
        <v>138</v>
      </c>
      <c r="E204">
        <f t="shared" ca="1" si="62"/>
        <v>56126.664608566673</v>
      </c>
      <c r="F204">
        <f t="shared" ca="1" si="63"/>
        <v>-47439.289390311111</v>
      </c>
      <c r="G204">
        <f t="shared" ca="1" si="64"/>
        <v>10668</v>
      </c>
      <c r="H204" s="9">
        <f t="shared" ca="1" si="67"/>
        <v>170.07997805444467</v>
      </c>
      <c r="I204" s="9">
        <f t="shared" ca="1" si="68"/>
        <v>-143.75490766518487</v>
      </c>
      <c r="J204" s="9">
        <f t="shared" ca="1" si="69"/>
        <v>0</v>
      </c>
      <c r="K204" s="9">
        <f t="shared" ca="1" si="70"/>
        <v>222.69412298672412</v>
      </c>
      <c r="L204" s="9">
        <f t="shared" ca="1" si="71"/>
        <v>130.20514523201817</v>
      </c>
      <c r="M204">
        <f t="shared" ca="1" si="65"/>
        <v>55.420015432098765</v>
      </c>
      <c r="N204">
        <f t="shared" ca="1" si="66"/>
        <v>33.831496913580246</v>
      </c>
    </row>
    <row r="205" spans="1:14" x14ac:dyDescent="0.25">
      <c r="A205" s="4">
        <f t="shared" si="72"/>
        <v>0.42887731481481295</v>
      </c>
      <c r="B205" s="3">
        <f t="shared" si="61"/>
        <v>1553301055</v>
      </c>
      <c r="C205">
        <f t="shared" si="73"/>
        <v>3</v>
      </c>
      <c r="D205">
        <f t="shared" si="74"/>
        <v>138</v>
      </c>
      <c r="E205">
        <f t="shared" ca="1" si="62"/>
        <v>56977.064498838896</v>
      </c>
      <c r="F205">
        <f t="shared" ca="1" si="63"/>
        <v>-48158.063928637035</v>
      </c>
      <c r="G205">
        <f t="shared" ca="1" si="64"/>
        <v>10668</v>
      </c>
      <c r="H205" s="9">
        <f t="shared" ca="1" si="67"/>
        <v>170.07997805444467</v>
      </c>
      <c r="I205" s="9">
        <f t="shared" ca="1" si="68"/>
        <v>-143.75490766518632</v>
      </c>
      <c r="J205" s="9">
        <f t="shared" ca="1" si="69"/>
        <v>0</v>
      </c>
      <c r="K205" s="9">
        <f t="shared" ca="1" si="70"/>
        <v>222.69412298672503</v>
      </c>
      <c r="L205" s="9">
        <f t="shared" ca="1" si="71"/>
        <v>130.20514523201845</v>
      </c>
      <c r="M205">
        <f t="shared" ca="1" si="65"/>
        <v>55.413500514403289</v>
      </c>
      <c r="N205">
        <f t="shared" ca="1" si="66"/>
        <v>33.845105452674893</v>
      </c>
    </row>
    <row r="206" spans="1:14" x14ac:dyDescent="0.25">
      <c r="A206" s="4">
        <f t="shared" si="72"/>
        <v>0.42893518518518331</v>
      </c>
      <c r="B206" s="3">
        <f t="shared" si="61"/>
        <v>1553301060</v>
      </c>
      <c r="C206">
        <f t="shared" si="73"/>
        <v>3</v>
      </c>
      <c r="D206">
        <f t="shared" si="74"/>
        <v>138</v>
      </c>
      <c r="E206">
        <f t="shared" ca="1" si="62"/>
        <v>57827.464389111119</v>
      </c>
      <c r="F206">
        <f t="shared" ca="1" si="63"/>
        <v>-48876.838466962967</v>
      </c>
      <c r="G206">
        <f t="shared" ca="1" si="64"/>
        <v>10668</v>
      </c>
      <c r="H206" s="9">
        <f t="shared" ca="1" si="67"/>
        <v>170.07997805444467</v>
      </c>
      <c r="I206" s="9">
        <f t="shared" ca="1" si="68"/>
        <v>-143.75490766518487</v>
      </c>
      <c r="J206" s="9">
        <f t="shared" ca="1" si="69"/>
        <v>0</v>
      </c>
      <c r="K206" s="9">
        <f t="shared" ca="1" si="70"/>
        <v>222.69412298672412</v>
      </c>
      <c r="L206" s="9">
        <f t="shared" ca="1" si="71"/>
        <v>130.20514523201817</v>
      </c>
      <c r="M206">
        <f t="shared" ca="1" si="65"/>
        <v>55.40698559670782</v>
      </c>
      <c r="N206">
        <f t="shared" ca="1" si="66"/>
        <v>33.858713991769548</v>
      </c>
    </row>
    <row r="207" spans="1:14" x14ac:dyDescent="0.25">
      <c r="A207" s="4">
        <f t="shared" si="72"/>
        <v>0.42899305555555367</v>
      </c>
      <c r="B207" s="3">
        <f t="shared" si="61"/>
        <v>1553301065</v>
      </c>
      <c r="C207">
        <f t="shared" si="73"/>
        <v>3</v>
      </c>
      <c r="D207">
        <f t="shared" si="74"/>
        <v>138</v>
      </c>
      <c r="E207">
        <f t="shared" ca="1" si="62"/>
        <v>58677.864279383342</v>
      </c>
      <c r="F207">
        <f t="shared" ca="1" si="63"/>
        <v>-49595.613005288891</v>
      </c>
      <c r="G207">
        <f t="shared" ca="1" si="64"/>
        <v>10668</v>
      </c>
      <c r="H207" s="9">
        <f t="shared" ca="1" si="67"/>
        <v>170.07997805444467</v>
      </c>
      <c r="I207" s="9">
        <f t="shared" ca="1" si="68"/>
        <v>-143.75490766518487</v>
      </c>
      <c r="J207" s="9">
        <f t="shared" ca="1" si="69"/>
        <v>0</v>
      </c>
      <c r="K207" s="9">
        <f t="shared" ca="1" si="70"/>
        <v>222.69412298672412</v>
      </c>
      <c r="L207" s="9">
        <f t="shared" ca="1" si="71"/>
        <v>130.20514523201817</v>
      </c>
      <c r="M207">
        <f t="shared" ca="1" si="65"/>
        <v>55.400470679012344</v>
      </c>
      <c r="N207">
        <f t="shared" ca="1" si="66"/>
        <v>33.872322530864196</v>
      </c>
    </row>
    <row r="208" spans="1:14" x14ac:dyDescent="0.25">
      <c r="A208" s="4">
        <f t="shared" si="72"/>
        <v>0.42905092592592403</v>
      </c>
      <c r="B208" s="3">
        <f t="shared" si="61"/>
        <v>1553301070</v>
      </c>
      <c r="C208">
        <f t="shared" si="73"/>
        <v>3</v>
      </c>
      <c r="D208">
        <f t="shared" si="74"/>
        <v>138</v>
      </c>
      <c r="E208">
        <f t="shared" ca="1" si="62"/>
        <v>59528.264169655566</v>
      </c>
      <c r="F208">
        <f t="shared" ca="1" si="63"/>
        <v>-50314.387543614816</v>
      </c>
      <c r="G208">
        <f t="shared" ca="1" si="64"/>
        <v>10668</v>
      </c>
      <c r="H208" s="9">
        <f t="shared" ca="1" si="67"/>
        <v>170.07997805444467</v>
      </c>
      <c r="I208" s="9">
        <f t="shared" ca="1" si="68"/>
        <v>-143.75490766518487</v>
      </c>
      <c r="J208" s="9">
        <f t="shared" ca="1" si="69"/>
        <v>0</v>
      </c>
      <c r="K208" s="9">
        <f t="shared" ca="1" si="70"/>
        <v>222.69412298672412</v>
      </c>
      <c r="L208" s="9">
        <f t="shared" ca="1" si="71"/>
        <v>130.20514523201817</v>
      </c>
      <c r="M208">
        <f t="shared" ca="1" si="65"/>
        <v>55.393955761316874</v>
      </c>
      <c r="N208">
        <f t="shared" ca="1" si="66"/>
        <v>33.885931069958843</v>
      </c>
    </row>
    <row r="209" spans="1:14" x14ac:dyDescent="0.25">
      <c r="A209" s="4">
        <f t="shared" si="72"/>
        <v>0.42910879629629439</v>
      </c>
      <c r="B209" s="3">
        <f t="shared" si="61"/>
        <v>1553301075</v>
      </c>
      <c r="C209">
        <f t="shared" si="73"/>
        <v>3</v>
      </c>
      <c r="D209">
        <f t="shared" si="74"/>
        <v>138</v>
      </c>
      <c r="E209">
        <f t="shared" ca="1" si="62"/>
        <v>60378.664059927789</v>
      </c>
      <c r="F209">
        <f t="shared" ca="1" si="63"/>
        <v>-51033.16208194074</v>
      </c>
      <c r="G209">
        <f t="shared" ca="1" si="64"/>
        <v>10668</v>
      </c>
      <c r="H209" s="9">
        <f t="shared" ca="1" si="67"/>
        <v>170.07997805444467</v>
      </c>
      <c r="I209" s="9">
        <f t="shared" ca="1" si="68"/>
        <v>-143.75490766518487</v>
      </c>
      <c r="J209" s="9">
        <f t="shared" ca="1" si="69"/>
        <v>0</v>
      </c>
      <c r="K209" s="9">
        <f t="shared" ca="1" si="70"/>
        <v>222.69412298672412</v>
      </c>
      <c r="L209" s="9">
        <f t="shared" ca="1" si="71"/>
        <v>130.20514523201817</v>
      </c>
      <c r="M209">
        <f t="shared" ca="1" si="65"/>
        <v>55.387440843621398</v>
      </c>
      <c r="N209">
        <f t="shared" ca="1" si="66"/>
        <v>33.899539609053498</v>
      </c>
    </row>
    <row r="210" spans="1:14" x14ac:dyDescent="0.25">
      <c r="A210" s="4">
        <f t="shared" si="72"/>
        <v>0.42916666666666475</v>
      </c>
      <c r="B210" s="3">
        <f t="shared" si="61"/>
        <v>1553301080</v>
      </c>
      <c r="C210">
        <f t="shared" si="73"/>
        <v>3</v>
      </c>
      <c r="D210">
        <f t="shared" si="74"/>
        <v>138</v>
      </c>
      <c r="E210">
        <f t="shared" ca="1" si="62"/>
        <v>61229.063950200012</v>
      </c>
      <c r="F210">
        <f t="shared" ca="1" si="63"/>
        <v>-51751.936620266664</v>
      </c>
      <c r="G210">
        <f t="shared" ca="1" si="64"/>
        <v>10668</v>
      </c>
      <c r="H210" s="9">
        <f t="shared" ca="1" si="67"/>
        <v>170.07997805444467</v>
      </c>
      <c r="I210" s="9">
        <f t="shared" ca="1" si="68"/>
        <v>-143.75490766518632</v>
      </c>
      <c r="J210" s="9">
        <f t="shared" ca="1" si="69"/>
        <v>0</v>
      </c>
      <c r="K210" s="9">
        <f t="shared" ca="1" si="70"/>
        <v>222.69412298672503</v>
      </c>
      <c r="L210" s="9">
        <f t="shared" ca="1" si="71"/>
        <v>130.20514523201845</v>
      </c>
      <c r="M210">
        <f t="shared" ca="1" si="65"/>
        <v>55.380925925925922</v>
      </c>
      <c r="N210">
        <f t="shared" ca="1" si="66"/>
        <v>33.913148148148146</v>
      </c>
    </row>
    <row r="211" spans="1:14" x14ac:dyDescent="0.25">
      <c r="A211" s="4">
        <f t="shared" si="72"/>
        <v>0.42922453703703511</v>
      </c>
      <c r="B211" s="3">
        <f t="shared" si="61"/>
        <v>1553301085</v>
      </c>
      <c r="C211">
        <f t="shared" si="73"/>
        <v>3</v>
      </c>
      <c r="D211">
        <f t="shared" si="74"/>
        <v>138</v>
      </c>
      <c r="E211">
        <f t="shared" ca="1" si="62"/>
        <v>62079.463840472235</v>
      </c>
      <c r="F211">
        <f t="shared" ca="1" si="63"/>
        <v>-52470.711158592596</v>
      </c>
      <c r="G211">
        <f t="shared" ca="1" si="64"/>
        <v>10668</v>
      </c>
      <c r="H211" s="9">
        <f t="shared" ca="1" si="67"/>
        <v>170.07997805444319</v>
      </c>
      <c r="I211" s="9">
        <f t="shared" ca="1" si="68"/>
        <v>-143.75490766518487</v>
      </c>
      <c r="J211" s="9">
        <f t="shared" ca="1" si="69"/>
        <v>0</v>
      </c>
      <c r="K211" s="9">
        <f t="shared" ca="1" si="70"/>
        <v>222.69412298672299</v>
      </c>
      <c r="L211" s="9">
        <f t="shared" ca="1" si="71"/>
        <v>130.20514523201842</v>
      </c>
      <c r="M211">
        <f t="shared" ca="1" si="65"/>
        <v>55.374411008230453</v>
      </c>
      <c r="N211">
        <f t="shared" ca="1" si="66"/>
        <v>33.926756687242793</v>
      </c>
    </row>
    <row r="212" spans="1:14" x14ac:dyDescent="0.25">
      <c r="A212" s="4">
        <f t="shared" si="72"/>
        <v>0.42928240740740548</v>
      </c>
      <c r="B212" s="3">
        <f t="shared" si="61"/>
        <v>1553301090</v>
      </c>
      <c r="C212">
        <f t="shared" si="73"/>
        <v>3</v>
      </c>
      <c r="D212">
        <f t="shared" si="74"/>
        <v>138</v>
      </c>
      <c r="E212">
        <f t="shared" ca="1" si="62"/>
        <v>62929.863730744451</v>
      </c>
      <c r="F212">
        <f t="shared" ca="1" si="63"/>
        <v>-53189.48569691852</v>
      </c>
      <c r="G212">
        <f t="shared" ca="1" si="64"/>
        <v>10668</v>
      </c>
      <c r="H212" s="9">
        <f t="shared" ca="1" si="67"/>
        <v>170.07997805444467</v>
      </c>
      <c r="I212" s="9">
        <f t="shared" ca="1" si="68"/>
        <v>-143.75490766518487</v>
      </c>
      <c r="J212" s="9">
        <f t="shared" ca="1" si="69"/>
        <v>0</v>
      </c>
      <c r="K212" s="9">
        <f t="shared" ca="1" si="70"/>
        <v>222.69412298672412</v>
      </c>
      <c r="L212" s="9">
        <f t="shared" ca="1" si="71"/>
        <v>130.20514523201817</v>
      </c>
      <c r="M212">
        <f t="shared" ca="1" si="65"/>
        <v>55.367896090534977</v>
      </c>
      <c r="N212">
        <f t="shared" ca="1" si="66"/>
        <v>33.940365226337448</v>
      </c>
    </row>
    <row r="213" spans="1:14" x14ac:dyDescent="0.25">
      <c r="A213" s="4">
        <f t="shared" si="72"/>
        <v>0.42934027777777584</v>
      </c>
      <c r="B213" s="3">
        <f t="shared" si="61"/>
        <v>1553301095</v>
      </c>
      <c r="C213">
        <f t="shared" si="73"/>
        <v>3</v>
      </c>
      <c r="D213">
        <f t="shared" si="74"/>
        <v>138</v>
      </c>
      <c r="E213">
        <f t="shared" ca="1" si="62"/>
        <v>63780.263621016675</v>
      </c>
      <c r="F213">
        <f t="shared" ca="1" si="63"/>
        <v>-53908.260235244445</v>
      </c>
      <c r="G213">
        <f t="shared" ca="1" si="64"/>
        <v>10668</v>
      </c>
      <c r="H213" s="9">
        <f t="shared" ca="1" si="67"/>
        <v>170.07997805444467</v>
      </c>
      <c r="I213" s="9">
        <f t="shared" ca="1" si="68"/>
        <v>-143.75490766518487</v>
      </c>
      <c r="J213" s="9">
        <f t="shared" ca="1" si="69"/>
        <v>0</v>
      </c>
      <c r="K213" s="9">
        <f t="shared" ca="1" si="70"/>
        <v>222.69412298672412</v>
      </c>
      <c r="L213" s="9">
        <f t="shared" ca="1" si="71"/>
        <v>130.20514523201817</v>
      </c>
      <c r="M213">
        <f t="shared" ca="1" si="65"/>
        <v>55.361381172839508</v>
      </c>
      <c r="N213">
        <f t="shared" ca="1" si="66"/>
        <v>33.953973765432096</v>
      </c>
    </row>
    <row r="214" spans="1:14" x14ac:dyDescent="0.25">
      <c r="A214" s="4">
        <f t="shared" si="72"/>
        <v>0.4293981481481462</v>
      </c>
      <c r="B214" s="3">
        <f t="shared" si="61"/>
        <v>1553301100</v>
      </c>
      <c r="C214">
        <f t="shared" si="73"/>
        <v>3</v>
      </c>
      <c r="D214">
        <f t="shared" si="74"/>
        <v>138</v>
      </c>
      <c r="E214">
        <f t="shared" ca="1" si="62"/>
        <v>64630.663511288898</v>
      </c>
      <c r="F214">
        <f t="shared" ca="1" si="63"/>
        <v>-54627.034773570369</v>
      </c>
      <c r="G214">
        <f t="shared" ca="1" si="64"/>
        <v>10668</v>
      </c>
      <c r="H214" s="9">
        <f t="shared" ca="1" si="67"/>
        <v>170.07997805444467</v>
      </c>
      <c r="I214" s="9">
        <f t="shared" ca="1" si="68"/>
        <v>-143.75490766518632</v>
      </c>
      <c r="J214" s="9">
        <f t="shared" ca="1" si="69"/>
        <v>0</v>
      </c>
      <c r="K214" s="9">
        <f t="shared" ca="1" si="70"/>
        <v>222.69412298672503</v>
      </c>
      <c r="L214" s="9">
        <f t="shared" ca="1" si="71"/>
        <v>130.20514523201845</v>
      </c>
      <c r="M214">
        <f t="shared" ca="1" si="65"/>
        <v>55.354866255144032</v>
      </c>
      <c r="N214">
        <f t="shared" ca="1" si="66"/>
        <v>33.967582304526744</v>
      </c>
    </row>
    <row r="215" spans="1:14" x14ac:dyDescent="0.25">
      <c r="A215" s="4">
        <f t="shared" si="72"/>
        <v>0.42945601851851656</v>
      </c>
      <c r="B215" s="3">
        <f t="shared" si="61"/>
        <v>1553301105</v>
      </c>
      <c r="C215">
        <f t="shared" si="73"/>
        <v>3</v>
      </c>
      <c r="D215">
        <f t="shared" si="74"/>
        <v>138</v>
      </c>
      <c r="E215">
        <f t="shared" ca="1" si="62"/>
        <v>65481.063401561121</v>
      </c>
      <c r="F215">
        <f t="shared" ca="1" si="63"/>
        <v>-55345.809311896301</v>
      </c>
      <c r="G215">
        <f t="shared" ca="1" si="64"/>
        <v>10668</v>
      </c>
      <c r="H215" s="9">
        <f t="shared" ca="1" si="67"/>
        <v>170.07997805444319</v>
      </c>
      <c r="I215" s="9">
        <f t="shared" ca="1" si="68"/>
        <v>-143.75490766518487</v>
      </c>
      <c r="J215" s="9">
        <f t="shared" ca="1" si="69"/>
        <v>0</v>
      </c>
      <c r="K215" s="9">
        <f t="shared" ca="1" si="70"/>
        <v>222.69412298672299</v>
      </c>
      <c r="L215" s="9">
        <f t="shared" ca="1" si="71"/>
        <v>130.20514523201842</v>
      </c>
      <c r="M215">
        <f t="shared" ca="1" si="65"/>
        <v>55.348351337448555</v>
      </c>
      <c r="N215">
        <f t="shared" ca="1" si="66"/>
        <v>33.981190843621398</v>
      </c>
    </row>
    <row r="216" spans="1:14" x14ac:dyDescent="0.25">
      <c r="A216" s="4">
        <f t="shared" si="72"/>
        <v>0.42951388888888692</v>
      </c>
      <c r="B216" s="3">
        <f t="shared" si="61"/>
        <v>1553301110</v>
      </c>
      <c r="C216">
        <f t="shared" si="73"/>
        <v>3</v>
      </c>
      <c r="D216">
        <f t="shared" si="74"/>
        <v>138</v>
      </c>
      <c r="E216">
        <f t="shared" ca="1" si="62"/>
        <v>66331.463291833337</v>
      </c>
      <c r="F216">
        <f t="shared" ca="1" si="63"/>
        <v>-56064.583850222225</v>
      </c>
      <c r="G216">
        <f t="shared" ca="1" si="64"/>
        <v>10668</v>
      </c>
      <c r="H216" s="9">
        <f t="shared" ca="1" si="67"/>
        <v>170.07997805444467</v>
      </c>
      <c r="I216" s="9">
        <f t="shared" ca="1" si="68"/>
        <v>-143.75490766518487</v>
      </c>
      <c r="J216" s="9">
        <f t="shared" ca="1" si="69"/>
        <v>0</v>
      </c>
      <c r="K216" s="9">
        <f t="shared" ca="1" si="70"/>
        <v>222.69412298672412</v>
      </c>
      <c r="L216" s="9">
        <f t="shared" ca="1" si="71"/>
        <v>130.20514523201817</v>
      </c>
      <c r="M216">
        <f t="shared" ca="1" si="65"/>
        <v>55.341836419753086</v>
      </c>
      <c r="N216">
        <f t="shared" ca="1" si="66"/>
        <v>33.994799382716046</v>
      </c>
    </row>
    <row r="217" spans="1:14" x14ac:dyDescent="0.25">
      <c r="A217" s="4">
        <f t="shared" si="72"/>
        <v>0.42957175925925728</v>
      </c>
      <c r="B217" s="3">
        <f t="shared" si="61"/>
        <v>1553301115</v>
      </c>
      <c r="C217">
        <f t="shared" si="73"/>
        <v>3</v>
      </c>
      <c r="D217">
        <f t="shared" si="74"/>
        <v>138</v>
      </c>
      <c r="E217">
        <f t="shared" ca="1" si="62"/>
        <v>67181.863182105561</v>
      </c>
      <c r="F217">
        <f t="shared" ca="1" si="63"/>
        <v>-56783.358388548149</v>
      </c>
      <c r="G217">
        <f t="shared" ca="1" si="64"/>
        <v>10668</v>
      </c>
      <c r="H217" s="9">
        <f t="shared" ca="1" si="67"/>
        <v>170.07997805444467</v>
      </c>
      <c r="I217" s="9">
        <f t="shared" ca="1" si="68"/>
        <v>-143.75490766518487</v>
      </c>
      <c r="J217" s="9">
        <f t="shared" ca="1" si="69"/>
        <v>0</v>
      </c>
      <c r="K217" s="9">
        <f t="shared" ca="1" si="70"/>
        <v>222.69412298672412</v>
      </c>
      <c r="L217" s="9">
        <f t="shared" ca="1" si="71"/>
        <v>130.20514523201817</v>
      </c>
      <c r="M217">
        <f t="shared" ca="1" si="65"/>
        <v>55.33532150205761</v>
      </c>
      <c r="N217">
        <f t="shared" ca="1" si="66"/>
        <v>34.008407921810701</v>
      </c>
    </row>
    <row r="218" spans="1:14" x14ac:dyDescent="0.25">
      <c r="A218" s="4">
        <f t="shared" si="72"/>
        <v>0.42962962962962764</v>
      </c>
      <c r="B218" s="3">
        <f t="shared" si="61"/>
        <v>1553301120</v>
      </c>
      <c r="C218">
        <f t="shared" si="73"/>
        <v>3</v>
      </c>
      <c r="D218">
        <f t="shared" si="74"/>
        <v>138</v>
      </c>
      <c r="E218">
        <f t="shared" ca="1" si="62"/>
        <v>68032.263072377784</v>
      </c>
      <c r="F218">
        <f t="shared" ca="1" si="63"/>
        <v>-57502.132926874074</v>
      </c>
      <c r="G218">
        <f t="shared" ca="1" si="64"/>
        <v>10668</v>
      </c>
      <c r="H218" s="9">
        <f t="shared" ca="1" si="67"/>
        <v>170.07997805444467</v>
      </c>
      <c r="I218" s="9">
        <f t="shared" ca="1" si="68"/>
        <v>-143.75490766518487</v>
      </c>
      <c r="J218" s="9">
        <f t="shared" ca="1" si="69"/>
        <v>0</v>
      </c>
      <c r="K218" s="9">
        <f t="shared" ca="1" si="70"/>
        <v>222.69412298672412</v>
      </c>
      <c r="L218" s="9">
        <f t="shared" ca="1" si="71"/>
        <v>130.20514523201817</v>
      </c>
      <c r="M218">
        <f t="shared" ca="1" si="65"/>
        <v>55.328806584362141</v>
      </c>
      <c r="N218">
        <f t="shared" ca="1" si="66"/>
        <v>34.022016460905348</v>
      </c>
    </row>
    <row r="219" spans="1:14" x14ac:dyDescent="0.25">
      <c r="A219" s="4">
        <f t="shared" si="72"/>
        <v>0.429687499999998</v>
      </c>
      <c r="B219" s="3">
        <f t="shared" si="61"/>
        <v>1553301125</v>
      </c>
      <c r="C219">
        <f t="shared" si="73"/>
        <v>3</v>
      </c>
      <c r="D219">
        <f t="shared" si="74"/>
        <v>138</v>
      </c>
      <c r="E219">
        <f t="shared" ca="1" si="62"/>
        <v>68882.662962650007</v>
      </c>
      <c r="F219">
        <f t="shared" ca="1" si="63"/>
        <v>-58220.907465199998</v>
      </c>
      <c r="G219">
        <f t="shared" ca="1" si="64"/>
        <v>10668</v>
      </c>
      <c r="H219" s="9">
        <f t="shared" ca="1" si="67"/>
        <v>170.07997805444467</v>
      </c>
      <c r="I219" s="9">
        <f t="shared" ca="1" si="68"/>
        <v>-143.75490766518632</v>
      </c>
      <c r="J219" s="9">
        <f t="shared" ca="1" si="69"/>
        <v>0</v>
      </c>
      <c r="K219" s="9">
        <f t="shared" ca="1" si="70"/>
        <v>222.69412298672503</v>
      </c>
      <c r="L219" s="9">
        <f t="shared" ca="1" si="71"/>
        <v>130.20514523201845</v>
      </c>
      <c r="M219">
        <f t="shared" ca="1" si="65"/>
        <v>55.322291666666665</v>
      </c>
      <c r="N219">
        <f t="shared" ca="1" si="66"/>
        <v>34.035624999999996</v>
      </c>
    </row>
    <row r="220" spans="1:14" x14ac:dyDescent="0.25">
      <c r="A220" s="4">
        <f t="shared" si="72"/>
        <v>0.42974537037036836</v>
      </c>
      <c r="B220" s="3">
        <f t="shared" si="61"/>
        <v>1553301130</v>
      </c>
      <c r="C220">
        <f t="shared" si="73"/>
        <v>3</v>
      </c>
      <c r="D220">
        <f t="shared" si="74"/>
        <v>138</v>
      </c>
      <c r="E220">
        <f t="shared" ca="1" si="62"/>
        <v>69733.06285292223</v>
      </c>
      <c r="F220">
        <f t="shared" ca="1" si="63"/>
        <v>-58939.68200352593</v>
      </c>
      <c r="G220">
        <f t="shared" ca="1" si="64"/>
        <v>10668</v>
      </c>
      <c r="H220" s="9">
        <f t="shared" ca="1" si="67"/>
        <v>170.07997805444467</v>
      </c>
      <c r="I220" s="9">
        <f t="shared" ca="1" si="68"/>
        <v>-143.75490766518487</v>
      </c>
      <c r="J220" s="9">
        <f t="shared" ca="1" si="69"/>
        <v>0</v>
      </c>
      <c r="K220" s="9">
        <f t="shared" ca="1" si="70"/>
        <v>222.69412298672412</v>
      </c>
      <c r="L220" s="9">
        <f t="shared" ca="1" si="71"/>
        <v>130.20514523201817</v>
      </c>
      <c r="M220">
        <f t="shared" ca="1" si="65"/>
        <v>55.315776748971189</v>
      </c>
      <c r="N220">
        <f t="shared" ca="1" si="66"/>
        <v>34.049233539094651</v>
      </c>
    </row>
    <row r="221" spans="1:14" x14ac:dyDescent="0.25">
      <c r="A221" s="4">
        <f t="shared" si="72"/>
        <v>0.42980324074073872</v>
      </c>
      <c r="B221" s="3">
        <f t="shared" si="61"/>
        <v>1553301135</v>
      </c>
      <c r="C221">
        <f t="shared" si="73"/>
        <v>3</v>
      </c>
      <c r="D221">
        <f t="shared" si="74"/>
        <v>138</v>
      </c>
      <c r="E221">
        <f t="shared" ca="1" si="62"/>
        <v>70583.462743194454</v>
      </c>
      <c r="F221">
        <f t="shared" ca="1" si="63"/>
        <v>-59658.456541851854</v>
      </c>
      <c r="G221">
        <f t="shared" ca="1" si="64"/>
        <v>10668</v>
      </c>
      <c r="H221" s="9">
        <f t="shared" ca="1" si="67"/>
        <v>170.07997805444467</v>
      </c>
      <c r="I221" s="9">
        <f t="shared" ca="1" si="68"/>
        <v>-143.75490766518487</v>
      </c>
      <c r="J221" s="9">
        <f t="shared" ca="1" si="69"/>
        <v>0</v>
      </c>
      <c r="K221" s="9">
        <f t="shared" ca="1" si="70"/>
        <v>222.69412298672412</v>
      </c>
      <c r="L221" s="9">
        <f t="shared" ca="1" si="71"/>
        <v>130.20514523201817</v>
      </c>
      <c r="M221">
        <f t="shared" ca="1" si="65"/>
        <v>55.30926183127572</v>
      </c>
      <c r="N221">
        <f t="shared" ca="1" si="66"/>
        <v>34.062842078189298</v>
      </c>
    </row>
    <row r="222" spans="1:14" x14ac:dyDescent="0.25">
      <c r="A222" s="4">
        <f t="shared" si="72"/>
        <v>0.42986111111110908</v>
      </c>
      <c r="B222" s="3">
        <f t="shared" si="61"/>
        <v>1553301140</v>
      </c>
      <c r="C222">
        <f t="shared" si="73"/>
        <v>3</v>
      </c>
      <c r="D222">
        <f t="shared" si="74"/>
        <v>138</v>
      </c>
      <c r="E222">
        <f t="shared" ca="1" si="62"/>
        <v>71433.862633466677</v>
      </c>
      <c r="F222">
        <f t="shared" ca="1" si="63"/>
        <v>-60377.231080177778</v>
      </c>
      <c r="G222">
        <f t="shared" ca="1" si="64"/>
        <v>10668</v>
      </c>
      <c r="H222" s="9">
        <f t="shared" ca="1" si="67"/>
        <v>170.07997805444467</v>
      </c>
      <c r="I222" s="9">
        <f t="shared" ca="1" si="68"/>
        <v>-143.75490766518487</v>
      </c>
      <c r="J222" s="9">
        <f t="shared" ca="1" si="69"/>
        <v>0</v>
      </c>
      <c r="K222" s="9">
        <f t="shared" ca="1" si="70"/>
        <v>222.69412298672412</v>
      </c>
      <c r="L222" s="9">
        <f t="shared" ca="1" si="71"/>
        <v>130.20514523201817</v>
      </c>
      <c r="M222">
        <f t="shared" ca="1" si="65"/>
        <v>55.302746913580243</v>
      </c>
      <c r="N222">
        <f t="shared" ca="1" si="66"/>
        <v>34.076450617283946</v>
      </c>
    </row>
    <row r="223" spans="1:14" x14ac:dyDescent="0.25">
      <c r="A223" s="4">
        <f t="shared" si="72"/>
        <v>0.42991898148147945</v>
      </c>
      <c r="B223" s="3">
        <f t="shared" si="61"/>
        <v>1553301145</v>
      </c>
      <c r="C223">
        <f t="shared" si="73"/>
        <v>3</v>
      </c>
      <c r="D223">
        <f t="shared" si="74"/>
        <v>138</v>
      </c>
      <c r="E223">
        <f t="shared" ca="1" si="62"/>
        <v>72284.2625237389</v>
      </c>
      <c r="F223">
        <f t="shared" ca="1" si="63"/>
        <v>-61096.005618503703</v>
      </c>
      <c r="G223">
        <f t="shared" ca="1" si="64"/>
        <v>10668</v>
      </c>
      <c r="H223" s="9">
        <f t="shared" ca="1" si="67"/>
        <v>170.07997805444174</v>
      </c>
      <c r="I223" s="9">
        <f t="shared" ca="1" si="68"/>
        <v>-143.75490766518487</v>
      </c>
      <c r="J223" s="9">
        <f t="shared" ca="1" si="69"/>
        <v>0</v>
      </c>
      <c r="K223" s="9">
        <f t="shared" ca="1" si="70"/>
        <v>222.69412298672188</v>
      </c>
      <c r="L223" s="9">
        <f t="shared" ca="1" si="71"/>
        <v>130.20514523201865</v>
      </c>
      <c r="M223">
        <f t="shared" ca="1" si="65"/>
        <v>55.296231995884774</v>
      </c>
      <c r="N223">
        <f t="shared" ca="1" si="66"/>
        <v>34.090059156378601</v>
      </c>
    </row>
    <row r="224" spans="1:14" x14ac:dyDescent="0.25">
      <c r="A224" s="4">
        <f t="shared" si="72"/>
        <v>0.42997685185184981</v>
      </c>
      <c r="B224" s="3">
        <f t="shared" si="61"/>
        <v>1553301150</v>
      </c>
      <c r="C224">
        <f t="shared" si="73"/>
        <v>3</v>
      </c>
      <c r="D224">
        <f t="shared" si="74"/>
        <v>138</v>
      </c>
      <c r="E224">
        <f t="shared" ca="1" si="62"/>
        <v>73134.662414011109</v>
      </c>
      <c r="F224">
        <f t="shared" ca="1" si="63"/>
        <v>-61814.780156829627</v>
      </c>
      <c r="G224">
        <f t="shared" ca="1" si="64"/>
        <v>10668</v>
      </c>
      <c r="H224" s="9">
        <f t="shared" ca="1" si="67"/>
        <v>170.07997805444467</v>
      </c>
      <c r="I224" s="9">
        <f t="shared" ca="1" si="68"/>
        <v>-143.75490766518632</v>
      </c>
      <c r="J224" s="9">
        <f t="shared" ca="1" si="69"/>
        <v>0</v>
      </c>
      <c r="K224" s="9">
        <f t="shared" ca="1" si="70"/>
        <v>222.69412298672503</v>
      </c>
      <c r="L224" s="9">
        <f t="shared" ca="1" si="71"/>
        <v>130.20514523201845</v>
      </c>
      <c r="M224">
        <f t="shared" ca="1" si="65"/>
        <v>55.289717078189298</v>
      </c>
      <c r="N224">
        <f t="shared" ca="1" si="66"/>
        <v>34.103667695473249</v>
      </c>
    </row>
    <row r="225" spans="1:14" x14ac:dyDescent="0.25">
      <c r="A225" s="4">
        <f t="shared" si="72"/>
        <v>0.43003472222222017</v>
      </c>
      <c r="B225" s="3">
        <f t="shared" si="61"/>
        <v>1553301155</v>
      </c>
      <c r="C225">
        <f t="shared" si="73"/>
        <v>3</v>
      </c>
      <c r="D225">
        <f t="shared" si="74"/>
        <v>138</v>
      </c>
      <c r="E225">
        <f t="shared" ca="1" si="62"/>
        <v>73985.062304283332</v>
      </c>
      <c r="F225">
        <f t="shared" ca="1" si="63"/>
        <v>-62533.554695155559</v>
      </c>
      <c r="G225">
        <f t="shared" ca="1" si="64"/>
        <v>10668</v>
      </c>
      <c r="H225" s="9">
        <f t="shared" ca="1" si="67"/>
        <v>170.07997805444467</v>
      </c>
      <c r="I225" s="9">
        <f t="shared" ca="1" si="68"/>
        <v>-143.75490766518487</v>
      </c>
      <c r="J225" s="9">
        <f t="shared" ca="1" si="69"/>
        <v>0</v>
      </c>
      <c r="K225" s="9">
        <f t="shared" ca="1" si="70"/>
        <v>222.69412298672412</v>
      </c>
      <c r="L225" s="9">
        <f t="shared" ca="1" si="71"/>
        <v>130.20514523201817</v>
      </c>
      <c r="M225">
        <f t="shared" ca="1" si="65"/>
        <v>55.283202160493822</v>
      </c>
      <c r="N225">
        <f t="shared" ca="1" si="66"/>
        <v>34.117276234567896</v>
      </c>
    </row>
    <row r="226" spans="1:14" x14ac:dyDescent="0.25">
      <c r="A226" s="4">
        <f t="shared" si="72"/>
        <v>0.43009259259259053</v>
      </c>
      <c r="B226" s="3">
        <f t="shared" si="61"/>
        <v>1553301160</v>
      </c>
      <c r="C226">
        <f t="shared" si="73"/>
        <v>3</v>
      </c>
      <c r="D226">
        <f t="shared" si="74"/>
        <v>138</v>
      </c>
      <c r="E226">
        <f t="shared" ca="1" si="62"/>
        <v>74835.462194555555</v>
      </c>
      <c r="F226">
        <f t="shared" ca="1" si="63"/>
        <v>-63252.329233481483</v>
      </c>
      <c r="G226">
        <f t="shared" ca="1" si="64"/>
        <v>10668</v>
      </c>
      <c r="H226" s="9">
        <f t="shared" ca="1" si="67"/>
        <v>170.07997805444467</v>
      </c>
      <c r="I226" s="9">
        <f t="shared" ca="1" si="68"/>
        <v>-143.75490766518487</v>
      </c>
      <c r="J226" s="9">
        <f t="shared" ca="1" si="69"/>
        <v>0</v>
      </c>
      <c r="K226" s="9">
        <f t="shared" ca="1" si="70"/>
        <v>222.69412298672412</v>
      </c>
      <c r="L226" s="9">
        <f t="shared" ca="1" si="71"/>
        <v>130.20514523201817</v>
      </c>
      <c r="M226">
        <f t="shared" ca="1" si="65"/>
        <v>55.276687242798353</v>
      </c>
      <c r="N226">
        <f t="shared" ca="1" si="66"/>
        <v>34.130884773662551</v>
      </c>
    </row>
    <row r="227" spans="1:14" x14ac:dyDescent="0.25">
      <c r="A227" s="4">
        <f t="shared" si="72"/>
        <v>0.43015046296296089</v>
      </c>
      <c r="B227" s="3">
        <f t="shared" ref="B227:B246" si="75">B226+SECOND(A227-A226)</f>
        <v>1553301165</v>
      </c>
      <c r="C227">
        <f t="shared" si="73"/>
        <v>3</v>
      </c>
      <c r="D227">
        <f t="shared" si="74"/>
        <v>138</v>
      </c>
      <c r="E227">
        <f t="shared" ref="E227:E246" ca="1" si="76">INDIRECT("E$"&amp;C227)+INDIRECT("H$"&amp;C227)*($B227-INDIRECT("B$"&amp;D227))</f>
        <v>75685.862084827779</v>
      </c>
      <c r="F227">
        <f t="shared" ref="F227:F246" ca="1" si="77">INDIRECT("F$"&amp;C227)+INDIRECT("I$"&amp;C227)*($B227-INDIRECT("B$"&amp;D227))</f>
        <v>-63971.103771807408</v>
      </c>
      <c r="G227">
        <f t="shared" ref="G227:G246" ca="1" si="78">INDIRECT("G$"&amp;C227)+INDIRECT("J$"&amp;C227)*($B227-INDIRECT("B$"&amp;D227))</f>
        <v>10668</v>
      </c>
      <c r="H227" s="9">
        <f t="shared" ca="1" si="67"/>
        <v>170.07997805444467</v>
      </c>
      <c r="I227" s="9">
        <f t="shared" ca="1" si="68"/>
        <v>-143.75490766518487</v>
      </c>
      <c r="J227" s="9">
        <f t="shared" ca="1" si="69"/>
        <v>0</v>
      </c>
      <c r="K227" s="9">
        <f t="shared" ca="1" si="70"/>
        <v>222.69412298672412</v>
      </c>
      <c r="L227" s="9">
        <f t="shared" ca="1" si="71"/>
        <v>130.20514523201817</v>
      </c>
      <c r="M227">
        <f t="shared" ref="M227:M246" ca="1" si="79">INDIRECT("M$"&amp;C227)+INDIRECT("O$"&amp;C227)*($B227-INDIRECT("B$"&amp;D227))</f>
        <v>55.270172325102877</v>
      </c>
      <c r="N227">
        <f t="shared" ref="N227:N246" ca="1" si="80">INDIRECT("N$"&amp;C227)+INDIRECT("P$"&amp;C227)*($B227-INDIRECT("B$"&amp;D227))</f>
        <v>34.144493312757199</v>
      </c>
    </row>
    <row r="228" spans="1:14" x14ac:dyDescent="0.25">
      <c r="A228" s="4">
        <f t="shared" si="72"/>
        <v>0.43020833333333125</v>
      </c>
      <c r="B228" s="3">
        <f t="shared" si="75"/>
        <v>1553301170</v>
      </c>
      <c r="C228">
        <f t="shared" si="73"/>
        <v>3</v>
      </c>
      <c r="D228">
        <f t="shared" si="74"/>
        <v>138</v>
      </c>
      <c r="E228">
        <f t="shared" ca="1" si="76"/>
        <v>76536.261975100002</v>
      </c>
      <c r="F228">
        <f t="shared" ca="1" si="77"/>
        <v>-64689.878310133332</v>
      </c>
      <c r="G228">
        <f t="shared" ca="1" si="78"/>
        <v>10668</v>
      </c>
      <c r="H228" s="9">
        <f t="shared" ca="1" si="67"/>
        <v>170.07997805444467</v>
      </c>
      <c r="I228" s="9">
        <f t="shared" ca="1" si="68"/>
        <v>-143.75490766518632</v>
      </c>
      <c r="J228" s="9">
        <f t="shared" ca="1" si="69"/>
        <v>0</v>
      </c>
      <c r="K228" s="9">
        <f t="shared" ca="1" si="70"/>
        <v>222.69412298672503</v>
      </c>
      <c r="L228" s="9">
        <f t="shared" ca="1" si="71"/>
        <v>130.20514523201845</v>
      </c>
      <c r="M228">
        <f t="shared" ca="1" si="79"/>
        <v>55.263657407407408</v>
      </c>
      <c r="N228">
        <f t="shared" ca="1" si="80"/>
        <v>34.158101851851853</v>
      </c>
    </row>
    <row r="229" spans="1:14" x14ac:dyDescent="0.25">
      <c r="A229" s="4">
        <f t="shared" si="72"/>
        <v>0.43026620370370161</v>
      </c>
      <c r="B229" s="3">
        <f t="shared" si="75"/>
        <v>1553301175</v>
      </c>
      <c r="C229">
        <f t="shared" si="73"/>
        <v>3</v>
      </c>
      <c r="D229">
        <f t="shared" si="74"/>
        <v>138</v>
      </c>
      <c r="E229">
        <f t="shared" ca="1" si="76"/>
        <v>77386.661865372225</v>
      </c>
      <c r="F229">
        <f t="shared" ca="1" si="77"/>
        <v>-65408.652848459264</v>
      </c>
      <c r="G229">
        <f t="shared" ca="1" si="78"/>
        <v>10668</v>
      </c>
      <c r="H229" s="9">
        <f t="shared" ca="1" si="67"/>
        <v>170.07997805444467</v>
      </c>
      <c r="I229" s="9">
        <f t="shared" ca="1" si="68"/>
        <v>-143.75490766518487</v>
      </c>
      <c r="J229" s="9">
        <f t="shared" ca="1" si="69"/>
        <v>0</v>
      </c>
      <c r="K229" s="9">
        <f t="shared" ca="1" si="70"/>
        <v>222.69412298672412</v>
      </c>
      <c r="L229" s="9">
        <f t="shared" ca="1" si="71"/>
        <v>130.20514523201817</v>
      </c>
      <c r="M229">
        <f t="shared" ca="1" si="79"/>
        <v>55.257142489711931</v>
      </c>
      <c r="N229">
        <f t="shared" ca="1" si="80"/>
        <v>34.171710390946501</v>
      </c>
    </row>
    <row r="230" spans="1:14" x14ac:dyDescent="0.25">
      <c r="A230" s="4">
        <f t="shared" si="72"/>
        <v>0.43032407407407197</v>
      </c>
      <c r="B230" s="3">
        <f t="shared" si="75"/>
        <v>1553301180</v>
      </c>
      <c r="C230">
        <f t="shared" si="73"/>
        <v>3</v>
      </c>
      <c r="D230">
        <f t="shared" si="74"/>
        <v>138</v>
      </c>
      <c r="E230">
        <f t="shared" ca="1" si="76"/>
        <v>78237.061755644449</v>
      </c>
      <c r="F230">
        <f t="shared" ca="1" si="77"/>
        <v>-66127.427386785188</v>
      </c>
      <c r="G230">
        <f t="shared" ca="1" si="78"/>
        <v>10668</v>
      </c>
      <c r="H230" s="9">
        <f t="shared" ca="1" si="67"/>
        <v>170.07997805444467</v>
      </c>
      <c r="I230" s="9">
        <f t="shared" ca="1" si="68"/>
        <v>-143.75490766518342</v>
      </c>
      <c r="J230" s="9">
        <f t="shared" ca="1" si="69"/>
        <v>0</v>
      </c>
      <c r="K230" s="9">
        <f t="shared" ca="1" si="70"/>
        <v>222.69412298672319</v>
      </c>
      <c r="L230" s="9">
        <f t="shared" ca="1" si="71"/>
        <v>130.20514523201786</v>
      </c>
      <c r="M230">
        <f t="shared" ca="1" si="79"/>
        <v>55.250627572016455</v>
      </c>
      <c r="N230">
        <f t="shared" ca="1" si="80"/>
        <v>34.185318930041149</v>
      </c>
    </row>
    <row r="231" spans="1:14" x14ac:dyDescent="0.25">
      <c r="A231" s="4">
        <f t="shared" si="72"/>
        <v>0.43038194444444233</v>
      </c>
      <c r="B231" s="3">
        <f t="shared" si="75"/>
        <v>1553301185</v>
      </c>
      <c r="C231">
        <f t="shared" si="73"/>
        <v>3</v>
      </c>
      <c r="D231">
        <f t="shared" si="74"/>
        <v>138</v>
      </c>
      <c r="E231">
        <f t="shared" ca="1" si="76"/>
        <v>79087.461645916672</v>
      </c>
      <c r="F231">
        <f t="shared" ca="1" si="77"/>
        <v>-66846.201925111105</v>
      </c>
      <c r="G231">
        <f t="shared" ca="1" si="78"/>
        <v>10668</v>
      </c>
      <c r="H231" s="9">
        <f t="shared" ca="1" si="67"/>
        <v>170.07997805444467</v>
      </c>
      <c r="I231" s="9">
        <f t="shared" ca="1" si="68"/>
        <v>-143.75490766518632</v>
      </c>
      <c r="J231" s="9">
        <f t="shared" ca="1" si="69"/>
        <v>0</v>
      </c>
      <c r="K231" s="9">
        <f t="shared" ca="1" si="70"/>
        <v>222.69412298672503</v>
      </c>
      <c r="L231" s="9">
        <f t="shared" ca="1" si="71"/>
        <v>130.20514523201845</v>
      </c>
      <c r="M231">
        <f t="shared" ca="1" si="79"/>
        <v>55.244112654320986</v>
      </c>
      <c r="N231">
        <f t="shared" ca="1" si="80"/>
        <v>34.198927469135803</v>
      </c>
    </row>
    <row r="232" spans="1:14" x14ac:dyDescent="0.25">
      <c r="A232" s="4">
        <f t="shared" si="72"/>
        <v>0.43043981481481269</v>
      </c>
      <c r="B232" s="3">
        <f t="shared" si="75"/>
        <v>1553301190</v>
      </c>
      <c r="C232">
        <f t="shared" si="73"/>
        <v>3</v>
      </c>
      <c r="D232">
        <f t="shared" si="74"/>
        <v>138</v>
      </c>
      <c r="E232">
        <f t="shared" ca="1" si="76"/>
        <v>79937.861536188895</v>
      </c>
      <c r="F232">
        <f t="shared" ca="1" si="77"/>
        <v>-67564.976463437037</v>
      </c>
      <c r="G232">
        <f t="shared" ca="1" si="78"/>
        <v>10668</v>
      </c>
      <c r="H232" s="9">
        <f t="shared" ca="1" si="67"/>
        <v>170.07997805444467</v>
      </c>
      <c r="I232" s="9">
        <f t="shared" ca="1" si="68"/>
        <v>-143.75490766518632</v>
      </c>
      <c r="J232" s="9">
        <f t="shared" ca="1" si="69"/>
        <v>0</v>
      </c>
      <c r="K232" s="9">
        <f t="shared" ca="1" si="70"/>
        <v>222.69412298672503</v>
      </c>
      <c r="L232" s="9">
        <f t="shared" ca="1" si="71"/>
        <v>130.20514523201845</v>
      </c>
      <c r="M232">
        <f t="shared" ca="1" si="79"/>
        <v>55.23759773662551</v>
      </c>
      <c r="N232">
        <f t="shared" ca="1" si="80"/>
        <v>34.212536008230451</v>
      </c>
    </row>
    <row r="233" spans="1:14" x14ac:dyDescent="0.25">
      <c r="A233" s="4">
        <f t="shared" si="72"/>
        <v>0.43049768518518305</v>
      </c>
      <c r="B233" s="3">
        <f t="shared" si="75"/>
        <v>1553301195</v>
      </c>
      <c r="C233">
        <f t="shared" si="73"/>
        <v>3</v>
      </c>
      <c r="D233">
        <f t="shared" si="74"/>
        <v>138</v>
      </c>
      <c r="E233">
        <f t="shared" ca="1" si="76"/>
        <v>80788.261426461118</v>
      </c>
      <c r="F233">
        <f t="shared" ca="1" si="77"/>
        <v>-68283.751001762968</v>
      </c>
      <c r="G233">
        <f t="shared" ca="1" si="78"/>
        <v>10668</v>
      </c>
      <c r="H233" s="9">
        <f t="shared" ref="H233:H245" ca="1" si="81">(E234-E233)/($B234-$B233)</f>
        <v>170.07997805444467</v>
      </c>
      <c r="I233" s="9">
        <f t="shared" ref="I233:I245" ca="1" si="82">(F234-F233)/($B234-$B233)</f>
        <v>-143.75490766518342</v>
      </c>
      <c r="J233" s="9">
        <f t="shared" ref="J233:J245" ca="1" si="83">(G234-G233)/($B234-$B233)</f>
        <v>0</v>
      </c>
      <c r="K233" s="9">
        <f t="shared" ref="K233:K245" ca="1" si="84">SQRT(H233*H233+I233*I233)</f>
        <v>222.69412298672319</v>
      </c>
      <c r="L233" s="9">
        <f t="shared" ref="L233:L246" ca="1" si="85">DEGREES(ATAN2(I233,H233))</f>
        <v>130.20514523201786</v>
      </c>
      <c r="M233">
        <f t="shared" ca="1" si="79"/>
        <v>55.231082818930041</v>
      </c>
      <c r="N233">
        <f t="shared" ca="1" si="80"/>
        <v>34.226144547325099</v>
      </c>
    </row>
    <row r="234" spans="1:14" x14ac:dyDescent="0.25">
      <c r="A234" s="4">
        <f t="shared" si="72"/>
        <v>0.43055555555555342</v>
      </c>
      <c r="B234" s="3">
        <f t="shared" si="75"/>
        <v>1553301200</v>
      </c>
      <c r="C234">
        <f t="shared" si="73"/>
        <v>3</v>
      </c>
      <c r="D234">
        <f t="shared" si="74"/>
        <v>138</v>
      </c>
      <c r="E234">
        <f t="shared" ca="1" si="76"/>
        <v>81638.661316733342</v>
      </c>
      <c r="F234">
        <f t="shared" ca="1" si="77"/>
        <v>-69002.525540088885</v>
      </c>
      <c r="G234">
        <f t="shared" ca="1" si="78"/>
        <v>10668</v>
      </c>
      <c r="H234" s="9">
        <f t="shared" ca="1" si="81"/>
        <v>170.07997805444467</v>
      </c>
      <c r="I234" s="9">
        <f t="shared" ca="1" si="82"/>
        <v>-143.75490766518632</v>
      </c>
      <c r="J234" s="9">
        <f t="shared" ca="1" si="83"/>
        <v>0</v>
      </c>
      <c r="K234" s="9">
        <f t="shared" ca="1" si="84"/>
        <v>222.69412298672503</v>
      </c>
      <c r="L234" s="9">
        <f t="shared" ca="1" si="85"/>
        <v>130.20514523201845</v>
      </c>
      <c r="M234">
        <f t="shared" ca="1" si="79"/>
        <v>55.224567901234565</v>
      </c>
      <c r="N234">
        <f t="shared" ca="1" si="80"/>
        <v>34.239753086419753</v>
      </c>
    </row>
    <row r="235" spans="1:14" x14ac:dyDescent="0.25">
      <c r="A235" s="4">
        <f t="shared" si="72"/>
        <v>0.43061342592592378</v>
      </c>
      <c r="B235" s="3">
        <f t="shared" si="75"/>
        <v>1553301205</v>
      </c>
      <c r="C235">
        <f t="shared" si="73"/>
        <v>3</v>
      </c>
      <c r="D235">
        <f t="shared" si="74"/>
        <v>138</v>
      </c>
      <c r="E235">
        <f t="shared" ca="1" si="76"/>
        <v>82489.061207005565</v>
      </c>
      <c r="F235">
        <f t="shared" ca="1" si="77"/>
        <v>-69721.300078414817</v>
      </c>
      <c r="G235">
        <f t="shared" ca="1" si="78"/>
        <v>10668</v>
      </c>
      <c r="H235" s="9">
        <f t="shared" ca="1" si="81"/>
        <v>170.07997805444467</v>
      </c>
      <c r="I235" s="9">
        <f t="shared" ca="1" si="82"/>
        <v>-143.75490766518632</v>
      </c>
      <c r="J235" s="9">
        <f t="shared" ca="1" si="83"/>
        <v>0</v>
      </c>
      <c r="K235" s="9">
        <f t="shared" ca="1" si="84"/>
        <v>222.69412298672503</v>
      </c>
      <c r="L235" s="9">
        <f t="shared" ca="1" si="85"/>
        <v>130.20514523201845</v>
      </c>
      <c r="M235">
        <f t="shared" ca="1" si="79"/>
        <v>55.218052983539096</v>
      </c>
      <c r="N235">
        <f t="shared" ca="1" si="80"/>
        <v>34.253361625514401</v>
      </c>
    </row>
    <row r="236" spans="1:14" x14ac:dyDescent="0.25">
      <c r="A236" s="4">
        <f t="shared" si="72"/>
        <v>0.43067129629629414</v>
      </c>
      <c r="B236" s="3">
        <f t="shared" si="75"/>
        <v>1553301210</v>
      </c>
      <c r="C236">
        <f t="shared" si="73"/>
        <v>3</v>
      </c>
      <c r="D236">
        <f t="shared" si="74"/>
        <v>138</v>
      </c>
      <c r="E236">
        <f t="shared" ca="1" si="76"/>
        <v>83339.461097277788</v>
      </c>
      <c r="F236">
        <f t="shared" ca="1" si="77"/>
        <v>-70440.074616740749</v>
      </c>
      <c r="G236">
        <f t="shared" ca="1" si="78"/>
        <v>10668</v>
      </c>
      <c r="H236" s="9">
        <f t="shared" ca="1" si="81"/>
        <v>170.07997805444467</v>
      </c>
      <c r="I236" s="9">
        <f t="shared" ca="1" si="82"/>
        <v>-143.75490766518342</v>
      </c>
      <c r="J236" s="9">
        <f t="shared" ca="1" si="83"/>
        <v>0</v>
      </c>
      <c r="K236" s="9">
        <f t="shared" ca="1" si="84"/>
        <v>222.69412298672319</v>
      </c>
      <c r="L236" s="9">
        <f t="shared" ca="1" si="85"/>
        <v>130.20514523201786</v>
      </c>
      <c r="M236">
        <f t="shared" ca="1" si="79"/>
        <v>55.211538065843619</v>
      </c>
      <c r="N236">
        <f t="shared" ca="1" si="80"/>
        <v>34.266970164609049</v>
      </c>
    </row>
    <row r="237" spans="1:14" x14ac:dyDescent="0.25">
      <c r="A237" s="4">
        <f t="shared" si="72"/>
        <v>0.4307291666666645</v>
      </c>
      <c r="B237" s="3">
        <f t="shared" si="75"/>
        <v>1553301215</v>
      </c>
      <c r="C237">
        <f t="shared" si="73"/>
        <v>3</v>
      </c>
      <c r="D237">
        <f t="shared" si="74"/>
        <v>138</v>
      </c>
      <c r="E237">
        <f t="shared" ca="1" si="76"/>
        <v>84189.860987550011</v>
      </c>
      <c r="F237">
        <f t="shared" ca="1" si="77"/>
        <v>-71158.849155066666</v>
      </c>
      <c r="G237">
        <f t="shared" ca="1" si="78"/>
        <v>10668</v>
      </c>
      <c r="H237" s="9">
        <f t="shared" ca="1" si="81"/>
        <v>170.07997805444467</v>
      </c>
      <c r="I237" s="9">
        <f t="shared" ca="1" si="82"/>
        <v>-143.75490766518632</v>
      </c>
      <c r="J237" s="9">
        <f t="shared" ca="1" si="83"/>
        <v>0</v>
      </c>
      <c r="K237" s="9">
        <f t="shared" ca="1" si="84"/>
        <v>222.69412298672503</v>
      </c>
      <c r="L237" s="9">
        <f t="shared" ca="1" si="85"/>
        <v>130.20514523201845</v>
      </c>
      <c r="M237">
        <f t="shared" ca="1" si="79"/>
        <v>55.205023148148143</v>
      </c>
      <c r="N237">
        <f t="shared" ca="1" si="80"/>
        <v>34.280578703703704</v>
      </c>
    </row>
    <row r="238" spans="1:14" x14ac:dyDescent="0.25">
      <c r="A238" s="4">
        <f t="shared" si="72"/>
        <v>0.43078703703703486</v>
      </c>
      <c r="B238" s="3">
        <f t="shared" si="75"/>
        <v>1553301220</v>
      </c>
      <c r="C238">
        <f t="shared" si="73"/>
        <v>3</v>
      </c>
      <c r="D238">
        <f t="shared" si="74"/>
        <v>138</v>
      </c>
      <c r="E238">
        <f t="shared" ca="1" si="76"/>
        <v>85040.260877822235</v>
      </c>
      <c r="F238">
        <f t="shared" ca="1" si="77"/>
        <v>-71877.623693392597</v>
      </c>
      <c r="G238">
        <f t="shared" ca="1" si="78"/>
        <v>10668</v>
      </c>
      <c r="H238" s="9">
        <f t="shared" ca="1" si="81"/>
        <v>170.07997805444174</v>
      </c>
      <c r="I238" s="9">
        <f t="shared" ca="1" si="82"/>
        <v>-143.75490766518342</v>
      </c>
      <c r="J238" s="9">
        <f t="shared" ca="1" si="83"/>
        <v>0</v>
      </c>
      <c r="K238" s="9">
        <f t="shared" ca="1" si="84"/>
        <v>222.69412298672094</v>
      </c>
      <c r="L238" s="9">
        <f t="shared" ca="1" si="85"/>
        <v>130.20514523201837</v>
      </c>
      <c r="M238">
        <f t="shared" ca="1" si="79"/>
        <v>55.198508230452674</v>
      </c>
      <c r="N238">
        <f t="shared" ca="1" si="80"/>
        <v>34.294187242798351</v>
      </c>
    </row>
    <row r="239" spans="1:14" x14ac:dyDescent="0.25">
      <c r="A239" s="4">
        <f t="shared" si="72"/>
        <v>0.43084490740740522</v>
      </c>
      <c r="B239" s="3">
        <f t="shared" si="75"/>
        <v>1553301225</v>
      </c>
      <c r="C239">
        <f t="shared" si="73"/>
        <v>3</v>
      </c>
      <c r="D239">
        <f t="shared" si="74"/>
        <v>138</v>
      </c>
      <c r="E239">
        <f t="shared" ca="1" si="76"/>
        <v>85890.660768094443</v>
      </c>
      <c r="F239">
        <f t="shared" ca="1" si="77"/>
        <v>-72596.398231718515</v>
      </c>
      <c r="G239">
        <f t="shared" ca="1" si="78"/>
        <v>10668</v>
      </c>
      <c r="H239" s="9">
        <f t="shared" ca="1" si="81"/>
        <v>170.07997805444467</v>
      </c>
      <c r="I239" s="9">
        <f t="shared" ca="1" si="82"/>
        <v>-143.75490766518632</v>
      </c>
      <c r="J239" s="9">
        <f t="shared" ca="1" si="83"/>
        <v>0</v>
      </c>
      <c r="K239" s="9">
        <f t="shared" ca="1" si="84"/>
        <v>222.69412298672503</v>
      </c>
      <c r="L239" s="9">
        <f t="shared" ca="1" si="85"/>
        <v>130.20514523201845</v>
      </c>
      <c r="M239">
        <f t="shared" ca="1" si="79"/>
        <v>55.191993312757198</v>
      </c>
      <c r="N239">
        <f t="shared" ca="1" si="80"/>
        <v>34.307795781892999</v>
      </c>
    </row>
    <row r="240" spans="1:14" x14ac:dyDescent="0.25">
      <c r="A240" s="4">
        <f t="shared" si="72"/>
        <v>0.43090277777777558</v>
      </c>
      <c r="B240" s="3">
        <f t="shared" si="75"/>
        <v>1553301230</v>
      </c>
      <c r="C240">
        <f t="shared" si="73"/>
        <v>3</v>
      </c>
      <c r="D240">
        <f t="shared" si="74"/>
        <v>138</v>
      </c>
      <c r="E240">
        <f t="shared" ca="1" si="76"/>
        <v>86741.060658366667</v>
      </c>
      <c r="F240">
        <f t="shared" ca="1" si="77"/>
        <v>-73315.172770044446</v>
      </c>
      <c r="G240">
        <f t="shared" ca="1" si="78"/>
        <v>10668</v>
      </c>
      <c r="H240" s="9">
        <f t="shared" ca="1" si="81"/>
        <v>170.07997805444467</v>
      </c>
      <c r="I240" s="9">
        <f t="shared" ca="1" si="82"/>
        <v>-143.75490766518632</v>
      </c>
      <c r="J240" s="9">
        <f t="shared" ca="1" si="83"/>
        <v>0</v>
      </c>
      <c r="K240" s="9">
        <f t="shared" ca="1" si="84"/>
        <v>222.69412298672503</v>
      </c>
      <c r="L240" s="9">
        <f t="shared" ca="1" si="85"/>
        <v>130.20514523201845</v>
      </c>
      <c r="M240">
        <f t="shared" ca="1" si="79"/>
        <v>55.185478395061729</v>
      </c>
      <c r="N240">
        <f t="shared" ca="1" si="80"/>
        <v>34.321404320987654</v>
      </c>
    </row>
    <row r="241" spans="1:14" x14ac:dyDescent="0.25">
      <c r="A241" s="4">
        <f t="shared" si="72"/>
        <v>0.43096064814814594</v>
      </c>
      <c r="B241" s="3">
        <f t="shared" si="75"/>
        <v>1553301235</v>
      </c>
      <c r="C241">
        <f t="shared" si="73"/>
        <v>3</v>
      </c>
      <c r="D241">
        <f t="shared" si="74"/>
        <v>138</v>
      </c>
      <c r="E241">
        <f t="shared" ca="1" si="76"/>
        <v>87591.46054863889</v>
      </c>
      <c r="F241">
        <f t="shared" ca="1" si="77"/>
        <v>-74033.947308370378</v>
      </c>
      <c r="G241">
        <f t="shared" ca="1" si="78"/>
        <v>10668</v>
      </c>
      <c r="H241" s="9">
        <f t="shared" ca="1" si="81"/>
        <v>170.07997805444467</v>
      </c>
      <c r="I241" s="9">
        <f t="shared" ca="1" si="82"/>
        <v>-143.75490766518342</v>
      </c>
      <c r="J241" s="9">
        <f t="shared" ca="1" si="83"/>
        <v>0</v>
      </c>
      <c r="K241" s="9">
        <f t="shared" ca="1" si="84"/>
        <v>222.69412298672319</v>
      </c>
      <c r="L241" s="9">
        <f t="shared" ca="1" si="85"/>
        <v>130.20514523201786</v>
      </c>
      <c r="M241">
        <f t="shared" ca="1" si="79"/>
        <v>55.178963477366253</v>
      </c>
      <c r="N241">
        <f t="shared" ca="1" si="80"/>
        <v>34.335012860082301</v>
      </c>
    </row>
    <row r="242" spans="1:14" x14ac:dyDescent="0.25">
      <c r="A242" s="4">
        <f t="shared" si="72"/>
        <v>0.4310185185185163</v>
      </c>
      <c r="B242" s="3">
        <f t="shared" si="75"/>
        <v>1553301240</v>
      </c>
      <c r="C242">
        <f t="shared" si="73"/>
        <v>3</v>
      </c>
      <c r="D242">
        <f t="shared" si="74"/>
        <v>138</v>
      </c>
      <c r="E242">
        <f t="shared" ca="1" si="76"/>
        <v>88441.860438911113</v>
      </c>
      <c r="F242">
        <f t="shared" ca="1" si="77"/>
        <v>-74752.721846696295</v>
      </c>
      <c r="G242">
        <f t="shared" ca="1" si="78"/>
        <v>10668</v>
      </c>
      <c r="H242" s="9">
        <f t="shared" ca="1" si="81"/>
        <v>170.07997805444467</v>
      </c>
      <c r="I242" s="9">
        <f t="shared" ca="1" si="82"/>
        <v>-143.75490766518632</v>
      </c>
      <c r="J242" s="9">
        <f t="shared" ca="1" si="83"/>
        <v>0</v>
      </c>
      <c r="K242" s="9">
        <f t="shared" ca="1" si="84"/>
        <v>222.69412298672503</v>
      </c>
      <c r="L242" s="9">
        <f t="shared" ca="1" si="85"/>
        <v>130.20514523201845</v>
      </c>
      <c r="M242">
        <f t="shared" ca="1" si="79"/>
        <v>55.172448559670777</v>
      </c>
      <c r="N242">
        <f t="shared" ca="1" si="80"/>
        <v>34.348621399176956</v>
      </c>
    </row>
    <row r="243" spans="1:14" x14ac:dyDescent="0.25">
      <c r="A243" s="4">
        <f t="shared" si="72"/>
        <v>0.43107638888888666</v>
      </c>
      <c r="B243" s="3">
        <f t="shared" si="75"/>
        <v>1553301245</v>
      </c>
      <c r="C243">
        <f t="shared" si="73"/>
        <v>3</v>
      </c>
      <c r="D243">
        <f t="shared" si="74"/>
        <v>138</v>
      </c>
      <c r="E243">
        <f t="shared" ca="1" si="76"/>
        <v>89292.260329183337</v>
      </c>
      <c r="F243">
        <f t="shared" ca="1" si="77"/>
        <v>-75471.496385022227</v>
      </c>
      <c r="G243">
        <f t="shared" ca="1" si="78"/>
        <v>10668</v>
      </c>
      <c r="H243" s="9">
        <f t="shared" ca="1" si="81"/>
        <v>170.07997805444467</v>
      </c>
      <c r="I243" s="9">
        <f t="shared" ca="1" si="82"/>
        <v>-143.75490766518342</v>
      </c>
      <c r="J243" s="9">
        <f t="shared" ca="1" si="83"/>
        <v>0</v>
      </c>
      <c r="K243" s="9">
        <f t="shared" ca="1" si="84"/>
        <v>222.69412298672319</v>
      </c>
      <c r="L243" s="9">
        <f t="shared" ca="1" si="85"/>
        <v>130.20514523201786</v>
      </c>
      <c r="M243">
        <f t="shared" ca="1" si="79"/>
        <v>55.165933641975307</v>
      </c>
      <c r="N243">
        <f t="shared" ca="1" si="80"/>
        <v>34.362229938271604</v>
      </c>
    </row>
    <row r="244" spans="1:14" x14ac:dyDescent="0.25">
      <c r="A244" s="4">
        <f t="shared" si="72"/>
        <v>0.43113425925925702</v>
      </c>
      <c r="B244" s="3">
        <f t="shared" si="75"/>
        <v>1553301250</v>
      </c>
      <c r="C244">
        <f t="shared" si="73"/>
        <v>3</v>
      </c>
      <c r="D244">
        <f t="shared" si="74"/>
        <v>138</v>
      </c>
      <c r="E244">
        <f t="shared" ca="1" si="76"/>
        <v>90142.66021945556</v>
      </c>
      <c r="F244">
        <f t="shared" ca="1" si="77"/>
        <v>-76190.270923348144</v>
      </c>
      <c r="G244">
        <f t="shared" ca="1" si="78"/>
        <v>10668</v>
      </c>
      <c r="H244" s="9">
        <f t="shared" ca="1" si="81"/>
        <v>170.07997805444467</v>
      </c>
      <c r="I244" s="9">
        <f t="shared" ca="1" si="82"/>
        <v>-143.75490766518632</v>
      </c>
      <c r="J244" s="9">
        <f t="shared" ca="1" si="83"/>
        <v>0</v>
      </c>
      <c r="K244" s="9">
        <f t="shared" ca="1" si="84"/>
        <v>222.69412298672503</v>
      </c>
      <c r="L244" s="9">
        <f t="shared" ca="1" si="85"/>
        <v>130.20514523201845</v>
      </c>
      <c r="M244">
        <f t="shared" ca="1" si="79"/>
        <v>55.159418724279831</v>
      </c>
      <c r="N244">
        <f t="shared" ca="1" si="80"/>
        <v>34.375838477366251</v>
      </c>
    </row>
    <row r="245" spans="1:14" x14ac:dyDescent="0.25">
      <c r="A245" s="4">
        <f t="shared" si="72"/>
        <v>0.43119212962962739</v>
      </c>
      <c r="B245" s="3">
        <f t="shared" si="75"/>
        <v>1553301255</v>
      </c>
      <c r="C245">
        <f t="shared" si="73"/>
        <v>3</v>
      </c>
      <c r="D245">
        <f t="shared" si="74"/>
        <v>138</v>
      </c>
      <c r="E245">
        <f t="shared" ca="1" si="76"/>
        <v>90993.060109727783</v>
      </c>
      <c r="F245">
        <f t="shared" ca="1" si="77"/>
        <v>-76909.045461674075</v>
      </c>
      <c r="G245">
        <f t="shared" ca="1" si="78"/>
        <v>10668</v>
      </c>
      <c r="H245" s="9">
        <f t="shared" ca="1" si="81"/>
        <v>170.07997805444467</v>
      </c>
      <c r="I245" s="9">
        <f t="shared" ca="1" si="82"/>
        <v>-143.75490766518632</v>
      </c>
      <c r="J245" s="9">
        <f t="shared" ca="1" si="83"/>
        <v>0</v>
      </c>
      <c r="K245" s="9">
        <f t="shared" ca="1" si="84"/>
        <v>222.69412298672503</v>
      </c>
      <c r="L245" s="9">
        <f t="shared" ca="1" si="85"/>
        <v>130.20514523201845</v>
      </c>
      <c r="M245">
        <f t="shared" ca="1" si="79"/>
        <v>55.152903806584362</v>
      </c>
      <c r="N245">
        <f t="shared" ca="1" si="80"/>
        <v>34.389447016460906</v>
      </c>
    </row>
    <row r="246" spans="1:14" x14ac:dyDescent="0.25">
      <c r="A246" s="5">
        <f t="shared" si="72"/>
        <v>0.43124999999999775</v>
      </c>
      <c r="B246" s="3">
        <f t="shared" si="75"/>
        <v>1553301260</v>
      </c>
      <c r="C246">
        <f t="shared" si="73"/>
        <v>3</v>
      </c>
      <c r="D246">
        <f t="shared" si="74"/>
        <v>138</v>
      </c>
      <c r="E246">
        <f t="shared" ca="1" si="76"/>
        <v>91843.46</v>
      </c>
      <c r="F246">
        <f t="shared" ca="1" si="77"/>
        <v>-77627.820000000007</v>
      </c>
      <c r="G246">
        <f t="shared" ca="1" si="78"/>
        <v>10668</v>
      </c>
      <c r="H246" s="9">
        <f ca="1">H245</f>
        <v>170.07997805444467</v>
      </c>
      <c r="I246" s="9">
        <f t="shared" ref="I246:K246" ca="1" si="86">I245</f>
        <v>-143.75490766518632</v>
      </c>
      <c r="J246" s="9">
        <f t="shared" ca="1" si="86"/>
        <v>0</v>
      </c>
      <c r="K246" s="9">
        <f t="shared" ca="1" si="86"/>
        <v>222.69412298672503</v>
      </c>
      <c r="L246" s="9">
        <f t="shared" ca="1" si="85"/>
        <v>130.20514523201845</v>
      </c>
      <c r="M246">
        <f t="shared" ca="1" si="79"/>
        <v>55.146388888888886</v>
      </c>
      <c r="N246">
        <f t="shared" ca="1" si="80"/>
        <v>34.403055555555554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S253"/>
  <sheetViews>
    <sheetView workbookViewId="0">
      <selection activeCell="B2" sqref="B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139</v>
      </c>
      <c r="B1">
        <v>244202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0.41805555555555557</v>
      </c>
      <c r="B2" s="6" t="s">
        <v>84</v>
      </c>
      <c r="C2" s="7">
        <v>350</v>
      </c>
      <c r="D2" s="7"/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10668</v>
      </c>
      <c r="H2" s="9">
        <f t="shared" ref="H2:J3" si="0">(E3-E2)/(MINUTE($A3-$A2)*60+SECOND($A3-$A2))</f>
        <v>215.795619751</v>
      </c>
      <c r="I2" s="9">
        <f t="shared" si="0"/>
        <v>104.98718356533334</v>
      </c>
      <c r="J2" s="9">
        <f t="shared" si="0"/>
        <v>0</v>
      </c>
      <c r="K2" s="9">
        <f>SQRT(H2*H2+I2*I2)</f>
        <v>239.9792870576525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9.5000000000000043E-4</v>
      </c>
      <c r="P2" s="10">
        <f>(N3-N2)/(MINUTE($A3-$A2)*60+SECOND($A3-$A2))</f>
        <v>3.4532407407407342E-3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208.30121358233333</v>
      </c>
      <c r="I3" s="9">
        <f t="shared" si="0"/>
        <v>124.763099768</v>
      </c>
      <c r="J3" s="9">
        <f t="shared" si="0"/>
        <v>0</v>
      </c>
      <c r="K3" s="9">
        <f>SQRT(H3*H3+I3*I3)</f>
        <v>242.80697404233013</v>
      </c>
      <c r="L3" s="9">
        <f>DEGREES(ATAN2(I3,H3))</f>
        <v>59.08027944088564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1.1111111111111072E-3</v>
      </c>
      <c r="P3" s="10">
        <f>(N4-N3)/(MINUTE($A4-$A3)*60+SECOND($A4-$A3))</f>
        <v>3.3333333333333335E-3</v>
      </c>
    </row>
    <row r="4" spans="1:16" x14ac:dyDescent="0.25">
      <c r="A4" s="5">
        <v>0.43194444444444446</v>
      </c>
      <c r="B4" s="6" t="s">
        <v>93</v>
      </c>
      <c r="C4" s="7">
        <v>350</v>
      </c>
      <c r="D4" s="7"/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10668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0.41805555555555557</v>
      </c>
      <c r="B6" s="3">
        <f>Params!D29+MINUTE(A6-Params!C29)*60+SECOND(A6-Params!C29)</f>
        <v>1553300120</v>
      </c>
      <c r="C6">
        <v>2</v>
      </c>
      <c r="D6">
        <f>ROW()</f>
        <v>6</v>
      </c>
      <c r="E6">
        <f ca="1">INDIRECT("E$"&amp;C6)+INDIRECT("H$"&amp;C6)*($B6-INDIRECT("B$"&amp;D6))</f>
        <v>-129477.1</v>
      </c>
      <c r="F6">
        <f ca="1">INDIRECT("F$"&amp;C6)+INDIRECT("I$"&amp;C6)*($B6-INDIRECT("B$"&amp;D6))</f>
        <v>-62992.480000000003</v>
      </c>
      <c r="G6">
        <f ca="1">INDIRECT("G$"&amp;C6)+INDIRECT("J$"&amp;C6)*($B6-INDIRECT("B$"&amp;D6))</f>
        <v>10668</v>
      </c>
      <c r="H6" s="9">
        <f ca="1">(E7-E6)/($B7-$B6)</f>
        <v>215.79561975100077</v>
      </c>
      <c r="I6" s="9">
        <f ca="1">(F7-F6)/($B7-$B6)</f>
        <v>104.98718356533354</v>
      </c>
      <c r="J6" s="9">
        <f ca="1">(G7-G6)/($B7-$B6)</f>
        <v>0</v>
      </c>
      <c r="K6" s="9">
        <f ca="1">SQRT(H6*H6+I6*I6)</f>
        <v>239.97928705765329</v>
      </c>
      <c r="L6" s="9">
        <f ca="1">DEGREES(ATAN2(I6,H6))</f>
        <v>64.056517093079492</v>
      </c>
      <c r="M6">
        <f ca="1">INDIRECT("M$"&amp;C6)+INDIRECT("O$"&amp;C6)*($B6-INDIRECT("B$"&amp;D6))</f>
        <v>55.28</v>
      </c>
      <c r="N6">
        <f ca="1">INDIRECT("N$"&amp;C6)+INDIRECT("P$"&amp;C6)*($B6-INDIRECT("B$"&amp;D6))</f>
        <v>30.861388888888889</v>
      </c>
      <c r="P6" s="3"/>
    </row>
    <row r="7" spans="1:16" x14ac:dyDescent="0.25">
      <c r="A7" s="4">
        <f>A6+5/24/3600</f>
        <v>0.41811342592592593</v>
      </c>
      <c r="B7" s="3">
        <f>B6+SECOND(A7-A6)</f>
        <v>1553300125</v>
      </c>
      <c r="C7">
        <f>C6</f>
        <v>2</v>
      </c>
      <c r="D7">
        <f>D6</f>
        <v>6</v>
      </c>
      <c r="E7">
        <f ca="1">INDIRECT("E$"&amp;C7)+INDIRECT("H$"&amp;C7)*($B7-INDIRECT("B$"&amp;D7))</f>
        <v>-128398.121901245</v>
      </c>
      <c r="F7">
        <f ca="1">INDIRECT("F$"&amp;C7)+INDIRECT("I$"&amp;C7)*($B7-INDIRECT("B$"&amp;D7))</f>
        <v>-62467.544082173335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215.79561975099787</v>
      </c>
      <c r="I7" s="9">
        <f t="shared" ca="1" si="2"/>
        <v>104.98718356533354</v>
      </c>
      <c r="J7" s="9">
        <f t="shared" ca="1" si="2"/>
        <v>0</v>
      </c>
      <c r="K7" s="9">
        <f t="shared" ref="K7:K70" ca="1" si="3">SQRT(H7*H7+I7*I7)</f>
        <v>239.97928705765068</v>
      </c>
      <c r="L7" s="9">
        <f t="shared" ref="L7:L70" ca="1" si="4">DEGREES(ATAN2(I7,H7))</f>
        <v>64.056517093079194</v>
      </c>
      <c r="M7">
        <f ca="1">INDIRECT("M$"&amp;C7)+INDIRECT("O$"&amp;C7)*($B7-INDIRECT("B$"&amp;D7))</f>
        <v>55.284750000000003</v>
      </c>
      <c r="N7">
        <f ca="1">INDIRECT("N$"&amp;C7)+INDIRECT("P$"&amp;C7)*($B7-INDIRECT("B$"&amp;D7))</f>
        <v>30.878655092592592</v>
      </c>
      <c r="P7" s="3"/>
    </row>
    <row r="8" spans="1:16" x14ac:dyDescent="0.25">
      <c r="A8" s="4">
        <f>A7+5/24/3600</f>
        <v>0.41817129629629629</v>
      </c>
      <c r="B8" s="3">
        <f>B7+SECOND(A8-A7)</f>
        <v>1553300130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-127319.14380249001</v>
      </c>
      <c r="F8">
        <f t="shared" ref="F8:F33" ca="1" si="7">INDIRECT("F$"&amp;C8)+INDIRECT("I$"&amp;C8)*($B8-INDIRECT("B$"&amp;D8))</f>
        <v>-61942.608164346668</v>
      </c>
      <c r="G8">
        <f t="shared" ca="1" si="1"/>
        <v>10668</v>
      </c>
      <c r="H8" s="9">
        <f t="shared" ca="1" si="2"/>
        <v>215.79561975100077</v>
      </c>
      <c r="I8" s="9">
        <f t="shared" ca="1" si="2"/>
        <v>104.98718356533354</v>
      </c>
      <c r="J8" s="9">
        <f t="shared" ca="1" si="2"/>
        <v>0</v>
      </c>
      <c r="K8" s="9">
        <f t="shared" ca="1" si="3"/>
        <v>239.97928705765329</v>
      </c>
      <c r="L8" s="9">
        <f t="shared" ca="1" si="4"/>
        <v>64.056517093079492</v>
      </c>
      <c r="M8">
        <f t="shared" ref="M8:M71" ca="1" si="8">INDIRECT("M$"&amp;C8)+INDIRECT("O$"&amp;C8)*($B8-INDIRECT("B$"&amp;D8))</f>
        <v>55.289500000000004</v>
      </c>
      <c r="N8">
        <f t="shared" ref="N8:N71" ca="1" si="9">INDIRECT("N$"&amp;C8)+INDIRECT("P$"&amp;C8)*($B8-INDIRECT("B$"&amp;D8))</f>
        <v>30.895921296296297</v>
      </c>
      <c r="P8" s="3"/>
    </row>
    <row r="9" spans="1:16" x14ac:dyDescent="0.25">
      <c r="A9" s="4">
        <f t="shared" ref="A9:A72" si="10">A8+5/24/3600</f>
        <v>0.41822916666666665</v>
      </c>
      <c r="B9" s="3">
        <f t="shared" ref="B9:B72" si="11">B8+SECOND(A9-A8)</f>
        <v>1553300135</v>
      </c>
      <c r="C9">
        <f t="shared" si="5"/>
        <v>2</v>
      </c>
      <c r="D9">
        <f t="shared" si="5"/>
        <v>6</v>
      </c>
      <c r="E9">
        <f t="shared" ca="1" si="6"/>
        <v>-126240.16570373501</v>
      </c>
      <c r="F9">
        <f t="shared" ca="1" si="7"/>
        <v>-61417.67224652</v>
      </c>
      <c r="G9">
        <f t="shared" ca="1" si="1"/>
        <v>10668</v>
      </c>
      <c r="H9" s="9">
        <f t="shared" ca="1" si="2"/>
        <v>215.79561975100077</v>
      </c>
      <c r="I9" s="9">
        <f t="shared" ca="1" si="2"/>
        <v>104.98718356533209</v>
      </c>
      <c r="J9" s="9">
        <f t="shared" ca="1" si="2"/>
        <v>0</v>
      </c>
      <c r="K9" s="9">
        <f t="shared" ca="1" si="3"/>
        <v>239.97928705765264</v>
      </c>
      <c r="L9" s="9">
        <f t="shared" ca="1" si="4"/>
        <v>64.056517093079805</v>
      </c>
      <c r="M9">
        <f t="shared" ca="1" si="8"/>
        <v>55.294249999999998</v>
      </c>
      <c r="N9">
        <f t="shared" ca="1" si="9"/>
        <v>30.913187499999999</v>
      </c>
    </row>
    <row r="10" spans="1:16" x14ac:dyDescent="0.25">
      <c r="A10" s="4">
        <f t="shared" si="10"/>
        <v>0.41828703703703701</v>
      </c>
      <c r="B10" s="3">
        <f t="shared" si="11"/>
        <v>1553300140</v>
      </c>
      <c r="C10">
        <f t="shared" si="5"/>
        <v>2</v>
      </c>
      <c r="D10">
        <f t="shared" si="5"/>
        <v>6</v>
      </c>
      <c r="E10">
        <f t="shared" ca="1" si="6"/>
        <v>-125161.18760498</v>
      </c>
      <c r="F10">
        <f t="shared" ca="1" si="7"/>
        <v>-60892.73632869334</v>
      </c>
      <c r="G10">
        <f t="shared" ca="1" si="1"/>
        <v>10668</v>
      </c>
      <c r="H10" s="9">
        <f t="shared" ca="1" si="2"/>
        <v>215.79561975100077</v>
      </c>
      <c r="I10" s="9">
        <f t="shared" ca="1" si="2"/>
        <v>104.98718356533354</v>
      </c>
      <c r="J10" s="9">
        <f t="shared" ca="1" si="2"/>
        <v>0</v>
      </c>
      <c r="K10" s="9">
        <f t="shared" ca="1" si="3"/>
        <v>239.97928705765329</v>
      </c>
      <c r="L10" s="9">
        <f t="shared" ca="1" si="4"/>
        <v>64.056517093079492</v>
      </c>
      <c r="M10">
        <f t="shared" ca="1" si="8"/>
        <v>55.298999999999999</v>
      </c>
      <c r="N10">
        <f t="shared" ca="1" si="9"/>
        <v>30.930453703703705</v>
      </c>
      <c r="P10" s="9"/>
    </row>
    <row r="11" spans="1:16" x14ac:dyDescent="0.25">
      <c r="A11" s="4">
        <f t="shared" si="10"/>
        <v>0.41834490740740737</v>
      </c>
      <c r="B11" s="3">
        <f t="shared" si="11"/>
        <v>1553300145</v>
      </c>
      <c r="C11">
        <f t="shared" si="5"/>
        <v>2</v>
      </c>
      <c r="D11">
        <f t="shared" si="5"/>
        <v>6</v>
      </c>
      <c r="E11">
        <f t="shared" ca="1" si="6"/>
        <v>-124082.209506225</v>
      </c>
      <c r="F11">
        <f t="shared" ca="1" si="7"/>
        <v>-60367.800410866672</v>
      </c>
      <c r="G11">
        <f t="shared" ca="1" si="1"/>
        <v>10668</v>
      </c>
      <c r="H11" s="9">
        <f t="shared" ca="1" si="2"/>
        <v>215.79561975099787</v>
      </c>
      <c r="I11" s="9">
        <f t="shared" ca="1" si="2"/>
        <v>104.98718356533354</v>
      </c>
      <c r="J11" s="9">
        <f t="shared" ca="1" si="2"/>
        <v>0</v>
      </c>
      <c r="K11" s="9">
        <f t="shared" ca="1" si="3"/>
        <v>239.97928705765068</v>
      </c>
      <c r="L11" s="9">
        <f t="shared" ca="1" si="4"/>
        <v>64.056517093079194</v>
      </c>
      <c r="M11">
        <f t="shared" ca="1" si="8"/>
        <v>55.303750000000001</v>
      </c>
      <c r="N11">
        <f t="shared" ca="1" si="9"/>
        <v>30.947719907407407</v>
      </c>
    </row>
    <row r="12" spans="1:16" x14ac:dyDescent="0.25">
      <c r="A12" s="4">
        <f t="shared" si="10"/>
        <v>0.41840277777777773</v>
      </c>
      <c r="B12" s="3">
        <f t="shared" si="11"/>
        <v>1553300150</v>
      </c>
      <c r="C12">
        <f t="shared" si="5"/>
        <v>2</v>
      </c>
      <c r="D12">
        <f t="shared" si="5"/>
        <v>6</v>
      </c>
      <c r="E12">
        <f t="shared" ca="1" si="6"/>
        <v>-123003.23140747001</v>
      </c>
      <c r="F12">
        <f t="shared" ca="1" si="7"/>
        <v>-59842.864493040004</v>
      </c>
      <c r="G12">
        <f t="shared" ca="1" si="1"/>
        <v>10668</v>
      </c>
      <c r="H12" s="9">
        <f t="shared" ca="1" si="2"/>
        <v>215.79561975100077</v>
      </c>
      <c r="I12" s="9">
        <f t="shared" ca="1" si="2"/>
        <v>104.98718356533354</v>
      </c>
      <c r="J12" s="9">
        <f t="shared" ca="1" si="2"/>
        <v>0</v>
      </c>
      <c r="K12" s="9">
        <f t="shared" ca="1" si="3"/>
        <v>239.97928705765329</v>
      </c>
      <c r="L12" s="9">
        <f t="shared" ca="1" si="4"/>
        <v>64.056517093079492</v>
      </c>
      <c r="M12">
        <f t="shared" ca="1" si="8"/>
        <v>55.308500000000002</v>
      </c>
      <c r="N12">
        <f t="shared" ca="1" si="9"/>
        <v>30.964986111111113</v>
      </c>
    </row>
    <row r="13" spans="1:16" x14ac:dyDescent="0.25">
      <c r="A13" s="4">
        <f t="shared" si="10"/>
        <v>0.4184606481481481</v>
      </c>
      <c r="B13" s="3">
        <f t="shared" si="11"/>
        <v>1553300155</v>
      </c>
      <c r="C13">
        <f t="shared" si="5"/>
        <v>2</v>
      </c>
      <c r="D13">
        <f t="shared" si="5"/>
        <v>6</v>
      </c>
      <c r="E13">
        <f t="shared" ca="1" si="6"/>
        <v>-121924.25330871501</v>
      </c>
      <c r="F13">
        <f t="shared" ca="1" si="7"/>
        <v>-59317.928575213336</v>
      </c>
      <c r="G13">
        <f t="shared" ca="1" si="1"/>
        <v>10668</v>
      </c>
      <c r="H13" s="9">
        <f t="shared" ca="1" si="2"/>
        <v>215.79561975100077</v>
      </c>
      <c r="I13" s="9">
        <f t="shared" ca="1" si="2"/>
        <v>104.98718356533354</v>
      </c>
      <c r="J13" s="9">
        <f t="shared" ca="1" si="2"/>
        <v>0</v>
      </c>
      <c r="K13" s="9">
        <f t="shared" ca="1" si="3"/>
        <v>239.97928705765329</v>
      </c>
      <c r="L13" s="9">
        <f t="shared" ca="1" si="4"/>
        <v>64.056517093079492</v>
      </c>
      <c r="M13">
        <f t="shared" ca="1" si="8"/>
        <v>55.313250000000004</v>
      </c>
      <c r="N13">
        <f t="shared" ca="1" si="9"/>
        <v>30.982252314814815</v>
      </c>
    </row>
    <row r="14" spans="1:16" x14ac:dyDescent="0.25">
      <c r="A14" s="4">
        <f t="shared" si="10"/>
        <v>0.41851851851851846</v>
      </c>
      <c r="B14" s="3">
        <f t="shared" si="11"/>
        <v>1553300160</v>
      </c>
      <c r="C14">
        <f t="shared" si="5"/>
        <v>2</v>
      </c>
      <c r="D14">
        <f t="shared" si="5"/>
        <v>6</v>
      </c>
      <c r="E14">
        <f t="shared" ca="1" si="6"/>
        <v>-120845.27520996</v>
      </c>
      <c r="F14">
        <f t="shared" ca="1" si="7"/>
        <v>-58792.992657386669</v>
      </c>
      <c r="G14">
        <f t="shared" ca="1" si="1"/>
        <v>10668</v>
      </c>
      <c r="H14" s="9">
        <f t="shared" ca="1" si="2"/>
        <v>215.79561975100077</v>
      </c>
      <c r="I14" s="9">
        <f t="shared" ca="1" si="2"/>
        <v>104.98718356533354</v>
      </c>
      <c r="J14" s="9">
        <f t="shared" ca="1" si="2"/>
        <v>0</v>
      </c>
      <c r="K14" s="9">
        <f t="shared" ca="1" si="3"/>
        <v>239.97928705765329</v>
      </c>
      <c r="L14" s="9">
        <f t="shared" ca="1" si="4"/>
        <v>64.056517093079492</v>
      </c>
      <c r="M14">
        <f t="shared" ca="1" si="8"/>
        <v>55.317999999999998</v>
      </c>
      <c r="N14">
        <f t="shared" ca="1" si="9"/>
        <v>30.999518518518517</v>
      </c>
    </row>
    <row r="15" spans="1:16" x14ac:dyDescent="0.25">
      <c r="A15" s="4">
        <f t="shared" si="10"/>
        <v>0.41857638888888882</v>
      </c>
      <c r="B15" s="3">
        <f t="shared" si="11"/>
        <v>1553300165</v>
      </c>
      <c r="C15">
        <f t="shared" si="5"/>
        <v>2</v>
      </c>
      <c r="D15">
        <f t="shared" si="5"/>
        <v>6</v>
      </c>
      <c r="E15">
        <f t="shared" ca="1" si="6"/>
        <v>-119766.297111205</v>
      </c>
      <c r="F15">
        <f t="shared" ca="1" si="7"/>
        <v>-58268.056739560001</v>
      </c>
      <c r="G15">
        <f t="shared" ca="1" si="1"/>
        <v>10668</v>
      </c>
      <c r="H15" s="9">
        <f t="shared" ca="1" si="2"/>
        <v>215.79561975099787</v>
      </c>
      <c r="I15" s="9">
        <f t="shared" ca="1" si="2"/>
        <v>104.98718356533354</v>
      </c>
      <c r="J15" s="9">
        <f t="shared" ca="1" si="2"/>
        <v>0</v>
      </c>
      <c r="K15" s="9">
        <f t="shared" ca="1" si="3"/>
        <v>239.97928705765068</v>
      </c>
      <c r="L15" s="9">
        <f t="shared" ca="1" si="4"/>
        <v>64.056517093079194</v>
      </c>
      <c r="M15">
        <f t="shared" ca="1" si="8"/>
        <v>55.322749999999999</v>
      </c>
      <c r="N15">
        <f t="shared" ca="1" si="9"/>
        <v>31.016784722222223</v>
      </c>
    </row>
    <row r="16" spans="1:16" x14ac:dyDescent="0.25">
      <c r="A16" s="4">
        <f t="shared" si="10"/>
        <v>0.41863425925925918</v>
      </c>
      <c r="B16" s="3">
        <f t="shared" si="11"/>
        <v>1553300170</v>
      </c>
      <c r="C16">
        <f t="shared" si="5"/>
        <v>2</v>
      </c>
      <c r="D16">
        <f t="shared" si="5"/>
        <v>6</v>
      </c>
      <c r="E16">
        <f t="shared" ca="1" si="6"/>
        <v>-118687.31901245001</v>
      </c>
      <c r="F16">
        <f t="shared" ca="1" si="7"/>
        <v>-57743.120821733333</v>
      </c>
      <c r="G16">
        <f t="shared" ca="1" si="1"/>
        <v>10668</v>
      </c>
      <c r="H16" s="9">
        <f t="shared" ca="1" si="2"/>
        <v>215.79561975100077</v>
      </c>
      <c r="I16" s="9">
        <f t="shared" ca="1" si="2"/>
        <v>104.98718356533209</v>
      </c>
      <c r="J16" s="9">
        <f t="shared" ca="1" si="2"/>
        <v>0</v>
      </c>
      <c r="K16" s="9">
        <f t="shared" ca="1" si="3"/>
        <v>239.97928705765264</v>
      </c>
      <c r="L16" s="9">
        <f t="shared" ca="1" si="4"/>
        <v>64.056517093079805</v>
      </c>
      <c r="M16">
        <f t="shared" ca="1" si="8"/>
        <v>55.327500000000001</v>
      </c>
      <c r="N16">
        <f t="shared" ca="1" si="9"/>
        <v>31.034050925925925</v>
      </c>
    </row>
    <row r="17" spans="1:14" x14ac:dyDescent="0.25">
      <c r="A17" s="4">
        <f t="shared" si="10"/>
        <v>0.41869212962962954</v>
      </c>
      <c r="B17" s="3">
        <f t="shared" si="11"/>
        <v>1553300175</v>
      </c>
      <c r="C17">
        <f t="shared" si="5"/>
        <v>2</v>
      </c>
      <c r="D17">
        <f t="shared" si="5"/>
        <v>6</v>
      </c>
      <c r="E17">
        <f t="shared" ca="1" si="6"/>
        <v>-117608.34091369501</v>
      </c>
      <c r="F17">
        <f t="shared" ca="1" si="7"/>
        <v>-57218.184903906673</v>
      </c>
      <c r="G17">
        <f t="shared" ca="1" si="1"/>
        <v>10668</v>
      </c>
      <c r="H17" s="9">
        <f t="shared" ca="1" si="2"/>
        <v>215.79561975100077</v>
      </c>
      <c r="I17" s="9">
        <f t="shared" ca="1" si="2"/>
        <v>104.98718356533354</v>
      </c>
      <c r="J17" s="9">
        <f t="shared" ca="1" si="2"/>
        <v>0</v>
      </c>
      <c r="K17" s="9">
        <f t="shared" ca="1" si="3"/>
        <v>239.97928705765329</v>
      </c>
      <c r="L17" s="9">
        <f t="shared" ca="1" si="4"/>
        <v>64.056517093079492</v>
      </c>
      <c r="M17">
        <f t="shared" ca="1" si="8"/>
        <v>55.332250000000002</v>
      </c>
      <c r="N17">
        <f t="shared" ca="1" si="9"/>
        <v>31.051317129629631</v>
      </c>
    </row>
    <row r="18" spans="1:14" x14ac:dyDescent="0.25">
      <c r="A18" s="4">
        <f t="shared" si="10"/>
        <v>0.4187499999999999</v>
      </c>
      <c r="B18" s="3">
        <f t="shared" si="11"/>
        <v>1553300180</v>
      </c>
      <c r="C18">
        <f t="shared" si="5"/>
        <v>2</v>
      </c>
      <c r="D18">
        <f t="shared" si="5"/>
        <v>6</v>
      </c>
      <c r="E18">
        <f t="shared" ca="1" si="6"/>
        <v>-116529.36281494</v>
      </c>
      <c r="F18">
        <f t="shared" ca="1" si="7"/>
        <v>-56693.248986080005</v>
      </c>
      <c r="G18">
        <f t="shared" ca="1" si="1"/>
        <v>10668</v>
      </c>
      <c r="H18" s="9">
        <f t="shared" ca="1" si="2"/>
        <v>215.79561975099787</v>
      </c>
      <c r="I18" s="9">
        <f t="shared" ca="1" si="2"/>
        <v>104.98718356533354</v>
      </c>
      <c r="J18" s="9">
        <f t="shared" ca="1" si="2"/>
        <v>0</v>
      </c>
      <c r="K18" s="9">
        <f t="shared" ca="1" si="3"/>
        <v>239.97928705765068</v>
      </c>
      <c r="L18" s="9">
        <f t="shared" ca="1" si="4"/>
        <v>64.056517093079194</v>
      </c>
      <c r="M18">
        <f t="shared" ca="1" si="8"/>
        <v>55.337000000000003</v>
      </c>
      <c r="N18">
        <f t="shared" ca="1" si="9"/>
        <v>31.068583333333333</v>
      </c>
    </row>
    <row r="19" spans="1:14" x14ac:dyDescent="0.25">
      <c r="A19" s="4">
        <f t="shared" si="10"/>
        <v>0.41880787037037026</v>
      </c>
      <c r="B19" s="3">
        <f t="shared" si="11"/>
        <v>1553300185</v>
      </c>
      <c r="C19">
        <f t="shared" si="5"/>
        <v>2</v>
      </c>
      <c r="D19">
        <f t="shared" si="5"/>
        <v>6</v>
      </c>
      <c r="E19">
        <f t="shared" ca="1" si="6"/>
        <v>-115450.38471618501</v>
      </c>
      <c r="F19">
        <f t="shared" ca="1" si="7"/>
        <v>-56168.313068253337</v>
      </c>
      <c r="G19">
        <f t="shared" ca="1" si="1"/>
        <v>10668</v>
      </c>
      <c r="H19" s="9">
        <f t="shared" ca="1" si="2"/>
        <v>215.79561975100077</v>
      </c>
      <c r="I19" s="9">
        <f t="shared" ca="1" si="2"/>
        <v>104.98718356533354</v>
      </c>
      <c r="J19" s="9">
        <f t="shared" ca="1" si="2"/>
        <v>0</v>
      </c>
      <c r="K19" s="9">
        <f t="shared" ca="1" si="3"/>
        <v>239.97928705765329</v>
      </c>
      <c r="L19" s="9">
        <f t="shared" ca="1" si="4"/>
        <v>64.056517093079492</v>
      </c>
      <c r="M19">
        <f t="shared" ca="1" si="8"/>
        <v>55.341750000000005</v>
      </c>
      <c r="N19">
        <f t="shared" ca="1" si="9"/>
        <v>31.085849537037038</v>
      </c>
    </row>
    <row r="20" spans="1:14" x14ac:dyDescent="0.25">
      <c r="A20" s="4">
        <f t="shared" si="10"/>
        <v>0.41886574074074062</v>
      </c>
      <c r="B20" s="3">
        <f t="shared" si="11"/>
        <v>1553300190</v>
      </c>
      <c r="C20">
        <f t="shared" si="5"/>
        <v>2</v>
      </c>
      <c r="D20">
        <f t="shared" si="5"/>
        <v>6</v>
      </c>
      <c r="E20">
        <f t="shared" ca="1" si="6"/>
        <v>-114371.40661743001</v>
      </c>
      <c r="F20">
        <f t="shared" ca="1" si="7"/>
        <v>-55643.37715042667</v>
      </c>
      <c r="G20">
        <f t="shared" ca="1" si="1"/>
        <v>10668</v>
      </c>
      <c r="H20" s="9">
        <f t="shared" ca="1" si="2"/>
        <v>215.79561975100077</v>
      </c>
      <c r="I20" s="9">
        <f t="shared" ca="1" si="2"/>
        <v>104.98718356533354</v>
      </c>
      <c r="J20" s="9">
        <f t="shared" ca="1" si="2"/>
        <v>0</v>
      </c>
      <c r="K20" s="9">
        <f t="shared" ca="1" si="3"/>
        <v>239.97928705765329</v>
      </c>
      <c r="L20" s="9">
        <f t="shared" ca="1" si="4"/>
        <v>64.056517093079492</v>
      </c>
      <c r="M20">
        <f t="shared" ca="1" si="8"/>
        <v>55.346499999999999</v>
      </c>
      <c r="N20">
        <f t="shared" ca="1" si="9"/>
        <v>31.103115740740741</v>
      </c>
    </row>
    <row r="21" spans="1:14" x14ac:dyDescent="0.25">
      <c r="A21" s="4">
        <f t="shared" si="10"/>
        <v>0.41892361111111098</v>
      </c>
      <c r="B21" s="3">
        <f t="shared" si="11"/>
        <v>1553300195</v>
      </c>
      <c r="C21">
        <f t="shared" si="5"/>
        <v>2</v>
      </c>
      <c r="D21">
        <f t="shared" si="5"/>
        <v>6</v>
      </c>
      <c r="E21">
        <f t="shared" ca="1" si="6"/>
        <v>-113292.42851867501</v>
      </c>
      <c r="F21">
        <f t="shared" ca="1" si="7"/>
        <v>-55118.441232600002</v>
      </c>
      <c r="G21">
        <f t="shared" ca="1" si="1"/>
        <v>10668</v>
      </c>
      <c r="H21" s="9">
        <f t="shared" ca="1" si="2"/>
        <v>215.79561975100077</v>
      </c>
      <c r="I21" s="9">
        <f t="shared" ca="1" si="2"/>
        <v>104.98718356533354</v>
      </c>
      <c r="J21" s="9">
        <f t="shared" ca="1" si="2"/>
        <v>0</v>
      </c>
      <c r="K21" s="9">
        <f t="shared" ca="1" si="3"/>
        <v>239.97928705765329</v>
      </c>
      <c r="L21" s="9">
        <f t="shared" ca="1" si="4"/>
        <v>64.056517093079492</v>
      </c>
      <c r="M21">
        <f t="shared" ca="1" si="8"/>
        <v>55.35125</v>
      </c>
      <c r="N21">
        <f t="shared" ca="1" si="9"/>
        <v>31.120381944444446</v>
      </c>
    </row>
    <row r="22" spans="1:14" x14ac:dyDescent="0.25">
      <c r="A22" s="4">
        <f t="shared" si="10"/>
        <v>0.41898148148148134</v>
      </c>
      <c r="B22" s="3">
        <f t="shared" si="11"/>
        <v>1553300200</v>
      </c>
      <c r="C22">
        <f t="shared" si="5"/>
        <v>2</v>
      </c>
      <c r="D22">
        <f t="shared" si="5"/>
        <v>6</v>
      </c>
      <c r="E22">
        <f t="shared" ca="1" si="6"/>
        <v>-112213.45041992</v>
      </c>
      <c r="F22">
        <f t="shared" ca="1" si="7"/>
        <v>-54593.505314773334</v>
      </c>
      <c r="G22">
        <f t="shared" ca="1" si="1"/>
        <v>10668</v>
      </c>
      <c r="H22" s="9">
        <f t="shared" ca="1" si="2"/>
        <v>215.79561975100077</v>
      </c>
      <c r="I22" s="9">
        <f t="shared" ca="1" si="2"/>
        <v>104.98718356533354</v>
      </c>
      <c r="J22" s="9">
        <f t="shared" ca="1" si="2"/>
        <v>0</v>
      </c>
      <c r="K22" s="9">
        <f t="shared" ca="1" si="3"/>
        <v>239.97928705765329</v>
      </c>
      <c r="L22" s="9">
        <f t="shared" ca="1" si="4"/>
        <v>64.056517093079492</v>
      </c>
      <c r="M22">
        <f t="shared" ca="1" si="8"/>
        <v>55.356000000000002</v>
      </c>
      <c r="N22">
        <f t="shared" ca="1" si="9"/>
        <v>31.137648148148148</v>
      </c>
    </row>
    <row r="23" spans="1:14" x14ac:dyDescent="0.25">
      <c r="A23" s="4">
        <f t="shared" si="10"/>
        <v>0.4190393518518517</v>
      </c>
      <c r="B23" s="3">
        <f t="shared" si="11"/>
        <v>1553300205</v>
      </c>
      <c r="C23">
        <f t="shared" si="5"/>
        <v>2</v>
      </c>
      <c r="D23">
        <f t="shared" si="5"/>
        <v>6</v>
      </c>
      <c r="E23">
        <f t="shared" ca="1" si="6"/>
        <v>-111134.472321165</v>
      </c>
      <c r="F23">
        <f t="shared" ca="1" si="7"/>
        <v>-54068.569396946667</v>
      </c>
      <c r="G23">
        <f t="shared" ca="1" si="1"/>
        <v>10668</v>
      </c>
      <c r="H23" s="9">
        <f t="shared" ca="1" si="2"/>
        <v>215.79561975099787</v>
      </c>
      <c r="I23" s="9">
        <f t="shared" ca="1" si="2"/>
        <v>104.98718356533209</v>
      </c>
      <c r="J23" s="9">
        <f t="shared" ca="1" si="2"/>
        <v>0</v>
      </c>
      <c r="K23" s="9">
        <f t="shared" ca="1" si="3"/>
        <v>239.97928705765005</v>
      </c>
      <c r="L23" s="9">
        <f t="shared" ca="1" si="4"/>
        <v>64.056517093079506</v>
      </c>
      <c r="M23">
        <f t="shared" ca="1" si="8"/>
        <v>55.360750000000003</v>
      </c>
      <c r="N23">
        <f t="shared" ca="1" si="9"/>
        <v>31.154914351851851</v>
      </c>
    </row>
    <row r="24" spans="1:14" x14ac:dyDescent="0.25">
      <c r="A24" s="4">
        <f t="shared" si="10"/>
        <v>0.41909722222222207</v>
      </c>
      <c r="B24" s="3">
        <f t="shared" si="11"/>
        <v>1553300210</v>
      </c>
      <c r="C24">
        <f t="shared" si="5"/>
        <v>2</v>
      </c>
      <c r="D24">
        <f t="shared" si="5"/>
        <v>6</v>
      </c>
      <c r="E24">
        <f t="shared" ca="1" si="6"/>
        <v>-110055.49422241001</v>
      </c>
      <c r="F24">
        <f t="shared" ca="1" si="7"/>
        <v>-53543.633479120006</v>
      </c>
      <c r="G24">
        <f t="shared" ca="1" si="1"/>
        <v>10668</v>
      </c>
      <c r="H24" s="9">
        <f t="shared" ca="1" si="2"/>
        <v>215.79561975100077</v>
      </c>
      <c r="I24" s="9">
        <f t="shared" ca="1" si="2"/>
        <v>104.98718356533354</v>
      </c>
      <c r="J24" s="9">
        <f t="shared" ca="1" si="2"/>
        <v>0</v>
      </c>
      <c r="K24" s="9">
        <f t="shared" ca="1" si="3"/>
        <v>239.97928705765329</v>
      </c>
      <c r="L24" s="9">
        <f t="shared" ca="1" si="4"/>
        <v>64.056517093079492</v>
      </c>
      <c r="M24">
        <f t="shared" ca="1" si="8"/>
        <v>55.365500000000004</v>
      </c>
      <c r="N24">
        <f t="shared" ca="1" si="9"/>
        <v>31.172180555555556</v>
      </c>
    </row>
    <row r="25" spans="1:14" x14ac:dyDescent="0.25">
      <c r="A25" s="4">
        <f t="shared" si="10"/>
        <v>0.41915509259259243</v>
      </c>
      <c r="B25" s="3">
        <f t="shared" si="11"/>
        <v>1553300215</v>
      </c>
      <c r="C25">
        <f t="shared" si="5"/>
        <v>2</v>
      </c>
      <c r="D25">
        <f t="shared" si="5"/>
        <v>6</v>
      </c>
      <c r="E25">
        <f t="shared" ca="1" si="6"/>
        <v>-108976.516123655</v>
      </c>
      <c r="F25">
        <f t="shared" ca="1" si="7"/>
        <v>-53018.697561293338</v>
      </c>
      <c r="G25">
        <f t="shared" ca="1" si="1"/>
        <v>10668</v>
      </c>
      <c r="H25" s="9">
        <f t="shared" ca="1" si="2"/>
        <v>215.79561975100077</v>
      </c>
      <c r="I25" s="9">
        <f t="shared" ca="1" si="2"/>
        <v>104.98718356533354</v>
      </c>
      <c r="J25" s="9">
        <f t="shared" ca="1" si="2"/>
        <v>0</v>
      </c>
      <c r="K25" s="9">
        <f t="shared" ca="1" si="3"/>
        <v>239.97928705765329</v>
      </c>
      <c r="L25" s="9">
        <f t="shared" ca="1" si="4"/>
        <v>64.056517093079492</v>
      </c>
      <c r="M25">
        <f t="shared" ca="1" si="8"/>
        <v>55.370249999999999</v>
      </c>
      <c r="N25">
        <f t="shared" ca="1" si="9"/>
        <v>31.189446759259258</v>
      </c>
    </row>
    <row r="26" spans="1:14" x14ac:dyDescent="0.25">
      <c r="A26" s="4">
        <f t="shared" si="10"/>
        <v>0.41921296296296279</v>
      </c>
      <c r="B26" s="3">
        <f t="shared" si="11"/>
        <v>1553300220</v>
      </c>
      <c r="C26">
        <f t="shared" si="5"/>
        <v>2</v>
      </c>
      <c r="D26">
        <f t="shared" si="5"/>
        <v>6</v>
      </c>
      <c r="E26">
        <f t="shared" ca="1" si="6"/>
        <v>-107897.5380249</v>
      </c>
      <c r="F26">
        <f t="shared" ca="1" si="7"/>
        <v>-52493.761643466671</v>
      </c>
      <c r="G26">
        <f t="shared" ca="1" si="1"/>
        <v>10668</v>
      </c>
      <c r="H26" s="9">
        <f t="shared" ca="1" si="2"/>
        <v>215.79561975099787</v>
      </c>
      <c r="I26" s="9">
        <f t="shared" ca="1" si="2"/>
        <v>104.98718356533354</v>
      </c>
      <c r="J26" s="9">
        <f t="shared" ca="1" si="2"/>
        <v>0</v>
      </c>
      <c r="K26" s="9">
        <f t="shared" ca="1" si="3"/>
        <v>239.97928705765068</v>
      </c>
      <c r="L26" s="9">
        <f t="shared" ca="1" si="4"/>
        <v>64.056517093079194</v>
      </c>
      <c r="M26">
        <f t="shared" ca="1" si="8"/>
        <v>55.375</v>
      </c>
      <c r="N26">
        <f t="shared" ca="1" si="9"/>
        <v>31.206712962962964</v>
      </c>
    </row>
    <row r="27" spans="1:14" x14ac:dyDescent="0.25">
      <c r="A27" s="4">
        <f t="shared" si="10"/>
        <v>0.41927083333333315</v>
      </c>
      <c r="B27" s="3">
        <f t="shared" si="11"/>
        <v>1553300225</v>
      </c>
      <c r="C27">
        <f t="shared" si="5"/>
        <v>2</v>
      </c>
      <c r="D27">
        <f t="shared" si="5"/>
        <v>6</v>
      </c>
      <c r="E27">
        <f t="shared" ca="1" si="6"/>
        <v>-106818.55992614501</v>
      </c>
      <c r="F27">
        <f t="shared" ca="1" si="7"/>
        <v>-51968.825725640003</v>
      </c>
      <c r="G27">
        <f t="shared" ca="1" si="1"/>
        <v>10668</v>
      </c>
      <c r="H27" s="9">
        <f t="shared" ca="1" si="2"/>
        <v>215.79561975100077</v>
      </c>
      <c r="I27" s="9">
        <f t="shared" ca="1" si="2"/>
        <v>104.98718356533354</v>
      </c>
      <c r="J27" s="9">
        <f t="shared" ca="1" si="2"/>
        <v>0</v>
      </c>
      <c r="K27" s="9">
        <f t="shared" ca="1" si="3"/>
        <v>239.97928705765329</v>
      </c>
      <c r="L27" s="9">
        <f t="shared" ca="1" si="4"/>
        <v>64.056517093079492</v>
      </c>
      <c r="M27">
        <f t="shared" ca="1" si="8"/>
        <v>55.379750000000001</v>
      </c>
      <c r="N27">
        <f t="shared" ca="1" si="9"/>
        <v>31.223979166666666</v>
      </c>
    </row>
    <row r="28" spans="1:14" x14ac:dyDescent="0.25">
      <c r="A28" s="4">
        <f t="shared" si="10"/>
        <v>0.41932870370370351</v>
      </c>
      <c r="B28" s="3">
        <f t="shared" si="11"/>
        <v>1553300230</v>
      </c>
      <c r="C28">
        <f t="shared" si="5"/>
        <v>2</v>
      </c>
      <c r="D28">
        <f t="shared" si="5"/>
        <v>6</v>
      </c>
      <c r="E28">
        <f t="shared" ca="1" si="6"/>
        <v>-105739.58182739001</v>
      </c>
      <c r="F28">
        <f t="shared" ca="1" si="7"/>
        <v>-51443.889807813335</v>
      </c>
      <c r="G28">
        <f t="shared" ca="1" si="1"/>
        <v>10668</v>
      </c>
      <c r="H28" s="9">
        <f t="shared" ca="1" si="2"/>
        <v>215.79561975100077</v>
      </c>
      <c r="I28" s="9">
        <f t="shared" ca="1" si="2"/>
        <v>104.98718356533354</v>
      </c>
      <c r="J28" s="9">
        <f t="shared" ca="1" si="2"/>
        <v>0</v>
      </c>
      <c r="K28" s="9">
        <f t="shared" ca="1" si="3"/>
        <v>239.97928705765329</v>
      </c>
      <c r="L28" s="9">
        <f t="shared" ca="1" si="4"/>
        <v>64.056517093079492</v>
      </c>
      <c r="M28">
        <f t="shared" ca="1" si="8"/>
        <v>55.384500000000003</v>
      </c>
      <c r="N28">
        <f t="shared" ca="1" si="9"/>
        <v>31.241245370370372</v>
      </c>
    </row>
    <row r="29" spans="1:14" x14ac:dyDescent="0.25">
      <c r="A29" s="4">
        <f t="shared" si="10"/>
        <v>0.41938657407407387</v>
      </c>
      <c r="B29" s="3">
        <f t="shared" si="11"/>
        <v>1553300235</v>
      </c>
      <c r="C29">
        <f t="shared" si="5"/>
        <v>2</v>
      </c>
      <c r="D29">
        <f t="shared" si="5"/>
        <v>6</v>
      </c>
      <c r="E29">
        <f t="shared" ca="1" si="6"/>
        <v>-104660.603728635</v>
      </c>
      <c r="F29">
        <f t="shared" ca="1" si="7"/>
        <v>-50918.953889986667</v>
      </c>
      <c r="G29">
        <f t="shared" ca="1" si="1"/>
        <v>10668</v>
      </c>
      <c r="H29" s="9">
        <f t="shared" ca="1" si="2"/>
        <v>215.79561975100077</v>
      </c>
      <c r="I29" s="9">
        <f t="shared" ca="1" si="2"/>
        <v>104.98718356533354</v>
      </c>
      <c r="J29" s="9">
        <f t="shared" ca="1" si="2"/>
        <v>0</v>
      </c>
      <c r="K29" s="9">
        <f t="shared" ca="1" si="3"/>
        <v>239.97928705765329</v>
      </c>
      <c r="L29" s="9">
        <f t="shared" ca="1" si="4"/>
        <v>64.056517093079492</v>
      </c>
      <c r="M29">
        <f t="shared" ca="1" si="8"/>
        <v>55.389250000000004</v>
      </c>
      <c r="N29">
        <f t="shared" ca="1" si="9"/>
        <v>31.258511574074074</v>
      </c>
    </row>
    <row r="30" spans="1:14" x14ac:dyDescent="0.25">
      <c r="A30" s="4">
        <f t="shared" si="10"/>
        <v>0.41944444444444423</v>
      </c>
      <c r="B30" s="3">
        <f t="shared" si="11"/>
        <v>1553300240</v>
      </c>
      <c r="C30">
        <f t="shared" si="5"/>
        <v>2</v>
      </c>
      <c r="D30">
        <f t="shared" si="5"/>
        <v>6</v>
      </c>
      <c r="E30">
        <f t="shared" ca="1" si="6"/>
        <v>-103581.62562988</v>
      </c>
      <c r="F30">
        <f t="shared" ca="1" si="7"/>
        <v>-50394.01797216</v>
      </c>
      <c r="G30">
        <f t="shared" ca="1" si="1"/>
        <v>10668</v>
      </c>
      <c r="H30" s="9">
        <f t="shared" ca="1" si="2"/>
        <v>215.79561975099787</v>
      </c>
      <c r="I30" s="9">
        <f t="shared" ca="1" si="2"/>
        <v>104.98718356533209</v>
      </c>
      <c r="J30" s="9">
        <f t="shared" ca="1" si="2"/>
        <v>0</v>
      </c>
      <c r="K30" s="9">
        <f t="shared" ca="1" si="3"/>
        <v>239.97928705765005</v>
      </c>
      <c r="L30" s="9">
        <f t="shared" ca="1" si="4"/>
        <v>64.056517093079506</v>
      </c>
      <c r="M30">
        <f t="shared" ca="1" si="8"/>
        <v>55.393999999999998</v>
      </c>
      <c r="N30">
        <f t="shared" ca="1" si="9"/>
        <v>31.275777777777776</v>
      </c>
    </row>
    <row r="31" spans="1:14" x14ac:dyDescent="0.25">
      <c r="A31" s="4">
        <f t="shared" si="10"/>
        <v>0.41950231481481459</v>
      </c>
      <c r="B31" s="3">
        <f t="shared" si="11"/>
        <v>1553300245</v>
      </c>
      <c r="C31">
        <f t="shared" si="5"/>
        <v>2</v>
      </c>
      <c r="D31">
        <f t="shared" si="5"/>
        <v>6</v>
      </c>
      <c r="E31">
        <f t="shared" ca="1" si="6"/>
        <v>-102502.64753112501</v>
      </c>
      <c r="F31">
        <f t="shared" ca="1" si="7"/>
        <v>-49869.082054333339</v>
      </c>
      <c r="G31">
        <f t="shared" ca="1" si="1"/>
        <v>10668</v>
      </c>
      <c r="H31" s="9">
        <f t="shared" ca="1" si="2"/>
        <v>215.79561975100077</v>
      </c>
      <c r="I31" s="9">
        <f t="shared" ca="1" si="2"/>
        <v>104.98718356533354</v>
      </c>
      <c r="J31" s="9">
        <f t="shared" ca="1" si="2"/>
        <v>0</v>
      </c>
      <c r="K31" s="9">
        <f t="shared" ca="1" si="3"/>
        <v>239.97928705765329</v>
      </c>
      <c r="L31" s="9">
        <f t="shared" ca="1" si="4"/>
        <v>64.056517093079492</v>
      </c>
      <c r="M31">
        <f t="shared" ca="1" si="8"/>
        <v>55.39875</v>
      </c>
      <c r="N31">
        <f t="shared" ca="1" si="9"/>
        <v>31.293043981481482</v>
      </c>
    </row>
    <row r="32" spans="1:14" x14ac:dyDescent="0.25">
      <c r="A32" s="4">
        <f t="shared" si="10"/>
        <v>0.41956018518518495</v>
      </c>
      <c r="B32" s="3">
        <f t="shared" si="11"/>
        <v>1553300250</v>
      </c>
      <c r="C32">
        <f t="shared" si="5"/>
        <v>2</v>
      </c>
      <c r="D32">
        <f t="shared" si="5"/>
        <v>6</v>
      </c>
      <c r="E32">
        <f t="shared" ca="1" si="6"/>
        <v>-101423.66943237001</v>
      </c>
      <c r="F32">
        <f t="shared" ca="1" si="7"/>
        <v>-49344.146136506672</v>
      </c>
      <c r="G32">
        <f t="shared" ca="1" si="1"/>
        <v>10668</v>
      </c>
      <c r="H32" s="9">
        <f t="shared" ca="1" si="2"/>
        <v>215.79561975100077</v>
      </c>
      <c r="I32" s="9">
        <f t="shared" ca="1" si="2"/>
        <v>104.98718356533354</v>
      </c>
      <c r="J32" s="9">
        <f t="shared" ca="1" si="2"/>
        <v>0</v>
      </c>
      <c r="K32" s="9">
        <f t="shared" ca="1" si="3"/>
        <v>239.97928705765329</v>
      </c>
      <c r="L32" s="9">
        <f t="shared" ca="1" si="4"/>
        <v>64.056517093079492</v>
      </c>
      <c r="M32">
        <f t="shared" ca="1" si="8"/>
        <v>55.403500000000001</v>
      </c>
      <c r="N32">
        <f t="shared" ca="1" si="9"/>
        <v>31.310310185185184</v>
      </c>
    </row>
    <row r="33" spans="1:14" x14ac:dyDescent="0.25">
      <c r="A33" s="4">
        <f>A32+5/24/3600</f>
        <v>0.41961805555555531</v>
      </c>
      <c r="B33" s="3">
        <f t="shared" si="11"/>
        <v>1553300255</v>
      </c>
      <c r="C33">
        <f t="shared" si="5"/>
        <v>2</v>
      </c>
      <c r="D33">
        <f t="shared" si="5"/>
        <v>6</v>
      </c>
      <c r="E33">
        <f t="shared" ca="1" si="6"/>
        <v>-100344.691333615</v>
      </c>
      <c r="F33">
        <f t="shared" ca="1" si="7"/>
        <v>-48819.210218680004</v>
      </c>
      <c r="G33">
        <f t="shared" ca="1" si="1"/>
        <v>10668</v>
      </c>
      <c r="H33" s="9">
        <f t="shared" ca="1" si="2"/>
        <v>215.79561975099787</v>
      </c>
      <c r="I33" s="9">
        <f t="shared" ca="1" si="2"/>
        <v>104.98718356533354</v>
      </c>
      <c r="J33" s="9">
        <f t="shared" ca="1" si="2"/>
        <v>0</v>
      </c>
      <c r="K33" s="9">
        <f t="shared" ca="1" si="3"/>
        <v>239.97928705765068</v>
      </c>
      <c r="L33" s="9">
        <f t="shared" ca="1" si="4"/>
        <v>64.056517093079194</v>
      </c>
      <c r="M33">
        <f t="shared" ca="1" si="8"/>
        <v>55.408250000000002</v>
      </c>
      <c r="N33">
        <f t="shared" ca="1" si="9"/>
        <v>31.32757638888889</v>
      </c>
    </row>
    <row r="34" spans="1:14" x14ac:dyDescent="0.25">
      <c r="A34" s="4">
        <f t="shared" si="10"/>
        <v>0.41967592592592567</v>
      </c>
      <c r="B34" s="3">
        <f t="shared" si="11"/>
        <v>1553300260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-99265.713234860013</v>
      </c>
      <c r="F34">
        <f ca="1">INDIRECT("F$"&amp;C34)+INDIRECT("I$"&amp;C34)*($B34-INDIRECT("B$"&amp;D34))</f>
        <v>-48294.274300853336</v>
      </c>
      <c r="G34">
        <f t="shared" ca="1" si="1"/>
        <v>10668</v>
      </c>
      <c r="H34" s="9">
        <f t="shared" ca="1" si="2"/>
        <v>215.79561975100077</v>
      </c>
      <c r="I34" s="9">
        <f t="shared" ca="1" si="2"/>
        <v>104.98718356533354</v>
      </c>
      <c r="J34" s="9">
        <f t="shared" ca="1" si="2"/>
        <v>0</v>
      </c>
      <c r="K34" s="9">
        <f t="shared" ca="1" si="3"/>
        <v>239.97928705765329</v>
      </c>
      <c r="L34" s="9">
        <f t="shared" ca="1" si="4"/>
        <v>64.056517093079492</v>
      </c>
      <c r="M34">
        <f t="shared" ca="1" si="8"/>
        <v>55.413000000000004</v>
      </c>
      <c r="N34">
        <f t="shared" ca="1" si="9"/>
        <v>31.344842592592592</v>
      </c>
    </row>
    <row r="35" spans="1:14" x14ac:dyDescent="0.25">
      <c r="A35" s="4">
        <f t="shared" si="10"/>
        <v>0.41973379629629604</v>
      </c>
      <c r="B35" s="3">
        <f t="shared" si="11"/>
        <v>1553300265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-98186.73513610501</v>
      </c>
      <c r="F35">
        <f ca="1">INDIRECT("F$"&amp;C35)+INDIRECT("I$"&amp;C35)*($B35-INDIRECT("B$"&amp;D35))</f>
        <v>-47769.338383026668</v>
      </c>
      <c r="G35">
        <f t="shared" ca="1" si="1"/>
        <v>10668</v>
      </c>
      <c r="H35" s="9">
        <f t="shared" ca="1" si="2"/>
        <v>215.79561975100077</v>
      </c>
      <c r="I35" s="9">
        <f t="shared" ca="1" si="2"/>
        <v>104.98718356533354</v>
      </c>
      <c r="J35" s="9">
        <f t="shared" ca="1" si="2"/>
        <v>0</v>
      </c>
      <c r="K35" s="9">
        <f t="shared" ca="1" si="3"/>
        <v>239.97928705765329</v>
      </c>
      <c r="L35" s="9">
        <f t="shared" ca="1" si="4"/>
        <v>64.056517093079492</v>
      </c>
      <c r="M35">
        <f t="shared" ca="1" si="8"/>
        <v>55.417749999999998</v>
      </c>
      <c r="N35">
        <f t="shared" ca="1" si="9"/>
        <v>31.362108796296297</v>
      </c>
    </row>
    <row r="36" spans="1:14" x14ac:dyDescent="0.25">
      <c r="A36" s="4">
        <f t="shared" si="10"/>
        <v>0.4197916666666664</v>
      </c>
      <c r="B36" s="3">
        <f t="shared" si="11"/>
        <v>1553300270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-97107.757037350006</v>
      </c>
      <c r="F36">
        <f t="shared" ref="F36:F99" ca="1" si="13">INDIRECT("F$"&amp;C36)+INDIRECT("I$"&amp;C36)*($B36-INDIRECT("B$"&amp;D36))</f>
        <v>-47244.402465200001</v>
      </c>
      <c r="G36">
        <f t="shared" ca="1" si="1"/>
        <v>10668</v>
      </c>
      <c r="H36" s="9">
        <f t="shared" ca="1" si="2"/>
        <v>215.79561975100077</v>
      </c>
      <c r="I36" s="9">
        <f t="shared" ca="1" si="2"/>
        <v>104.98718356533354</v>
      </c>
      <c r="J36" s="9">
        <f t="shared" ca="1" si="2"/>
        <v>0</v>
      </c>
      <c r="K36" s="9">
        <f t="shared" ca="1" si="3"/>
        <v>239.97928705765329</v>
      </c>
      <c r="L36" s="9">
        <f t="shared" ca="1" si="4"/>
        <v>64.056517093079492</v>
      </c>
      <c r="M36">
        <f t="shared" ca="1" si="8"/>
        <v>55.422499999999999</v>
      </c>
      <c r="N36">
        <f t="shared" ca="1" si="9"/>
        <v>31.379375</v>
      </c>
    </row>
    <row r="37" spans="1:14" x14ac:dyDescent="0.25">
      <c r="A37" s="4">
        <f t="shared" si="10"/>
        <v>0.41984953703703676</v>
      </c>
      <c r="B37" s="3">
        <f t="shared" si="11"/>
        <v>1553300275</v>
      </c>
      <c r="C37">
        <f t="shared" si="5"/>
        <v>2</v>
      </c>
      <c r="D37">
        <f t="shared" si="5"/>
        <v>6</v>
      </c>
      <c r="E37">
        <f t="shared" ca="1" si="12"/>
        <v>-96028.778938595002</v>
      </c>
      <c r="F37">
        <f t="shared" ca="1" si="13"/>
        <v>-46719.466547373333</v>
      </c>
      <c r="G37">
        <f t="shared" ca="1" si="1"/>
        <v>10668</v>
      </c>
      <c r="H37" s="9">
        <f t="shared" ca="1" si="2"/>
        <v>215.79561975100077</v>
      </c>
      <c r="I37" s="9">
        <f t="shared" ca="1" si="2"/>
        <v>104.98718356533209</v>
      </c>
      <c r="J37" s="9">
        <f t="shared" ca="1" si="2"/>
        <v>0</v>
      </c>
      <c r="K37" s="9">
        <f t="shared" ca="1" si="3"/>
        <v>239.97928705765264</v>
      </c>
      <c r="L37" s="9">
        <f t="shared" ca="1" si="4"/>
        <v>64.056517093079805</v>
      </c>
      <c r="M37">
        <f t="shared" ca="1" si="8"/>
        <v>55.427250000000001</v>
      </c>
      <c r="N37">
        <f t="shared" ca="1" si="9"/>
        <v>31.396641203703702</v>
      </c>
    </row>
    <row r="38" spans="1:14" x14ac:dyDescent="0.25">
      <c r="A38" s="4">
        <f t="shared" si="10"/>
        <v>0.41990740740740712</v>
      </c>
      <c r="B38" s="3">
        <f t="shared" si="11"/>
        <v>1553300280</v>
      </c>
      <c r="C38">
        <f t="shared" si="5"/>
        <v>2</v>
      </c>
      <c r="D38">
        <f t="shared" si="5"/>
        <v>6</v>
      </c>
      <c r="E38">
        <f t="shared" ca="1" si="12"/>
        <v>-94949.800839839998</v>
      </c>
      <c r="F38">
        <f t="shared" ca="1" si="13"/>
        <v>-46194.530629546673</v>
      </c>
      <c r="G38">
        <f t="shared" ca="1" si="1"/>
        <v>10668</v>
      </c>
      <c r="H38" s="9">
        <f t="shared" ca="1" si="2"/>
        <v>215.79561975099787</v>
      </c>
      <c r="I38" s="9">
        <f t="shared" ca="1" si="2"/>
        <v>104.987183565335</v>
      </c>
      <c r="J38" s="9">
        <f t="shared" ca="1" si="2"/>
        <v>0</v>
      </c>
      <c r="K38" s="9">
        <f t="shared" ca="1" si="3"/>
        <v>239.97928705765131</v>
      </c>
      <c r="L38" s="9">
        <f t="shared" ca="1" si="4"/>
        <v>64.056517093078881</v>
      </c>
      <c r="M38">
        <f t="shared" ca="1" si="8"/>
        <v>55.432000000000002</v>
      </c>
      <c r="N38">
        <f t="shared" ca="1" si="9"/>
        <v>31.413907407407407</v>
      </c>
    </row>
    <row r="39" spans="1:14" x14ac:dyDescent="0.25">
      <c r="A39" s="4">
        <f t="shared" si="10"/>
        <v>0.41996527777777748</v>
      </c>
      <c r="B39" s="3">
        <f t="shared" si="11"/>
        <v>1553300285</v>
      </c>
      <c r="C39">
        <f t="shared" si="5"/>
        <v>2</v>
      </c>
      <c r="D39">
        <f t="shared" si="5"/>
        <v>6</v>
      </c>
      <c r="E39">
        <f t="shared" ca="1" si="12"/>
        <v>-93870.822741085009</v>
      </c>
      <c r="F39">
        <f t="shared" ca="1" si="13"/>
        <v>-45669.594711719998</v>
      </c>
      <c r="G39">
        <f t="shared" ca="1" si="1"/>
        <v>10668</v>
      </c>
      <c r="H39" s="9">
        <f t="shared" ca="1" si="2"/>
        <v>215.79561975100077</v>
      </c>
      <c r="I39" s="9">
        <f t="shared" ca="1" si="2"/>
        <v>104.98718356533209</v>
      </c>
      <c r="J39" s="9">
        <f t="shared" ca="1" si="2"/>
        <v>0</v>
      </c>
      <c r="K39" s="9">
        <f t="shared" ca="1" si="3"/>
        <v>239.97928705765264</v>
      </c>
      <c r="L39" s="9">
        <f t="shared" ca="1" si="4"/>
        <v>64.056517093079805</v>
      </c>
      <c r="M39">
        <f t="shared" ca="1" si="8"/>
        <v>55.436750000000004</v>
      </c>
      <c r="N39">
        <f t="shared" ca="1" si="9"/>
        <v>31.43117361111111</v>
      </c>
    </row>
    <row r="40" spans="1:14" x14ac:dyDescent="0.25">
      <c r="A40" s="4">
        <f t="shared" si="10"/>
        <v>0.42002314814814784</v>
      </c>
      <c r="B40" s="3">
        <f t="shared" si="11"/>
        <v>1553300290</v>
      </c>
      <c r="C40">
        <f t="shared" si="5"/>
        <v>2</v>
      </c>
      <c r="D40">
        <f t="shared" si="5"/>
        <v>6</v>
      </c>
      <c r="E40">
        <f t="shared" ca="1" si="12"/>
        <v>-92791.844642330005</v>
      </c>
      <c r="F40">
        <f t="shared" ca="1" si="13"/>
        <v>-45144.658793893337</v>
      </c>
      <c r="G40">
        <f t="shared" ca="1" si="1"/>
        <v>10668</v>
      </c>
      <c r="H40" s="9">
        <f t="shared" ca="1" si="2"/>
        <v>215.79561975099787</v>
      </c>
      <c r="I40" s="9">
        <f t="shared" ca="1" si="2"/>
        <v>104.98718356533354</v>
      </c>
      <c r="J40" s="9">
        <f t="shared" ca="1" si="2"/>
        <v>0</v>
      </c>
      <c r="K40" s="9">
        <f t="shared" ca="1" si="3"/>
        <v>239.97928705765068</v>
      </c>
      <c r="L40" s="9">
        <f t="shared" ca="1" si="4"/>
        <v>64.056517093079194</v>
      </c>
      <c r="M40">
        <f t="shared" ca="1" si="8"/>
        <v>55.441499999999998</v>
      </c>
      <c r="N40">
        <f t="shared" ca="1" si="9"/>
        <v>31.448439814814815</v>
      </c>
    </row>
    <row r="41" spans="1:14" x14ac:dyDescent="0.25">
      <c r="A41" s="4">
        <f t="shared" si="10"/>
        <v>0.4200810185185182</v>
      </c>
      <c r="B41" s="3">
        <f t="shared" si="11"/>
        <v>1553300295</v>
      </c>
      <c r="C41">
        <f t="shared" si="5"/>
        <v>2</v>
      </c>
      <c r="D41">
        <f t="shared" si="5"/>
        <v>6</v>
      </c>
      <c r="E41">
        <f t="shared" ca="1" si="12"/>
        <v>-91712.866543575015</v>
      </c>
      <c r="F41">
        <f t="shared" ca="1" si="13"/>
        <v>-44619.722876066669</v>
      </c>
      <c r="G41">
        <f t="shared" ca="1" si="1"/>
        <v>10668</v>
      </c>
      <c r="H41" s="9">
        <f t="shared" ca="1" si="2"/>
        <v>215.79561975100077</v>
      </c>
      <c r="I41" s="9">
        <f t="shared" ca="1" si="2"/>
        <v>104.98718356533354</v>
      </c>
      <c r="J41" s="9">
        <f t="shared" ca="1" si="2"/>
        <v>0</v>
      </c>
      <c r="K41" s="9">
        <f t="shared" ca="1" si="3"/>
        <v>239.97928705765329</v>
      </c>
      <c r="L41" s="9">
        <f t="shared" ca="1" si="4"/>
        <v>64.056517093079492</v>
      </c>
      <c r="M41">
        <f t="shared" ca="1" si="8"/>
        <v>55.446249999999999</v>
      </c>
      <c r="N41">
        <f t="shared" ca="1" si="9"/>
        <v>31.465706018518517</v>
      </c>
    </row>
    <row r="42" spans="1:14" x14ac:dyDescent="0.25">
      <c r="A42" s="4">
        <f t="shared" si="10"/>
        <v>0.42013888888888856</v>
      </c>
      <c r="B42" s="3">
        <f t="shared" si="11"/>
        <v>1553300300</v>
      </c>
      <c r="C42">
        <f t="shared" si="5"/>
        <v>2</v>
      </c>
      <c r="D42">
        <f t="shared" si="5"/>
        <v>6</v>
      </c>
      <c r="E42">
        <f t="shared" ca="1" si="12"/>
        <v>-90633.888444820012</v>
      </c>
      <c r="F42">
        <f t="shared" ca="1" si="13"/>
        <v>-44094.786958240002</v>
      </c>
      <c r="G42">
        <f t="shared" ca="1" si="1"/>
        <v>10668</v>
      </c>
      <c r="H42" s="9">
        <f t="shared" ca="1" si="2"/>
        <v>215.79561975100077</v>
      </c>
      <c r="I42" s="9">
        <f t="shared" ca="1" si="2"/>
        <v>104.98718356533354</v>
      </c>
      <c r="J42" s="9">
        <f t="shared" ca="1" si="2"/>
        <v>0</v>
      </c>
      <c r="K42" s="9">
        <f t="shared" ca="1" si="3"/>
        <v>239.97928705765329</v>
      </c>
      <c r="L42" s="9">
        <f t="shared" ca="1" si="4"/>
        <v>64.056517093079492</v>
      </c>
      <c r="M42">
        <f t="shared" ca="1" si="8"/>
        <v>55.451000000000001</v>
      </c>
      <c r="N42">
        <f t="shared" ca="1" si="9"/>
        <v>31.482972222222223</v>
      </c>
    </row>
    <row r="43" spans="1:14" x14ac:dyDescent="0.25">
      <c r="A43" s="4">
        <f t="shared" si="10"/>
        <v>0.42019675925925892</v>
      </c>
      <c r="B43" s="3">
        <f t="shared" si="11"/>
        <v>1553300305</v>
      </c>
      <c r="C43">
        <f t="shared" si="5"/>
        <v>2</v>
      </c>
      <c r="D43">
        <f t="shared" si="5"/>
        <v>6</v>
      </c>
      <c r="E43">
        <f t="shared" ca="1" si="12"/>
        <v>-89554.910346065008</v>
      </c>
      <c r="F43">
        <f t="shared" ca="1" si="13"/>
        <v>-43569.851040413334</v>
      </c>
      <c r="G43">
        <f t="shared" ca="1" si="1"/>
        <v>10668</v>
      </c>
      <c r="H43" s="9">
        <f t="shared" ca="1" si="2"/>
        <v>215.79561975100077</v>
      </c>
      <c r="I43" s="9">
        <f t="shared" ca="1" si="2"/>
        <v>104.98718356533354</v>
      </c>
      <c r="J43" s="9">
        <f t="shared" ca="1" si="2"/>
        <v>0</v>
      </c>
      <c r="K43" s="9">
        <f t="shared" ca="1" si="3"/>
        <v>239.97928705765329</v>
      </c>
      <c r="L43" s="9">
        <f t="shared" ca="1" si="4"/>
        <v>64.056517093079492</v>
      </c>
      <c r="M43">
        <f t="shared" ca="1" si="8"/>
        <v>55.455750000000002</v>
      </c>
      <c r="N43">
        <f t="shared" ca="1" si="9"/>
        <v>31.500238425925925</v>
      </c>
    </row>
    <row r="44" spans="1:14" x14ac:dyDescent="0.25">
      <c r="A44" s="4">
        <f t="shared" si="10"/>
        <v>0.42025462962962928</v>
      </c>
      <c r="B44" s="3">
        <f t="shared" si="11"/>
        <v>1553300310</v>
      </c>
      <c r="C44">
        <f t="shared" si="5"/>
        <v>2</v>
      </c>
      <c r="D44">
        <f t="shared" si="5"/>
        <v>6</v>
      </c>
      <c r="E44">
        <f t="shared" ca="1" si="12"/>
        <v>-88475.932247310004</v>
      </c>
      <c r="F44">
        <f t="shared" ca="1" si="13"/>
        <v>-43044.915122586666</v>
      </c>
      <c r="G44">
        <f t="shared" ca="1" si="1"/>
        <v>10668</v>
      </c>
      <c r="H44" s="9">
        <f t="shared" ca="1" si="2"/>
        <v>215.79561975100077</v>
      </c>
      <c r="I44" s="9">
        <f t="shared" ca="1" si="2"/>
        <v>104.98718356533209</v>
      </c>
      <c r="J44" s="9">
        <f t="shared" ca="1" si="2"/>
        <v>0</v>
      </c>
      <c r="K44" s="9">
        <f t="shared" ca="1" si="3"/>
        <v>239.97928705765264</v>
      </c>
      <c r="L44" s="9">
        <f t="shared" ca="1" si="4"/>
        <v>64.056517093079805</v>
      </c>
      <c r="M44">
        <f t="shared" ca="1" si="8"/>
        <v>55.460500000000003</v>
      </c>
      <c r="N44">
        <f t="shared" ca="1" si="9"/>
        <v>31.517504629629627</v>
      </c>
    </row>
    <row r="45" spans="1:14" x14ac:dyDescent="0.25">
      <c r="A45" s="4">
        <f t="shared" si="10"/>
        <v>0.42031249999999964</v>
      </c>
      <c r="B45" s="3">
        <f t="shared" si="11"/>
        <v>1553300315</v>
      </c>
      <c r="C45">
        <f t="shared" si="5"/>
        <v>2</v>
      </c>
      <c r="D45">
        <f t="shared" si="5"/>
        <v>6</v>
      </c>
      <c r="E45">
        <f t="shared" ca="1" si="12"/>
        <v>-87396.954148555</v>
      </c>
      <c r="F45">
        <f t="shared" ca="1" si="13"/>
        <v>-42519.979204760006</v>
      </c>
      <c r="G45">
        <f t="shared" ca="1" si="1"/>
        <v>10668</v>
      </c>
      <c r="H45" s="9">
        <f t="shared" ca="1" si="2"/>
        <v>215.79561975100077</v>
      </c>
      <c r="I45" s="9">
        <f t="shared" ca="1" si="2"/>
        <v>104.987183565335</v>
      </c>
      <c r="J45" s="9">
        <f t="shared" ca="1" si="2"/>
        <v>0</v>
      </c>
      <c r="K45" s="9">
        <f t="shared" ca="1" si="3"/>
        <v>239.97928705765392</v>
      </c>
      <c r="L45" s="9">
        <f t="shared" ca="1" si="4"/>
        <v>64.056517093079179</v>
      </c>
      <c r="M45">
        <f t="shared" ca="1" si="8"/>
        <v>55.465250000000005</v>
      </c>
      <c r="N45">
        <f t="shared" ca="1" si="9"/>
        <v>31.534770833333333</v>
      </c>
    </row>
    <row r="46" spans="1:14" x14ac:dyDescent="0.25">
      <c r="A46" s="4">
        <f t="shared" si="10"/>
        <v>0.42037037037037001</v>
      </c>
      <c r="B46" s="3">
        <f t="shared" si="11"/>
        <v>1553300320</v>
      </c>
      <c r="C46">
        <f t="shared" si="5"/>
        <v>2</v>
      </c>
      <c r="D46">
        <f t="shared" si="5"/>
        <v>6</v>
      </c>
      <c r="E46">
        <f t="shared" ca="1" si="12"/>
        <v>-86317.976049799996</v>
      </c>
      <c r="F46">
        <f t="shared" ca="1" si="13"/>
        <v>-41995.043286933331</v>
      </c>
      <c r="G46">
        <f t="shared" ca="1" si="1"/>
        <v>10668</v>
      </c>
      <c r="H46" s="9">
        <f t="shared" ca="1" si="2"/>
        <v>215.79561975099787</v>
      </c>
      <c r="I46" s="9">
        <f t="shared" ca="1" si="2"/>
        <v>104.98718356533209</v>
      </c>
      <c r="J46" s="9">
        <f t="shared" ca="1" si="2"/>
        <v>0</v>
      </c>
      <c r="K46" s="9">
        <f t="shared" ca="1" si="3"/>
        <v>239.97928705765005</v>
      </c>
      <c r="L46" s="9">
        <f t="shared" ca="1" si="4"/>
        <v>64.056517093079506</v>
      </c>
      <c r="M46">
        <f t="shared" ca="1" si="8"/>
        <v>55.47</v>
      </c>
      <c r="N46">
        <f t="shared" ca="1" si="9"/>
        <v>31.552037037037035</v>
      </c>
    </row>
    <row r="47" spans="1:14" x14ac:dyDescent="0.25">
      <c r="A47" s="4">
        <f t="shared" si="10"/>
        <v>0.42042824074074037</v>
      </c>
      <c r="B47" s="3">
        <f t="shared" si="11"/>
        <v>1553300325</v>
      </c>
      <c r="C47">
        <f t="shared" si="5"/>
        <v>2</v>
      </c>
      <c r="D47">
        <f t="shared" si="5"/>
        <v>6</v>
      </c>
      <c r="E47">
        <f t="shared" ca="1" si="12"/>
        <v>-85238.997951045007</v>
      </c>
      <c r="F47">
        <f t="shared" ca="1" si="13"/>
        <v>-41470.10736910667</v>
      </c>
      <c r="G47">
        <f t="shared" ca="1" si="1"/>
        <v>10668</v>
      </c>
      <c r="H47" s="9">
        <f t="shared" ca="1" si="2"/>
        <v>215.79561975100077</v>
      </c>
      <c r="I47" s="9">
        <f t="shared" ca="1" si="2"/>
        <v>104.98718356533354</v>
      </c>
      <c r="J47" s="9">
        <f t="shared" ca="1" si="2"/>
        <v>0</v>
      </c>
      <c r="K47" s="9">
        <f t="shared" ca="1" si="3"/>
        <v>239.97928705765329</v>
      </c>
      <c r="L47" s="9">
        <f t="shared" ca="1" si="4"/>
        <v>64.056517093079492</v>
      </c>
      <c r="M47">
        <f t="shared" ca="1" si="8"/>
        <v>55.47475</v>
      </c>
      <c r="N47">
        <f t="shared" ca="1" si="9"/>
        <v>31.569303240740741</v>
      </c>
    </row>
    <row r="48" spans="1:14" x14ac:dyDescent="0.25">
      <c r="A48" s="4">
        <f t="shared" si="10"/>
        <v>0.42048611111111073</v>
      </c>
      <c r="B48" s="3">
        <f t="shared" si="11"/>
        <v>1553300330</v>
      </c>
      <c r="C48">
        <f t="shared" si="5"/>
        <v>2</v>
      </c>
      <c r="D48">
        <f t="shared" si="5"/>
        <v>6</v>
      </c>
      <c r="E48">
        <f t="shared" ca="1" si="12"/>
        <v>-84160.019852290003</v>
      </c>
      <c r="F48">
        <f t="shared" ca="1" si="13"/>
        <v>-40945.171451280003</v>
      </c>
      <c r="G48">
        <f t="shared" ca="1" si="1"/>
        <v>10668</v>
      </c>
      <c r="H48" s="9">
        <f t="shared" ca="1" si="2"/>
        <v>215.79561975099787</v>
      </c>
      <c r="I48" s="9">
        <f t="shared" ca="1" si="2"/>
        <v>104.98718356533354</v>
      </c>
      <c r="J48" s="9">
        <f t="shared" ca="1" si="2"/>
        <v>0</v>
      </c>
      <c r="K48" s="9">
        <f t="shared" ca="1" si="3"/>
        <v>239.97928705765068</v>
      </c>
      <c r="L48" s="9">
        <f t="shared" ca="1" si="4"/>
        <v>64.056517093079194</v>
      </c>
      <c r="M48">
        <f t="shared" ca="1" si="8"/>
        <v>55.479500000000002</v>
      </c>
      <c r="N48">
        <f t="shared" ca="1" si="9"/>
        <v>31.586569444444443</v>
      </c>
    </row>
    <row r="49" spans="1:19" x14ac:dyDescent="0.25">
      <c r="A49" s="4">
        <f t="shared" si="10"/>
        <v>0.42054398148148109</v>
      </c>
      <c r="B49" s="3">
        <f t="shared" si="11"/>
        <v>1553300335</v>
      </c>
      <c r="C49">
        <f t="shared" si="5"/>
        <v>2</v>
      </c>
      <c r="D49">
        <f t="shared" si="5"/>
        <v>6</v>
      </c>
      <c r="E49">
        <f t="shared" ca="1" si="12"/>
        <v>-83081.041753535013</v>
      </c>
      <c r="F49">
        <f t="shared" ca="1" si="13"/>
        <v>-40420.235533453335</v>
      </c>
      <c r="G49">
        <f t="shared" ca="1" si="1"/>
        <v>10668</v>
      </c>
      <c r="H49" s="9">
        <f t="shared" ca="1" si="2"/>
        <v>215.79561975100077</v>
      </c>
      <c r="I49" s="9">
        <f t="shared" ca="1" si="2"/>
        <v>104.98718356533354</v>
      </c>
      <c r="J49" s="9">
        <f t="shared" ca="1" si="2"/>
        <v>0</v>
      </c>
      <c r="K49" s="9">
        <f t="shared" ca="1" si="3"/>
        <v>239.97928705765329</v>
      </c>
      <c r="L49" s="9">
        <f t="shared" ca="1" si="4"/>
        <v>64.056517093079492</v>
      </c>
      <c r="M49">
        <f t="shared" ca="1" si="8"/>
        <v>55.484250000000003</v>
      </c>
      <c r="N49">
        <f t="shared" ca="1" si="9"/>
        <v>31.603835648148149</v>
      </c>
    </row>
    <row r="50" spans="1:19" x14ac:dyDescent="0.25">
      <c r="A50" s="4">
        <f t="shared" si="10"/>
        <v>0.42060185185185145</v>
      </c>
      <c r="B50" s="3">
        <f t="shared" si="11"/>
        <v>1553300340</v>
      </c>
      <c r="C50">
        <f t="shared" si="5"/>
        <v>2</v>
      </c>
      <c r="D50">
        <f t="shared" si="5"/>
        <v>6</v>
      </c>
      <c r="E50">
        <f t="shared" ca="1" si="12"/>
        <v>-82002.06365478001</v>
      </c>
      <c r="F50">
        <f t="shared" ca="1" si="13"/>
        <v>-39895.299615626667</v>
      </c>
      <c r="G50">
        <f t="shared" ca="1" si="1"/>
        <v>10668</v>
      </c>
      <c r="H50" s="9">
        <f t="shared" ca="1" si="2"/>
        <v>215.79561975100077</v>
      </c>
      <c r="I50" s="9">
        <f t="shared" ca="1" si="2"/>
        <v>104.98718356533354</v>
      </c>
      <c r="J50" s="9">
        <f t="shared" ca="1" si="2"/>
        <v>0</v>
      </c>
      <c r="K50" s="9">
        <f t="shared" ca="1" si="3"/>
        <v>239.97928705765329</v>
      </c>
      <c r="L50" s="9">
        <f t="shared" ca="1" si="4"/>
        <v>64.056517093079492</v>
      </c>
      <c r="M50">
        <f t="shared" ca="1" si="8"/>
        <v>55.489000000000004</v>
      </c>
      <c r="N50">
        <f t="shared" ca="1" si="9"/>
        <v>31.621101851851851</v>
      </c>
    </row>
    <row r="51" spans="1:19" x14ac:dyDescent="0.25">
      <c r="A51" s="4">
        <f t="shared" si="10"/>
        <v>0.42065972222222181</v>
      </c>
      <c r="B51" s="3">
        <f t="shared" si="11"/>
        <v>1553300345</v>
      </c>
      <c r="C51">
        <f t="shared" si="5"/>
        <v>2</v>
      </c>
      <c r="D51">
        <f t="shared" si="5"/>
        <v>6</v>
      </c>
      <c r="E51">
        <f t="shared" ca="1" si="12"/>
        <v>-80923.085556025006</v>
      </c>
      <c r="F51">
        <f t="shared" ca="1" si="13"/>
        <v>-39370.363697799999</v>
      </c>
      <c r="G51">
        <f t="shared" ca="1" si="1"/>
        <v>10668</v>
      </c>
      <c r="H51" s="9">
        <f t="shared" ca="1" si="2"/>
        <v>215.79561975100077</v>
      </c>
      <c r="I51" s="9">
        <f t="shared" ca="1" si="2"/>
        <v>104.98718356533209</v>
      </c>
      <c r="J51" s="9">
        <f t="shared" ca="1" si="2"/>
        <v>0</v>
      </c>
      <c r="K51" s="9">
        <f t="shared" ca="1" si="3"/>
        <v>239.97928705765264</v>
      </c>
      <c r="L51" s="9">
        <f t="shared" ca="1" si="4"/>
        <v>64.056517093079805</v>
      </c>
      <c r="M51">
        <f t="shared" ca="1" si="8"/>
        <v>55.493749999999999</v>
      </c>
      <c r="N51">
        <f t="shared" ca="1" si="9"/>
        <v>31.638368055555553</v>
      </c>
      <c r="O51" s="13"/>
      <c r="P51" s="13"/>
      <c r="Q51" s="13"/>
      <c r="R51" s="13"/>
      <c r="S51" s="13"/>
    </row>
    <row r="52" spans="1:19" x14ac:dyDescent="0.25">
      <c r="A52" s="4">
        <f>A51+5/24/3600</f>
        <v>0.42071759259259217</v>
      </c>
      <c r="B52" s="3">
        <f t="shared" si="11"/>
        <v>1553300350</v>
      </c>
      <c r="C52">
        <f t="shared" si="5"/>
        <v>2</v>
      </c>
      <c r="D52">
        <f t="shared" si="5"/>
        <v>6</v>
      </c>
      <c r="E52">
        <f t="shared" ca="1" si="12"/>
        <v>-79844.107457270002</v>
      </c>
      <c r="F52">
        <f t="shared" ca="1" si="13"/>
        <v>-38845.427779973339</v>
      </c>
      <c r="G52">
        <f t="shared" ca="1" si="1"/>
        <v>10668</v>
      </c>
      <c r="H52" s="9">
        <f t="shared" ca="1" si="2"/>
        <v>215.79561975100077</v>
      </c>
      <c r="I52" s="9">
        <f t="shared" ca="1" si="2"/>
        <v>104.987183565335</v>
      </c>
      <c r="J52" s="9">
        <f t="shared" ca="1" si="2"/>
        <v>0</v>
      </c>
      <c r="K52" s="9">
        <f t="shared" ca="1" si="3"/>
        <v>239.97928705765392</v>
      </c>
      <c r="L52" s="9">
        <f t="shared" ca="1" si="4"/>
        <v>64.056517093079179</v>
      </c>
      <c r="M52">
        <f t="shared" ca="1" si="8"/>
        <v>55.4985</v>
      </c>
      <c r="N52">
        <f t="shared" ca="1" si="9"/>
        <v>31.655634259259259</v>
      </c>
    </row>
    <row r="53" spans="1:19" x14ac:dyDescent="0.25">
      <c r="A53" s="4">
        <f t="shared" si="10"/>
        <v>0.42077546296296253</v>
      </c>
      <c r="B53" s="3">
        <f t="shared" si="11"/>
        <v>1553300355</v>
      </c>
      <c r="C53">
        <f t="shared" si="5"/>
        <v>2</v>
      </c>
      <c r="D53">
        <f t="shared" si="5"/>
        <v>6</v>
      </c>
      <c r="E53">
        <f t="shared" ca="1" si="12"/>
        <v>-78765.129358514998</v>
      </c>
      <c r="F53">
        <f t="shared" ca="1" si="13"/>
        <v>-38320.491862146664</v>
      </c>
      <c r="G53">
        <f t="shared" ca="1" si="1"/>
        <v>10668</v>
      </c>
      <c r="H53" s="9">
        <f t="shared" ca="1" si="2"/>
        <v>215.79561975099787</v>
      </c>
      <c r="I53" s="9">
        <f t="shared" ca="1" si="2"/>
        <v>104.98718356533209</v>
      </c>
      <c r="J53" s="9">
        <f t="shared" ca="1" si="2"/>
        <v>0</v>
      </c>
      <c r="K53" s="9">
        <f t="shared" ca="1" si="3"/>
        <v>239.97928705765005</v>
      </c>
      <c r="L53" s="9">
        <f t="shared" ca="1" si="4"/>
        <v>64.056517093079506</v>
      </c>
      <c r="M53">
        <f t="shared" ca="1" si="8"/>
        <v>55.503250000000001</v>
      </c>
      <c r="N53">
        <f t="shared" ca="1" si="9"/>
        <v>31.672900462962961</v>
      </c>
    </row>
    <row r="54" spans="1:19" x14ac:dyDescent="0.25">
      <c r="A54" s="8">
        <f t="shared" si="10"/>
        <v>0.42083333333333289</v>
      </c>
      <c r="B54" s="3">
        <f t="shared" si="11"/>
        <v>1553300360</v>
      </c>
      <c r="C54">
        <f t="shared" si="5"/>
        <v>2</v>
      </c>
      <c r="D54">
        <f t="shared" si="5"/>
        <v>6</v>
      </c>
      <c r="E54">
        <f t="shared" ca="1" si="12"/>
        <v>-77686.151259760009</v>
      </c>
      <c r="F54">
        <f t="shared" ca="1" si="13"/>
        <v>-37795.555944320004</v>
      </c>
      <c r="G54">
        <f t="shared" ca="1" si="1"/>
        <v>10668</v>
      </c>
      <c r="H54" s="9">
        <f t="shared" ca="1" si="2"/>
        <v>215.79561975100077</v>
      </c>
      <c r="I54" s="9">
        <f t="shared" ca="1" si="2"/>
        <v>104.98718356533354</v>
      </c>
      <c r="J54" s="9">
        <f t="shared" ca="1" si="2"/>
        <v>0</v>
      </c>
      <c r="K54" s="9">
        <f t="shared" ca="1" si="3"/>
        <v>239.97928705765329</v>
      </c>
      <c r="L54" s="9">
        <f t="shared" ca="1" si="4"/>
        <v>64.056517093079492</v>
      </c>
      <c r="M54">
        <f t="shared" ca="1" si="8"/>
        <v>55.508000000000003</v>
      </c>
      <c r="N54">
        <f t="shared" ca="1" si="9"/>
        <v>31.690166666666666</v>
      </c>
    </row>
    <row r="55" spans="1:19" x14ac:dyDescent="0.25">
      <c r="A55" s="4">
        <f t="shared" si="10"/>
        <v>0.42089120370370325</v>
      </c>
      <c r="B55" s="3">
        <f t="shared" si="11"/>
        <v>1553300365</v>
      </c>
      <c r="C55">
        <f t="shared" si="5"/>
        <v>2</v>
      </c>
      <c r="D55">
        <f t="shared" si="5"/>
        <v>6</v>
      </c>
      <c r="E55">
        <f t="shared" ca="1" si="12"/>
        <v>-76607.173161005005</v>
      </c>
      <c r="F55">
        <f t="shared" ca="1" si="13"/>
        <v>-37270.620026493336</v>
      </c>
      <c r="G55">
        <f t="shared" ca="1" si="1"/>
        <v>10668</v>
      </c>
      <c r="H55" s="9">
        <f t="shared" ca="1" si="2"/>
        <v>215.79561975099787</v>
      </c>
      <c r="I55" s="9">
        <f t="shared" ca="1" si="2"/>
        <v>104.98718356533354</v>
      </c>
      <c r="J55" s="9">
        <f t="shared" ca="1" si="2"/>
        <v>0</v>
      </c>
      <c r="K55" s="9">
        <f t="shared" ca="1" si="3"/>
        <v>239.97928705765068</v>
      </c>
      <c r="L55" s="9">
        <f t="shared" ca="1" si="4"/>
        <v>64.056517093079194</v>
      </c>
      <c r="M55">
        <f t="shared" ca="1" si="8"/>
        <v>55.512750000000004</v>
      </c>
      <c r="N55">
        <f t="shared" ca="1" si="9"/>
        <v>31.707432870370369</v>
      </c>
    </row>
    <row r="56" spans="1:19" x14ac:dyDescent="0.25">
      <c r="A56" s="4">
        <f t="shared" si="10"/>
        <v>0.42094907407407361</v>
      </c>
      <c r="B56" s="3">
        <f t="shared" si="11"/>
        <v>1553300370</v>
      </c>
      <c r="C56">
        <f t="shared" si="5"/>
        <v>2</v>
      </c>
      <c r="D56">
        <f t="shared" si="5"/>
        <v>6</v>
      </c>
      <c r="E56">
        <f t="shared" ca="1" si="12"/>
        <v>-75528.195062250015</v>
      </c>
      <c r="F56">
        <f t="shared" ca="1" si="13"/>
        <v>-36745.684108666668</v>
      </c>
      <c r="G56">
        <f t="shared" ca="1" si="1"/>
        <v>10668</v>
      </c>
      <c r="H56" s="9">
        <f t="shared" ca="1" si="2"/>
        <v>215.79561975100077</v>
      </c>
      <c r="I56" s="9">
        <f t="shared" ca="1" si="2"/>
        <v>104.98718356533354</v>
      </c>
      <c r="J56" s="9">
        <f t="shared" ca="1" si="2"/>
        <v>0</v>
      </c>
      <c r="K56" s="9">
        <f t="shared" ca="1" si="3"/>
        <v>239.97928705765329</v>
      </c>
      <c r="L56" s="9">
        <f t="shared" ca="1" si="4"/>
        <v>64.056517093079492</v>
      </c>
      <c r="M56">
        <f t="shared" ca="1" si="8"/>
        <v>55.517499999999998</v>
      </c>
      <c r="N56">
        <f t="shared" ca="1" si="9"/>
        <v>31.724699074074074</v>
      </c>
    </row>
    <row r="57" spans="1:19" x14ac:dyDescent="0.25">
      <c r="A57" s="4">
        <f t="shared" si="10"/>
        <v>0.42100694444444398</v>
      </c>
      <c r="B57" s="3">
        <f t="shared" si="11"/>
        <v>1553300375</v>
      </c>
      <c r="C57">
        <f t="shared" si="5"/>
        <v>2</v>
      </c>
      <c r="D57">
        <f t="shared" si="5"/>
        <v>6</v>
      </c>
      <c r="E57">
        <f t="shared" ca="1" si="12"/>
        <v>-74449.216963495011</v>
      </c>
      <c r="F57">
        <f t="shared" ca="1" si="13"/>
        <v>-36220.74819084</v>
      </c>
      <c r="G57">
        <f t="shared" ca="1" si="1"/>
        <v>10668</v>
      </c>
      <c r="H57" s="9">
        <f t="shared" ca="1" si="2"/>
        <v>215.79561975100077</v>
      </c>
      <c r="I57" s="9">
        <f t="shared" ca="1" si="2"/>
        <v>104.98718356533354</v>
      </c>
      <c r="J57" s="9">
        <f t="shared" ca="1" si="2"/>
        <v>0</v>
      </c>
      <c r="K57" s="9">
        <f t="shared" ca="1" si="3"/>
        <v>239.97928705765329</v>
      </c>
      <c r="L57" s="9">
        <f t="shared" ca="1" si="4"/>
        <v>64.056517093079492</v>
      </c>
      <c r="M57">
        <f t="shared" ca="1" si="8"/>
        <v>55.52225</v>
      </c>
      <c r="N57">
        <f t="shared" ca="1" si="9"/>
        <v>31.741965277777776</v>
      </c>
    </row>
    <row r="58" spans="1:19" x14ac:dyDescent="0.25">
      <c r="A58" s="4">
        <f t="shared" si="10"/>
        <v>0.42106481481481434</v>
      </c>
      <c r="B58" s="3">
        <f t="shared" si="11"/>
        <v>1553300380</v>
      </c>
      <c r="C58">
        <f t="shared" si="5"/>
        <v>2</v>
      </c>
      <c r="D58">
        <f t="shared" si="5"/>
        <v>6</v>
      </c>
      <c r="E58">
        <f t="shared" ca="1" si="12"/>
        <v>-73370.238864740008</v>
      </c>
      <c r="F58">
        <f t="shared" ca="1" si="13"/>
        <v>-35695.812273013333</v>
      </c>
      <c r="G58">
        <f t="shared" ca="1" si="1"/>
        <v>10668</v>
      </c>
      <c r="H58" s="9">
        <f t="shared" ca="1" si="2"/>
        <v>215.79561975100077</v>
      </c>
      <c r="I58" s="9">
        <f t="shared" ca="1" si="2"/>
        <v>104.98718356533209</v>
      </c>
      <c r="J58" s="9">
        <f t="shared" ca="1" si="2"/>
        <v>0</v>
      </c>
      <c r="K58" s="9">
        <f t="shared" ca="1" si="3"/>
        <v>239.97928705765264</v>
      </c>
      <c r="L58" s="9">
        <f t="shared" ca="1" si="4"/>
        <v>64.056517093079805</v>
      </c>
      <c r="M58">
        <f t="shared" ca="1" si="8"/>
        <v>55.527000000000001</v>
      </c>
      <c r="N58">
        <f t="shared" ca="1" si="9"/>
        <v>31.759231481481482</v>
      </c>
    </row>
    <row r="59" spans="1:19" x14ac:dyDescent="0.25">
      <c r="A59" s="4">
        <f t="shared" si="10"/>
        <v>0.4211226851851847</v>
      </c>
      <c r="B59" s="3">
        <f t="shared" si="11"/>
        <v>1553300385</v>
      </c>
      <c r="C59">
        <f t="shared" si="5"/>
        <v>2</v>
      </c>
      <c r="D59">
        <f t="shared" si="5"/>
        <v>6</v>
      </c>
      <c r="E59">
        <f t="shared" ca="1" si="12"/>
        <v>-72291.260765985004</v>
      </c>
      <c r="F59">
        <f t="shared" ca="1" si="13"/>
        <v>-35170.876355186672</v>
      </c>
      <c r="G59">
        <f t="shared" ca="1" si="1"/>
        <v>10668</v>
      </c>
      <c r="H59" s="9">
        <f t="shared" ca="1" si="2"/>
        <v>215.79561975100077</v>
      </c>
      <c r="I59" s="9">
        <f t="shared" ca="1" si="2"/>
        <v>104.987183565335</v>
      </c>
      <c r="J59" s="9">
        <f t="shared" ca="1" si="2"/>
        <v>0</v>
      </c>
      <c r="K59" s="9">
        <f t="shared" ca="1" si="3"/>
        <v>239.97928705765392</v>
      </c>
      <c r="L59" s="9">
        <f t="shared" ca="1" si="4"/>
        <v>64.056517093079179</v>
      </c>
      <c r="M59">
        <f t="shared" ca="1" si="8"/>
        <v>55.531750000000002</v>
      </c>
      <c r="N59">
        <f t="shared" ca="1" si="9"/>
        <v>31.776497685185184</v>
      </c>
    </row>
    <row r="60" spans="1:19" x14ac:dyDescent="0.25">
      <c r="A60" s="4">
        <f t="shared" si="10"/>
        <v>0.42118055555555506</v>
      </c>
      <c r="B60" s="3">
        <f t="shared" si="11"/>
        <v>1553300390</v>
      </c>
      <c r="C60">
        <f t="shared" si="5"/>
        <v>2</v>
      </c>
      <c r="D60">
        <f t="shared" si="5"/>
        <v>6</v>
      </c>
      <c r="E60">
        <f t="shared" ca="1" si="12"/>
        <v>-71212.28266723</v>
      </c>
      <c r="F60">
        <f t="shared" ca="1" si="13"/>
        <v>-34645.940437359997</v>
      </c>
      <c r="G60">
        <f t="shared" ca="1" si="1"/>
        <v>10668</v>
      </c>
      <c r="H60" s="9">
        <f t="shared" ca="1" si="2"/>
        <v>215.79561975100077</v>
      </c>
      <c r="I60" s="9">
        <f t="shared" ca="1" si="2"/>
        <v>104.98718356533209</v>
      </c>
      <c r="J60" s="9">
        <f t="shared" ca="1" si="2"/>
        <v>0</v>
      </c>
      <c r="K60" s="9">
        <f t="shared" ca="1" si="3"/>
        <v>239.97928705765264</v>
      </c>
      <c r="L60" s="9">
        <f t="shared" ca="1" si="4"/>
        <v>64.056517093079805</v>
      </c>
      <c r="M60">
        <f t="shared" ca="1" si="8"/>
        <v>55.536500000000004</v>
      </c>
      <c r="N60">
        <f t="shared" ca="1" si="9"/>
        <v>31.793763888888886</v>
      </c>
    </row>
    <row r="61" spans="1:19" x14ac:dyDescent="0.25">
      <c r="A61" s="4">
        <f t="shared" si="10"/>
        <v>0.42123842592592542</v>
      </c>
      <c r="B61" s="3">
        <f t="shared" si="11"/>
        <v>1553300395</v>
      </c>
      <c r="C61">
        <f t="shared" si="5"/>
        <v>2</v>
      </c>
      <c r="D61">
        <f t="shared" si="5"/>
        <v>6</v>
      </c>
      <c r="E61">
        <f t="shared" ca="1" si="12"/>
        <v>-70133.304568474996</v>
      </c>
      <c r="F61">
        <f t="shared" ca="1" si="13"/>
        <v>-34121.004519533337</v>
      </c>
      <c r="G61">
        <f t="shared" ca="1" si="1"/>
        <v>10668</v>
      </c>
      <c r="H61" s="9">
        <f t="shared" ca="1" si="2"/>
        <v>215.79561975099787</v>
      </c>
      <c r="I61" s="9">
        <f t="shared" ca="1" si="2"/>
        <v>104.98718356533354</v>
      </c>
      <c r="J61" s="9">
        <f t="shared" ca="1" si="2"/>
        <v>0</v>
      </c>
      <c r="K61" s="9">
        <f t="shared" ca="1" si="3"/>
        <v>239.97928705765068</v>
      </c>
      <c r="L61" s="9">
        <f t="shared" ca="1" si="4"/>
        <v>64.056517093079194</v>
      </c>
      <c r="M61">
        <f t="shared" ca="1" si="8"/>
        <v>55.541249999999998</v>
      </c>
      <c r="N61">
        <f t="shared" ca="1" si="9"/>
        <v>31.811030092592592</v>
      </c>
    </row>
    <row r="62" spans="1:19" x14ac:dyDescent="0.25">
      <c r="A62" s="4">
        <f t="shared" si="10"/>
        <v>0.42129629629629578</v>
      </c>
      <c r="B62" s="3">
        <f t="shared" si="11"/>
        <v>1553300400</v>
      </c>
      <c r="C62">
        <f t="shared" si="5"/>
        <v>2</v>
      </c>
      <c r="D62">
        <f t="shared" si="5"/>
        <v>6</v>
      </c>
      <c r="E62">
        <f t="shared" ca="1" si="12"/>
        <v>-69054.326469720007</v>
      </c>
      <c r="F62">
        <f t="shared" ca="1" si="13"/>
        <v>-33596.068601706669</v>
      </c>
      <c r="G62">
        <f t="shared" ca="1" si="1"/>
        <v>10668</v>
      </c>
      <c r="H62" s="9">
        <f t="shared" ca="1" si="2"/>
        <v>215.79561975100077</v>
      </c>
      <c r="I62" s="9">
        <f t="shared" ca="1" si="2"/>
        <v>104.98718356533354</v>
      </c>
      <c r="J62" s="9">
        <f t="shared" ca="1" si="2"/>
        <v>0</v>
      </c>
      <c r="K62" s="9">
        <f t="shared" ca="1" si="3"/>
        <v>239.97928705765329</v>
      </c>
      <c r="L62" s="9">
        <f t="shared" ca="1" si="4"/>
        <v>64.056517093079492</v>
      </c>
      <c r="M62">
        <f t="shared" ca="1" si="8"/>
        <v>55.545999999999999</v>
      </c>
      <c r="N62">
        <f t="shared" ca="1" si="9"/>
        <v>31.828296296296294</v>
      </c>
    </row>
    <row r="63" spans="1:19" x14ac:dyDescent="0.25">
      <c r="A63" s="4">
        <f t="shared" si="10"/>
        <v>0.42135416666666614</v>
      </c>
      <c r="B63" s="3">
        <f t="shared" si="11"/>
        <v>1553300405</v>
      </c>
      <c r="C63">
        <f t="shared" si="5"/>
        <v>2</v>
      </c>
      <c r="D63">
        <f t="shared" si="5"/>
        <v>6</v>
      </c>
      <c r="E63">
        <f t="shared" ca="1" si="12"/>
        <v>-67975.348370965003</v>
      </c>
      <c r="F63">
        <f t="shared" ca="1" si="13"/>
        <v>-33071.132683880001</v>
      </c>
      <c r="G63">
        <f t="shared" ca="1" si="1"/>
        <v>10668</v>
      </c>
      <c r="H63" s="9">
        <f t="shared" ca="1" si="2"/>
        <v>215.79561975099787</v>
      </c>
      <c r="I63" s="9">
        <f t="shared" ca="1" si="2"/>
        <v>104.98718356533354</v>
      </c>
      <c r="J63" s="9">
        <f t="shared" ca="1" si="2"/>
        <v>0</v>
      </c>
      <c r="K63" s="9">
        <f t="shared" ca="1" si="3"/>
        <v>239.97928705765068</v>
      </c>
      <c r="L63" s="9">
        <f t="shared" ca="1" si="4"/>
        <v>64.056517093079194</v>
      </c>
      <c r="M63">
        <f t="shared" ca="1" si="8"/>
        <v>55.550750000000001</v>
      </c>
      <c r="N63">
        <f t="shared" ca="1" si="9"/>
        <v>31.8455625</v>
      </c>
    </row>
    <row r="64" spans="1:19" x14ac:dyDescent="0.25">
      <c r="A64" s="4">
        <f t="shared" si="10"/>
        <v>0.4214120370370365</v>
      </c>
      <c r="B64" s="3">
        <f t="shared" si="11"/>
        <v>1553300410</v>
      </c>
      <c r="C64">
        <f t="shared" si="5"/>
        <v>2</v>
      </c>
      <c r="D64">
        <f t="shared" si="5"/>
        <v>6</v>
      </c>
      <c r="E64">
        <f t="shared" ca="1" si="12"/>
        <v>-66896.370272210013</v>
      </c>
      <c r="F64">
        <f t="shared" ca="1" si="13"/>
        <v>-32546.196766053334</v>
      </c>
      <c r="G64">
        <f t="shared" ca="1" si="1"/>
        <v>10668</v>
      </c>
      <c r="H64" s="9">
        <f t="shared" ca="1" si="2"/>
        <v>215.79561975100077</v>
      </c>
      <c r="I64" s="9">
        <f t="shared" ca="1" si="2"/>
        <v>104.98718356533281</v>
      </c>
      <c r="J64" s="9">
        <f t="shared" ca="1" si="2"/>
        <v>0</v>
      </c>
      <c r="K64" s="9">
        <f t="shared" ca="1" si="3"/>
        <v>239.97928705765295</v>
      </c>
      <c r="L64" s="9">
        <f t="shared" ca="1" si="4"/>
        <v>64.056517093079648</v>
      </c>
      <c r="M64">
        <f t="shared" ca="1" si="8"/>
        <v>55.555500000000002</v>
      </c>
      <c r="N64">
        <f t="shared" ca="1" si="9"/>
        <v>31.862828703703702</v>
      </c>
    </row>
    <row r="65" spans="1:14" x14ac:dyDescent="0.25">
      <c r="A65" s="4">
        <f t="shared" si="10"/>
        <v>0.42146990740740686</v>
      </c>
      <c r="B65" s="3">
        <f t="shared" si="11"/>
        <v>1553300415</v>
      </c>
      <c r="C65">
        <f t="shared" si="5"/>
        <v>2</v>
      </c>
      <c r="D65">
        <f t="shared" si="5"/>
        <v>6</v>
      </c>
      <c r="E65">
        <f t="shared" ca="1" si="12"/>
        <v>-65817.392173455009</v>
      </c>
      <c r="F65">
        <f t="shared" ca="1" si="13"/>
        <v>-32021.26084822667</v>
      </c>
      <c r="G65">
        <f t="shared" ca="1" si="1"/>
        <v>10668</v>
      </c>
      <c r="H65" s="9">
        <f t="shared" ca="1" si="2"/>
        <v>215.79561975100077</v>
      </c>
      <c r="I65" s="9">
        <f t="shared" ca="1" si="2"/>
        <v>104.98718356533354</v>
      </c>
      <c r="J65" s="9">
        <f t="shared" ca="1" si="2"/>
        <v>0</v>
      </c>
      <c r="K65" s="9">
        <f t="shared" ca="1" si="3"/>
        <v>239.97928705765329</v>
      </c>
      <c r="L65" s="9">
        <f t="shared" ca="1" si="4"/>
        <v>64.056517093079492</v>
      </c>
      <c r="M65">
        <f t="shared" ca="1" si="8"/>
        <v>55.560250000000003</v>
      </c>
      <c r="N65">
        <f t="shared" ca="1" si="9"/>
        <v>31.880094907407408</v>
      </c>
    </row>
    <row r="66" spans="1:14" x14ac:dyDescent="0.25">
      <c r="A66" s="4">
        <f t="shared" si="10"/>
        <v>0.42152777777777722</v>
      </c>
      <c r="B66" s="3">
        <f t="shared" si="11"/>
        <v>1553300420</v>
      </c>
      <c r="C66">
        <f t="shared" si="5"/>
        <v>2</v>
      </c>
      <c r="D66">
        <f t="shared" si="5"/>
        <v>6</v>
      </c>
      <c r="E66">
        <f t="shared" ca="1" si="12"/>
        <v>-64738.414074700006</v>
      </c>
      <c r="F66">
        <f t="shared" ca="1" si="13"/>
        <v>-31496.324930400002</v>
      </c>
      <c r="G66">
        <f t="shared" ca="1" si="1"/>
        <v>10668</v>
      </c>
      <c r="H66" s="9">
        <f t="shared" ca="1" si="2"/>
        <v>215.79561975100077</v>
      </c>
      <c r="I66" s="9">
        <f t="shared" ca="1" si="2"/>
        <v>104.98718356533354</v>
      </c>
      <c r="J66" s="9">
        <f t="shared" ca="1" si="2"/>
        <v>0</v>
      </c>
      <c r="K66" s="9">
        <f t="shared" ca="1" si="3"/>
        <v>239.97928705765329</v>
      </c>
      <c r="L66" s="9">
        <f t="shared" ca="1" si="4"/>
        <v>64.056517093079492</v>
      </c>
      <c r="M66">
        <f t="shared" ca="1" si="8"/>
        <v>55.564999999999998</v>
      </c>
      <c r="N66">
        <f t="shared" ca="1" si="9"/>
        <v>31.89736111111111</v>
      </c>
    </row>
    <row r="67" spans="1:14" x14ac:dyDescent="0.25">
      <c r="A67" s="4">
        <f t="shared" si="10"/>
        <v>0.42158564814814758</v>
      </c>
      <c r="B67" s="3">
        <f t="shared" si="11"/>
        <v>1553300425</v>
      </c>
      <c r="C67">
        <f t="shared" si="5"/>
        <v>2</v>
      </c>
      <c r="D67">
        <f t="shared" si="5"/>
        <v>6</v>
      </c>
      <c r="E67">
        <f t="shared" ca="1" si="12"/>
        <v>-63659.435975945002</v>
      </c>
      <c r="F67">
        <f t="shared" ca="1" si="13"/>
        <v>-30971.389012573334</v>
      </c>
      <c r="G67">
        <f t="shared" ca="1" si="1"/>
        <v>10668</v>
      </c>
      <c r="H67" s="9">
        <f t="shared" ca="1" si="2"/>
        <v>215.79561975100077</v>
      </c>
      <c r="I67" s="9">
        <f t="shared" ca="1" si="2"/>
        <v>104.98718356533354</v>
      </c>
      <c r="J67" s="9">
        <f t="shared" ca="1" si="2"/>
        <v>0</v>
      </c>
      <c r="K67" s="9">
        <f t="shared" ca="1" si="3"/>
        <v>239.97928705765329</v>
      </c>
      <c r="L67" s="9">
        <f t="shared" ca="1" si="4"/>
        <v>64.056517093079492</v>
      </c>
      <c r="M67">
        <f t="shared" ca="1" si="8"/>
        <v>55.569749999999999</v>
      </c>
      <c r="N67">
        <f t="shared" ca="1" si="9"/>
        <v>31.914627314814812</v>
      </c>
    </row>
    <row r="68" spans="1:14" x14ac:dyDescent="0.25">
      <c r="A68" s="4">
        <f t="shared" si="10"/>
        <v>0.42164351851851795</v>
      </c>
      <c r="B68" s="3">
        <f t="shared" si="11"/>
        <v>1553300430</v>
      </c>
      <c r="C68">
        <f t="shared" si="5"/>
        <v>2</v>
      </c>
      <c r="D68">
        <f t="shared" si="5"/>
        <v>6</v>
      </c>
      <c r="E68">
        <f t="shared" ca="1" si="12"/>
        <v>-62580.457877189998</v>
      </c>
      <c r="F68">
        <f t="shared" ca="1" si="13"/>
        <v>-30446.453094746666</v>
      </c>
      <c r="G68">
        <f t="shared" ca="1" si="1"/>
        <v>10668</v>
      </c>
      <c r="H68" s="9">
        <f t="shared" ca="1" si="2"/>
        <v>215.79561975099787</v>
      </c>
      <c r="I68" s="9">
        <f t="shared" ca="1" si="2"/>
        <v>104.98718356533281</v>
      </c>
      <c r="J68" s="9">
        <f t="shared" ca="1" si="2"/>
        <v>0</v>
      </c>
      <c r="K68" s="9">
        <f t="shared" ca="1" si="3"/>
        <v>239.97928705765034</v>
      </c>
      <c r="L68" s="9">
        <f t="shared" ca="1" si="4"/>
        <v>64.05651709307935</v>
      </c>
      <c r="M68">
        <f t="shared" ca="1" si="8"/>
        <v>55.5745</v>
      </c>
      <c r="N68">
        <f t="shared" ca="1" si="9"/>
        <v>31.931893518518518</v>
      </c>
    </row>
    <row r="69" spans="1:14" x14ac:dyDescent="0.25">
      <c r="A69" s="4">
        <f t="shared" si="10"/>
        <v>0.42170138888888831</v>
      </c>
      <c r="B69" s="3">
        <f t="shared" si="11"/>
        <v>1553300435</v>
      </c>
      <c r="C69">
        <f t="shared" si="5"/>
        <v>2</v>
      </c>
      <c r="D69">
        <f t="shared" si="5"/>
        <v>6</v>
      </c>
      <c r="E69">
        <f t="shared" ca="1" si="12"/>
        <v>-61501.479778435008</v>
      </c>
      <c r="F69">
        <f t="shared" ca="1" si="13"/>
        <v>-29921.517176920002</v>
      </c>
      <c r="G69">
        <f t="shared" ca="1" si="1"/>
        <v>10668</v>
      </c>
      <c r="H69" s="9">
        <f t="shared" ca="1" si="2"/>
        <v>215.79561975100077</v>
      </c>
      <c r="I69" s="9">
        <f t="shared" ca="1" si="2"/>
        <v>104.98718356533354</v>
      </c>
      <c r="J69" s="9">
        <f t="shared" ca="1" si="2"/>
        <v>0</v>
      </c>
      <c r="K69" s="9">
        <f t="shared" ca="1" si="3"/>
        <v>239.97928705765329</v>
      </c>
      <c r="L69" s="9">
        <f t="shared" ca="1" si="4"/>
        <v>64.056517093079492</v>
      </c>
      <c r="M69">
        <f t="shared" ca="1" si="8"/>
        <v>55.579250000000002</v>
      </c>
      <c r="N69">
        <f t="shared" ca="1" si="9"/>
        <v>31.94915972222222</v>
      </c>
    </row>
    <row r="70" spans="1:14" x14ac:dyDescent="0.25">
      <c r="A70" s="4">
        <f>A69+5/24/3600</f>
        <v>0.42175925925925867</v>
      </c>
      <c r="B70" s="3">
        <f t="shared" si="11"/>
        <v>1553300440</v>
      </c>
      <c r="C70">
        <f t="shared" si="5"/>
        <v>2</v>
      </c>
      <c r="D70">
        <f t="shared" si="5"/>
        <v>6</v>
      </c>
      <c r="E70">
        <f t="shared" ca="1" si="12"/>
        <v>-60422.501679680005</v>
      </c>
      <c r="F70">
        <f t="shared" ca="1" si="13"/>
        <v>-29396.581259093335</v>
      </c>
      <c r="G70">
        <f t="shared" ca="1" si="1"/>
        <v>10668</v>
      </c>
      <c r="H70" s="9">
        <f t="shared" ca="1" si="2"/>
        <v>215.79561975100077</v>
      </c>
      <c r="I70" s="9">
        <f t="shared" ca="1" si="2"/>
        <v>104.98718356533354</v>
      </c>
      <c r="J70" s="9">
        <f t="shared" ca="1" si="2"/>
        <v>0</v>
      </c>
      <c r="K70" s="9">
        <f t="shared" ca="1" si="3"/>
        <v>239.97928705765329</v>
      </c>
      <c r="L70" s="9">
        <f t="shared" ca="1" si="4"/>
        <v>64.056517093079492</v>
      </c>
      <c r="M70">
        <f t="shared" ca="1" si="8"/>
        <v>55.584000000000003</v>
      </c>
      <c r="N70">
        <f t="shared" ca="1" si="9"/>
        <v>31.966425925925925</v>
      </c>
    </row>
    <row r="71" spans="1:14" x14ac:dyDescent="0.25">
      <c r="A71" s="4">
        <f t="shared" si="10"/>
        <v>0.42181712962962903</v>
      </c>
      <c r="B71" s="3">
        <f t="shared" si="11"/>
        <v>1553300445</v>
      </c>
      <c r="C71">
        <f t="shared" si="5"/>
        <v>2</v>
      </c>
      <c r="D71">
        <f t="shared" si="5"/>
        <v>6</v>
      </c>
      <c r="E71">
        <f t="shared" ca="1" si="12"/>
        <v>-59343.523580925001</v>
      </c>
      <c r="F71">
        <f t="shared" ca="1" si="13"/>
        <v>-28871.645341266667</v>
      </c>
      <c r="G71">
        <f t="shared" ref="G71:G134" ca="1" si="14">INDIRECT("G$"&amp;C71)+INDIRECT("J$"&amp;C71)*($B71-INDIRECT("B$"&amp;D71))</f>
        <v>10668</v>
      </c>
      <c r="H71" s="9">
        <f t="shared" ref="H71:J134" ca="1" si="15">(E72-E71)/($B72-$B71)</f>
        <v>215.79561975099787</v>
      </c>
      <c r="I71" s="9">
        <f t="shared" ca="1" si="15"/>
        <v>104.98718356533354</v>
      </c>
      <c r="J71" s="9">
        <f t="shared" ca="1" si="15"/>
        <v>0</v>
      </c>
      <c r="K71" s="9">
        <f t="shared" ref="K71:K134" ca="1" si="16">SQRT(H71*H71+I71*I71)</f>
        <v>239.97928705765068</v>
      </c>
      <c r="L71" s="9">
        <f t="shared" ref="L71:L134" ca="1" si="17">DEGREES(ATAN2(I71,H71))</f>
        <v>64.056517093079194</v>
      </c>
      <c r="M71">
        <f t="shared" ca="1" si="8"/>
        <v>55.588750000000005</v>
      </c>
      <c r="N71">
        <f t="shared" ca="1" si="9"/>
        <v>31.983692129629627</v>
      </c>
    </row>
    <row r="72" spans="1:14" x14ac:dyDescent="0.25">
      <c r="A72" s="4">
        <f t="shared" si="10"/>
        <v>0.42187499999999939</v>
      </c>
      <c r="B72" s="3">
        <f t="shared" si="11"/>
        <v>1553300450</v>
      </c>
      <c r="C72">
        <f t="shared" ref="C72:D135" si="18">C71</f>
        <v>2</v>
      </c>
      <c r="D72">
        <f t="shared" si="18"/>
        <v>6</v>
      </c>
      <c r="E72">
        <f t="shared" ca="1" si="12"/>
        <v>-58264.545482170011</v>
      </c>
      <c r="F72">
        <f t="shared" ca="1" si="13"/>
        <v>-28346.709423439999</v>
      </c>
      <c r="G72">
        <f t="shared" ca="1" si="14"/>
        <v>10668</v>
      </c>
      <c r="H72" s="9">
        <f t="shared" ca="1" si="15"/>
        <v>215.79561975100077</v>
      </c>
      <c r="I72" s="9">
        <f t="shared" ca="1" si="15"/>
        <v>104.98718356533354</v>
      </c>
      <c r="J72" s="9">
        <f t="shared" ca="1" si="15"/>
        <v>0</v>
      </c>
      <c r="K72" s="9">
        <f t="shared" ca="1" si="16"/>
        <v>239.97928705765329</v>
      </c>
      <c r="L72" s="9">
        <f t="shared" ca="1" si="17"/>
        <v>64.056517093079492</v>
      </c>
      <c r="M72">
        <f t="shared" ref="M72:M135" ca="1" si="19">INDIRECT("M$"&amp;C72)+INDIRECT("O$"&amp;C72)*($B72-INDIRECT("B$"&amp;D72))</f>
        <v>55.593499999999999</v>
      </c>
      <c r="N72">
        <f t="shared" ref="N72:N135" ca="1" si="20">INDIRECT("N$"&amp;C72)+INDIRECT("P$"&amp;C72)*($B72-INDIRECT("B$"&amp;D72))</f>
        <v>32.00095833333333</v>
      </c>
    </row>
    <row r="73" spans="1:14" x14ac:dyDescent="0.25">
      <c r="A73" s="4">
        <f t="shared" ref="A73:A102" si="21">A72+5/24/3600</f>
        <v>0.42193287037036975</v>
      </c>
      <c r="B73" s="3">
        <f t="shared" ref="B73:B136" si="22">B72+SECOND(A73-A72)</f>
        <v>1553300455</v>
      </c>
      <c r="C73">
        <f t="shared" si="18"/>
        <v>2</v>
      </c>
      <c r="D73">
        <f t="shared" si="18"/>
        <v>6</v>
      </c>
      <c r="E73">
        <f t="shared" ca="1" si="12"/>
        <v>-57185.567383415007</v>
      </c>
      <c r="F73">
        <f t="shared" ca="1" si="13"/>
        <v>-27821.773505613332</v>
      </c>
      <c r="G73">
        <f t="shared" ca="1" si="14"/>
        <v>10668</v>
      </c>
      <c r="H73" s="9">
        <f t="shared" ca="1" si="15"/>
        <v>215.79561975100077</v>
      </c>
      <c r="I73" s="9">
        <f t="shared" ca="1" si="15"/>
        <v>104.98718356533209</v>
      </c>
      <c r="J73" s="9">
        <f t="shared" ca="1" si="15"/>
        <v>0</v>
      </c>
      <c r="K73" s="9">
        <f t="shared" ca="1" si="16"/>
        <v>239.97928705765264</v>
      </c>
      <c r="L73" s="9">
        <f t="shared" ca="1" si="17"/>
        <v>64.056517093079805</v>
      </c>
      <c r="M73">
        <f t="shared" ca="1" si="19"/>
        <v>55.59825</v>
      </c>
      <c r="N73">
        <f t="shared" ca="1" si="20"/>
        <v>32.018224537037035</v>
      </c>
    </row>
    <row r="74" spans="1:14" x14ac:dyDescent="0.25">
      <c r="A74" s="4">
        <f t="shared" si="21"/>
        <v>0.42199074074074011</v>
      </c>
      <c r="B74" s="3">
        <f t="shared" si="22"/>
        <v>1553300460</v>
      </c>
      <c r="C74">
        <f t="shared" si="18"/>
        <v>2</v>
      </c>
      <c r="D74">
        <f t="shared" si="18"/>
        <v>6</v>
      </c>
      <c r="E74">
        <f t="shared" ca="1" si="12"/>
        <v>-56106.589284660004</v>
      </c>
      <c r="F74">
        <f t="shared" ca="1" si="13"/>
        <v>-27296.837587786671</v>
      </c>
      <c r="G74">
        <f t="shared" ca="1" si="14"/>
        <v>10668</v>
      </c>
      <c r="H74" s="9">
        <f t="shared" ca="1" si="15"/>
        <v>215.79561975100077</v>
      </c>
      <c r="I74" s="9">
        <f t="shared" ca="1" si="15"/>
        <v>104.98718356533354</v>
      </c>
      <c r="J74" s="9">
        <f t="shared" ca="1" si="15"/>
        <v>0</v>
      </c>
      <c r="K74" s="9">
        <f t="shared" ca="1" si="16"/>
        <v>239.97928705765329</v>
      </c>
      <c r="L74" s="9">
        <f t="shared" ca="1" si="17"/>
        <v>64.056517093079492</v>
      </c>
      <c r="M74">
        <f t="shared" ca="1" si="19"/>
        <v>55.603000000000002</v>
      </c>
      <c r="N74">
        <f t="shared" ca="1" si="20"/>
        <v>32.035490740740741</v>
      </c>
    </row>
    <row r="75" spans="1:14" x14ac:dyDescent="0.25">
      <c r="A75" s="4">
        <f t="shared" si="21"/>
        <v>0.42204861111111047</v>
      </c>
      <c r="B75" s="3">
        <f t="shared" si="22"/>
        <v>1553300465</v>
      </c>
      <c r="C75">
        <f t="shared" si="18"/>
        <v>2</v>
      </c>
      <c r="D75">
        <f t="shared" si="18"/>
        <v>6</v>
      </c>
      <c r="E75">
        <f t="shared" ca="1" si="12"/>
        <v>-55027.611185905</v>
      </c>
      <c r="F75">
        <f t="shared" ca="1" si="13"/>
        <v>-26771.901669960003</v>
      </c>
      <c r="G75">
        <f t="shared" ca="1" si="14"/>
        <v>10668</v>
      </c>
      <c r="H75" s="9">
        <f t="shared" ca="1" si="15"/>
        <v>215.79561975099787</v>
      </c>
      <c r="I75" s="9">
        <f t="shared" ca="1" si="15"/>
        <v>104.98718356533354</v>
      </c>
      <c r="J75" s="9">
        <f t="shared" ca="1" si="15"/>
        <v>0</v>
      </c>
      <c r="K75" s="9">
        <f t="shared" ca="1" si="16"/>
        <v>239.97928705765068</v>
      </c>
      <c r="L75" s="9">
        <f t="shared" ca="1" si="17"/>
        <v>64.056517093079194</v>
      </c>
      <c r="M75">
        <f t="shared" ca="1" si="19"/>
        <v>55.607750000000003</v>
      </c>
      <c r="N75">
        <f t="shared" ca="1" si="20"/>
        <v>32.05275694444444</v>
      </c>
    </row>
    <row r="76" spans="1:14" x14ac:dyDescent="0.25">
      <c r="A76" s="4">
        <f t="shared" si="21"/>
        <v>0.42210648148148083</v>
      </c>
      <c r="B76" s="3">
        <f t="shared" si="22"/>
        <v>1553300470</v>
      </c>
      <c r="C76">
        <f t="shared" si="18"/>
        <v>2</v>
      </c>
      <c r="D76">
        <f t="shared" si="18"/>
        <v>6</v>
      </c>
      <c r="E76">
        <f t="shared" ca="1" si="12"/>
        <v>-53948.63308715001</v>
      </c>
      <c r="F76">
        <f t="shared" ca="1" si="13"/>
        <v>-26246.965752133336</v>
      </c>
      <c r="G76">
        <f t="shared" ca="1" si="14"/>
        <v>10668</v>
      </c>
      <c r="H76" s="9">
        <f t="shared" ca="1" si="15"/>
        <v>215.79561975100077</v>
      </c>
      <c r="I76" s="9">
        <f t="shared" ca="1" si="15"/>
        <v>104.98718356533354</v>
      </c>
      <c r="J76" s="9">
        <f t="shared" ca="1" si="15"/>
        <v>0</v>
      </c>
      <c r="K76" s="9">
        <f t="shared" ca="1" si="16"/>
        <v>239.97928705765329</v>
      </c>
      <c r="L76" s="9">
        <f t="shared" ca="1" si="17"/>
        <v>64.056517093079492</v>
      </c>
      <c r="M76">
        <f t="shared" ca="1" si="19"/>
        <v>55.612500000000004</v>
      </c>
      <c r="N76">
        <f t="shared" ca="1" si="20"/>
        <v>32.070023148148145</v>
      </c>
    </row>
    <row r="77" spans="1:14" x14ac:dyDescent="0.25">
      <c r="A77" s="4">
        <f t="shared" si="21"/>
        <v>0.42216435185185119</v>
      </c>
      <c r="B77" s="3">
        <f t="shared" si="22"/>
        <v>1553300475</v>
      </c>
      <c r="C77">
        <f t="shared" si="18"/>
        <v>2</v>
      </c>
      <c r="D77">
        <f t="shared" si="18"/>
        <v>6</v>
      </c>
      <c r="E77">
        <f t="shared" ca="1" si="12"/>
        <v>-52869.654988395007</v>
      </c>
      <c r="F77">
        <f t="shared" ca="1" si="13"/>
        <v>-25722.029834306668</v>
      </c>
      <c r="G77">
        <f t="shared" ca="1" si="14"/>
        <v>10668</v>
      </c>
      <c r="H77" s="9">
        <f t="shared" ca="1" si="15"/>
        <v>215.79561975100077</v>
      </c>
      <c r="I77" s="9">
        <f t="shared" ca="1" si="15"/>
        <v>104.98718356533354</v>
      </c>
      <c r="J77" s="9">
        <f t="shared" ca="1" si="15"/>
        <v>0</v>
      </c>
      <c r="K77" s="9">
        <f t="shared" ca="1" si="16"/>
        <v>239.97928705765329</v>
      </c>
      <c r="L77" s="9">
        <f t="shared" ca="1" si="17"/>
        <v>64.056517093079492</v>
      </c>
      <c r="M77">
        <f t="shared" ca="1" si="19"/>
        <v>55.617249999999999</v>
      </c>
      <c r="N77">
        <f t="shared" ca="1" si="20"/>
        <v>32.087289351851851</v>
      </c>
    </row>
    <row r="78" spans="1:14" x14ac:dyDescent="0.25">
      <c r="A78" s="4">
        <f t="shared" si="21"/>
        <v>0.42222222222222155</v>
      </c>
      <c r="B78" s="3">
        <f t="shared" si="22"/>
        <v>1553300480</v>
      </c>
      <c r="C78">
        <f t="shared" si="18"/>
        <v>2</v>
      </c>
      <c r="D78">
        <f t="shared" si="18"/>
        <v>6</v>
      </c>
      <c r="E78">
        <f t="shared" ca="1" si="12"/>
        <v>-51790.676889640003</v>
      </c>
      <c r="F78">
        <f t="shared" ca="1" si="13"/>
        <v>-25197.09391648</v>
      </c>
      <c r="G78">
        <f t="shared" ca="1" si="14"/>
        <v>10668</v>
      </c>
      <c r="H78" s="9">
        <f t="shared" ca="1" si="15"/>
        <v>215.79561975100077</v>
      </c>
      <c r="I78" s="9">
        <f t="shared" ca="1" si="15"/>
        <v>104.98718356533354</v>
      </c>
      <c r="J78" s="9">
        <f t="shared" ca="1" si="15"/>
        <v>0</v>
      </c>
      <c r="K78" s="9">
        <f t="shared" ca="1" si="16"/>
        <v>239.97928705765329</v>
      </c>
      <c r="L78" s="9">
        <f t="shared" ca="1" si="17"/>
        <v>64.056517093079492</v>
      </c>
      <c r="M78">
        <f t="shared" ca="1" si="19"/>
        <v>55.622</v>
      </c>
      <c r="N78">
        <f t="shared" ca="1" si="20"/>
        <v>32.104555555555557</v>
      </c>
    </row>
    <row r="79" spans="1:14" x14ac:dyDescent="0.25">
      <c r="A79" s="4">
        <f t="shared" si="21"/>
        <v>0.42228009259259192</v>
      </c>
      <c r="B79" s="3">
        <f t="shared" si="22"/>
        <v>1553300485</v>
      </c>
      <c r="C79">
        <f t="shared" si="18"/>
        <v>2</v>
      </c>
      <c r="D79">
        <f t="shared" si="18"/>
        <v>6</v>
      </c>
      <c r="E79">
        <f t="shared" ca="1" si="12"/>
        <v>-50711.698790884999</v>
      </c>
      <c r="F79">
        <f t="shared" ca="1" si="13"/>
        <v>-24672.157998653332</v>
      </c>
      <c r="G79">
        <f t="shared" ca="1" si="14"/>
        <v>10668</v>
      </c>
      <c r="H79" s="9">
        <f t="shared" ca="1" si="15"/>
        <v>215.79561975099787</v>
      </c>
      <c r="I79" s="9">
        <f t="shared" ca="1" si="15"/>
        <v>104.98718356533354</v>
      </c>
      <c r="J79" s="9">
        <f t="shared" ca="1" si="15"/>
        <v>0</v>
      </c>
      <c r="K79" s="9">
        <f t="shared" ca="1" si="16"/>
        <v>239.97928705765068</v>
      </c>
      <c r="L79" s="9">
        <f t="shared" ca="1" si="17"/>
        <v>64.056517093079194</v>
      </c>
      <c r="M79">
        <f t="shared" ca="1" si="19"/>
        <v>55.626750000000001</v>
      </c>
      <c r="N79">
        <f t="shared" ca="1" si="20"/>
        <v>32.121821759259255</v>
      </c>
    </row>
    <row r="80" spans="1:14" x14ac:dyDescent="0.25">
      <c r="A80" s="4">
        <f t="shared" si="21"/>
        <v>0.42233796296296228</v>
      </c>
      <c r="B80" s="3">
        <f t="shared" si="22"/>
        <v>1553300490</v>
      </c>
      <c r="C80">
        <f t="shared" si="18"/>
        <v>2</v>
      </c>
      <c r="D80">
        <f t="shared" si="18"/>
        <v>6</v>
      </c>
      <c r="E80">
        <f t="shared" ca="1" si="12"/>
        <v>-49632.720692130009</v>
      </c>
      <c r="F80">
        <f t="shared" ca="1" si="13"/>
        <v>-24147.222080826665</v>
      </c>
      <c r="G80">
        <f t="shared" ca="1" si="14"/>
        <v>10668</v>
      </c>
      <c r="H80" s="9">
        <f t="shared" ca="1" si="15"/>
        <v>215.79561975100077</v>
      </c>
      <c r="I80" s="9">
        <f t="shared" ca="1" si="15"/>
        <v>104.98718356533209</v>
      </c>
      <c r="J80" s="9">
        <f t="shared" ca="1" si="15"/>
        <v>0</v>
      </c>
      <c r="K80" s="9">
        <f t="shared" ca="1" si="16"/>
        <v>239.97928705765264</v>
      </c>
      <c r="L80" s="9">
        <f t="shared" ca="1" si="17"/>
        <v>64.056517093079805</v>
      </c>
      <c r="M80">
        <f t="shared" ca="1" si="19"/>
        <v>55.631500000000003</v>
      </c>
      <c r="N80">
        <f t="shared" ca="1" si="20"/>
        <v>32.139087962962961</v>
      </c>
    </row>
    <row r="81" spans="1:14" x14ac:dyDescent="0.25">
      <c r="A81" s="4">
        <f t="shared" si="21"/>
        <v>0.42239583333333264</v>
      </c>
      <c r="B81" s="3">
        <f t="shared" si="22"/>
        <v>1553300495</v>
      </c>
      <c r="C81">
        <f t="shared" si="18"/>
        <v>2</v>
      </c>
      <c r="D81">
        <f t="shared" si="18"/>
        <v>6</v>
      </c>
      <c r="E81">
        <f t="shared" ca="1" si="12"/>
        <v>-48553.742593375006</v>
      </c>
      <c r="F81">
        <f t="shared" ca="1" si="13"/>
        <v>-23622.286163000004</v>
      </c>
      <c r="G81">
        <f t="shared" ca="1" si="14"/>
        <v>10668</v>
      </c>
      <c r="H81" s="9">
        <f t="shared" ca="1" si="15"/>
        <v>215.79561975100077</v>
      </c>
      <c r="I81" s="9">
        <f t="shared" ca="1" si="15"/>
        <v>104.98718356533354</v>
      </c>
      <c r="J81" s="9">
        <f t="shared" ca="1" si="15"/>
        <v>0</v>
      </c>
      <c r="K81" s="9">
        <f t="shared" ca="1" si="16"/>
        <v>239.97928705765329</v>
      </c>
      <c r="L81" s="9">
        <f t="shared" ca="1" si="17"/>
        <v>64.056517093079492</v>
      </c>
      <c r="M81">
        <f t="shared" ca="1" si="19"/>
        <v>55.636250000000004</v>
      </c>
      <c r="N81">
        <f t="shared" ca="1" si="20"/>
        <v>32.156354166666667</v>
      </c>
    </row>
    <row r="82" spans="1:14" x14ac:dyDescent="0.25">
      <c r="A82" s="4">
        <f t="shared" si="21"/>
        <v>0.422453703703703</v>
      </c>
      <c r="B82" s="3">
        <f t="shared" si="22"/>
        <v>1553300500</v>
      </c>
      <c r="C82">
        <f t="shared" si="18"/>
        <v>2</v>
      </c>
      <c r="D82">
        <f t="shared" si="18"/>
        <v>6</v>
      </c>
      <c r="E82">
        <f t="shared" ca="1" si="12"/>
        <v>-47474.764494620002</v>
      </c>
      <c r="F82">
        <f t="shared" ca="1" si="13"/>
        <v>-23097.350245173337</v>
      </c>
      <c r="G82">
        <f t="shared" ca="1" si="14"/>
        <v>10668</v>
      </c>
      <c r="H82" s="9">
        <f t="shared" ca="1" si="15"/>
        <v>215.79561975100077</v>
      </c>
      <c r="I82" s="9">
        <f t="shared" ca="1" si="15"/>
        <v>104.98718356533354</v>
      </c>
      <c r="J82" s="9">
        <f t="shared" ca="1" si="15"/>
        <v>0</v>
      </c>
      <c r="K82" s="9">
        <f t="shared" ca="1" si="16"/>
        <v>239.97928705765329</v>
      </c>
      <c r="L82" s="9">
        <f t="shared" ca="1" si="17"/>
        <v>64.056517093079492</v>
      </c>
      <c r="M82">
        <f t="shared" ca="1" si="19"/>
        <v>55.640999999999998</v>
      </c>
      <c r="N82">
        <f t="shared" ca="1" si="20"/>
        <v>32.173620370370365</v>
      </c>
    </row>
    <row r="83" spans="1:14" x14ac:dyDescent="0.25">
      <c r="A83" s="4">
        <f t="shared" si="21"/>
        <v>0.42251157407407336</v>
      </c>
      <c r="B83" s="3">
        <f t="shared" si="22"/>
        <v>1553300505</v>
      </c>
      <c r="C83">
        <f t="shared" si="18"/>
        <v>2</v>
      </c>
      <c r="D83">
        <f t="shared" si="18"/>
        <v>6</v>
      </c>
      <c r="E83">
        <f t="shared" ca="1" si="12"/>
        <v>-46395.786395864998</v>
      </c>
      <c r="F83">
        <f t="shared" ca="1" si="13"/>
        <v>-22572.414327346669</v>
      </c>
      <c r="G83">
        <f t="shared" ca="1" si="14"/>
        <v>10668</v>
      </c>
      <c r="H83" s="9">
        <f t="shared" ca="1" si="15"/>
        <v>215.79561975099787</v>
      </c>
      <c r="I83" s="9">
        <f t="shared" ca="1" si="15"/>
        <v>104.98718356533354</v>
      </c>
      <c r="J83" s="9">
        <f t="shared" ca="1" si="15"/>
        <v>0</v>
      </c>
      <c r="K83" s="9">
        <f t="shared" ca="1" si="16"/>
        <v>239.97928705765068</v>
      </c>
      <c r="L83" s="9">
        <f t="shared" ca="1" si="17"/>
        <v>64.056517093079194</v>
      </c>
      <c r="M83">
        <f t="shared" ca="1" si="19"/>
        <v>55.64575</v>
      </c>
      <c r="N83">
        <f t="shared" ca="1" si="20"/>
        <v>32.190886574074071</v>
      </c>
    </row>
    <row r="84" spans="1:14" x14ac:dyDescent="0.25">
      <c r="A84" s="4">
        <f t="shared" si="21"/>
        <v>0.42256944444444372</v>
      </c>
      <c r="B84" s="3">
        <f t="shared" si="22"/>
        <v>1553300510</v>
      </c>
      <c r="C84">
        <f t="shared" si="18"/>
        <v>2</v>
      </c>
      <c r="D84">
        <f t="shared" si="18"/>
        <v>6</v>
      </c>
      <c r="E84">
        <f t="shared" ca="1" si="12"/>
        <v>-45316.808297110008</v>
      </c>
      <c r="F84">
        <f t="shared" ca="1" si="13"/>
        <v>-22047.478409520001</v>
      </c>
      <c r="G84">
        <f t="shared" ca="1" si="14"/>
        <v>10668</v>
      </c>
      <c r="H84" s="9">
        <f t="shared" ca="1" si="15"/>
        <v>215.79561975100077</v>
      </c>
      <c r="I84" s="9">
        <f t="shared" ca="1" si="15"/>
        <v>104.98718356533354</v>
      </c>
      <c r="J84" s="9">
        <f t="shared" ca="1" si="15"/>
        <v>0</v>
      </c>
      <c r="K84" s="9">
        <f t="shared" ca="1" si="16"/>
        <v>239.97928705765329</v>
      </c>
      <c r="L84" s="9">
        <f t="shared" ca="1" si="17"/>
        <v>64.056517093079492</v>
      </c>
      <c r="M84">
        <f t="shared" ca="1" si="19"/>
        <v>55.650500000000001</v>
      </c>
      <c r="N84">
        <f t="shared" ca="1" si="20"/>
        <v>32.208152777777777</v>
      </c>
    </row>
    <row r="85" spans="1:14" x14ac:dyDescent="0.25">
      <c r="A85" s="4">
        <f t="shared" si="21"/>
        <v>0.42262731481481408</v>
      </c>
      <c r="B85" s="3">
        <f t="shared" si="22"/>
        <v>1553300515</v>
      </c>
      <c r="C85">
        <f t="shared" si="18"/>
        <v>2</v>
      </c>
      <c r="D85">
        <f t="shared" si="18"/>
        <v>6</v>
      </c>
      <c r="E85">
        <f t="shared" ca="1" si="12"/>
        <v>-44237.830198355005</v>
      </c>
      <c r="F85">
        <f t="shared" ca="1" si="13"/>
        <v>-21522.542491693333</v>
      </c>
      <c r="G85">
        <f t="shared" ca="1" si="14"/>
        <v>10668</v>
      </c>
      <c r="H85" s="9">
        <f t="shared" ca="1" si="15"/>
        <v>215.79561975100077</v>
      </c>
      <c r="I85" s="9">
        <f t="shared" ca="1" si="15"/>
        <v>104.98718356533354</v>
      </c>
      <c r="J85" s="9">
        <f t="shared" ca="1" si="15"/>
        <v>0</v>
      </c>
      <c r="K85" s="9">
        <f t="shared" ca="1" si="16"/>
        <v>239.97928705765329</v>
      </c>
      <c r="L85" s="9">
        <f t="shared" ca="1" si="17"/>
        <v>64.056517093079492</v>
      </c>
      <c r="M85">
        <f t="shared" ca="1" si="19"/>
        <v>55.655250000000002</v>
      </c>
      <c r="N85">
        <f t="shared" ca="1" si="20"/>
        <v>32.225418981481482</v>
      </c>
    </row>
    <row r="86" spans="1:14" x14ac:dyDescent="0.25">
      <c r="A86" s="4">
        <f t="shared" si="21"/>
        <v>0.42268518518518444</v>
      </c>
      <c r="B86" s="3">
        <f t="shared" si="22"/>
        <v>1553300520</v>
      </c>
      <c r="C86">
        <f t="shared" si="18"/>
        <v>2</v>
      </c>
      <c r="D86">
        <f t="shared" si="18"/>
        <v>6</v>
      </c>
      <c r="E86">
        <f t="shared" ca="1" si="12"/>
        <v>-43158.852099600001</v>
      </c>
      <c r="F86">
        <f t="shared" ca="1" si="13"/>
        <v>-20997.606573866666</v>
      </c>
      <c r="G86">
        <f t="shared" ca="1" si="14"/>
        <v>10668</v>
      </c>
      <c r="H86" s="9">
        <f t="shared" ca="1" si="15"/>
        <v>215.79561975099787</v>
      </c>
      <c r="I86" s="9">
        <f t="shared" ca="1" si="15"/>
        <v>104.98718356533354</v>
      </c>
      <c r="J86" s="9">
        <f t="shared" ca="1" si="15"/>
        <v>0</v>
      </c>
      <c r="K86" s="9">
        <f t="shared" ca="1" si="16"/>
        <v>239.97928705765068</v>
      </c>
      <c r="L86" s="9">
        <f t="shared" ca="1" si="17"/>
        <v>64.056517093079194</v>
      </c>
      <c r="M86">
        <f t="shared" ca="1" si="19"/>
        <v>55.660000000000004</v>
      </c>
      <c r="N86">
        <f t="shared" ca="1" si="20"/>
        <v>32.242685185185181</v>
      </c>
    </row>
    <row r="87" spans="1:14" x14ac:dyDescent="0.25">
      <c r="A87" s="4">
        <f t="shared" si="21"/>
        <v>0.4227430555555548</v>
      </c>
      <c r="B87" s="3">
        <f t="shared" si="22"/>
        <v>1553300525</v>
      </c>
      <c r="C87">
        <f t="shared" si="18"/>
        <v>2</v>
      </c>
      <c r="D87">
        <f t="shared" si="18"/>
        <v>6</v>
      </c>
      <c r="E87">
        <f t="shared" ca="1" si="12"/>
        <v>-42079.874000845011</v>
      </c>
      <c r="F87">
        <f t="shared" ca="1" si="13"/>
        <v>-20472.670656039998</v>
      </c>
      <c r="G87">
        <f t="shared" ca="1" si="14"/>
        <v>10668</v>
      </c>
      <c r="H87" s="9">
        <f t="shared" ca="1" si="15"/>
        <v>215.79561975100077</v>
      </c>
      <c r="I87" s="9">
        <f t="shared" ca="1" si="15"/>
        <v>104.98718356533209</v>
      </c>
      <c r="J87" s="9">
        <f t="shared" ca="1" si="15"/>
        <v>0</v>
      </c>
      <c r="K87" s="9">
        <f t="shared" ca="1" si="16"/>
        <v>239.97928705765264</v>
      </c>
      <c r="L87" s="9">
        <f t="shared" ca="1" si="17"/>
        <v>64.056517093079805</v>
      </c>
      <c r="M87">
        <f t="shared" ca="1" si="19"/>
        <v>55.664749999999998</v>
      </c>
      <c r="N87">
        <f t="shared" ca="1" si="20"/>
        <v>32.259951388888886</v>
      </c>
    </row>
    <row r="88" spans="1:14" x14ac:dyDescent="0.25">
      <c r="A88" s="4">
        <f t="shared" si="21"/>
        <v>0.42280092592592516</v>
      </c>
      <c r="B88" s="3">
        <f t="shared" si="22"/>
        <v>1553300530</v>
      </c>
      <c r="C88">
        <f t="shared" si="18"/>
        <v>2</v>
      </c>
      <c r="D88">
        <f t="shared" si="18"/>
        <v>6</v>
      </c>
      <c r="E88">
        <f t="shared" ca="1" si="12"/>
        <v>-41000.895902090007</v>
      </c>
      <c r="F88">
        <f t="shared" ca="1" si="13"/>
        <v>-19947.734738213338</v>
      </c>
      <c r="G88">
        <f t="shared" ca="1" si="14"/>
        <v>10668</v>
      </c>
      <c r="H88" s="9">
        <f t="shared" ca="1" si="15"/>
        <v>215.79561975100077</v>
      </c>
      <c r="I88" s="9">
        <f t="shared" ca="1" si="15"/>
        <v>104.98718356533354</v>
      </c>
      <c r="J88" s="9">
        <f t="shared" ca="1" si="15"/>
        <v>0</v>
      </c>
      <c r="K88" s="9">
        <f t="shared" ca="1" si="16"/>
        <v>239.97928705765329</v>
      </c>
      <c r="L88" s="9">
        <f t="shared" ca="1" si="17"/>
        <v>64.056517093079492</v>
      </c>
      <c r="M88">
        <f t="shared" ca="1" si="19"/>
        <v>55.669499999999999</v>
      </c>
      <c r="N88">
        <f t="shared" ca="1" si="20"/>
        <v>32.277217592592592</v>
      </c>
    </row>
    <row r="89" spans="1:14" x14ac:dyDescent="0.25">
      <c r="A89" s="4">
        <f t="shared" si="21"/>
        <v>0.42285879629629552</v>
      </c>
      <c r="B89" s="3">
        <f t="shared" si="22"/>
        <v>1553300535</v>
      </c>
      <c r="C89">
        <f t="shared" si="18"/>
        <v>2</v>
      </c>
      <c r="D89">
        <f t="shared" si="18"/>
        <v>6</v>
      </c>
      <c r="E89">
        <f t="shared" ca="1" si="12"/>
        <v>-39921.917803335004</v>
      </c>
      <c r="F89">
        <f t="shared" ca="1" si="13"/>
        <v>-19422.79882038667</v>
      </c>
      <c r="G89">
        <f t="shared" ca="1" si="14"/>
        <v>10668</v>
      </c>
      <c r="H89" s="9">
        <f t="shared" ca="1" si="15"/>
        <v>215.79561975100077</v>
      </c>
      <c r="I89" s="9">
        <f t="shared" ca="1" si="15"/>
        <v>104.98718356533354</v>
      </c>
      <c r="J89" s="9">
        <f t="shared" ca="1" si="15"/>
        <v>0</v>
      </c>
      <c r="K89" s="9">
        <f t="shared" ca="1" si="16"/>
        <v>239.97928705765329</v>
      </c>
      <c r="L89" s="9">
        <f t="shared" ca="1" si="17"/>
        <v>64.056517093079492</v>
      </c>
      <c r="M89">
        <f t="shared" ca="1" si="19"/>
        <v>55.674250000000001</v>
      </c>
      <c r="N89">
        <f t="shared" ca="1" si="20"/>
        <v>32.294483796296291</v>
      </c>
    </row>
    <row r="90" spans="1:14" x14ac:dyDescent="0.25">
      <c r="A90" s="4">
        <f t="shared" si="21"/>
        <v>0.42291666666666589</v>
      </c>
      <c r="B90" s="3">
        <f t="shared" si="22"/>
        <v>1553300540</v>
      </c>
      <c r="C90">
        <f t="shared" si="18"/>
        <v>2</v>
      </c>
      <c r="D90">
        <f t="shared" si="18"/>
        <v>6</v>
      </c>
      <c r="E90">
        <f t="shared" ca="1" si="12"/>
        <v>-38842.93970458</v>
      </c>
      <c r="F90">
        <f t="shared" ca="1" si="13"/>
        <v>-18897.862902560002</v>
      </c>
      <c r="G90">
        <f t="shared" ca="1" si="14"/>
        <v>10668</v>
      </c>
      <c r="H90" s="9">
        <f t="shared" ca="1" si="15"/>
        <v>215.79561975099787</v>
      </c>
      <c r="I90" s="9">
        <f t="shared" ca="1" si="15"/>
        <v>104.98718356533354</v>
      </c>
      <c r="J90" s="9">
        <f t="shared" ca="1" si="15"/>
        <v>0</v>
      </c>
      <c r="K90" s="9">
        <f t="shared" ca="1" si="16"/>
        <v>239.97928705765068</v>
      </c>
      <c r="L90" s="9">
        <f t="shared" ca="1" si="17"/>
        <v>64.056517093079194</v>
      </c>
      <c r="M90">
        <f t="shared" ca="1" si="19"/>
        <v>55.679000000000002</v>
      </c>
      <c r="N90">
        <f t="shared" ca="1" si="20"/>
        <v>32.311749999999996</v>
      </c>
    </row>
    <row r="91" spans="1:14" x14ac:dyDescent="0.25">
      <c r="A91" s="4">
        <f t="shared" si="21"/>
        <v>0.42297453703703625</v>
      </c>
      <c r="B91" s="3">
        <f t="shared" si="22"/>
        <v>1553300545</v>
      </c>
      <c r="C91">
        <f t="shared" si="18"/>
        <v>2</v>
      </c>
      <c r="D91">
        <f t="shared" si="18"/>
        <v>6</v>
      </c>
      <c r="E91">
        <f t="shared" ca="1" si="12"/>
        <v>-37763.96160582501</v>
      </c>
      <c r="F91">
        <f t="shared" ca="1" si="13"/>
        <v>-18372.926984733334</v>
      </c>
      <c r="G91">
        <f t="shared" ca="1" si="14"/>
        <v>10668</v>
      </c>
      <c r="H91" s="9">
        <f t="shared" ca="1" si="15"/>
        <v>215.79561975100077</v>
      </c>
      <c r="I91" s="9">
        <f t="shared" ca="1" si="15"/>
        <v>104.98718356533354</v>
      </c>
      <c r="J91" s="9">
        <f t="shared" ca="1" si="15"/>
        <v>0</v>
      </c>
      <c r="K91" s="9">
        <f t="shared" ca="1" si="16"/>
        <v>239.97928705765329</v>
      </c>
      <c r="L91" s="9">
        <f t="shared" ca="1" si="17"/>
        <v>64.056517093079492</v>
      </c>
      <c r="M91">
        <f t="shared" ca="1" si="19"/>
        <v>55.683750000000003</v>
      </c>
      <c r="N91">
        <f t="shared" ca="1" si="20"/>
        <v>32.329016203703702</v>
      </c>
    </row>
    <row r="92" spans="1:14" x14ac:dyDescent="0.25">
      <c r="A92" s="4">
        <f t="shared" si="21"/>
        <v>0.42303240740740661</v>
      </c>
      <c r="B92" s="3">
        <f t="shared" si="22"/>
        <v>1553300550</v>
      </c>
      <c r="C92">
        <f t="shared" si="18"/>
        <v>2</v>
      </c>
      <c r="D92">
        <f t="shared" si="18"/>
        <v>6</v>
      </c>
      <c r="E92">
        <f t="shared" ca="1" si="12"/>
        <v>-36684.983507070006</v>
      </c>
      <c r="F92">
        <f t="shared" ca="1" si="13"/>
        <v>-17847.991066906667</v>
      </c>
      <c r="G92">
        <f t="shared" ca="1" si="14"/>
        <v>10668</v>
      </c>
      <c r="H92" s="9">
        <f t="shared" ca="1" si="15"/>
        <v>215.79561975100077</v>
      </c>
      <c r="I92" s="9">
        <f t="shared" ca="1" si="15"/>
        <v>104.98718356533354</v>
      </c>
      <c r="J92" s="9">
        <f t="shared" ca="1" si="15"/>
        <v>0</v>
      </c>
      <c r="K92" s="9">
        <f t="shared" ca="1" si="16"/>
        <v>239.97928705765329</v>
      </c>
      <c r="L92" s="9">
        <f t="shared" ca="1" si="17"/>
        <v>64.056517093079492</v>
      </c>
      <c r="M92">
        <f t="shared" ca="1" si="19"/>
        <v>55.688500000000005</v>
      </c>
      <c r="N92">
        <f t="shared" ca="1" si="20"/>
        <v>32.346282407407408</v>
      </c>
    </row>
    <row r="93" spans="1:14" x14ac:dyDescent="0.25">
      <c r="A93" s="4">
        <f t="shared" si="21"/>
        <v>0.42309027777777697</v>
      </c>
      <c r="B93" s="3">
        <f t="shared" si="22"/>
        <v>1553300555</v>
      </c>
      <c r="C93">
        <f t="shared" si="18"/>
        <v>2</v>
      </c>
      <c r="D93">
        <f t="shared" si="18"/>
        <v>6</v>
      </c>
      <c r="E93">
        <f t="shared" ca="1" si="12"/>
        <v>-35606.005408315003</v>
      </c>
      <c r="F93">
        <f t="shared" ca="1" si="13"/>
        <v>-17323.055149079999</v>
      </c>
      <c r="G93">
        <f t="shared" ca="1" si="14"/>
        <v>10668</v>
      </c>
      <c r="H93" s="9">
        <f t="shared" ca="1" si="15"/>
        <v>215.79561975100077</v>
      </c>
      <c r="I93" s="9">
        <f t="shared" ca="1" si="15"/>
        <v>104.98718356533354</v>
      </c>
      <c r="J93" s="9">
        <f t="shared" ca="1" si="15"/>
        <v>0</v>
      </c>
      <c r="K93" s="9">
        <f t="shared" ca="1" si="16"/>
        <v>239.97928705765329</v>
      </c>
      <c r="L93" s="9">
        <f t="shared" ca="1" si="17"/>
        <v>64.056517093079492</v>
      </c>
      <c r="M93">
        <f t="shared" ca="1" si="19"/>
        <v>55.693249999999999</v>
      </c>
      <c r="N93">
        <f t="shared" ca="1" si="20"/>
        <v>32.363548611111106</v>
      </c>
    </row>
    <row r="94" spans="1:14" x14ac:dyDescent="0.25">
      <c r="A94" s="4">
        <f t="shared" si="21"/>
        <v>0.42314814814814733</v>
      </c>
      <c r="B94" s="3">
        <f t="shared" si="22"/>
        <v>1553300560</v>
      </c>
      <c r="C94">
        <f t="shared" si="18"/>
        <v>2</v>
      </c>
      <c r="D94">
        <f t="shared" si="18"/>
        <v>6</v>
      </c>
      <c r="E94">
        <f t="shared" ca="1" si="12"/>
        <v>-34527.027309559999</v>
      </c>
      <c r="F94">
        <f t="shared" ca="1" si="13"/>
        <v>-16798.119231253331</v>
      </c>
      <c r="G94">
        <f t="shared" ca="1" si="14"/>
        <v>10668</v>
      </c>
      <c r="H94" s="9">
        <f t="shared" ca="1" si="15"/>
        <v>215.79561975099787</v>
      </c>
      <c r="I94" s="9">
        <f t="shared" ca="1" si="15"/>
        <v>104.98718356533209</v>
      </c>
      <c r="J94" s="9">
        <f t="shared" ca="1" si="15"/>
        <v>0</v>
      </c>
      <c r="K94" s="9">
        <f t="shared" ca="1" si="16"/>
        <v>239.97928705765005</v>
      </c>
      <c r="L94" s="9">
        <f t="shared" ca="1" si="17"/>
        <v>64.056517093079506</v>
      </c>
      <c r="M94">
        <f t="shared" ca="1" si="19"/>
        <v>55.698</v>
      </c>
      <c r="N94">
        <f t="shared" ca="1" si="20"/>
        <v>32.380814814814812</v>
      </c>
    </row>
    <row r="95" spans="1:14" x14ac:dyDescent="0.25">
      <c r="A95" s="4">
        <f>A94+5/24/3600</f>
        <v>0.42320601851851769</v>
      </c>
      <c r="B95" s="3">
        <f t="shared" si="22"/>
        <v>1553300565</v>
      </c>
      <c r="C95">
        <f t="shared" si="18"/>
        <v>2</v>
      </c>
      <c r="D95">
        <f t="shared" si="18"/>
        <v>6</v>
      </c>
      <c r="E95">
        <f t="shared" ca="1" si="12"/>
        <v>-33448.049210805009</v>
      </c>
      <c r="F95">
        <f t="shared" ca="1" si="13"/>
        <v>-16273.183313426671</v>
      </c>
      <c r="G95">
        <f t="shared" ca="1" si="14"/>
        <v>10668</v>
      </c>
      <c r="H95" s="9">
        <f t="shared" ca="1" si="15"/>
        <v>215.79561975100077</v>
      </c>
      <c r="I95" s="9">
        <f t="shared" ca="1" si="15"/>
        <v>104.98718356533354</v>
      </c>
      <c r="J95" s="9">
        <f t="shared" ca="1" si="15"/>
        <v>0</v>
      </c>
      <c r="K95" s="9">
        <f t="shared" ca="1" si="16"/>
        <v>239.97928705765329</v>
      </c>
      <c r="L95" s="9">
        <f t="shared" ca="1" si="17"/>
        <v>64.056517093079492</v>
      </c>
      <c r="M95">
        <f t="shared" ca="1" si="19"/>
        <v>55.702750000000002</v>
      </c>
      <c r="N95">
        <f t="shared" ca="1" si="20"/>
        <v>32.398081018518518</v>
      </c>
    </row>
    <row r="96" spans="1:14" x14ac:dyDescent="0.25">
      <c r="A96" s="4">
        <f t="shared" si="21"/>
        <v>0.42326388888888805</v>
      </c>
      <c r="B96" s="3">
        <f t="shared" si="22"/>
        <v>1553300570</v>
      </c>
      <c r="C96">
        <f t="shared" si="18"/>
        <v>2</v>
      </c>
      <c r="D96">
        <f t="shared" si="18"/>
        <v>6</v>
      </c>
      <c r="E96">
        <f t="shared" ca="1" si="12"/>
        <v>-32369.071112050005</v>
      </c>
      <c r="F96">
        <f t="shared" ca="1" si="13"/>
        <v>-15748.247395600003</v>
      </c>
      <c r="G96">
        <f t="shared" ca="1" si="14"/>
        <v>10668</v>
      </c>
      <c r="H96" s="9">
        <f t="shared" ca="1" si="15"/>
        <v>215.79561975100077</v>
      </c>
      <c r="I96" s="9">
        <f t="shared" ca="1" si="15"/>
        <v>104.98718356533354</v>
      </c>
      <c r="J96" s="9">
        <f t="shared" ca="1" si="15"/>
        <v>0</v>
      </c>
      <c r="K96" s="9">
        <f t="shared" ca="1" si="16"/>
        <v>239.97928705765329</v>
      </c>
      <c r="L96" s="9">
        <f t="shared" ca="1" si="17"/>
        <v>64.056517093079492</v>
      </c>
      <c r="M96">
        <f t="shared" ca="1" si="19"/>
        <v>55.707500000000003</v>
      </c>
      <c r="N96">
        <f t="shared" ca="1" si="20"/>
        <v>32.415347222222223</v>
      </c>
    </row>
    <row r="97" spans="1:14" x14ac:dyDescent="0.25">
      <c r="A97" s="4">
        <f t="shared" si="21"/>
        <v>0.42332175925925841</v>
      </c>
      <c r="B97" s="3">
        <f t="shared" si="22"/>
        <v>1553300575</v>
      </c>
      <c r="C97">
        <f t="shared" si="18"/>
        <v>2</v>
      </c>
      <c r="D97">
        <f t="shared" si="18"/>
        <v>6</v>
      </c>
      <c r="E97">
        <f t="shared" ca="1" si="12"/>
        <v>-31290.093013295002</v>
      </c>
      <c r="F97">
        <f t="shared" ca="1" si="13"/>
        <v>-15223.311477773335</v>
      </c>
      <c r="G97">
        <f t="shared" ca="1" si="14"/>
        <v>10668</v>
      </c>
      <c r="H97" s="9">
        <f t="shared" ca="1" si="15"/>
        <v>215.79561975100077</v>
      </c>
      <c r="I97" s="9">
        <f t="shared" ca="1" si="15"/>
        <v>104.98718356533354</v>
      </c>
      <c r="J97" s="9">
        <f t="shared" ca="1" si="15"/>
        <v>0</v>
      </c>
      <c r="K97" s="9">
        <f t="shared" ca="1" si="16"/>
        <v>239.97928705765329</v>
      </c>
      <c r="L97" s="9">
        <f t="shared" ca="1" si="17"/>
        <v>64.056517093079492</v>
      </c>
      <c r="M97">
        <f t="shared" ca="1" si="19"/>
        <v>55.712250000000004</v>
      </c>
      <c r="N97">
        <f t="shared" ca="1" si="20"/>
        <v>32.432613425925922</v>
      </c>
    </row>
    <row r="98" spans="1:14" x14ac:dyDescent="0.25">
      <c r="A98" s="4">
        <f t="shared" si="21"/>
        <v>0.42337962962962877</v>
      </c>
      <c r="B98" s="3">
        <f t="shared" si="22"/>
        <v>1553300580</v>
      </c>
      <c r="C98">
        <f t="shared" si="18"/>
        <v>2</v>
      </c>
      <c r="D98">
        <f t="shared" si="18"/>
        <v>6</v>
      </c>
      <c r="E98">
        <f t="shared" ca="1" si="12"/>
        <v>-30211.114914539998</v>
      </c>
      <c r="F98">
        <f t="shared" ca="1" si="13"/>
        <v>-14698.375559946668</v>
      </c>
      <c r="G98">
        <f t="shared" ca="1" si="14"/>
        <v>10668</v>
      </c>
      <c r="H98" s="9">
        <f t="shared" ca="1" si="15"/>
        <v>215.79561975099787</v>
      </c>
      <c r="I98" s="9">
        <f t="shared" ca="1" si="15"/>
        <v>104.98718356533354</v>
      </c>
      <c r="J98" s="9">
        <f t="shared" ca="1" si="15"/>
        <v>0</v>
      </c>
      <c r="K98" s="9">
        <f t="shared" ca="1" si="16"/>
        <v>239.97928705765068</v>
      </c>
      <c r="L98" s="9">
        <f t="shared" ca="1" si="17"/>
        <v>64.056517093079194</v>
      </c>
      <c r="M98">
        <f t="shared" ca="1" si="19"/>
        <v>55.716999999999999</v>
      </c>
      <c r="N98">
        <f t="shared" ca="1" si="20"/>
        <v>32.449879629629628</v>
      </c>
    </row>
    <row r="99" spans="1:14" x14ac:dyDescent="0.25">
      <c r="A99" s="4">
        <f t="shared" si="21"/>
        <v>0.42343749999999913</v>
      </c>
      <c r="B99" s="3">
        <f t="shared" si="22"/>
        <v>1553300585</v>
      </c>
      <c r="C99">
        <f t="shared" si="18"/>
        <v>2</v>
      </c>
      <c r="D99">
        <f t="shared" si="18"/>
        <v>6</v>
      </c>
      <c r="E99">
        <f t="shared" ca="1" si="12"/>
        <v>-29132.136815785008</v>
      </c>
      <c r="F99">
        <f t="shared" ca="1" si="13"/>
        <v>-14173.43964212</v>
      </c>
      <c r="G99">
        <f t="shared" ca="1" si="14"/>
        <v>10668</v>
      </c>
      <c r="H99" s="9">
        <f t="shared" ca="1" si="15"/>
        <v>215.79561975100077</v>
      </c>
      <c r="I99" s="9">
        <f t="shared" ca="1" si="15"/>
        <v>104.98718356533354</v>
      </c>
      <c r="J99" s="9">
        <f t="shared" ca="1" si="15"/>
        <v>0</v>
      </c>
      <c r="K99" s="9">
        <f t="shared" ca="1" si="16"/>
        <v>239.97928705765329</v>
      </c>
      <c r="L99" s="9">
        <f t="shared" ca="1" si="17"/>
        <v>64.056517093079492</v>
      </c>
      <c r="M99">
        <f t="shared" ca="1" si="19"/>
        <v>55.72175</v>
      </c>
      <c r="N99">
        <f t="shared" ca="1" si="20"/>
        <v>32.467145833333333</v>
      </c>
    </row>
    <row r="100" spans="1:14" x14ac:dyDescent="0.25">
      <c r="A100" s="4">
        <f t="shared" si="21"/>
        <v>0.42349537037036949</v>
      </c>
      <c r="B100" s="3">
        <f t="shared" si="22"/>
        <v>1553300590</v>
      </c>
      <c r="C100">
        <f t="shared" si="18"/>
        <v>2</v>
      </c>
      <c r="D100">
        <f t="shared" si="18"/>
        <v>6</v>
      </c>
      <c r="E100">
        <f t="shared" ref="E100:E135" ca="1" si="23">INDIRECT("E$"&amp;C100)+INDIRECT("H$"&amp;C100)*($B100-INDIRECT("B$"&amp;D100))</f>
        <v>-28053.158717030004</v>
      </c>
      <c r="F100">
        <f t="shared" ref="F100:F135" ca="1" si="24">INDIRECT("F$"&amp;C100)+INDIRECT("I$"&amp;C100)*($B100-INDIRECT("B$"&amp;D100))</f>
        <v>-13648.503724293332</v>
      </c>
      <c r="G100">
        <f t="shared" ca="1" si="14"/>
        <v>10668</v>
      </c>
      <c r="H100" s="9">
        <f t="shared" ca="1" si="15"/>
        <v>215.79561975100077</v>
      </c>
      <c r="I100" s="9">
        <f t="shared" ca="1" si="15"/>
        <v>104.98718356533354</v>
      </c>
      <c r="J100" s="9">
        <f t="shared" ca="1" si="15"/>
        <v>0</v>
      </c>
      <c r="K100" s="9">
        <f t="shared" ca="1" si="16"/>
        <v>239.97928705765329</v>
      </c>
      <c r="L100" s="9">
        <f t="shared" ca="1" si="17"/>
        <v>64.056517093079492</v>
      </c>
      <c r="M100">
        <f t="shared" ca="1" si="19"/>
        <v>55.726500000000001</v>
      </c>
      <c r="N100">
        <f t="shared" ca="1" si="20"/>
        <v>32.484412037037032</v>
      </c>
    </row>
    <row r="101" spans="1:14" x14ac:dyDescent="0.25">
      <c r="A101" s="4">
        <f t="shared" si="21"/>
        <v>0.42355324074073986</v>
      </c>
      <c r="B101" s="3">
        <f t="shared" si="22"/>
        <v>1553300595</v>
      </c>
      <c r="C101">
        <f t="shared" si="18"/>
        <v>2</v>
      </c>
      <c r="D101">
        <f t="shared" si="18"/>
        <v>6</v>
      </c>
      <c r="E101">
        <f t="shared" ca="1" si="23"/>
        <v>-26974.180618275001</v>
      </c>
      <c r="F101">
        <f t="shared" ca="1" si="24"/>
        <v>-13123.567806466664</v>
      </c>
      <c r="G101">
        <f t="shared" ca="1" si="14"/>
        <v>10668</v>
      </c>
      <c r="H101" s="9">
        <f t="shared" ca="1" si="15"/>
        <v>215.79561975099787</v>
      </c>
      <c r="I101" s="9">
        <f t="shared" ca="1" si="15"/>
        <v>104.98718356533209</v>
      </c>
      <c r="J101" s="9">
        <f t="shared" ca="1" si="15"/>
        <v>0</v>
      </c>
      <c r="K101" s="9">
        <f t="shared" ca="1" si="16"/>
        <v>239.97928705765005</v>
      </c>
      <c r="L101" s="9">
        <f t="shared" ca="1" si="17"/>
        <v>64.056517093079506</v>
      </c>
      <c r="M101">
        <f t="shared" ca="1" si="19"/>
        <v>55.731250000000003</v>
      </c>
      <c r="N101">
        <f t="shared" ca="1" si="20"/>
        <v>32.501678240740738</v>
      </c>
    </row>
    <row r="102" spans="1:14" x14ac:dyDescent="0.25">
      <c r="A102" s="4">
        <f t="shared" si="21"/>
        <v>0.42361111111111022</v>
      </c>
      <c r="B102" s="3">
        <f t="shared" si="22"/>
        <v>1553300600</v>
      </c>
      <c r="C102">
        <f t="shared" si="18"/>
        <v>2</v>
      </c>
      <c r="D102">
        <f t="shared" si="18"/>
        <v>6</v>
      </c>
      <c r="E102">
        <f t="shared" ca="1" si="23"/>
        <v>-25895.202519520011</v>
      </c>
      <c r="F102">
        <f t="shared" ca="1" si="24"/>
        <v>-12598.631888640004</v>
      </c>
      <c r="G102">
        <f t="shared" ca="1" si="14"/>
        <v>10668</v>
      </c>
      <c r="H102" s="9">
        <f t="shared" ca="1" si="15"/>
        <v>215.79561975100077</v>
      </c>
      <c r="I102" s="9">
        <f t="shared" ca="1" si="15"/>
        <v>104.98718356533354</v>
      </c>
      <c r="J102" s="9">
        <f t="shared" ca="1" si="15"/>
        <v>0</v>
      </c>
      <c r="K102" s="9">
        <f t="shared" ca="1" si="16"/>
        <v>239.97928705765329</v>
      </c>
      <c r="L102" s="9">
        <f t="shared" ca="1" si="17"/>
        <v>64.056517093079492</v>
      </c>
      <c r="M102">
        <f t="shared" ca="1" si="19"/>
        <v>55.736000000000004</v>
      </c>
      <c r="N102">
        <f t="shared" ca="1" si="20"/>
        <v>32.518944444444443</v>
      </c>
    </row>
    <row r="103" spans="1:14" x14ac:dyDescent="0.25">
      <c r="A103" s="4">
        <f>A102+5/24/3600</f>
        <v>0.42366898148148058</v>
      </c>
      <c r="B103" s="3">
        <f t="shared" si="22"/>
        <v>1553300605</v>
      </c>
      <c r="C103">
        <f t="shared" si="18"/>
        <v>2</v>
      </c>
      <c r="D103">
        <f t="shared" si="18"/>
        <v>6</v>
      </c>
      <c r="E103">
        <f t="shared" ca="1" si="23"/>
        <v>-24816.224420765007</v>
      </c>
      <c r="F103">
        <f t="shared" ca="1" si="24"/>
        <v>-12073.695970813336</v>
      </c>
      <c r="G103">
        <f t="shared" ca="1" si="14"/>
        <v>10668</v>
      </c>
      <c r="H103" s="9">
        <f t="shared" ca="1" si="15"/>
        <v>215.79561975100077</v>
      </c>
      <c r="I103" s="9">
        <f t="shared" ca="1" si="15"/>
        <v>104.98718356533354</v>
      </c>
      <c r="J103" s="9">
        <f t="shared" ca="1" si="15"/>
        <v>0</v>
      </c>
      <c r="K103" s="9">
        <f t="shared" ca="1" si="16"/>
        <v>239.97928705765329</v>
      </c>
      <c r="L103" s="9">
        <f t="shared" ca="1" si="17"/>
        <v>64.056517093079492</v>
      </c>
      <c r="M103">
        <f t="shared" ca="1" si="19"/>
        <v>55.740749999999998</v>
      </c>
      <c r="N103">
        <f t="shared" ca="1" si="20"/>
        <v>32.536210648148142</v>
      </c>
    </row>
    <row r="104" spans="1:14" x14ac:dyDescent="0.25">
      <c r="A104" s="4">
        <f t="shared" ref="A104:A120" si="25">A103+5/24/3600</f>
        <v>0.42372685185185094</v>
      </c>
      <c r="B104" s="3">
        <f t="shared" si="22"/>
        <v>1553300610</v>
      </c>
      <c r="C104">
        <f t="shared" si="18"/>
        <v>2</v>
      </c>
      <c r="D104">
        <f t="shared" si="18"/>
        <v>6</v>
      </c>
      <c r="E104">
        <f t="shared" ca="1" si="23"/>
        <v>-23737.246322010003</v>
      </c>
      <c r="F104">
        <f t="shared" ca="1" si="24"/>
        <v>-11548.760052986669</v>
      </c>
      <c r="G104">
        <f t="shared" ca="1" si="14"/>
        <v>10668</v>
      </c>
      <c r="H104" s="9">
        <f t="shared" ca="1" si="15"/>
        <v>215.79561975100077</v>
      </c>
      <c r="I104" s="9">
        <f t="shared" ca="1" si="15"/>
        <v>104.98718356533354</v>
      </c>
      <c r="J104" s="9">
        <f t="shared" ca="1" si="15"/>
        <v>0</v>
      </c>
      <c r="K104" s="9">
        <f t="shared" ca="1" si="16"/>
        <v>239.97928705765329</v>
      </c>
      <c r="L104" s="9">
        <f t="shared" ca="1" si="17"/>
        <v>64.056517093079492</v>
      </c>
      <c r="M104">
        <f t="shared" ca="1" si="19"/>
        <v>55.7455</v>
      </c>
      <c r="N104">
        <f t="shared" ca="1" si="20"/>
        <v>32.553476851851848</v>
      </c>
    </row>
    <row r="105" spans="1:14" x14ac:dyDescent="0.25">
      <c r="A105" s="4">
        <f t="shared" si="25"/>
        <v>0.4237847222222213</v>
      </c>
      <c r="B105" s="3">
        <f t="shared" si="22"/>
        <v>1553300615</v>
      </c>
      <c r="C105">
        <f t="shared" si="18"/>
        <v>2</v>
      </c>
      <c r="D105">
        <f t="shared" si="18"/>
        <v>6</v>
      </c>
      <c r="E105">
        <f t="shared" ca="1" si="23"/>
        <v>-22658.268223255</v>
      </c>
      <c r="F105">
        <f t="shared" ca="1" si="24"/>
        <v>-11023.824135160001</v>
      </c>
      <c r="G105">
        <f t="shared" ca="1" si="14"/>
        <v>10668</v>
      </c>
      <c r="H105" s="9">
        <f t="shared" ca="1" si="15"/>
        <v>215.79561975099787</v>
      </c>
      <c r="I105" s="9">
        <f t="shared" ca="1" si="15"/>
        <v>104.98718356533354</v>
      </c>
      <c r="J105" s="9">
        <f t="shared" ca="1" si="15"/>
        <v>0</v>
      </c>
      <c r="K105" s="9">
        <f t="shared" ca="1" si="16"/>
        <v>239.97928705765068</v>
      </c>
      <c r="L105" s="9">
        <f t="shared" ca="1" si="17"/>
        <v>64.056517093079194</v>
      </c>
      <c r="M105">
        <f t="shared" ca="1" si="19"/>
        <v>55.750250000000001</v>
      </c>
      <c r="N105">
        <f t="shared" ca="1" si="20"/>
        <v>32.570743055555553</v>
      </c>
    </row>
    <row r="106" spans="1:14" x14ac:dyDescent="0.25">
      <c r="A106" s="4">
        <f t="shared" si="25"/>
        <v>0.42384259259259166</v>
      </c>
      <c r="B106" s="3">
        <f t="shared" si="22"/>
        <v>1553300620</v>
      </c>
      <c r="C106">
        <f t="shared" si="18"/>
        <v>2</v>
      </c>
      <c r="D106">
        <f t="shared" si="18"/>
        <v>6</v>
      </c>
      <c r="E106">
        <f t="shared" ca="1" si="23"/>
        <v>-21579.29012450001</v>
      </c>
      <c r="F106">
        <f t="shared" ca="1" si="24"/>
        <v>-10498.888217333333</v>
      </c>
      <c r="G106">
        <f t="shared" ca="1" si="14"/>
        <v>10668</v>
      </c>
      <c r="H106" s="9">
        <f t="shared" ca="1" si="15"/>
        <v>215.79561975100077</v>
      </c>
      <c r="I106" s="9">
        <f t="shared" ca="1" si="15"/>
        <v>104.98718356533354</v>
      </c>
      <c r="J106" s="9">
        <f t="shared" ca="1" si="15"/>
        <v>0</v>
      </c>
      <c r="K106" s="9">
        <f t="shared" ca="1" si="16"/>
        <v>239.97928705765329</v>
      </c>
      <c r="L106" s="9">
        <f t="shared" ca="1" si="17"/>
        <v>64.056517093079492</v>
      </c>
      <c r="M106">
        <f t="shared" ca="1" si="19"/>
        <v>55.755000000000003</v>
      </c>
      <c r="N106">
        <f t="shared" ca="1" si="20"/>
        <v>32.588009259259259</v>
      </c>
    </row>
    <row r="107" spans="1:14" x14ac:dyDescent="0.25">
      <c r="A107" s="4">
        <f t="shared" si="25"/>
        <v>0.42390046296296202</v>
      </c>
      <c r="B107" s="3">
        <f t="shared" si="22"/>
        <v>1553300625</v>
      </c>
      <c r="C107">
        <f t="shared" si="18"/>
        <v>2</v>
      </c>
      <c r="D107">
        <f t="shared" si="18"/>
        <v>6</v>
      </c>
      <c r="E107">
        <f t="shared" ca="1" si="23"/>
        <v>-20500.312025745006</v>
      </c>
      <c r="F107">
        <f t="shared" ca="1" si="24"/>
        <v>-9973.9522995066654</v>
      </c>
      <c r="G107">
        <f t="shared" ca="1" si="14"/>
        <v>10668</v>
      </c>
      <c r="H107" s="9">
        <f t="shared" ca="1" si="15"/>
        <v>215.79561975100077</v>
      </c>
      <c r="I107" s="9">
        <f t="shared" ca="1" si="15"/>
        <v>104.98718356533354</v>
      </c>
      <c r="J107" s="9">
        <f t="shared" ca="1" si="15"/>
        <v>0</v>
      </c>
      <c r="K107" s="9">
        <f t="shared" ca="1" si="16"/>
        <v>239.97928705765329</v>
      </c>
      <c r="L107" s="9">
        <f t="shared" ca="1" si="17"/>
        <v>64.056517093079492</v>
      </c>
      <c r="M107">
        <f t="shared" ca="1" si="19"/>
        <v>55.759750000000004</v>
      </c>
      <c r="N107">
        <f t="shared" ca="1" si="20"/>
        <v>32.605275462962958</v>
      </c>
    </row>
    <row r="108" spans="1:14" x14ac:dyDescent="0.25">
      <c r="A108" s="4">
        <f t="shared" si="25"/>
        <v>0.42395833333333238</v>
      </c>
      <c r="B108" s="3">
        <f t="shared" si="22"/>
        <v>1553300630</v>
      </c>
      <c r="C108">
        <f t="shared" si="18"/>
        <v>2</v>
      </c>
      <c r="D108">
        <f t="shared" si="18"/>
        <v>6</v>
      </c>
      <c r="E108">
        <f t="shared" ca="1" si="23"/>
        <v>-19421.333926990003</v>
      </c>
      <c r="F108">
        <f t="shared" ca="1" si="24"/>
        <v>-9449.0163816799977</v>
      </c>
      <c r="G108">
        <f t="shared" ca="1" si="14"/>
        <v>10668</v>
      </c>
      <c r="H108" s="9">
        <f t="shared" ca="1" si="15"/>
        <v>215.79561975100077</v>
      </c>
      <c r="I108" s="9">
        <f t="shared" ca="1" si="15"/>
        <v>104.98718356533354</v>
      </c>
      <c r="J108" s="9">
        <f t="shared" ca="1" si="15"/>
        <v>0</v>
      </c>
      <c r="K108" s="9">
        <f t="shared" ca="1" si="16"/>
        <v>239.97928705765329</v>
      </c>
      <c r="L108" s="9">
        <f t="shared" ca="1" si="17"/>
        <v>64.056517093079492</v>
      </c>
      <c r="M108">
        <f t="shared" ca="1" si="19"/>
        <v>55.764499999999998</v>
      </c>
      <c r="N108">
        <f t="shared" ca="1" si="20"/>
        <v>32.622541666666663</v>
      </c>
    </row>
    <row r="109" spans="1:14" x14ac:dyDescent="0.25">
      <c r="A109" s="4">
        <f t="shared" si="25"/>
        <v>0.42401620370370274</v>
      </c>
      <c r="B109" s="3">
        <f t="shared" si="22"/>
        <v>1553300635</v>
      </c>
      <c r="C109">
        <f t="shared" si="18"/>
        <v>2</v>
      </c>
      <c r="D109">
        <f t="shared" si="18"/>
        <v>6</v>
      </c>
      <c r="E109">
        <f t="shared" ca="1" si="23"/>
        <v>-18342.355828234999</v>
      </c>
      <c r="F109">
        <f t="shared" ca="1" si="24"/>
        <v>-8924.08046385333</v>
      </c>
      <c r="G109">
        <f t="shared" ca="1" si="14"/>
        <v>10668</v>
      </c>
      <c r="H109" s="9">
        <f t="shared" ca="1" si="15"/>
        <v>215.79561975099787</v>
      </c>
      <c r="I109" s="9">
        <f t="shared" ca="1" si="15"/>
        <v>104.98718356533209</v>
      </c>
      <c r="J109" s="9">
        <f t="shared" ca="1" si="15"/>
        <v>0</v>
      </c>
      <c r="K109" s="9">
        <f t="shared" ca="1" si="16"/>
        <v>239.97928705765005</v>
      </c>
      <c r="L109" s="9">
        <f t="shared" ca="1" si="17"/>
        <v>64.056517093079506</v>
      </c>
      <c r="M109">
        <f t="shared" ca="1" si="19"/>
        <v>55.76925</v>
      </c>
      <c r="N109">
        <f t="shared" ca="1" si="20"/>
        <v>32.639807870370369</v>
      </c>
    </row>
    <row r="110" spans="1:14" x14ac:dyDescent="0.25">
      <c r="A110" s="4">
        <f t="shared" si="25"/>
        <v>0.4240740740740731</v>
      </c>
      <c r="B110" s="3">
        <f t="shared" si="22"/>
        <v>1553300640</v>
      </c>
      <c r="C110">
        <f t="shared" si="18"/>
        <v>2</v>
      </c>
      <c r="D110">
        <f t="shared" si="18"/>
        <v>6</v>
      </c>
      <c r="E110">
        <f t="shared" ca="1" si="23"/>
        <v>-17263.377729480009</v>
      </c>
      <c r="F110">
        <f t="shared" ca="1" si="24"/>
        <v>-8399.1445460266696</v>
      </c>
      <c r="G110">
        <f t="shared" ca="1" si="14"/>
        <v>10668</v>
      </c>
      <c r="H110" s="9">
        <f t="shared" ca="1" si="15"/>
        <v>215.79561975100077</v>
      </c>
      <c r="I110" s="9">
        <f t="shared" ca="1" si="15"/>
        <v>104.98718356533354</v>
      </c>
      <c r="J110" s="9">
        <f t="shared" ca="1" si="15"/>
        <v>0</v>
      </c>
      <c r="K110" s="9">
        <f t="shared" ca="1" si="16"/>
        <v>239.97928705765329</v>
      </c>
      <c r="L110" s="9">
        <f t="shared" ca="1" si="17"/>
        <v>64.056517093079492</v>
      </c>
      <c r="M110">
        <f t="shared" ca="1" si="19"/>
        <v>55.774000000000001</v>
      </c>
      <c r="N110">
        <f t="shared" ca="1" si="20"/>
        <v>32.657074074074075</v>
      </c>
    </row>
    <row r="111" spans="1:14" x14ac:dyDescent="0.25">
      <c r="A111" s="4">
        <f t="shared" si="25"/>
        <v>0.42413194444444346</v>
      </c>
      <c r="B111" s="3">
        <f t="shared" si="22"/>
        <v>1553300645</v>
      </c>
      <c r="C111">
        <f t="shared" si="18"/>
        <v>2</v>
      </c>
      <c r="D111">
        <f t="shared" si="18"/>
        <v>6</v>
      </c>
      <c r="E111">
        <f t="shared" ca="1" si="23"/>
        <v>-16184.399630725005</v>
      </c>
      <c r="F111">
        <f t="shared" ca="1" si="24"/>
        <v>-7874.2086282000018</v>
      </c>
      <c r="G111">
        <f t="shared" ca="1" si="14"/>
        <v>10668</v>
      </c>
      <c r="H111" s="9">
        <f t="shared" ca="1" si="15"/>
        <v>215.79561975100077</v>
      </c>
      <c r="I111" s="9">
        <f t="shared" ca="1" si="15"/>
        <v>104.98718356533354</v>
      </c>
      <c r="J111" s="9">
        <f t="shared" ca="1" si="15"/>
        <v>0</v>
      </c>
      <c r="K111" s="9">
        <f t="shared" ca="1" si="16"/>
        <v>239.97928705765329</v>
      </c>
      <c r="L111" s="9">
        <f t="shared" ca="1" si="17"/>
        <v>64.056517093079492</v>
      </c>
      <c r="M111">
        <f t="shared" ca="1" si="19"/>
        <v>55.778750000000002</v>
      </c>
      <c r="N111">
        <f t="shared" ca="1" si="20"/>
        <v>32.674340277777773</v>
      </c>
    </row>
    <row r="112" spans="1:14" x14ac:dyDescent="0.25">
      <c r="A112" s="4">
        <f t="shared" si="25"/>
        <v>0.42418981481481383</v>
      </c>
      <c r="B112" s="3">
        <f t="shared" si="22"/>
        <v>1553300650</v>
      </c>
      <c r="C112">
        <f t="shared" si="18"/>
        <v>2</v>
      </c>
      <c r="D112">
        <f t="shared" si="18"/>
        <v>6</v>
      </c>
      <c r="E112">
        <f t="shared" ca="1" si="23"/>
        <v>-15105.421531970002</v>
      </c>
      <c r="F112">
        <f t="shared" ca="1" si="24"/>
        <v>-7349.2727103733341</v>
      </c>
      <c r="G112">
        <f t="shared" ca="1" si="14"/>
        <v>10668</v>
      </c>
      <c r="H112" s="9">
        <f t="shared" ca="1" si="15"/>
        <v>215.79561975100077</v>
      </c>
      <c r="I112" s="9">
        <f t="shared" ca="1" si="15"/>
        <v>104.98718356533354</v>
      </c>
      <c r="J112" s="9">
        <f t="shared" ca="1" si="15"/>
        <v>0</v>
      </c>
      <c r="K112" s="9">
        <f t="shared" ca="1" si="16"/>
        <v>239.97928705765329</v>
      </c>
      <c r="L112" s="9">
        <f t="shared" ca="1" si="17"/>
        <v>64.056517093079492</v>
      </c>
      <c r="M112">
        <f t="shared" ca="1" si="19"/>
        <v>55.783500000000004</v>
      </c>
      <c r="N112">
        <f t="shared" ca="1" si="20"/>
        <v>32.691606481481479</v>
      </c>
    </row>
    <row r="113" spans="1:15" x14ac:dyDescent="0.25">
      <c r="A113" s="4">
        <f t="shared" si="25"/>
        <v>0.42424768518518419</v>
      </c>
      <c r="B113" s="3">
        <f t="shared" si="22"/>
        <v>1553300655</v>
      </c>
      <c r="C113">
        <f t="shared" si="18"/>
        <v>2</v>
      </c>
      <c r="D113">
        <f t="shared" si="18"/>
        <v>6</v>
      </c>
      <c r="E113">
        <f t="shared" ca="1" si="23"/>
        <v>-14026.443433214998</v>
      </c>
      <c r="F113">
        <f t="shared" ca="1" si="24"/>
        <v>-6824.3367925466664</v>
      </c>
      <c r="G113">
        <f t="shared" ca="1" si="14"/>
        <v>10668</v>
      </c>
      <c r="H113" s="9">
        <f t="shared" ca="1" si="15"/>
        <v>215.79561975099787</v>
      </c>
      <c r="I113" s="9">
        <f t="shared" ca="1" si="15"/>
        <v>104.98718356533354</v>
      </c>
      <c r="J113" s="9">
        <f t="shared" ca="1" si="15"/>
        <v>0</v>
      </c>
      <c r="K113" s="9">
        <f t="shared" ca="1" si="16"/>
        <v>239.97928705765068</v>
      </c>
      <c r="L113" s="9">
        <f t="shared" ca="1" si="17"/>
        <v>64.056517093079194</v>
      </c>
      <c r="M113">
        <f t="shared" ca="1" si="19"/>
        <v>55.788249999999998</v>
      </c>
      <c r="N113">
        <f t="shared" ca="1" si="20"/>
        <v>32.708872685185185</v>
      </c>
    </row>
    <row r="114" spans="1:15" x14ac:dyDescent="0.25">
      <c r="A114" s="4">
        <f t="shared" si="25"/>
        <v>0.42430555555555455</v>
      </c>
      <c r="B114" s="3">
        <f t="shared" si="22"/>
        <v>1553300660</v>
      </c>
      <c r="C114">
        <f t="shared" si="18"/>
        <v>2</v>
      </c>
      <c r="D114">
        <f t="shared" si="18"/>
        <v>6</v>
      </c>
      <c r="E114">
        <f t="shared" ca="1" si="23"/>
        <v>-12947.465334460008</v>
      </c>
      <c r="F114">
        <f t="shared" ca="1" si="24"/>
        <v>-6299.4008747199987</v>
      </c>
      <c r="G114">
        <f t="shared" ca="1" si="14"/>
        <v>10668</v>
      </c>
      <c r="H114" s="9">
        <f t="shared" ca="1" si="15"/>
        <v>215.79561975100077</v>
      </c>
      <c r="I114" s="9">
        <f t="shared" ca="1" si="15"/>
        <v>104.98718356533354</v>
      </c>
      <c r="J114" s="9">
        <f t="shared" ca="1" si="15"/>
        <v>0</v>
      </c>
      <c r="K114" s="9">
        <f t="shared" ca="1" si="16"/>
        <v>239.97928705765329</v>
      </c>
      <c r="L114" s="9">
        <f t="shared" ca="1" si="17"/>
        <v>64.056517093079492</v>
      </c>
      <c r="M114">
        <f t="shared" ca="1" si="19"/>
        <v>55.792999999999999</v>
      </c>
      <c r="N114">
        <f t="shared" ca="1" si="20"/>
        <v>32.726138888888883</v>
      </c>
    </row>
    <row r="115" spans="1:15" x14ac:dyDescent="0.25">
      <c r="A115" s="4">
        <f t="shared" si="25"/>
        <v>0.42436342592592491</v>
      </c>
      <c r="B115" s="3">
        <f t="shared" si="22"/>
        <v>1553300665</v>
      </c>
      <c r="C115">
        <f t="shared" si="18"/>
        <v>2</v>
      </c>
      <c r="D115">
        <f t="shared" si="18"/>
        <v>6</v>
      </c>
      <c r="E115">
        <f t="shared" ca="1" si="23"/>
        <v>-11868.487235705004</v>
      </c>
      <c r="F115">
        <f t="shared" ca="1" si="24"/>
        <v>-5774.464956893331</v>
      </c>
      <c r="G115">
        <f t="shared" ca="1" si="14"/>
        <v>10668</v>
      </c>
      <c r="H115" s="9">
        <f t="shared" ca="1" si="15"/>
        <v>215.79561975100077</v>
      </c>
      <c r="I115" s="9">
        <f t="shared" ca="1" si="15"/>
        <v>104.98718356533354</v>
      </c>
      <c r="J115" s="9">
        <f t="shared" ca="1" si="15"/>
        <v>0</v>
      </c>
      <c r="K115" s="9">
        <f t="shared" ca="1" si="16"/>
        <v>239.97928705765329</v>
      </c>
      <c r="L115" s="9">
        <f t="shared" ca="1" si="17"/>
        <v>64.056517093079492</v>
      </c>
      <c r="M115">
        <f t="shared" ca="1" si="19"/>
        <v>55.797750000000001</v>
      </c>
      <c r="N115">
        <f t="shared" ca="1" si="20"/>
        <v>32.743405092592589</v>
      </c>
    </row>
    <row r="116" spans="1:15" x14ac:dyDescent="0.25">
      <c r="A116" s="4">
        <f t="shared" si="25"/>
        <v>0.42442129629629527</v>
      </c>
      <c r="B116" s="3">
        <f t="shared" si="22"/>
        <v>1553300670</v>
      </c>
      <c r="C116">
        <f t="shared" si="18"/>
        <v>2</v>
      </c>
      <c r="D116">
        <f t="shared" si="18"/>
        <v>6</v>
      </c>
      <c r="E116">
        <f t="shared" ca="1" si="23"/>
        <v>-10789.509136950001</v>
      </c>
      <c r="F116">
        <f t="shared" ca="1" si="24"/>
        <v>-5249.5290390666632</v>
      </c>
      <c r="G116">
        <f t="shared" ca="1" si="14"/>
        <v>10668</v>
      </c>
      <c r="H116" s="9">
        <f t="shared" ca="1" si="15"/>
        <v>215.79561975100077</v>
      </c>
      <c r="I116" s="9">
        <f t="shared" ca="1" si="15"/>
        <v>104.98718356533209</v>
      </c>
      <c r="J116" s="9">
        <f t="shared" ca="1" si="15"/>
        <v>0</v>
      </c>
      <c r="K116" s="9">
        <f t="shared" ca="1" si="16"/>
        <v>239.97928705765264</v>
      </c>
      <c r="L116" s="9">
        <f t="shared" ca="1" si="17"/>
        <v>64.056517093079805</v>
      </c>
      <c r="M116">
        <f t="shared" ca="1" si="19"/>
        <v>55.802500000000002</v>
      </c>
      <c r="N116">
        <f t="shared" ca="1" si="20"/>
        <v>32.760671296296294</v>
      </c>
    </row>
    <row r="117" spans="1:15" x14ac:dyDescent="0.25">
      <c r="A117" s="4">
        <f t="shared" si="25"/>
        <v>0.42447916666666563</v>
      </c>
      <c r="B117" s="3">
        <f t="shared" si="22"/>
        <v>1553300675</v>
      </c>
      <c r="C117">
        <f t="shared" si="18"/>
        <v>2</v>
      </c>
      <c r="D117">
        <f t="shared" si="18"/>
        <v>6</v>
      </c>
      <c r="E117">
        <f t="shared" ca="1" si="23"/>
        <v>-9710.5310381949967</v>
      </c>
      <c r="F117">
        <f t="shared" ca="1" si="24"/>
        <v>-4724.5931212400028</v>
      </c>
      <c r="G117">
        <f t="shared" ca="1" si="14"/>
        <v>10668</v>
      </c>
      <c r="H117" s="9">
        <f t="shared" ca="1" si="15"/>
        <v>215.79561975099787</v>
      </c>
      <c r="I117" s="9">
        <f t="shared" ca="1" si="15"/>
        <v>104.98718356533354</v>
      </c>
      <c r="J117" s="9">
        <f t="shared" ca="1" si="15"/>
        <v>0</v>
      </c>
      <c r="K117" s="9">
        <f t="shared" ca="1" si="16"/>
        <v>239.97928705765068</v>
      </c>
      <c r="L117" s="9">
        <f t="shared" ca="1" si="17"/>
        <v>64.056517093079194</v>
      </c>
      <c r="M117">
        <f t="shared" ca="1" si="19"/>
        <v>55.807250000000003</v>
      </c>
      <c r="N117">
        <f t="shared" ca="1" si="20"/>
        <v>32.7779375</v>
      </c>
    </row>
    <row r="118" spans="1:15" x14ac:dyDescent="0.25">
      <c r="A118" s="4">
        <f t="shared" si="25"/>
        <v>0.42453703703703599</v>
      </c>
      <c r="B118" s="3">
        <f t="shared" si="22"/>
        <v>1553300680</v>
      </c>
      <c r="C118">
        <f t="shared" si="18"/>
        <v>2</v>
      </c>
      <c r="D118">
        <f t="shared" si="18"/>
        <v>6</v>
      </c>
      <c r="E118">
        <f t="shared" ca="1" si="23"/>
        <v>-8631.5529394400073</v>
      </c>
      <c r="F118">
        <f t="shared" ca="1" si="24"/>
        <v>-4199.6572034133351</v>
      </c>
      <c r="G118">
        <f t="shared" ca="1" si="14"/>
        <v>10668</v>
      </c>
      <c r="H118" s="9">
        <f t="shared" ca="1" si="15"/>
        <v>215.79561975100077</v>
      </c>
      <c r="I118" s="9">
        <f t="shared" ca="1" si="15"/>
        <v>104.98718356533354</v>
      </c>
      <c r="J118" s="9">
        <f t="shared" ca="1" si="15"/>
        <v>0</v>
      </c>
      <c r="K118" s="9">
        <f t="shared" ca="1" si="16"/>
        <v>239.97928705765329</v>
      </c>
      <c r="L118" s="9">
        <f t="shared" ca="1" si="17"/>
        <v>64.056517093079492</v>
      </c>
      <c r="M118">
        <f t="shared" ca="1" si="19"/>
        <v>55.812000000000005</v>
      </c>
      <c r="N118">
        <f t="shared" ca="1" si="20"/>
        <v>32.795203703703699</v>
      </c>
    </row>
    <row r="119" spans="1:15" x14ac:dyDescent="0.25">
      <c r="A119" s="4">
        <f t="shared" si="25"/>
        <v>0.42459490740740635</v>
      </c>
      <c r="B119" s="3">
        <f t="shared" si="22"/>
        <v>1553300685</v>
      </c>
      <c r="C119">
        <f t="shared" si="18"/>
        <v>2</v>
      </c>
      <c r="D119">
        <f t="shared" si="18"/>
        <v>6</v>
      </c>
      <c r="E119">
        <f t="shared" ca="1" si="23"/>
        <v>-7552.5748406850034</v>
      </c>
      <c r="F119">
        <f t="shared" ca="1" si="24"/>
        <v>-3674.7212855866674</v>
      </c>
      <c r="G119">
        <f t="shared" ca="1" si="14"/>
        <v>10668</v>
      </c>
      <c r="H119" s="9">
        <f t="shared" ca="1" si="15"/>
        <v>215.79561975100077</v>
      </c>
      <c r="I119" s="9">
        <f t="shared" ca="1" si="15"/>
        <v>104.98718356533354</v>
      </c>
      <c r="J119" s="9">
        <f t="shared" ca="1" si="15"/>
        <v>0</v>
      </c>
      <c r="K119" s="9">
        <f t="shared" ca="1" si="16"/>
        <v>239.97928705765329</v>
      </c>
      <c r="L119" s="9">
        <f t="shared" ca="1" si="17"/>
        <v>64.056517093079492</v>
      </c>
      <c r="M119">
        <f t="shared" ca="1" si="19"/>
        <v>55.816749999999999</v>
      </c>
      <c r="N119">
        <f t="shared" ca="1" si="20"/>
        <v>32.812469907407404</v>
      </c>
    </row>
    <row r="120" spans="1:15" x14ac:dyDescent="0.25">
      <c r="A120" s="4">
        <f t="shared" si="25"/>
        <v>0.42465277777777671</v>
      </c>
      <c r="B120" s="3">
        <f t="shared" si="22"/>
        <v>1553300690</v>
      </c>
      <c r="C120">
        <f t="shared" si="18"/>
        <v>2</v>
      </c>
      <c r="D120">
        <f t="shared" si="18"/>
        <v>6</v>
      </c>
      <c r="E120">
        <f t="shared" ca="1" si="23"/>
        <v>-6473.5967419299996</v>
      </c>
      <c r="F120">
        <f t="shared" ca="1" si="24"/>
        <v>-3149.7853677599996</v>
      </c>
      <c r="G120">
        <f t="shared" ca="1" si="14"/>
        <v>10668</v>
      </c>
      <c r="H120" s="9">
        <f t="shared" ca="1" si="15"/>
        <v>215.79561975099787</v>
      </c>
      <c r="I120" s="9">
        <f t="shared" ca="1" si="15"/>
        <v>104.98718356533354</v>
      </c>
      <c r="J120" s="9">
        <f t="shared" ca="1" si="15"/>
        <v>0</v>
      </c>
      <c r="K120" s="9">
        <f t="shared" ca="1" si="16"/>
        <v>239.97928705765068</v>
      </c>
      <c r="L120" s="9">
        <f t="shared" ca="1" si="17"/>
        <v>64.056517093079194</v>
      </c>
      <c r="M120">
        <f t="shared" ca="1" si="19"/>
        <v>55.8215</v>
      </c>
      <c r="N120">
        <f t="shared" ca="1" si="20"/>
        <v>32.82973611111111</v>
      </c>
    </row>
    <row r="121" spans="1:15" x14ac:dyDescent="0.25">
      <c r="A121" s="4">
        <f>A120+5/24/3600</f>
        <v>0.42471064814814707</v>
      </c>
      <c r="B121" s="3">
        <f t="shared" si="22"/>
        <v>1553300695</v>
      </c>
      <c r="C121">
        <f t="shared" si="18"/>
        <v>2</v>
      </c>
      <c r="D121">
        <f t="shared" si="18"/>
        <v>6</v>
      </c>
      <c r="E121">
        <f t="shared" ca="1" si="23"/>
        <v>-5394.6186431750102</v>
      </c>
      <c r="F121">
        <f t="shared" ca="1" si="24"/>
        <v>-2624.8494499333319</v>
      </c>
      <c r="G121">
        <f t="shared" ca="1" si="14"/>
        <v>10668</v>
      </c>
      <c r="H121" s="9">
        <f t="shared" ca="1" si="15"/>
        <v>215.79561975100077</v>
      </c>
      <c r="I121" s="9">
        <f t="shared" ca="1" si="15"/>
        <v>104.98718356533354</v>
      </c>
      <c r="J121" s="9">
        <f t="shared" ca="1" si="15"/>
        <v>0</v>
      </c>
      <c r="K121" s="9">
        <f t="shared" ca="1" si="16"/>
        <v>239.97928705765329</v>
      </c>
      <c r="L121" s="9">
        <f t="shared" ca="1" si="17"/>
        <v>64.056517093079492</v>
      </c>
      <c r="M121">
        <f t="shared" ca="1" si="19"/>
        <v>55.826250000000002</v>
      </c>
      <c r="N121">
        <f t="shared" ca="1" si="20"/>
        <v>32.847002314814809</v>
      </c>
    </row>
    <row r="122" spans="1:15" x14ac:dyDescent="0.25">
      <c r="A122" s="4">
        <f t="shared" ref="A122:A185" si="26">A121+5/24/3600</f>
        <v>0.42476851851851744</v>
      </c>
      <c r="B122" s="3">
        <f t="shared" si="22"/>
        <v>1553300700</v>
      </c>
      <c r="C122">
        <f t="shared" si="18"/>
        <v>2</v>
      </c>
      <c r="D122">
        <f t="shared" si="18"/>
        <v>6</v>
      </c>
      <c r="E122">
        <f t="shared" ca="1" si="23"/>
        <v>-4315.6405444200063</v>
      </c>
      <c r="F122">
        <f t="shared" ca="1" si="24"/>
        <v>-2099.9135321066642</v>
      </c>
      <c r="G122">
        <f t="shared" ca="1" si="14"/>
        <v>10668</v>
      </c>
      <c r="H122" s="9">
        <f t="shared" ca="1" si="15"/>
        <v>215.79561975100077</v>
      </c>
      <c r="I122" s="9">
        <f t="shared" ca="1" si="15"/>
        <v>104.98718356533354</v>
      </c>
      <c r="J122" s="9">
        <f t="shared" ca="1" si="15"/>
        <v>0</v>
      </c>
      <c r="K122" s="9">
        <f t="shared" ca="1" si="16"/>
        <v>239.97928705765329</v>
      </c>
      <c r="L122" s="9">
        <f t="shared" ca="1" si="17"/>
        <v>64.056517093079492</v>
      </c>
      <c r="M122">
        <f t="shared" ca="1" si="19"/>
        <v>55.831000000000003</v>
      </c>
      <c r="N122">
        <f t="shared" ca="1" si="20"/>
        <v>32.864268518518514</v>
      </c>
    </row>
    <row r="123" spans="1:15" x14ac:dyDescent="0.25">
      <c r="A123" s="4">
        <f t="shared" si="26"/>
        <v>0.4248263888888878</v>
      </c>
      <c r="B123" s="3">
        <f t="shared" si="22"/>
        <v>1553300705</v>
      </c>
      <c r="C123">
        <f t="shared" si="18"/>
        <v>2</v>
      </c>
      <c r="D123">
        <f t="shared" si="18"/>
        <v>6</v>
      </c>
      <c r="E123">
        <f t="shared" ca="1" si="23"/>
        <v>-3236.6624456650025</v>
      </c>
      <c r="F123">
        <f t="shared" ca="1" si="24"/>
        <v>-1574.9776142799965</v>
      </c>
      <c r="G123">
        <f t="shared" ca="1" si="14"/>
        <v>10668</v>
      </c>
      <c r="H123" s="9">
        <f t="shared" ca="1" si="15"/>
        <v>215.79561975100077</v>
      </c>
      <c r="I123" s="9">
        <f t="shared" ca="1" si="15"/>
        <v>104.98718356533209</v>
      </c>
      <c r="J123" s="9">
        <f t="shared" ca="1" si="15"/>
        <v>0</v>
      </c>
      <c r="K123" s="9">
        <f t="shared" ca="1" si="16"/>
        <v>239.97928705765264</v>
      </c>
      <c r="L123" s="9">
        <f t="shared" ca="1" si="17"/>
        <v>64.056517093079805</v>
      </c>
      <c r="M123">
        <f t="shared" ca="1" si="19"/>
        <v>55.835750000000004</v>
      </c>
      <c r="N123">
        <f t="shared" ca="1" si="20"/>
        <v>32.88153472222222</v>
      </c>
    </row>
    <row r="124" spans="1:15" x14ac:dyDescent="0.25">
      <c r="A124" s="4">
        <f t="shared" si="26"/>
        <v>0.42488425925925816</v>
      </c>
      <c r="B124" s="3">
        <f t="shared" si="22"/>
        <v>1553300710</v>
      </c>
      <c r="C124">
        <f t="shared" si="18"/>
        <v>2</v>
      </c>
      <c r="D124">
        <f t="shared" si="18"/>
        <v>6</v>
      </c>
      <c r="E124">
        <f t="shared" ca="1" si="23"/>
        <v>-2157.6843469099986</v>
      </c>
      <c r="F124">
        <f t="shared" ca="1" si="24"/>
        <v>-1050.041696453336</v>
      </c>
      <c r="G124">
        <f t="shared" ca="1" si="14"/>
        <v>10668</v>
      </c>
      <c r="H124" s="9">
        <f t="shared" ca="1" si="15"/>
        <v>214.85881897991652</v>
      </c>
      <c r="I124" s="9">
        <f t="shared" ca="1" si="15"/>
        <v>107.45917309066689</v>
      </c>
      <c r="J124" s="9">
        <f t="shared" ca="1" si="15"/>
        <v>0</v>
      </c>
      <c r="K124" s="9">
        <f t="shared" ca="1" si="16"/>
        <v>240.23277456411819</v>
      </c>
      <c r="L124" s="9">
        <f t="shared" ca="1" si="17"/>
        <v>63.428599596143584</v>
      </c>
      <c r="M124">
        <f t="shared" ca="1" si="19"/>
        <v>55.840499999999999</v>
      </c>
      <c r="N124">
        <f t="shared" ca="1" si="20"/>
        <v>32.898800925925926</v>
      </c>
    </row>
    <row r="125" spans="1:15" x14ac:dyDescent="0.25">
      <c r="A125" s="4">
        <f t="shared" si="26"/>
        <v>0.42494212962962852</v>
      </c>
      <c r="B125" s="3">
        <f t="shared" si="22"/>
        <v>1553300715</v>
      </c>
      <c r="C125">
        <f t="shared" si="18"/>
        <v>2</v>
      </c>
      <c r="D125">
        <f t="shared" si="18"/>
        <v>6</v>
      </c>
      <c r="E125" s="15">
        <f ca="1">(1-$O125)*(1-$O125)*E124+2*$O125*(1-$O125)*INDIRECT("E"&amp;C126)+$O125*$O125*E128</f>
        <v>-1083.3902520104159</v>
      </c>
      <c r="F125" s="15">
        <f ca="1">(1-$O125)*(1-$O125)*F124+2*$O125*(1-$O125)*INDIRECT("F"&amp;C126)+$O125*$O125*F128</f>
        <v>-512.74583100000154</v>
      </c>
      <c r="G125" s="15">
        <f t="shared" ca="1" si="14"/>
        <v>10668</v>
      </c>
      <c r="H125" s="16">
        <f t="shared" ca="1" si="15"/>
        <v>212.9852174377499</v>
      </c>
      <c r="I125" s="16">
        <f t="shared" ca="1" si="15"/>
        <v>112.40315214133352</v>
      </c>
      <c r="J125" s="16">
        <f t="shared" ca="1" si="15"/>
        <v>0</v>
      </c>
      <c r="K125" s="16">
        <f t="shared" ca="1" si="16"/>
        <v>240.82601906420612</v>
      </c>
      <c r="L125" s="16">
        <f t="shared" ca="1" si="17"/>
        <v>62.17710559124999</v>
      </c>
      <c r="M125" s="15">
        <f ca="1">(1-$O125)*(1-$O125)*M124+2*$O125*(1-$O125)*INDIRECT("M"&amp;C126)+$O125*$O125*M128</f>
        <v>55.845350694444448</v>
      </c>
      <c r="N125" s="15">
        <f ca="1">(1-$O125)*(1-$O125)*N124+2*$O125*(1-$O125)*INDIRECT("N"&amp;C126)+$O125*$O125*N128</f>
        <v>32.915992187499995</v>
      </c>
      <c r="O125" s="15">
        <f>(B125-B124)/(B128-B124)</f>
        <v>0.25</v>
      </c>
    </row>
    <row r="126" spans="1:15" x14ac:dyDescent="0.25">
      <c r="A126" s="5">
        <f t="shared" si="26"/>
        <v>0.42499999999999888</v>
      </c>
      <c r="B126" s="3">
        <f t="shared" si="22"/>
        <v>1553300720</v>
      </c>
      <c r="C126">
        <v>3</v>
      </c>
      <c r="D126">
        <f>ROW()</f>
        <v>126</v>
      </c>
      <c r="E126" s="15">
        <f ca="1">(1-$O126)*(1-$O126)*E124+2*$O126*(1-$O126)*INDIRECT("E"&amp;C126)+$O126*$O126*E128</f>
        <v>-18.464164821666259</v>
      </c>
      <c r="F126" s="15">
        <f ca="1">(1-$O126)*(1-$O126)*F124+2*$O126*(1-$O126)*INDIRECT("F"&amp;C126)+$O126*$O126*F128</f>
        <v>49.269929706666005</v>
      </c>
      <c r="G126" s="15">
        <f t="shared" ca="1" si="14"/>
        <v>10668</v>
      </c>
      <c r="H126" s="16">
        <f t="shared" ca="1" si="15"/>
        <v>211.11161589558324</v>
      </c>
      <c r="I126" s="16">
        <f t="shared" ca="1" si="15"/>
        <v>117.34713119200009</v>
      </c>
      <c r="J126" s="16">
        <f t="shared" ca="1" si="15"/>
        <v>0</v>
      </c>
      <c r="K126" s="16">
        <f t="shared" ca="1" si="16"/>
        <v>241.53356612495242</v>
      </c>
      <c r="L126" s="16">
        <f t="shared" ca="1" si="17"/>
        <v>60.932352635744053</v>
      </c>
      <c r="M126" s="15">
        <f ca="1">(1-$O126)*(1-$O126)*M124+2*$O126*(1-$O126)*INDIRECT("M"&amp;C126)+$O126*$O126*M128</f>
        <v>55.850402777777781</v>
      </c>
      <c r="N126" s="15">
        <f ca="1">(1-$O126)*(1-$O126)*N124+2*$O126*(1-$O126)*INDIRECT("N"&amp;C126)+$O126*$O126*N128</f>
        <v>32.933033564814814</v>
      </c>
      <c r="O126" s="15">
        <f>(B126-B124)/(B128-B124)</f>
        <v>0.5</v>
      </c>
    </row>
    <row r="127" spans="1:15" x14ac:dyDescent="0.25">
      <c r="A127" s="4">
        <f t="shared" si="26"/>
        <v>0.42505787037036924</v>
      </c>
      <c r="B127" s="3">
        <f t="shared" si="22"/>
        <v>1553300725</v>
      </c>
      <c r="C127">
        <f t="shared" si="18"/>
        <v>3</v>
      </c>
      <c r="D127">
        <f t="shared" si="18"/>
        <v>126</v>
      </c>
      <c r="E127" s="15">
        <f ca="1">(1-$O127)*(1-$O127)*E124+2*$O127*(1-$O127)*INDIRECT("E"&amp;C126)+$O127*$O127*E128</f>
        <v>1037.09391465625</v>
      </c>
      <c r="F127" s="15">
        <f ca="1">(1-$O127)*(1-$O127)*F124+2*$O127*(1-$O127)*INDIRECT("F"&amp;C126)+$O127*$O127*F128</f>
        <v>636.00558566666655</v>
      </c>
      <c r="G127" s="15">
        <f t="shared" ca="1" si="14"/>
        <v>10668</v>
      </c>
      <c r="H127" s="16">
        <f t="shared" ca="1" si="15"/>
        <v>209.23801435341665</v>
      </c>
      <c r="I127" s="16">
        <f t="shared" ca="1" si="15"/>
        <v>122.29111024266672</v>
      </c>
      <c r="J127" s="16">
        <f t="shared" ca="1" si="15"/>
        <v>0</v>
      </c>
      <c r="K127" s="16">
        <f t="shared" ca="1" si="16"/>
        <v>242.35441463886036</v>
      </c>
      <c r="L127" s="16">
        <f t="shared" ca="1" si="17"/>
        <v>59.695450873911</v>
      </c>
      <c r="M127" s="15">
        <f ca="1">(1-$O127)*(1-$O127)*M124+2*$O127*(1-$O127)*INDIRECT("M"&amp;C126)+$O127*$O127*M128</f>
        <v>55.855656250000003</v>
      </c>
      <c r="N127" s="15">
        <f ca="1">(1-$O127)*(1-$O127)*N124+2*$O127*(1-$O127)*INDIRECT("N"&amp;C126)+$O127*$O127*N128</f>
        <v>32.94992505787036</v>
      </c>
      <c r="O127" s="15">
        <f>(B127-B124)/(B128-B124)</f>
        <v>0.75</v>
      </c>
    </row>
    <row r="128" spans="1:15" x14ac:dyDescent="0.25">
      <c r="A128" s="4">
        <f t="shared" si="26"/>
        <v>0.4251157407407396</v>
      </c>
      <c r="B128" s="3">
        <f t="shared" si="22"/>
        <v>1553300730</v>
      </c>
      <c r="C128">
        <f t="shared" si="18"/>
        <v>3</v>
      </c>
      <c r="D128">
        <f t="shared" si="18"/>
        <v>126</v>
      </c>
      <c r="E128">
        <f t="shared" ca="1" si="23"/>
        <v>2083.2839864233333</v>
      </c>
      <c r="F128">
        <f t="shared" ca="1" si="24"/>
        <v>1247.4611368800001</v>
      </c>
      <c r="G128">
        <f t="shared" ca="1" si="14"/>
        <v>10668</v>
      </c>
      <c r="H128" s="9">
        <f t="shared" ca="1" si="15"/>
        <v>208.30121358233336</v>
      </c>
      <c r="I128" s="9">
        <f t="shared" ca="1" si="15"/>
        <v>124.76309976799999</v>
      </c>
      <c r="J128" s="9">
        <f t="shared" ca="1" si="15"/>
        <v>0</v>
      </c>
      <c r="K128" s="9">
        <f t="shared" ca="1" si="16"/>
        <v>242.80697404233013</v>
      </c>
      <c r="L128" s="9">
        <f t="shared" ca="1" si="17"/>
        <v>59.080279440885654</v>
      </c>
      <c r="M128">
        <f t="shared" ca="1" si="19"/>
        <v>55.861111111111114</v>
      </c>
      <c r="N128">
        <f t="shared" ca="1" si="20"/>
        <v>32.966666666666661</v>
      </c>
    </row>
    <row r="129" spans="1:19" x14ac:dyDescent="0.25">
      <c r="A129" s="4">
        <f t="shared" si="26"/>
        <v>0.42517361111110996</v>
      </c>
      <c r="B129" s="3">
        <f t="shared" si="22"/>
        <v>1553300735</v>
      </c>
      <c r="C129">
        <f t="shared" si="18"/>
        <v>3</v>
      </c>
      <c r="D129">
        <f t="shared" si="18"/>
        <v>126</v>
      </c>
      <c r="E129">
        <f t="shared" ca="1" si="23"/>
        <v>3124.7900543350001</v>
      </c>
      <c r="F129">
        <f t="shared" ca="1" si="24"/>
        <v>1871.2766357200001</v>
      </c>
      <c r="G129">
        <f t="shared" ca="1" si="14"/>
        <v>10668</v>
      </c>
      <c r="H129" s="9">
        <f t="shared" ca="1" si="15"/>
        <v>208.30121358233328</v>
      </c>
      <c r="I129" s="9">
        <f t="shared" ca="1" si="15"/>
        <v>124.76309976799999</v>
      </c>
      <c r="J129" s="9">
        <f t="shared" ca="1" si="15"/>
        <v>0</v>
      </c>
      <c r="K129" s="9">
        <f t="shared" ca="1" si="16"/>
        <v>242.80697404233007</v>
      </c>
      <c r="L129" s="9">
        <f t="shared" ca="1" si="17"/>
        <v>59.08027944088564</v>
      </c>
      <c r="M129">
        <f t="shared" ca="1" si="19"/>
        <v>55.866666666666667</v>
      </c>
      <c r="N129">
        <f t="shared" ca="1" si="20"/>
        <v>32.983333333333327</v>
      </c>
    </row>
    <row r="130" spans="1:19" x14ac:dyDescent="0.25">
      <c r="A130" s="4">
        <f t="shared" si="26"/>
        <v>0.42523148148148032</v>
      </c>
      <c r="B130" s="3">
        <f t="shared" si="22"/>
        <v>1553300740</v>
      </c>
      <c r="C130">
        <f t="shared" si="18"/>
        <v>3</v>
      </c>
      <c r="D130">
        <f t="shared" si="18"/>
        <v>126</v>
      </c>
      <c r="E130">
        <f t="shared" ca="1" si="23"/>
        <v>4166.2961222466665</v>
      </c>
      <c r="F130">
        <f t="shared" ca="1" si="24"/>
        <v>2495.09213456</v>
      </c>
      <c r="G130">
        <f t="shared" ca="1" si="14"/>
        <v>10668</v>
      </c>
      <c r="H130" s="9">
        <f t="shared" ca="1" si="15"/>
        <v>208.30121358233336</v>
      </c>
      <c r="I130" s="9">
        <f t="shared" ca="1" si="15"/>
        <v>124.76309976800003</v>
      </c>
      <c r="J130" s="9">
        <f t="shared" ca="1" si="15"/>
        <v>0</v>
      </c>
      <c r="K130" s="9">
        <f t="shared" ca="1" si="16"/>
        <v>242.80697404233015</v>
      </c>
      <c r="L130" s="9">
        <f t="shared" ca="1" si="17"/>
        <v>59.08027944088564</v>
      </c>
      <c r="M130">
        <f t="shared" ca="1" si="19"/>
        <v>55.87222222222222</v>
      </c>
      <c r="N130">
        <f t="shared" ca="1" si="20"/>
        <v>33</v>
      </c>
    </row>
    <row r="131" spans="1:19" x14ac:dyDescent="0.25">
      <c r="A131" s="4">
        <f t="shared" si="26"/>
        <v>0.42528935185185068</v>
      </c>
      <c r="B131" s="3">
        <f t="shared" si="22"/>
        <v>1553300745</v>
      </c>
      <c r="C131">
        <f t="shared" si="18"/>
        <v>3</v>
      </c>
      <c r="D131">
        <f t="shared" si="18"/>
        <v>126</v>
      </c>
      <c r="E131">
        <f t="shared" ca="1" si="23"/>
        <v>5207.8021901583334</v>
      </c>
      <c r="F131">
        <f t="shared" ca="1" si="24"/>
        <v>3118.9076334000001</v>
      </c>
      <c r="G131">
        <f t="shared" ca="1" si="14"/>
        <v>10668</v>
      </c>
      <c r="H131" s="9">
        <f t="shared" ca="1" si="15"/>
        <v>208.30121358233336</v>
      </c>
      <c r="I131" s="9">
        <f t="shared" ca="1" si="15"/>
        <v>124.76309976799993</v>
      </c>
      <c r="J131" s="9">
        <f t="shared" ca="1" si="15"/>
        <v>0</v>
      </c>
      <c r="K131" s="9">
        <f t="shared" ca="1" si="16"/>
        <v>242.8069740423301</v>
      </c>
      <c r="L131" s="9">
        <f t="shared" ca="1" si="17"/>
        <v>59.080279440885661</v>
      </c>
      <c r="M131">
        <f t="shared" ca="1" si="19"/>
        <v>55.87777777777778</v>
      </c>
      <c r="N131">
        <f t="shared" ca="1" si="20"/>
        <v>33.016666666666666</v>
      </c>
    </row>
    <row r="132" spans="1:19" x14ac:dyDescent="0.25">
      <c r="A132" s="4">
        <f t="shared" si="26"/>
        <v>0.42534722222222104</v>
      </c>
      <c r="B132" s="3">
        <f t="shared" si="22"/>
        <v>1553300750</v>
      </c>
      <c r="C132">
        <f t="shared" si="18"/>
        <v>3</v>
      </c>
      <c r="D132">
        <f t="shared" si="18"/>
        <v>126</v>
      </c>
      <c r="E132">
        <f t="shared" ca="1" si="23"/>
        <v>6249.3082580700002</v>
      </c>
      <c r="F132">
        <f t="shared" ca="1" si="24"/>
        <v>3742.7231322399998</v>
      </c>
      <c r="G132">
        <f t="shared" ca="1" si="14"/>
        <v>10668</v>
      </c>
      <c r="H132" s="9">
        <f t="shared" ca="1" si="15"/>
        <v>208.30121358233336</v>
      </c>
      <c r="I132" s="9">
        <f t="shared" ca="1" si="15"/>
        <v>124.76309976800012</v>
      </c>
      <c r="J132" s="9">
        <f t="shared" ca="1" si="15"/>
        <v>0</v>
      </c>
      <c r="K132" s="9">
        <f t="shared" ca="1" si="16"/>
        <v>242.80697404233018</v>
      </c>
      <c r="L132" s="9">
        <f t="shared" ca="1" si="17"/>
        <v>59.080279440885626</v>
      </c>
      <c r="M132">
        <f t="shared" ca="1" si="19"/>
        <v>55.883333333333333</v>
      </c>
      <c r="N132">
        <f t="shared" ca="1" si="20"/>
        <v>33.033333333333331</v>
      </c>
    </row>
    <row r="133" spans="1:19" x14ac:dyDescent="0.25">
      <c r="A133" s="4">
        <f t="shared" si="26"/>
        <v>0.42540509259259141</v>
      </c>
      <c r="B133" s="3">
        <f t="shared" si="22"/>
        <v>1553300755</v>
      </c>
      <c r="C133">
        <f t="shared" si="18"/>
        <v>3</v>
      </c>
      <c r="D133">
        <f t="shared" si="18"/>
        <v>126</v>
      </c>
      <c r="E133">
        <f t="shared" ca="1" si="23"/>
        <v>7290.814325981667</v>
      </c>
      <c r="F133">
        <f t="shared" ca="1" si="24"/>
        <v>4366.5386310800004</v>
      </c>
      <c r="G133">
        <f t="shared" ca="1" si="14"/>
        <v>10668</v>
      </c>
      <c r="H133" s="9">
        <f t="shared" ca="1" si="15"/>
        <v>208.30121358233319</v>
      </c>
      <c r="I133" s="9">
        <f t="shared" ca="1" si="15"/>
        <v>124.76309976800003</v>
      </c>
      <c r="J133" s="9">
        <f t="shared" ca="1" si="15"/>
        <v>0</v>
      </c>
      <c r="K133" s="9">
        <f t="shared" ca="1" si="16"/>
        <v>242.80697404233001</v>
      </c>
      <c r="L133" s="9">
        <f t="shared" ca="1" si="17"/>
        <v>59.080279440885612</v>
      </c>
      <c r="M133">
        <f t="shared" ca="1" si="19"/>
        <v>55.888888888888893</v>
      </c>
      <c r="N133">
        <f t="shared" ca="1" si="20"/>
        <v>33.049999999999997</v>
      </c>
    </row>
    <row r="134" spans="1:19" x14ac:dyDescent="0.25">
      <c r="A134" s="4">
        <f t="shared" si="26"/>
        <v>0.42546296296296177</v>
      </c>
      <c r="B134" s="3">
        <f t="shared" si="22"/>
        <v>1553300760</v>
      </c>
      <c r="C134">
        <f t="shared" si="18"/>
        <v>3</v>
      </c>
      <c r="D134">
        <f t="shared" si="18"/>
        <v>126</v>
      </c>
      <c r="E134">
        <f t="shared" ca="1" si="23"/>
        <v>8332.3203938933329</v>
      </c>
      <c r="F134">
        <f t="shared" ca="1" si="24"/>
        <v>4990.3541299200006</v>
      </c>
      <c r="G134">
        <f t="shared" ca="1" si="14"/>
        <v>10668</v>
      </c>
      <c r="H134" s="9">
        <f t="shared" ca="1" si="15"/>
        <v>208.30121358233336</v>
      </c>
      <c r="I134" s="9">
        <f t="shared" ca="1" si="15"/>
        <v>124.76309976800003</v>
      </c>
      <c r="J134" s="9">
        <f t="shared" ca="1" si="15"/>
        <v>0</v>
      </c>
      <c r="K134" s="9">
        <f t="shared" ca="1" si="16"/>
        <v>242.80697404233015</v>
      </c>
      <c r="L134" s="9">
        <f t="shared" ca="1" si="17"/>
        <v>59.08027944088564</v>
      </c>
      <c r="M134">
        <f t="shared" ca="1" si="19"/>
        <v>55.894444444444446</v>
      </c>
      <c r="N134">
        <f t="shared" ca="1" si="20"/>
        <v>33.066666666666663</v>
      </c>
    </row>
    <row r="135" spans="1:19" x14ac:dyDescent="0.25">
      <c r="A135" s="4">
        <f t="shared" si="26"/>
        <v>0.42552083333333213</v>
      </c>
      <c r="B135" s="3">
        <f t="shared" si="22"/>
        <v>1553300765</v>
      </c>
      <c r="C135">
        <f t="shared" si="18"/>
        <v>3</v>
      </c>
      <c r="D135">
        <f t="shared" si="18"/>
        <v>126</v>
      </c>
      <c r="E135">
        <f t="shared" ca="1" si="23"/>
        <v>9373.8264618049998</v>
      </c>
      <c r="F135">
        <f t="shared" ca="1" si="24"/>
        <v>5614.1696287600007</v>
      </c>
      <c r="G135">
        <f t="shared" ref="G135:G198" ca="1" si="27">INDIRECT("G$"&amp;C135)+INDIRECT("J$"&amp;C135)*($B135-INDIRECT("B$"&amp;D135))</f>
        <v>10668</v>
      </c>
      <c r="H135" s="9">
        <f t="shared" ref="H135:J150" ca="1" si="28">(E136-E135)/($B136-$B135)</f>
        <v>208.30121358233336</v>
      </c>
      <c r="I135" s="9">
        <f t="shared" ca="1" si="28"/>
        <v>124.76309976800003</v>
      </c>
      <c r="J135" s="9">
        <f t="shared" ca="1" si="28"/>
        <v>0</v>
      </c>
      <c r="K135" s="9">
        <f t="shared" ref="K135:K198" ca="1" si="29">SQRT(H135*H135+I135*I135)</f>
        <v>242.80697404233015</v>
      </c>
      <c r="L135" s="9">
        <f t="shared" ref="L135:L198" ca="1" si="30">DEGREES(ATAN2(I135,H135))</f>
        <v>59.08027944088564</v>
      </c>
      <c r="M135">
        <f t="shared" ca="1" si="19"/>
        <v>55.9</v>
      </c>
      <c r="N135">
        <f t="shared" ca="1" si="20"/>
        <v>33.083333333333329</v>
      </c>
      <c r="O135" s="13"/>
      <c r="P135" s="13"/>
      <c r="Q135" s="13"/>
      <c r="R135" s="13"/>
      <c r="S135" s="13"/>
    </row>
    <row r="136" spans="1:19" x14ac:dyDescent="0.25">
      <c r="A136" s="4">
        <f t="shared" si="26"/>
        <v>0.42557870370370249</v>
      </c>
      <c r="B136" s="3">
        <f t="shared" si="22"/>
        <v>1553300770</v>
      </c>
      <c r="C136">
        <f t="shared" ref="C136:D199" si="31">C135</f>
        <v>3</v>
      </c>
      <c r="D136">
        <f t="shared" si="31"/>
        <v>126</v>
      </c>
      <c r="E136">
        <f t="shared" ref="E136:E140" ca="1" si="32">INDIRECT("E$"&amp;C136)+INDIRECT("H$"&amp;C136)*($B136-INDIRECT("B$"&amp;D136))</f>
        <v>10415.332529716667</v>
      </c>
      <c r="F136">
        <f t="shared" ref="F136:F140" ca="1" si="33">INDIRECT("F$"&amp;C136)+INDIRECT("I$"&amp;C136)*($B136-INDIRECT("B$"&amp;D136))</f>
        <v>6237.9851276000009</v>
      </c>
      <c r="G136">
        <f t="shared" ref="G136:G140" ca="1" si="34">INDIRECT("G$"&amp;C136)+INDIRECT("J$"&amp;C136)*($B136-INDIRECT("B$"&amp;D136))</f>
        <v>10668</v>
      </c>
      <c r="H136" s="9">
        <f t="shared" ref="H136:H140" ca="1" si="35">(E137-E136)/($B137-$B136)</f>
        <v>208.30121358233336</v>
      </c>
      <c r="I136" s="9">
        <f t="shared" ref="I136:I140" ca="1" si="36">(F137-F136)/($B137-$B136)</f>
        <v>124.76309976799985</v>
      </c>
      <c r="J136" s="9">
        <f t="shared" ref="J136:J140" ca="1" si="37">(G137-G136)/($B137-$B136)</f>
        <v>0</v>
      </c>
      <c r="K136" s="9">
        <f t="shared" ref="K136:K140" ca="1" si="38">SQRT(H136*H136+I136*I136)</f>
        <v>242.80697404233004</v>
      </c>
      <c r="L136" s="9">
        <f t="shared" ref="L136:L140" ca="1" si="39">DEGREES(ATAN2(I136,H136))</f>
        <v>59.080279440885676</v>
      </c>
      <c r="M136">
        <f t="shared" ref="M136:M140" ca="1" si="40">INDIRECT("M$"&amp;C136)+INDIRECT("O$"&amp;C136)*($B136-INDIRECT("B$"&amp;D136))</f>
        <v>55.905555555555559</v>
      </c>
      <c r="N136">
        <f t="shared" ref="N136:N140" ca="1" si="41">INDIRECT("N$"&amp;C136)+INDIRECT("P$"&amp;C136)*($B136-INDIRECT("B$"&amp;D136))</f>
        <v>33.099999999999994</v>
      </c>
      <c r="O136" s="12"/>
    </row>
    <row r="137" spans="1:19" x14ac:dyDescent="0.25">
      <c r="A137" s="4">
        <f t="shared" si="26"/>
        <v>0.42563657407407285</v>
      </c>
      <c r="B137" s="3">
        <f t="shared" ref="B137:B200" si="42">B136+SECOND(A137-A136)</f>
        <v>1553300775</v>
      </c>
      <c r="C137">
        <f t="shared" si="31"/>
        <v>3</v>
      </c>
      <c r="D137">
        <f t="shared" si="31"/>
        <v>126</v>
      </c>
      <c r="E137">
        <f t="shared" ca="1" si="32"/>
        <v>11456.838597628333</v>
      </c>
      <c r="F137">
        <f t="shared" ca="1" si="33"/>
        <v>6861.8006264400001</v>
      </c>
      <c r="G137">
        <f t="shared" ca="1" si="34"/>
        <v>10668</v>
      </c>
      <c r="H137" s="9">
        <f t="shared" ca="1" si="35"/>
        <v>208.30121358233336</v>
      </c>
      <c r="I137" s="9">
        <f t="shared" ca="1" si="36"/>
        <v>124.76309976800003</v>
      </c>
      <c r="J137" s="9">
        <f t="shared" ca="1" si="37"/>
        <v>0</v>
      </c>
      <c r="K137" s="9">
        <f t="shared" ca="1" si="38"/>
        <v>242.80697404233015</v>
      </c>
      <c r="L137" s="9">
        <f t="shared" ca="1" si="39"/>
        <v>59.08027944088564</v>
      </c>
      <c r="M137">
        <f t="shared" ca="1" si="40"/>
        <v>55.911111111111111</v>
      </c>
      <c r="N137">
        <f t="shared" ca="1" si="41"/>
        <v>33.11666666666666</v>
      </c>
      <c r="O137" s="12"/>
    </row>
    <row r="138" spans="1:19" x14ac:dyDescent="0.25">
      <c r="A138" s="8">
        <f t="shared" si="26"/>
        <v>0.42569444444444321</v>
      </c>
      <c r="B138" s="3">
        <f t="shared" si="42"/>
        <v>1553300780</v>
      </c>
      <c r="C138">
        <f t="shared" si="31"/>
        <v>3</v>
      </c>
      <c r="D138">
        <f t="shared" si="31"/>
        <v>126</v>
      </c>
      <c r="E138">
        <f t="shared" ca="1" si="32"/>
        <v>12498.34466554</v>
      </c>
      <c r="F138">
        <f t="shared" ca="1" si="33"/>
        <v>7485.6161252800002</v>
      </c>
      <c r="G138">
        <f t="shared" ca="1" si="34"/>
        <v>10668</v>
      </c>
      <c r="H138" s="9">
        <f t="shared" ca="1" si="35"/>
        <v>208.30121358233336</v>
      </c>
      <c r="I138" s="9">
        <f t="shared" ca="1" si="36"/>
        <v>124.76309976800003</v>
      </c>
      <c r="J138" s="9">
        <f t="shared" ca="1" si="37"/>
        <v>0</v>
      </c>
      <c r="K138" s="9">
        <f t="shared" ca="1" si="38"/>
        <v>242.80697404233015</v>
      </c>
      <c r="L138" s="9">
        <f t="shared" ca="1" si="39"/>
        <v>59.08027944088564</v>
      </c>
      <c r="M138">
        <f t="shared" ca="1" si="40"/>
        <v>55.916666666666671</v>
      </c>
      <c r="N138">
        <f t="shared" ca="1" si="41"/>
        <v>33.133333333333333</v>
      </c>
      <c r="O138" s="12"/>
    </row>
    <row r="139" spans="1:19" x14ac:dyDescent="0.25">
      <c r="A139" s="4">
        <f t="shared" si="26"/>
        <v>0.42575231481481357</v>
      </c>
      <c r="B139" s="3">
        <f t="shared" si="42"/>
        <v>1553300785</v>
      </c>
      <c r="C139">
        <f t="shared" si="31"/>
        <v>3</v>
      </c>
      <c r="D139">
        <f t="shared" si="31"/>
        <v>126</v>
      </c>
      <c r="E139">
        <f t="shared" ca="1" si="32"/>
        <v>13539.850733451667</v>
      </c>
      <c r="F139">
        <f t="shared" ca="1" si="33"/>
        <v>8109.4316241200004</v>
      </c>
      <c r="G139">
        <f t="shared" ca="1" si="34"/>
        <v>10668</v>
      </c>
      <c r="H139" s="9">
        <f t="shared" ca="1" si="35"/>
        <v>208.30121358233336</v>
      </c>
      <c r="I139" s="9">
        <f t="shared" ca="1" si="36"/>
        <v>124.76309976799985</v>
      </c>
      <c r="J139" s="9">
        <f t="shared" ca="1" si="37"/>
        <v>0</v>
      </c>
      <c r="K139" s="9">
        <f t="shared" ca="1" si="38"/>
        <v>242.80697404233004</v>
      </c>
      <c r="L139" s="9">
        <f t="shared" ca="1" si="39"/>
        <v>59.080279440885676</v>
      </c>
      <c r="M139">
        <f t="shared" ca="1" si="40"/>
        <v>55.922222222222224</v>
      </c>
      <c r="N139">
        <f t="shared" ca="1" si="41"/>
        <v>33.15</v>
      </c>
      <c r="O139" s="12"/>
    </row>
    <row r="140" spans="1:19" x14ac:dyDescent="0.25">
      <c r="A140" s="4">
        <f t="shared" si="26"/>
        <v>0.42581018518518393</v>
      </c>
      <c r="B140" s="3">
        <f t="shared" si="42"/>
        <v>1553300790</v>
      </c>
      <c r="C140">
        <f t="shared" si="31"/>
        <v>3</v>
      </c>
      <c r="D140">
        <f t="shared" si="31"/>
        <v>126</v>
      </c>
      <c r="E140">
        <f t="shared" ca="1" si="32"/>
        <v>14581.356801363334</v>
      </c>
      <c r="F140">
        <f t="shared" ca="1" si="33"/>
        <v>8733.2471229599996</v>
      </c>
      <c r="G140">
        <f t="shared" ca="1" si="34"/>
        <v>10668</v>
      </c>
      <c r="H140" s="9">
        <f t="shared" ca="1" si="35"/>
        <v>208.30121358233336</v>
      </c>
      <c r="I140" s="9">
        <f t="shared" ca="1" si="36"/>
        <v>124.76309976800003</v>
      </c>
      <c r="J140" s="9">
        <f t="shared" ca="1" si="37"/>
        <v>0</v>
      </c>
      <c r="K140" s="9">
        <f t="shared" ca="1" si="38"/>
        <v>242.80697404233015</v>
      </c>
      <c r="L140" s="9">
        <f t="shared" ca="1" si="39"/>
        <v>59.08027944088564</v>
      </c>
      <c r="M140">
        <f t="shared" ca="1" si="40"/>
        <v>55.927777777777777</v>
      </c>
      <c r="N140">
        <f t="shared" ca="1" si="41"/>
        <v>33.166666666666664</v>
      </c>
      <c r="O140" s="12"/>
    </row>
    <row r="141" spans="1:19" x14ac:dyDescent="0.25">
      <c r="A141" s="4">
        <f t="shared" si="26"/>
        <v>0.42586805555555429</v>
      </c>
      <c r="B141" s="3">
        <f t="shared" si="42"/>
        <v>1553300795</v>
      </c>
      <c r="C141">
        <f t="shared" si="31"/>
        <v>3</v>
      </c>
      <c r="D141">
        <f t="shared" si="31"/>
        <v>126</v>
      </c>
      <c r="E141">
        <f t="shared" ref="E141:E203" ca="1" si="43">INDIRECT("E$"&amp;C141)+INDIRECT("H$"&amp;C141)*($B141-INDIRECT("B$"&amp;D141))</f>
        <v>15622.862869275001</v>
      </c>
      <c r="F141">
        <f t="shared" ref="F141:F203" ca="1" si="44">INDIRECT("F$"&amp;C141)+INDIRECT("I$"&amp;C141)*($B141-INDIRECT("B$"&amp;D141))</f>
        <v>9357.0626217999998</v>
      </c>
      <c r="G141">
        <f t="shared" ca="1" si="27"/>
        <v>10668</v>
      </c>
      <c r="H141" s="9">
        <f t="shared" ca="1" si="28"/>
        <v>208.30121358233265</v>
      </c>
      <c r="I141" s="9">
        <f t="shared" ca="1" si="28"/>
        <v>124.76309976800003</v>
      </c>
      <c r="J141" s="9">
        <f t="shared" ca="1" si="28"/>
        <v>0</v>
      </c>
      <c r="K141" s="9">
        <f t="shared" ca="1" si="29"/>
        <v>242.80697404232956</v>
      </c>
      <c r="L141" s="9">
        <f t="shared" ca="1" si="30"/>
        <v>59.080279440885548</v>
      </c>
      <c r="M141">
        <f t="shared" ref="M141:M203" ca="1" si="45">INDIRECT("M$"&amp;C141)+INDIRECT("O$"&amp;C141)*($B141-INDIRECT("B$"&amp;D141))</f>
        <v>55.933333333333337</v>
      </c>
      <c r="N141">
        <f t="shared" ref="N141:N203" ca="1" si="46">INDIRECT("N$"&amp;C141)+INDIRECT("P$"&amp;C141)*($B141-INDIRECT("B$"&amp;D141))</f>
        <v>33.18333333333333</v>
      </c>
    </row>
    <row r="142" spans="1:19" x14ac:dyDescent="0.25">
      <c r="A142" s="4">
        <f t="shared" si="26"/>
        <v>0.42592592592592465</v>
      </c>
      <c r="B142" s="3">
        <f t="shared" si="42"/>
        <v>1553300800</v>
      </c>
      <c r="C142">
        <f t="shared" si="31"/>
        <v>3</v>
      </c>
      <c r="D142">
        <f t="shared" si="31"/>
        <v>126</v>
      </c>
      <c r="E142">
        <f t="shared" ca="1" si="43"/>
        <v>16664.368937186664</v>
      </c>
      <c r="F142">
        <f t="shared" ca="1" si="44"/>
        <v>9980.8781206399999</v>
      </c>
      <c r="G142">
        <f t="shared" ca="1" si="27"/>
        <v>10668</v>
      </c>
      <c r="H142" s="9">
        <f t="shared" ca="1" si="28"/>
        <v>208.30121358233373</v>
      </c>
      <c r="I142" s="9">
        <f t="shared" ca="1" si="28"/>
        <v>124.76309976800003</v>
      </c>
      <c r="J142" s="9">
        <f t="shared" ca="1" si="28"/>
        <v>0</v>
      </c>
      <c r="K142" s="9">
        <f t="shared" ca="1" si="29"/>
        <v>242.80697404233049</v>
      </c>
      <c r="L142" s="9">
        <f t="shared" ca="1" si="30"/>
        <v>59.08027944088569</v>
      </c>
      <c r="M142">
        <f t="shared" ca="1" si="45"/>
        <v>55.93888888888889</v>
      </c>
      <c r="N142">
        <f t="shared" ca="1" si="46"/>
        <v>33.199999999999996</v>
      </c>
    </row>
    <row r="143" spans="1:19" x14ac:dyDescent="0.25">
      <c r="A143" s="4">
        <f t="shared" si="26"/>
        <v>0.42598379629629501</v>
      </c>
      <c r="B143" s="3">
        <f t="shared" si="42"/>
        <v>1553300805</v>
      </c>
      <c r="C143">
        <f t="shared" si="31"/>
        <v>3</v>
      </c>
      <c r="D143">
        <f t="shared" si="31"/>
        <v>126</v>
      </c>
      <c r="E143">
        <f t="shared" ca="1" si="43"/>
        <v>17705.875005098333</v>
      </c>
      <c r="F143">
        <f t="shared" ca="1" si="44"/>
        <v>10604.69361948</v>
      </c>
      <c r="G143">
        <f t="shared" ca="1" si="27"/>
        <v>10668</v>
      </c>
      <c r="H143" s="9">
        <f t="shared" ca="1" si="28"/>
        <v>208.30121358233299</v>
      </c>
      <c r="I143" s="9">
        <f t="shared" ca="1" si="28"/>
        <v>124.76309976800003</v>
      </c>
      <c r="J143" s="9">
        <f t="shared" ca="1" si="28"/>
        <v>0</v>
      </c>
      <c r="K143" s="9">
        <f t="shared" ca="1" si="29"/>
        <v>242.80697404232984</v>
      </c>
      <c r="L143" s="9">
        <f t="shared" ca="1" si="30"/>
        <v>59.080279440885597</v>
      </c>
      <c r="M143">
        <f t="shared" ca="1" si="45"/>
        <v>55.944444444444443</v>
      </c>
      <c r="N143">
        <f t="shared" ca="1" si="46"/>
        <v>33.216666666666661</v>
      </c>
    </row>
    <row r="144" spans="1:19" x14ac:dyDescent="0.25">
      <c r="A144" s="4">
        <f t="shared" si="26"/>
        <v>0.42604166666666538</v>
      </c>
      <c r="B144" s="3">
        <f t="shared" si="42"/>
        <v>1553300810</v>
      </c>
      <c r="C144">
        <f t="shared" si="31"/>
        <v>3</v>
      </c>
      <c r="D144">
        <f t="shared" si="31"/>
        <v>126</v>
      </c>
      <c r="E144">
        <f t="shared" ca="1" si="43"/>
        <v>18747.381073009998</v>
      </c>
      <c r="F144">
        <f t="shared" ca="1" si="44"/>
        <v>11228.50911832</v>
      </c>
      <c r="G144">
        <f t="shared" ca="1" si="27"/>
        <v>10668</v>
      </c>
      <c r="H144" s="9">
        <f t="shared" ca="1" si="28"/>
        <v>208.30121358233373</v>
      </c>
      <c r="I144" s="9">
        <f t="shared" ca="1" si="28"/>
        <v>124.76309976800003</v>
      </c>
      <c r="J144" s="9">
        <f t="shared" ca="1" si="28"/>
        <v>0</v>
      </c>
      <c r="K144" s="9">
        <f t="shared" ca="1" si="29"/>
        <v>242.80697404233049</v>
      </c>
      <c r="L144" s="9">
        <f t="shared" ca="1" si="30"/>
        <v>59.08027944088569</v>
      </c>
      <c r="M144">
        <f t="shared" ca="1" si="45"/>
        <v>55.95</v>
      </c>
      <c r="N144">
        <f t="shared" ca="1" si="46"/>
        <v>33.233333333333327</v>
      </c>
    </row>
    <row r="145" spans="1:14" x14ac:dyDescent="0.25">
      <c r="A145" s="4">
        <f t="shared" si="26"/>
        <v>0.42609953703703574</v>
      </c>
      <c r="B145" s="3">
        <f t="shared" si="42"/>
        <v>1553300815</v>
      </c>
      <c r="C145">
        <f t="shared" si="31"/>
        <v>3</v>
      </c>
      <c r="D145">
        <f t="shared" si="31"/>
        <v>126</v>
      </c>
      <c r="E145">
        <f t="shared" ca="1" si="43"/>
        <v>19788.887140921666</v>
      </c>
      <c r="F145">
        <f t="shared" ca="1" si="44"/>
        <v>11852.32461716</v>
      </c>
      <c r="G145">
        <f t="shared" ca="1" si="27"/>
        <v>10668</v>
      </c>
      <c r="H145" s="9">
        <f t="shared" ca="1" si="28"/>
        <v>208.30121358233299</v>
      </c>
      <c r="I145" s="9">
        <f t="shared" ca="1" si="28"/>
        <v>124.76309976800003</v>
      </c>
      <c r="J145" s="9">
        <f t="shared" ca="1" si="28"/>
        <v>0</v>
      </c>
      <c r="K145" s="9">
        <f t="shared" ca="1" si="29"/>
        <v>242.80697404232984</v>
      </c>
      <c r="L145" s="9">
        <f t="shared" ca="1" si="30"/>
        <v>59.080279440885597</v>
      </c>
      <c r="M145">
        <f t="shared" ca="1" si="45"/>
        <v>55.955555555555556</v>
      </c>
      <c r="N145">
        <f t="shared" ca="1" si="46"/>
        <v>33.25</v>
      </c>
    </row>
    <row r="146" spans="1:14" x14ac:dyDescent="0.25">
      <c r="A146" s="4">
        <f t="shared" si="26"/>
        <v>0.4261574074074061</v>
      </c>
      <c r="B146" s="3">
        <f t="shared" si="42"/>
        <v>1553300820</v>
      </c>
      <c r="C146">
        <f t="shared" si="31"/>
        <v>3</v>
      </c>
      <c r="D146">
        <f t="shared" si="31"/>
        <v>126</v>
      </c>
      <c r="E146">
        <f t="shared" ca="1" si="43"/>
        <v>20830.393208833331</v>
      </c>
      <c r="F146">
        <f t="shared" ca="1" si="44"/>
        <v>12476.140116</v>
      </c>
      <c r="G146">
        <f t="shared" ca="1" si="27"/>
        <v>10668</v>
      </c>
      <c r="H146" s="9">
        <f t="shared" ca="1" si="28"/>
        <v>208.30121358233373</v>
      </c>
      <c r="I146" s="9">
        <f t="shared" ca="1" si="28"/>
        <v>124.76309976800003</v>
      </c>
      <c r="J146" s="9">
        <f t="shared" ca="1" si="28"/>
        <v>0</v>
      </c>
      <c r="K146" s="9">
        <f t="shared" ca="1" si="29"/>
        <v>242.80697404233049</v>
      </c>
      <c r="L146" s="9">
        <f t="shared" ca="1" si="30"/>
        <v>59.08027944088569</v>
      </c>
      <c r="M146">
        <f t="shared" ca="1" si="45"/>
        <v>55.961111111111109</v>
      </c>
      <c r="N146">
        <f t="shared" ca="1" si="46"/>
        <v>33.266666666666666</v>
      </c>
    </row>
    <row r="147" spans="1:14" x14ac:dyDescent="0.25">
      <c r="A147" s="4">
        <f t="shared" si="26"/>
        <v>0.42621527777777646</v>
      </c>
      <c r="B147" s="3">
        <f t="shared" si="42"/>
        <v>1553300825</v>
      </c>
      <c r="C147">
        <f t="shared" si="31"/>
        <v>3</v>
      </c>
      <c r="D147">
        <f t="shared" si="31"/>
        <v>126</v>
      </c>
      <c r="E147">
        <f t="shared" ca="1" si="43"/>
        <v>21871.899276745</v>
      </c>
      <c r="F147">
        <f t="shared" ca="1" si="44"/>
        <v>13099.955614840001</v>
      </c>
      <c r="G147">
        <f t="shared" ca="1" si="27"/>
        <v>10668</v>
      </c>
      <c r="H147" s="9">
        <f t="shared" ca="1" si="28"/>
        <v>208.30121358233299</v>
      </c>
      <c r="I147" s="9">
        <f t="shared" ca="1" si="28"/>
        <v>124.76309976799966</v>
      </c>
      <c r="J147" s="9">
        <f t="shared" ca="1" si="28"/>
        <v>0</v>
      </c>
      <c r="K147" s="9">
        <f t="shared" ca="1" si="29"/>
        <v>242.80697404232964</v>
      </c>
      <c r="L147" s="9">
        <f t="shared" ca="1" si="30"/>
        <v>59.080279440885661</v>
      </c>
      <c r="M147">
        <f t="shared" ca="1" si="45"/>
        <v>55.966666666666669</v>
      </c>
      <c r="N147">
        <f t="shared" ca="1" si="46"/>
        <v>33.283333333333331</v>
      </c>
    </row>
    <row r="148" spans="1:14" x14ac:dyDescent="0.25">
      <c r="A148" s="4">
        <f t="shared" si="26"/>
        <v>0.42627314814814682</v>
      </c>
      <c r="B148" s="3">
        <f t="shared" si="42"/>
        <v>1553300830</v>
      </c>
      <c r="C148">
        <f t="shared" si="31"/>
        <v>3</v>
      </c>
      <c r="D148">
        <f t="shared" si="31"/>
        <v>126</v>
      </c>
      <c r="E148">
        <f t="shared" ca="1" si="43"/>
        <v>22913.405344656665</v>
      </c>
      <c r="F148">
        <f t="shared" ca="1" si="44"/>
        <v>13723.771113679999</v>
      </c>
      <c r="G148">
        <f t="shared" ca="1" si="27"/>
        <v>10668</v>
      </c>
      <c r="H148" s="9">
        <f t="shared" ca="1" si="28"/>
        <v>208.30121358233299</v>
      </c>
      <c r="I148" s="9">
        <f t="shared" ca="1" si="28"/>
        <v>124.76309976800003</v>
      </c>
      <c r="J148" s="9">
        <f t="shared" ca="1" si="28"/>
        <v>0</v>
      </c>
      <c r="K148" s="9">
        <f t="shared" ca="1" si="29"/>
        <v>242.80697404232984</v>
      </c>
      <c r="L148" s="9">
        <f t="shared" ca="1" si="30"/>
        <v>59.080279440885597</v>
      </c>
      <c r="M148">
        <f t="shared" ca="1" si="45"/>
        <v>55.972222222222221</v>
      </c>
      <c r="N148">
        <f t="shared" ca="1" si="46"/>
        <v>33.299999999999997</v>
      </c>
    </row>
    <row r="149" spans="1:14" x14ac:dyDescent="0.25">
      <c r="A149" s="4">
        <f t="shared" si="26"/>
        <v>0.42633101851851718</v>
      </c>
      <c r="B149" s="3">
        <f t="shared" si="42"/>
        <v>1553300835</v>
      </c>
      <c r="C149">
        <f t="shared" si="31"/>
        <v>3</v>
      </c>
      <c r="D149">
        <f t="shared" si="31"/>
        <v>126</v>
      </c>
      <c r="E149">
        <f t="shared" ca="1" si="43"/>
        <v>23954.91141256833</v>
      </c>
      <c r="F149">
        <f t="shared" ca="1" si="44"/>
        <v>14347.586612519999</v>
      </c>
      <c r="G149">
        <f t="shared" ca="1" si="27"/>
        <v>10668</v>
      </c>
      <c r="H149" s="9">
        <f t="shared" ca="1" si="28"/>
        <v>208.30121358233373</v>
      </c>
      <c r="I149" s="9">
        <f t="shared" ca="1" si="28"/>
        <v>124.76309976800003</v>
      </c>
      <c r="J149" s="9">
        <f t="shared" ca="1" si="28"/>
        <v>0</v>
      </c>
      <c r="K149" s="9">
        <f t="shared" ca="1" si="29"/>
        <v>242.80697404233049</v>
      </c>
      <c r="L149" s="9">
        <f t="shared" ca="1" si="30"/>
        <v>59.08027944088569</v>
      </c>
      <c r="M149">
        <f t="shared" ca="1" si="45"/>
        <v>55.977777777777781</v>
      </c>
      <c r="N149">
        <f t="shared" ca="1" si="46"/>
        <v>33.316666666666663</v>
      </c>
    </row>
    <row r="150" spans="1:14" x14ac:dyDescent="0.25">
      <c r="A150" s="4">
        <f t="shared" si="26"/>
        <v>0.42638888888888754</v>
      </c>
      <c r="B150" s="3">
        <f t="shared" si="42"/>
        <v>1553300840</v>
      </c>
      <c r="C150">
        <f t="shared" si="31"/>
        <v>3</v>
      </c>
      <c r="D150">
        <f t="shared" si="31"/>
        <v>126</v>
      </c>
      <c r="E150">
        <f t="shared" ca="1" si="43"/>
        <v>24996.417480479999</v>
      </c>
      <c r="F150">
        <f t="shared" ca="1" si="44"/>
        <v>14971.402111359999</v>
      </c>
      <c r="G150">
        <f t="shared" ca="1" si="27"/>
        <v>10668</v>
      </c>
      <c r="H150" s="9">
        <f t="shared" ca="1" si="28"/>
        <v>208.30121358233299</v>
      </c>
      <c r="I150" s="9">
        <f t="shared" ca="1" si="28"/>
        <v>124.76309976800003</v>
      </c>
      <c r="J150" s="9">
        <f t="shared" ca="1" si="28"/>
        <v>0</v>
      </c>
      <c r="K150" s="9">
        <f t="shared" ca="1" si="29"/>
        <v>242.80697404232984</v>
      </c>
      <c r="L150" s="9">
        <f t="shared" ca="1" si="30"/>
        <v>59.080279440885597</v>
      </c>
      <c r="M150">
        <f t="shared" ca="1" si="45"/>
        <v>55.983333333333334</v>
      </c>
      <c r="N150">
        <f t="shared" ca="1" si="46"/>
        <v>33.333333333333329</v>
      </c>
    </row>
    <row r="151" spans="1:14" x14ac:dyDescent="0.25">
      <c r="A151" s="4">
        <f t="shared" si="26"/>
        <v>0.4264467592592579</v>
      </c>
      <c r="B151" s="3">
        <f t="shared" si="42"/>
        <v>1553300845</v>
      </c>
      <c r="C151">
        <f t="shared" si="31"/>
        <v>3</v>
      </c>
      <c r="D151">
        <f t="shared" si="31"/>
        <v>126</v>
      </c>
      <c r="E151">
        <f t="shared" ca="1" si="43"/>
        <v>26037.923548391664</v>
      </c>
      <c r="F151">
        <f t="shared" ca="1" si="44"/>
        <v>15595.217610199999</v>
      </c>
      <c r="G151">
        <f t="shared" ca="1" si="27"/>
        <v>10668</v>
      </c>
      <c r="H151" s="9">
        <f t="shared" ref="H151:J182" ca="1" si="47">(E152-E151)/($B152-$B151)</f>
        <v>208.30121358233373</v>
      </c>
      <c r="I151" s="9">
        <f t="shared" ca="1" si="47"/>
        <v>124.76309976800003</v>
      </c>
      <c r="J151" s="9">
        <f t="shared" ca="1" si="47"/>
        <v>0</v>
      </c>
      <c r="K151" s="9">
        <f t="shared" ca="1" si="29"/>
        <v>242.80697404233049</v>
      </c>
      <c r="L151" s="9">
        <f t="shared" ca="1" si="30"/>
        <v>59.08027944088569</v>
      </c>
      <c r="M151">
        <f t="shared" ca="1" si="45"/>
        <v>55.988888888888887</v>
      </c>
      <c r="N151">
        <f t="shared" ca="1" si="46"/>
        <v>33.349999999999994</v>
      </c>
    </row>
    <row r="152" spans="1:14" x14ac:dyDescent="0.25">
      <c r="A152" s="4">
        <f t="shared" si="26"/>
        <v>0.42650462962962826</v>
      </c>
      <c r="B152" s="3">
        <f t="shared" si="42"/>
        <v>1553300850</v>
      </c>
      <c r="C152">
        <f t="shared" si="31"/>
        <v>3</v>
      </c>
      <c r="D152">
        <f t="shared" si="31"/>
        <v>126</v>
      </c>
      <c r="E152">
        <f t="shared" ca="1" si="43"/>
        <v>27079.429616303332</v>
      </c>
      <c r="F152">
        <f t="shared" ca="1" si="44"/>
        <v>16219.03310904</v>
      </c>
      <c r="G152">
        <f t="shared" ca="1" si="27"/>
        <v>10668</v>
      </c>
      <c r="H152" s="9">
        <f t="shared" ca="1" si="47"/>
        <v>208.30121358233299</v>
      </c>
      <c r="I152" s="9">
        <f t="shared" ca="1" si="47"/>
        <v>124.76309976800039</v>
      </c>
      <c r="J152" s="9">
        <f t="shared" ca="1" si="47"/>
        <v>0</v>
      </c>
      <c r="K152" s="9">
        <f t="shared" ca="1" si="29"/>
        <v>242.80697404233001</v>
      </c>
      <c r="L152" s="9">
        <f t="shared" ca="1" si="30"/>
        <v>59.080279440885526</v>
      </c>
      <c r="M152">
        <f t="shared" ca="1" si="45"/>
        <v>55.994444444444447</v>
      </c>
      <c r="N152">
        <f t="shared" ca="1" si="46"/>
        <v>33.36666666666666</v>
      </c>
    </row>
    <row r="153" spans="1:14" x14ac:dyDescent="0.25">
      <c r="A153" s="4">
        <f t="shared" si="26"/>
        <v>0.42656249999999862</v>
      </c>
      <c r="B153" s="3">
        <f t="shared" si="42"/>
        <v>1553300855</v>
      </c>
      <c r="C153">
        <f t="shared" si="31"/>
        <v>3</v>
      </c>
      <c r="D153">
        <f t="shared" si="31"/>
        <v>126</v>
      </c>
      <c r="E153">
        <f t="shared" ca="1" si="43"/>
        <v>28120.935684214997</v>
      </c>
      <c r="F153">
        <f t="shared" ca="1" si="44"/>
        <v>16842.848607880002</v>
      </c>
      <c r="G153">
        <f t="shared" ca="1" si="27"/>
        <v>10668</v>
      </c>
      <c r="H153" s="9">
        <f t="shared" ca="1" si="47"/>
        <v>208.30121358233373</v>
      </c>
      <c r="I153" s="9">
        <f t="shared" ca="1" si="47"/>
        <v>124.76309976799966</v>
      </c>
      <c r="J153" s="9">
        <f t="shared" ca="1" si="47"/>
        <v>0</v>
      </c>
      <c r="K153" s="9">
        <f t="shared" ca="1" si="29"/>
        <v>242.8069740423303</v>
      </c>
      <c r="L153" s="9">
        <f t="shared" ca="1" si="30"/>
        <v>59.080279440885768</v>
      </c>
      <c r="M153">
        <f t="shared" ca="1" si="45"/>
        <v>56</v>
      </c>
      <c r="N153">
        <f t="shared" ca="1" si="46"/>
        <v>33.383333333333333</v>
      </c>
    </row>
    <row r="154" spans="1:14" x14ac:dyDescent="0.25">
      <c r="A154" s="4">
        <f t="shared" si="26"/>
        <v>0.42662037037036898</v>
      </c>
      <c r="B154" s="3">
        <f t="shared" si="42"/>
        <v>1553300860</v>
      </c>
      <c r="C154">
        <f t="shared" si="31"/>
        <v>3</v>
      </c>
      <c r="D154">
        <f t="shared" si="31"/>
        <v>126</v>
      </c>
      <c r="E154">
        <f t="shared" ca="1" si="43"/>
        <v>29162.441752126666</v>
      </c>
      <c r="F154">
        <f t="shared" ca="1" si="44"/>
        <v>17466.66410672</v>
      </c>
      <c r="G154">
        <f t="shared" ca="1" si="27"/>
        <v>10668</v>
      </c>
      <c r="H154" s="9">
        <f t="shared" ca="1" si="47"/>
        <v>208.30121358233299</v>
      </c>
      <c r="I154" s="9">
        <f t="shared" ca="1" si="47"/>
        <v>124.76309976799966</v>
      </c>
      <c r="J154" s="9">
        <f t="shared" ca="1" si="47"/>
        <v>0</v>
      </c>
      <c r="K154" s="9">
        <f t="shared" ca="1" si="29"/>
        <v>242.80697404232964</v>
      </c>
      <c r="L154" s="9">
        <f t="shared" ca="1" si="30"/>
        <v>59.080279440885661</v>
      </c>
      <c r="M154">
        <f t="shared" ca="1" si="45"/>
        <v>56.00555555555556</v>
      </c>
      <c r="N154">
        <f t="shared" ca="1" si="46"/>
        <v>33.4</v>
      </c>
    </row>
    <row r="155" spans="1:14" x14ac:dyDescent="0.25">
      <c r="A155" s="4">
        <f t="shared" si="26"/>
        <v>0.42667824074073935</v>
      </c>
      <c r="B155" s="3">
        <f t="shared" si="42"/>
        <v>1553300865</v>
      </c>
      <c r="C155">
        <f t="shared" si="31"/>
        <v>3</v>
      </c>
      <c r="D155">
        <f t="shared" si="31"/>
        <v>126</v>
      </c>
      <c r="E155">
        <f t="shared" ca="1" si="43"/>
        <v>30203.947820038331</v>
      </c>
      <c r="F155">
        <f t="shared" ca="1" si="44"/>
        <v>18090.479605559998</v>
      </c>
      <c r="G155">
        <f t="shared" ca="1" si="27"/>
        <v>10668</v>
      </c>
      <c r="H155" s="9">
        <f t="shared" ca="1" si="47"/>
        <v>208.30121358233373</v>
      </c>
      <c r="I155" s="9">
        <f t="shared" ca="1" si="47"/>
        <v>124.76309976800039</v>
      </c>
      <c r="J155" s="9">
        <f t="shared" ca="1" si="47"/>
        <v>0</v>
      </c>
      <c r="K155" s="9">
        <f t="shared" ca="1" si="29"/>
        <v>242.80697404233067</v>
      </c>
      <c r="L155" s="9">
        <f t="shared" ca="1" si="30"/>
        <v>59.080279440885612</v>
      </c>
      <c r="M155">
        <f t="shared" ca="1" si="45"/>
        <v>56.011111111111113</v>
      </c>
      <c r="N155">
        <f t="shared" ca="1" si="46"/>
        <v>33.416666666666664</v>
      </c>
    </row>
    <row r="156" spans="1:14" x14ac:dyDescent="0.25">
      <c r="A156" s="4">
        <f t="shared" si="26"/>
        <v>0.42673611111110971</v>
      </c>
      <c r="B156" s="3">
        <f t="shared" si="42"/>
        <v>1553300870</v>
      </c>
      <c r="C156">
        <f t="shared" si="31"/>
        <v>3</v>
      </c>
      <c r="D156">
        <f t="shared" si="31"/>
        <v>126</v>
      </c>
      <c r="E156">
        <f t="shared" ca="1" si="43"/>
        <v>31245.45388795</v>
      </c>
      <c r="F156">
        <f t="shared" ca="1" si="44"/>
        <v>18714.2951044</v>
      </c>
      <c r="G156">
        <f t="shared" ca="1" si="27"/>
        <v>10668</v>
      </c>
      <c r="H156" s="9">
        <f t="shared" ca="1" si="47"/>
        <v>208.30121358233299</v>
      </c>
      <c r="I156" s="9">
        <f t="shared" ca="1" si="47"/>
        <v>124.76309976799966</v>
      </c>
      <c r="J156" s="9">
        <f t="shared" ca="1" si="47"/>
        <v>0</v>
      </c>
      <c r="K156" s="9">
        <f t="shared" ca="1" si="29"/>
        <v>242.80697404232964</v>
      </c>
      <c r="L156" s="9">
        <f t="shared" ca="1" si="30"/>
        <v>59.080279440885661</v>
      </c>
      <c r="M156">
        <f t="shared" ca="1" si="45"/>
        <v>56.016666666666666</v>
      </c>
      <c r="N156">
        <f t="shared" ca="1" si="46"/>
        <v>33.43333333333333</v>
      </c>
    </row>
    <row r="157" spans="1:14" x14ac:dyDescent="0.25">
      <c r="A157" s="4">
        <f t="shared" si="26"/>
        <v>0.42679398148148007</v>
      </c>
      <c r="B157" s="3">
        <f t="shared" si="42"/>
        <v>1553300875</v>
      </c>
      <c r="C157">
        <f t="shared" si="31"/>
        <v>3</v>
      </c>
      <c r="D157">
        <f t="shared" si="31"/>
        <v>126</v>
      </c>
      <c r="E157">
        <f t="shared" ca="1" si="43"/>
        <v>32286.959955861665</v>
      </c>
      <c r="F157">
        <f t="shared" ca="1" si="44"/>
        <v>19338.110603239998</v>
      </c>
      <c r="G157">
        <f t="shared" ca="1" si="27"/>
        <v>10668</v>
      </c>
      <c r="H157" s="9">
        <f t="shared" ca="1" si="47"/>
        <v>208.30121358233373</v>
      </c>
      <c r="I157" s="9">
        <f t="shared" ca="1" si="47"/>
        <v>124.76309976800039</v>
      </c>
      <c r="J157" s="9">
        <f t="shared" ca="1" si="47"/>
        <v>0</v>
      </c>
      <c r="K157" s="9">
        <f t="shared" ca="1" si="29"/>
        <v>242.80697404233067</v>
      </c>
      <c r="L157" s="9">
        <f t="shared" ca="1" si="30"/>
        <v>59.080279440885612</v>
      </c>
      <c r="M157">
        <f t="shared" ca="1" si="45"/>
        <v>56.022222222222226</v>
      </c>
      <c r="N157">
        <f t="shared" ca="1" si="46"/>
        <v>33.449999999999996</v>
      </c>
    </row>
    <row r="158" spans="1:14" x14ac:dyDescent="0.25">
      <c r="A158" s="4">
        <f t="shared" si="26"/>
        <v>0.42685185185185043</v>
      </c>
      <c r="B158" s="3">
        <f t="shared" si="42"/>
        <v>1553300880</v>
      </c>
      <c r="C158">
        <f t="shared" si="31"/>
        <v>3</v>
      </c>
      <c r="D158">
        <f t="shared" si="31"/>
        <v>126</v>
      </c>
      <c r="E158">
        <f t="shared" ca="1" si="43"/>
        <v>33328.466023773333</v>
      </c>
      <c r="F158">
        <f t="shared" ca="1" si="44"/>
        <v>19961.92610208</v>
      </c>
      <c r="G158">
        <f t="shared" ca="1" si="27"/>
        <v>10668</v>
      </c>
      <c r="H158" s="9">
        <f t="shared" ca="1" si="47"/>
        <v>208.30121358233299</v>
      </c>
      <c r="I158" s="9">
        <f t="shared" ca="1" si="47"/>
        <v>124.76309976799966</v>
      </c>
      <c r="J158" s="9">
        <f t="shared" ca="1" si="47"/>
        <v>0</v>
      </c>
      <c r="K158" s="9">
        <f t="shared" ca="1" si="29"/>
        <v>242.80697404232964</v>
      </c>
      <c r="L158" s="9">
        <f t="shared" ca="1" si="30"/>
        <v>59.080279440885661</v>
      </c>
      <c r="M158">
        <f t="shared" ca="1" si="45"/>
        <v>56.027777777777779</v>
      </c>
      <c r="N158">
        <f t="shared" ca="1" si="46"/>
        <v>33.466666666666661</v>
      </c>
    </row>
    <row r="159" spans="1:14" x14ac:dyDescent="0.25">
      <c r="A159" s="4">
        <f t="shared" si="26"/>
        <v>0.42690972222222079</v>
      </c>
      <c r="B159" s="3">
        <f t="shared" si="42"/>
        <v>1553300885</v>
      </c>
      <c r="C159">
        <f t="shared" si="31"/>
        <v>3</v>
      </c>
      <c r="D159">
        <f t="shared" si="31"/>
        <v>126</v>
      </c>
      <c r="E159">
        <f t="shared" ca="1" si="43"/>
        <v>34369.972091684998</v>
      </c>
      <c r="F159">
        <f t="shared" ca="1" si="44"/>
        <v>20585.741600919999</v>
      </c>
      <c r="G159">
        <f t="shared" ca="1" si="27"/>
        <v>10668</v>
      </c>
      <c r="H159" s="9">
        <f t="shared" ca="1" si="47"/>
        <v>208.30121358233447</v>
      </c>
      <c r="I159" s="9">
        <f t="shared" ca="1" si="47"/>
        <v>124.76309976800039</v>
      </c>
      <c r="J159" s="9">
        <f t="shared" ca="1" si="47"/>
        <v>0</v>
      </c>
      <c r="K159" s="9">
        <f t="shared" ca="1" si="29"/>
        <v>242.80697404233129</v>
      </c>
      <c r="L159" s="9">
        <f t="shared" ca="1" si="30"/>
        <v>59.080279440885704</v>
      </c>
      <c r="M159">
        <f t="shared" ca="1" si="45"/>
        <v>56.033333333333331</v>
      </c>
      <c r="N159">
        <f t="shared" ca="1" si="46"/>
        <v>33.483333333333327</v>
      </c>
    </row>
    <row r="160" spans="1:14" x14ac:dyDescent="0.25">
      <c r="A160" s="4">
        <f t="shared" si="26"/>
        <v>0.42696759259259115</v>
      </c>
      <c r="B160" s="3">
        <f t="shared" si="42"/>
        <v>1553300890</v>
      </c>
      <c r="C160">
        <f t="shared" si="31"/>
        <v>3</v>
      </c>
      <c r="D160">
        <f t="shared" si="31"/>
        <v>126</v>
      </c>
      <c r="E160">
        <f t="shared" ca="1" si="43"/>
        <v>35411.478159596671</v>
      </c>
      <c r="F160">
        <f t="shared" ca="1" si="44"/>
        <v>21209.557099760001</v>
      </c>
      <c r="G160">
        <f t="shared" ca="1" si="27"/>
        <v>10668</v>
      </c>
      <c r="H160" s="9">
        <f t="shared" ca="1" si="47"/>
        <v>208.30121358233299</v>
      </c>
      <c r="I160" s="9">
        <f t="shared" ca="1" si="47"/>
        <v>124.76309976799966</v>
      </c>
      <c r="J160" s="9">
        <f t="shared" ca="1" si="47"/>
        <v>0</v>
      </c>
      <c r="K160" s="9">
        <f t="shared" ca="1" si="29"/>
        <v>242.80697404232964</v>
      </c>
      <c r="L160" s="9">
        <f t="shared" ca="1" si="30"/>
        <v>59.080279440885661</v>
      </c>
      <c r="M160">
        <f t="shared" ca="1" si="45"/>
        <v>56.038888888888891</v>
      </c>
      <c r="N160">
        <f t="shared" ca="1" si="46"/>
        <v>33.5</v>
      </c>
    </row>
    <row r="161" spans="1:14" x14ac:dyDescent="0.25">
      <c r="A161" s="4">
        <f t="shared" si="26"/>
        <v>0.42702546296296151</v>
      </c>
      <c r="B161" s="3">
        <f t="shared" si="42"/>
        <v>1553300895</v>
      </c>
      <c r="C161">
        <f t="shared" si="31"/>
        <v>3</v>
      </c>
      <c r="D161">
        <f t="shared" si="31"/>
        <v>126</v>
      </c>
      <c r="E161">
        <f t="shared" ca="1" si="43"/>
        <v>36452.984227508336</v>
      </c>
      <c r="F161">
        <f t="shared" ca="1" si="44"/>
        <v>21833.372598599999</v>
      </c>
      <c r="G161">
        <f t="shared" ca="1" si="27"/>
        <v>10668</v>
      </c>
      <c r="H161" s="9">
        <f t="shared" ca="1" si="47"/>
        <v>208.30121358233299</v>
      </c>
      <c r="I161" s="9">
        <f t="shared" ca="1" si="47"/>
        <v>124.76309976800039</v>
      </c>
      <c r="J161" s="9">
        <f t="shared" ca="1" si="47"/>
        <v>0</v>
      </c>
      <c r="K161" s="9">
        <f t="shared" ca="1" si="29"/>
        <v>242.80697404233001</v>
      </c>
      <c r="L161" s="9">
        <f t="shared" ca="1" si="30"/>
        <v>59.080279440885526</v>
      </c>
      <c r="M161">
        <f t="shared" ca="1" si="45"/>
        <v>56.044444444444444</v>
      </c>
      <c r="N161">
        <f t="shared" ca="1" si="46"/>
        <v>33.516666666666666</v>
      </c>
    </row>
    <row r="162" spans="1:14" x14ac:dyDescent="0.25">
      <c r="A162" s="4">
        <f t="shared" si="26"/>
        <v>0.42708333333333187</v>
      </c>
      <c r="B162" s="3">
        <f t="shared" si="42"/>
        <v>1553300900</v>
      </c>
      <c r="C162">
        <f t="shared" si="31"/>
        <v>3</v>
      </c>
      <c r="D162">
        <f t="shared" si="31"/>
        <v>126</v>
      </c>
      <c r="E162">
        <f t="shared" ca="1" si="43"/>
        <v>37494.490295420001</v>
      </c>
      <c r="F162">
        <f t="shared" ca="1" si="44"/>
        <v>22457.188097440001</v>
      </c>
      <c r="G162">
        <f t="shared" ca="1" si="27"/>
        <v>10668</v>
      </c>
      <c r="H162" s="9">
        <f t="shared" ca="1" si="47"/>
        <v>208.30121358233299</v>
      </c>
      <c r="I162" s="9">
        <f t="shared" ca="1" si="47"/>
        <v>124.76309976799966</v>
      </c>
      <c r="J162" s="9">
        <f t="shared" ca="1" si="47"/>
        <v>0</v>
      </c>
      <c r="K162" s="9">
        <f t="shared" ca="1" si="29"/>
        <v>242.80697404232964</v>
      </c>
      <c r="L162" s="9">
        <f t="shared" ca="1" si="30"/>
        <v>59.080279440885661</v>
      </c>
      <c r="M162">
        <f t="shared" ca="1" si="45"/>
        <v>56.05</v>
      </c>
      <c r="N162">
        <f t="shared" ca="1" si="46"/>
        <v>33.533333333333331</v>
      </c>
    </row>
    <row r="163" spans="1:14" x14ac:dyDescent="0.25">
      <c r="A163" s="4">
        <f t="shared" si="26"/>
        <v>0.42714120370370223</v>
      </c>
      <c r="B163" s="3">
        <f t="shared" si="42"/>
        <v>1553300905</v>
      </c>
      <c r="C163">
        <f t="shared" si="31"/>
        <v>3</v>
      </c>
      <c r="D163">
        <f t="shared" si="31"/>
        <v>126</v>
      </c>
      <c r="E163">
        <f t="shared" ca="1" si="43"/>
        <v>38535.996363331666</v>
      </c>
      <c r="F163">
        <f t="shared" ca="1" si="44"/>
        <v>23081.003596279999</v>
      </c>
      <c r="G163">
        <f t="shared" ca="1" si="27"/>
        <v>10668</v>
      </c>
      <c r="H163" s="9">
        <f t="shared" ca="1" si="47"/>
        <v>208.30121358233447</v>
      </c>
      <c r="I163" s="9">
        <f t="shared" ca="1" si="47"/>
        <v>124.76309976800039</v>
      </c>
      <c r="J163" s="9">
        <f t="shared" ca="1" si="47"/>
        <v>0</v>
      </c>
      <c r="K163" s="9">
        <f t="shared" ca="1" si="29"/>
        <v>242.80697404233129</v>
      </c>
      <c r="L163" s="9">
        <f t="shared" ca="1" si="30"/>
        <v>59.080279440885704</v>
      </c>
      <c r="M163">
        <f t="shared" ca="1" si="45"/>
        <v>56.055555555555557</v>
      </c>
      <c r="N163">
        <f t="shared" ca="1" si="46"/>
        <v>33.549999999999997</v>
      </c>
    </row>
    <row r="164" spans="1:14" x14ac:dyDescent="0.25">
      <c r="A164" s="4">
        <f t="shared" si="26"/>
        <v>0.42719907407407259</v>
      </c>
      <c r="B164" s="3">
        <f t="shared" si="42"/>
        <v>1553300910</v>
      </c>
      <c r="C164">
        <f t="shared" si="31"/>
        <v>3</v>
      </c>
      <c r="D164">
        <f t="shared" si="31"/>
        <v>126</v>
      </c>
      <c r="E164">
        <f t="shared" ca="1" si="43"/>
        <v>39577.502431243338</v>
      </c>
      <c r="F164">
        <f t="shared" ca="1" si="44"/>
        <v>23704.819095120001</v>
      </c>
      <c r="G164">
        <f t="shared" ca="1" si="27"/>
        <v>10668</v>
      </c>
      <c r="H164" s="9">
        <f t="shared" ca="1" si="47"/>
        <v>208.30121358233299</v>
      </c>
      <c r="I164" s="9">
        <f t="shared" ca="1" si="47"/>
        <v>124.76309976799966</v>
      </c>
      <c r="J164" s="9">
        <f t="shared" ca="1" si="47"/>
        <v>0</v>
      </c>
      <c r="K164" s="9">
        <f t="shared" ca="1" si="29"/>
        <v>242.80697404232964</v>
      </c>
      <c r="L164" s="9">
        <f t="shared" ca="1" si="30"/>
        <v>59.080279440885661</v>
      </c>
      <c r="M164">
        <f t="shared" ca="1" si="45"/>
        <v>56.06111111111111</v>
      </c>
      <c r="N164">
        <f t="shared" ca="1" si="46"/>
        <v>33.566666666666663</v>
      </c>
    </row>
    <row r="165" spans="1:14" x14ac:dyDescent="0.25">
      <c r="A165" s="4">
        <f t="shared" si="26"/>
        <v>0.42725694444444295</v>
      </c>
      <c r="B165" s="3">
        <f t="shared" si="42"/>
        <v>1553300915</v>
      </c>
      <c r="C165">
        <f t="shared" si="31"/>
        <v>3</v>
      </c>
      <c r="D165">
        <f t="shared" si="31"/>
        <v>126</v>
      </c>
      <c r="E165">
        <f t="shared" ca="1" si="43"/>
        <v>40619.008499155003</v>
      </c>
      <c r="F165">
        <f t="shared" ca="1" si="44"/>
        <v>24328.63459396</v>
      </c>
      <c r="G165">
        <f t="shared" ca="1" si="27"/>
        <v>10668</v>
      </c>
      <c r="H165" s="9">
        <f t="shared" ca="1" si="47"/>
        <v>208.30121358233299</v>
      </c>
      <c r="I165" s="9">
        <f t="shared" ca="1" si="47"/>
        <v>124.76309976800039</v>
      </c>
      <c r="J165" s="9">
        <f t="shared" ca="1" si="47"/>
        <v>0</v>
      </c>
      <c r="K165" s="9">
        <f t="shared" ca="1" si="29"/>
        <v>242.80697404233001</v>
      </c>
      <c r="L165" s="9">
        <f t="shared" ca="1" si="30"/>
        <v>59.080279440885526</v>
      </c>
      <c r="M165">
        <f t="shared" ca="1" si="45"/>
        <v>56.06666666666667</v>
      </c>
      <c r="N165">
        <f t="shared" ca="1" si="46"/>
        <v>33.583333333333329</v>
      </c>
    </row>
    <row r="166" spans="1:14" x14ac:dyDescent="0.25">
      <c r="A166" s="4">
        <f t="shared" si="26"/>
        <v>0.42731481481481332</v>
      </c>
      <c r="B166" s="3">
        <f t="shared" si="42"/>
        <v>1553300920</v>
      </c>
      <c r="C166">
        <f t="shared" si="31"/>
        <v>3</v>
      </c>
      <c r="D166">
        <f t="shared" si="31"/>
        <v>126</v>
      </c>
      <c r="E166">
        <f t="shared" ca="1" si="43"/>
        <v>41660.514567066668</v>
      </c>
      <c r="F166">
        <f t="shared" ca="1" si="44"/>
        <v>24952.450092800002</v>
      </c>
      <c r="G166">
        <f t="shared" ca="1" si="27"/>
        <v>10668</v>
      </c>
      <c r="H166" s="9">
        <f t="shared" ca="1" si="47"/>
        <v>208.30121358233299</v>
      </c>
      <c r="I166" s="9">
        <f t="shared" ca="1" si="47"/>
        <v>124.76309976799966</v>
      </c>
      <c r="J166" s="9">
        <f t="shared" ca="1" si="47"/>
        <v>0</v>
      </c>
      <c r="K166" s="9">
        <f t="shared" ca="1" si="29"/>
        <v>242.80697404232964</v>
      </c>
      <c r="L166" s="9">
        <f t="shared" ca="1" si="30"/>
        <v>59.080279440885661</v>
      </c>
      <c r="M166">
        <f t="shared" ca="1" si="45"/>
        <v>56.072222222222223</v>
      </c>
      <c r="N166">
        <f t="shared" ca="1" si="46"/>
        <v>33.599999999999994</v>
      </c>
    </row>
    <row r="167" spans="1:14" x14ac:dyDescent="0.25">
      <c r="A167" s="4">
        <f t="shared" si="26"/>
        <v>0.42737268518518368</v>
      </c>
      <c r="B167" s="3">
        <f t="shared" si="42"/>
        <v>1553300925</v>
      </c>
      <c r="C167">
        <f t="shared" si="31"/>
        <v>3</v>
      </c>
      <c r="D167">
        <f t="shared" si="31"/>
        <v>126</v>
      </c>
      <c r="E167">
        <f t="shared" ca="1" si="43"/>
        <v>42702.020634978333</v>
      </c>
      <c r="F167">
        <f t="shared" ca="1" si="44"/>
        <v>25576.26559164</v>
      </c>
      <c r="G167">
        <f t="shared" ca="1" si="27"/>
        <v>10668</v>
      </c>
      <c r="H167" s="9">
        <f t="shared" ca="1" si="47"/>
        <v>208.30121358233447</v>
      </c>
      <c r="I167" s="9">
        <f t="shared" ca="1" si="47"/>
        <v>124.76309976800039</v>
      </c>
      <c r="J167" s="9">
        <f t="shared" ca="1" si="47"/>
        <v>0</v>
      </c>
      <c r="K167" s="9">
        <f t="shared" ca="1" si="29"/>
        <v>242.80697404233129</v>
      </c>
      <c r="L167" s="9">
        <f t="shared" ca="1" si="30"/>
        <v>59.080279440885704</v>
      </c>
      <c r="M167">
        <f t="shared" ca="1" si="45"/>
        <v>56.077777777777776</v>
      </c>
      <c r="N167">
        <f t="shared" ca="1" si="46"/>
        <v>33.61666666666666</v>
      </c>
    </row>
    <row r="168" spans="1:14" x14ac:dyDescent="0.25">
      <c r="A168" s="4">
        <f t="shared" si="26"/>
        <v>0.42743055555555404</v>
      </c>
      <c r="B168" s="3">
        <f t="shared" si="42"/>
        <v>1553300930</v>
      </c>
      <c r="C168">
        <f t="shared" si="31"/>
        <v>3</v>
      </c>
      <c r="D168">
        <f t="shared" si="31"/>
        <v>126</v>
      </c>
      <c r="E168">
        <f t="shared" ca="1" si="43"/>
        <v>43743.526702890005</v>
      </c>
      <c r="F168">
        <f t="shared" ca="1" si="44"/>
        <v>26200.081090480002</v>
      </c>
      <c r="G168">
        <f t="shared" ca="1" si="27"/>
        <v>10668</v>
      </c>
      <c r="H168" s="9">
        <f t="shared" ca="1" si="47"/>
        <v>208.30121358233299</v>
      </c>
      <c r="I168" s="9">
        <f t="shared" ca="1" si="47"/>
        <v>124.76309976799966</v>
      </c>
      <c r="J168" s="9">
        <f t="shared" ca="1" si="47"/>
        <v>0</v>
      </c>
      <c r="K168" s="9">
        <f t="shared" ca="1" si="29"/>
        <v>242.80697404232964</v>
      </c>
      <c r="L168" s="9">
        <f t="shared" ca="1" si="30"/>
        <v>59.080279440885661</v>
      </c>
      <c r="M168">
        <f t="shared" ca="1" si="45"/>
        <v>56.083333333333336</v>
      </c>
      <c r="N168">
        <f t="shared" ca="1" si="46"/>
        <v>33.633333333333333</v>
      </c>
    </row>
    <row r="169" spans="1:14" x14ac:dyDescent="0.25">
      <c r="A169" s="4">
        <f t="shared" si="26"/>
        <v>0.4274884259259244</v>
      </c>
      <c r="B169" s="3">
        <f t="shared" si="42"/>
        <v>1553300935</v>
      </c>
      <c r="C169">
        <f t="shared" si="31"/>
        <v>3</v>
      </c>
      <c r="D169">
        <f t="shared" si="31"/>
        <v>126</v>
      </c>
      <c r="E169">
        <f t="shared" ca="1" si="43"/>
        <v>44785.03277080167</v>
      </c>
      <c r="F169">
        <f t="shared" ca="1" si="44"/>
        <v>26823.89658932</v>
      </c>
      <c r="G169">
        <f t="shared" ca="1" si="27"/>
        <v>10668</v>
      </c>
      <c r="H169" s="9">
        <f t="shared" ca="1" si="47"/>
        <v>208.30121358233299</v>
      </c>
      <c r="I169" s="9">
        <f t="shared" ca="1" si="47"/>
        <v>124.76309976799966</v>
      </c>
      <c r="J169" s="9">
        <f t="shared" ca="1" si="47"/>
        <v>0</v>
      </c>
      <c r="K169" s="9">
        <f t="shared" ca="1" si="29"/>
        <v>242.80697404232964</v>
      </c>
      <c r="L169" s="9">
        <f t="shared" ca="1" si="30"/>
        <v>59.080279440885661</v>
      </c>
      <c r="M169">
        <f t="shared" ca="1" si="45"/>
        <v>56.088888888888889</v>
      </c>
      <c r="N169">
        <f t="shared" ca="1" si="46"/>
        <v>33.65</v>
      </c>
    </row>
    <row r="170" spans="1:14" x14ac:dyDescent="0.25">
      <c r="A170" s="4">
        <f t="shared" si="26"/>
        <v>0.42754629629629476</v>
      </c>
      <c r="B170" s="3">
        <f t="shared" si="42"/>
        <v>1553300940</v>
      </c>
      <c r="C170">
        <f t="shared" si="31"/>
        <v>3</v>
      </c>
      <c r="D170">
        <f t="shared" si="31"/>
        <v>126</v>
      </c>
      <c r="E170">
        <f t="shared" ca="1" si="43"/>
        <v>45826.538838713335</v>
      </c>
      <c r="F170">
        <f t="shared" ca="1" si="44"/>
        <v>27447.712088159999</v>
      </c>
      <c r="G170">
        <f t="shared" ca="1" si="27"/>
        <v>10668</v>
      </c>
      <c r="H170" s="9">
        <f t="shared" ca="1" si="47"/>
        <v>208.30121358233299</v>
      </c>
      <c r="I170" s="9">
        <f t="shared" ca="1" si="47"/>
        <v>124.76309976800039</v>
      </c>
      <c r="J170" s="9">
        <f t="shared" ca="1" si="47"/>
        <v>0</v>
      </c>
      <c r="K170" s="9">
        <f t="shared" ca="1" si="29"/>
        <v>242.80697404233001</v>
      </c>
      <c r="L170" s="9">
        <f t="shared" ca="1" si="30"/>
        <v>59.080279440885526</v>
      </c>
      <c r="M170">
        <f t="shared" ca="1" si="45"/>
        <v>56.094444444444449</v>
      </c>
      <c r="N170">
        <f t="shared" ca="1" si="46"/>
        <v>33.666666666666664</v>
      </c>
    </row>
    <row r="171" spans="1:14" x14ac:dyDescent="0.25">
      <c r="A171" s="4">
        <f t="shared" si="26"/>
        <v>0.42760416666666512</v>
      </c>
      <c r="B171" s="3">
        <f t="shared" si="42"/>
        <v>1553300945</v>
      </c>
      <c r="C171">
        <f t="shared" si="31"/>
        <v>3</v>
      </c>
      <c r="D171">
        <f t="shared" si="31"/>
        <v>126</v>
      </c>
      <c r="E171">
        <f t="shared" ca="1" si="43"/>
        <v>46868.044906625</v>
      </c>
      <c r="F171">
        <f t="shared" ca="1" si="44"/>
        <v>28071.527587</v>
      </c>
      <c r="G171">
        <f t="shared" ca="1" si="27"/>
        <v>10668</v>
      </c>
      <c r="H171" s="9">
        <f t="shared" ca="1" si="47"/>
        <v>208.30121358233299</v>
      </c>
      <c r="I171" s="9">
        <f t="shared" ca="1" si="47"/>
        <v>124.76309976799966</v>
      </c>
      <c r="J171" s="9">
        <f t="shared" ca="1" si="47"/>
        <v>0</v>
      </c>
      <c r="K171" s="9">
        <f t="shared" ca="1" si="29"/>
        <v>242.80697404232964</v>
      </c>
      <c r="L171" s="9">
        <f t="shared" ca="1" si="30"/>
        <v>59.080279440885661</v>
      </c>
      <c r="M171">
        <f t="shared" ca="1" si="45"/>
        <v>56.1</v>
      </c>
      <c r="N171">
        <f t="shared" ca="1" si="46"/>
        <v>33.68333333333333</v>
      </c>
    </row>
    <row r="172" spans="1:14" x14ac:dyDescent="0.25">
      <c r="A172" s="4">
        <f t="shared" si="26"/>
        <v>0.42766203703703548</v>
      </c>
      <c r="B172" s="3">
        <f t="shared" si="42"/>
        <v>1553300950</v>
      </c>
      <c r="C172">
        <f t="shared" si="31"/>
        <v>3</v>
      </c>
      <c r="D172">
        <f t="shared" si="31"/>
        <v>126</v>
      </c>
      <c r="E172">
        <f t="shared" ca="1" si="43"/>
        <v>47909.550974536665</v>
      </c>
      <c r="F172">
        <f t="shared" ca="1" si="44"/>
        <v>28695.343085839999</v>
      </c>
      <c r="G172">
        <f t="shared" ca="1" si="27"/>
        <v>10668</v>
      </c>
      <c r="H172" s="9">
        <f t="shared" ca="1" si="47"/>
        <v>208.30121358233447</v>
      </c>
      <c r="I172" s="9">
        <f t="shared" ca="1" si="47"/>
        <v>124.76309976800039</v>
      </c>
      <c r="J172" s="9">
        <f t="shared" ca="1" si="47"/>
        <v>0</v>
      </c>
      <c r="K172" s="9">
        <f t="shared" ca="1" si="29"/>
        <v>242.80697404233129</v>
      </c>
      <c r="L172" s="9">
        <f t="shared" ca="1" si="30"/>
        <v>59.080279440885704</v>
      </c>
      <c r="M172">
        <f t="shared" ca="1" si="45"/>
        <v>56.105555555555554</v>
      </c>
      <c r="N172">
        <f t="shared" ca="1" si="46"/>
        <v>33.699999999999996</v>
      </c>
    </row>
    <row r="173" spans="1:14" x14ac:dyDescent="0.25">
      <c r="A173" s="4">
        <f t="shared" si="26"/>
        <v>0.42771990740740584</v>
      </c>
      <c r="B173" s="3">
        <f t="shared" si="42"/>
        <v>1553300955</v>
      </c>
      <c r="C173">
        <f t="shared" si="31"/>
        <v>3</v>
      </c>
      <c r="D173">
        <f t="shared" si="31"/>
        <v>126</v>
      </c>
      <c r="E173">
        <f t="shared" ca="1" si="43"/>
        <v>48951.057042448338</v>
      </c>
      <c r="F173">
        <f t="shared" ca="1" si="44"/>
        <v>29319.158584680001</v>
      </c>
      <c r="G173">
        <f t="shared" ca="1" si="27"/>
        <v>10668</v>
      </c>
      <c r="H173" s="9">
        <f t="shared" ca="1" si="47"/>
        <v>208.30121358233299</v>
      </c>
      <c r="I173" s="9">
        <f t="shared" ca="1" si="47"/>
        <v>124.76309976799966</v>
      </c>
      <c r="J173" s="9">
        <f t="shared" ca="1" si="47"/>
        <v>0</v>
      </c>
      <c r="K173" s="9">
        <f t="shared" ca="1" si="29"/>
        <v>242.80697404232964</v>
      </c>
      <c r="L173" s="9">
        <f t="shared" ca="1" si="30"/>
        <v>59.080279440885661</v>
      </c>
      <c r="M173">
        <f t="shared" ca="1" si="45"/>
        <v>56.111111111111114</v>
      </c>
      <c r="N173">
        <f t="shared" ca="1" si="46"/>
        <v>33.716666666666661</v>
      </c>
    </row>
    <row r="174" spans="1:14" x14ac:dyDescent="0.25">
      <c r="A174" s="4">
        <f t="shared" si="26"/>
        <v>0.4277777777777762</v>
      </c>
      <c r="B174" s="3">
        <f t="shared" si="42"/>
        <v>1553300960</v>
      </c>
      <c r="C174">
        <f t="shared" si="31"/>
        <v>3</v>
      </c>
      <c r="D174">
        <f t="shared" si="31"/>
        <v>126</v>
      </c>
      <c r="E174">
        <f t="shared" ca="1" si="43"/>
        <v>49992.563110360003</v>
      </c>
      <c r="F174">
        <f t="shared" ca="1" si="44"/>
        <v>29942.974083519999</v>
      </c>
      <c r="G174">
        <f t="shared" ca="1" si="27"/>
        <v>10668</v>
      </c>
      <c r="H174" s="9">
        <f t="shared" ca="1" si="47"/>
        <v>208.30121358233299</v>
      </c>
      <c r="I174" s="9">
        <f t="shared" ca="1" si="47"/>
        <v>124.76309976800039</v>
      </c>
      <c r="J174" s="9">
        <f t="shared" ca="1" si="47"/>
        <v>0</v>
      </c>
      <c r="K174" s="9">
        <f t="shared" ca="1" si="29"/>
        <v>242.80697404233001</v>
      </c>
      <c r="L174" s="9">
        <f t="shared" ca="1" si="30"/>
        <v>59.080279440885526</v>
      </c>
      <c r="M174">
        <f t="shared" ca="1" si="45"/>
        <v>56.116666666666667</v>
      </c>
      <c r="N174">
        <f t="shared" ca="1" si="46"/>
        <v>33.733333333333327</v>
      </c>
    </row>
    <row r="175" spans="1:14" x14ac:dyDescent="0.25">
      <c r="A175" s="4">
        <f t="shared" si="26"/>
        <v>0.42783564814814656</v>
      </c>
      <c r="B175" s="3">
        <f t="shared" si="42"/>
        <v>1553300965</v>
      </c>
      <c r="C175">
        <f t="shared" si="31"/>
        <v>3</v>
      </c>
      <c r="D175">
        <f t="shared" si="31"/>
        <v>126</v>
      </c>
      <c r="E175">
        <f t="shared" ca="1" si="43"/>
        <v>51034.069178271668</v>
      </c>
      <c r="F175">
        <f t="shared" ca="1" si="44"/>
        <v>30566.789582360001</v>
      </c>
      <c r="G175">
        <f t="shared" ca="1" si="27"/>
        <v>10668</v>
      </c>
      <c r="H175" s="9">
        <f t="shared" ca="1" si="47"/>
        <v>208.30121358233299</v>
      </c>
      <c r="I175" s="9">
        <f t="shared" ca="1" si="47"/>
        <v>124.76309976799966</v>
      </c>
      <c r="J175" s="9">
        <f t="shared" ca="1" si="47"/>
        <v>0</v>
      </c>
      <c r="K175" s="9">
        <f t="shared" ca="1" si="29"/>
        <v>242.80697404232964</v>
      </c>
      <c r="L175" s="9">
        <f t="shared" ca="1" si="30"/>
        <v>59.080279440885661</v>
      </c>
      <c r="M175">
        <f t="shared" ca="1" si="45"/>
        <v>56.12222222222222</v>
      </c>
      <c r="N175">
        <f t="shared" ca="1" si="46"/>
        <v>33.75</v>
      </c>
    </row>
    <row r="176" spans="1:14" x14ac:dyDescent="0.25">
      <c r="A176" s="4">
        <f t="shared" si="26"/>
        <v>0.42789351851851692</v>
      </c>
      <c r="B176" s="3">
        <f t="shared" si="42"/>
        <v>1553300970</v>
      </c>
      <c r="C176">
        <f t="shared" si="31"/>
        <v>3</v>
      </c>
      <c r="D176">
        <f t="shared" si="31"/>
        <v>126</v>
      </c>
      <c r="E176">
        <f t="shared" ca="1" si="43"/>
        <v>52075.575246183333</v>
      </c>
      <c r="F176">
        <f t="shared" ca="1" si="44"/>
        <v>31190.605081199999</v>
      </c>
      <c r="G176">
        <f t="shared" ca="1" si="27"/>
        <v>10668</v>
      </c>
      <c r="H176" s="9">
        <f t="shared" ca="1" si="47"/>
        <v>208.30121358233447</v>
      </c>
      <c r="I176" s="9">
        <f t="shared" ca="1" si="47"/>
        <v>124.76309976800039</v>
      </c>
      <c r="J176" s="9">
        <f t="shared" ca="1" si="47"/>
        <v>0</v>
      </c>
      <c r="K176" s="9">
        <f t="shared" ca="1" si="29"/>
        <v>242.80697404233129</v>
      </c>
      <c r="L176" s="9">
        <f t="shared" ca="1" si="30"/>
        <v>59.080279440885704</v>
      </c>
      <c r="M176">
        <f t="shared" ca="1" si="45"/>
        <v>56.12777777777778</v>
      </c>
      <c r="N176">
        <f t="shared" ca="1" si="46"/>
        <v>33.766666666666666</v>
      </c>
    </row>
    <row r="177" spans="1:14" x14ac:dyDescent="0.25">
      <c r="A177" s="4">
        <f t="shared" si="26"/>
        <v>0.42795138888888729</v>
      </c>
      <c r="B177" s="3">
        <f t="shared" si="42"/>
        <v>1553300975</v>
      </c>
      <c r="C177">
        <f t="shared" si="31"/>
        <v>3</v>
      </c>
      <c r="D177">
        <f t="shared" si="31"/>
        <v>126</v>
      </c>
      <c r="E177">
        <f t="shared" ca="1" si="43"/>
        <v>53117.081314095005</v>
      </c>
      <c r="F177">
        <f t="shared" ca="1" si="44"/>
        <v>31814.420580040001</v>
      </c>
      <c r="G177">
        <f t="shared" ca="1" si="27"/>
        <v>10668</v>
      </c>
      <c r="H177" s="9">
        <f t="shared" ca="1" si="47"/>
        <v>208.30121358233299</v>
      </c>
      <c r="I177" s="9">
        <f t="shared" ca="1" si="47"/>
        <v>124.76309976799966</v>
      </c>
      <c r="J177" s="9">
        <f t="shared" ca="1" si="47"/>
        <v>0</v>
      </c>
      <c r="K177" s="9">
        <f t="shared" ca="1" si="29"/>
        <v>242.80697404232964</v>
      </c>
      <c r="L177" s="9">
        <f t="shared" ca="1" si="30"/>
        <v>59.080279440885661</v>
      </c>
      <c r="M177">
        <f t="shared" ca="1" si="45"/>
        <v>56.133333333333333</v>
      </c>
      <c r="N177">
        <f t="shared" ca="1" si="46"/>
        <v>33.783333333333331</v>
      </c>
    </row>
    <row r="178" spans="1:14" x14ac:dyDescent="0.25">
      <c r="A178" s="4">
        <f t="shared" si="26"/>
        <v>0.42800925925925765</v>
      </c>
      <c r="B178" s="3">
        <f t="shared" si="42"/>
        <v>1553300980</v>
      </c>
      <c r="C178">
        <f t="shared" si="31"/>
        <v>3</v>
      </c>
      <c r="D178">
        <f t="shared" si="31"/>
        <v>126</v>
      </c>
      <c r="E178">
        <f t="shared" ca="1" si="43"/>
        <v>54158.58738200667</v>
      </c>
      <c r="F178">
        <f t="shared" ca="1" si="44"/>
        <v>32438.23607888</v>
      </c>
      <c r="G178">
        <f t="shared" ca="1" si="27"/>
        <v>10668</v>
      </c>
      <c r="H178" s="9">
        <f t="shared" ca="1" si="47"/>
        <v>208.30121358233299</v>
      </c>
      <c r="I178" s="9">
        <f t="shared" ca="1" si="47"/>
        <v>124.76309976799966</v>
      </c>
      <c r="J178" s="9">
        <f t="shared" ca="1" si="47"/>
        <v>0</v>
      </c>
      <c r="K178" s="9">
        <f t="shared" ca="1" si="29"/>
        <v>242.80697404232964</v>
      </c>
      <c r="L178" s="9">
        <f t="shared" ca="1" si="30"/>
        <v>59.080279440885661</v>
      </c>
      <c r="M178">
        <f t="shared" ca="1" si="45"/>
        <v>56.138888888888886</v>
      </c>
      <c r="N178">
        <f t="shared" ca="1" si="46"/>
        <v>33.799999999999997</v>
      </c>
    </row>
    <row r="179" spans="1:14" x14ac:dyDescent="0.25">
      <c r="A179" s="4">
        <f t="shared" si="26"/>
        <v>0.42806712962962801</v>
      </c>
      <c r="B179" s="3">
        <f t="shared" si="42"/>
        <v>1553300985</v>
      </c>
      <c r="C179">
        <f t="shared" si="31"/>
        <v>3</v>
      </c>
      <c r="D179">
        <f t="shared" si="31"/>
        <v>126</v>
      </c>
      <c r="E179">
        <f t="shared" ca="1" si="43"/>
        <v>55200.093449918335</v>
      </c>
      <c r="F179">
        <f t="shared" ca="1" si="44"/>
        <v>33062.051577719998</v>
      </c>
      <c r="G179">
        <f t="shared" ca="1" si="27"/>
        <v>10668</v>
      </c>
      <c r="H179" s="9">
        <f t="shared" ca="1" si="47"/>
        <v>208.30121358233299</v>
      </c>
      <c r="I179" s="9">
        <f t="shared" ca="1" si="47"/>
        <v>124.76309976800113</v>
      </c>
      <c r="J179" s="9">
        <f t="shared" ca="1" si="47"/>
        <v>0</v>
      </c>
      <c r="K179" s="9">
        <f t="shared" ca="1" si="29"/>
        <v>242.80697404233038</v>
      </c>
      <c r="L179" s="9">
        <f t="shared" ca="1" si="30"/>
        <v>59.08027944088537</v>
      </c>
      <c r="M179">
        <f t="shared" ca="1" si="45"/>
        <v>56.144444444444446</v>
      </c>
      <c r="N179">
        <f t="shared" ca="1" si="46"/>
        <v>33.816666666666663</v>
      </c>
    </row>
    <row r="180" spans="1:14" x14ac:dyDescent="0.25">
      <c r="A180" s="4">
        <f t="shared" si="26"/>
        <v>0.42812499999999837</v>
      </c>
      <c r="B180" s="3">
        <f t="shared" si="42"/>
        <v>1553300990</v>
      </c>
      <c r="C180">
        <f t="shared" si="31"/>
        <v>3</v>
      </c>
      <c r="D180">
        <f t="shared" si="31"/>
        <v>126</v>
      </c>
      <c r="E180">
        <f t="shared" ca="1" si="43"/>
        <v>56241.59951783</v>
      </c>
      <c r="F180">
        <f t="shared" ca="1" si="44"/>
        <v>33685.867076560004</v>
      </c>
      <c r="G180">
        <f t="shared" ca="1" si="27"/>
        <v>10668</v>
      </c>
      <c r="H180" s="9">
        <f t="shared" ca="1" si="47"/>
        <v>208.30121358233299</v>
      </c>
      <c r="I180" s="9">
        <f t="shared" ca="1" si="47"/>
        <v>124.76309976799966</v>
      </c>
      <c r="J180" s="9">
        <f t="shared" ca="1" si="47"/>
        <v>0</v>
      </c>
      <c r="K180" s="9">
        <f t="shared" ca="1" si="29"/>
        <v>242.80697404232964</v>
      </c>
      <c r="L180" s="9">
        <f t="shared" ca="1" si="30"/>
        <v>59.080279440885661</v>
      </c>
      <c r="M180">
        <f t="shared" ca="1" si="45"/>
        <v>56.15</v>
      </c>
      <c r="N180">
        <f t="shared" ca="1" si="46"/>
        <v>33.833333333333329</v>
      </c>
    </row>
    <row r="181" spans="1:14" x14ac:dyDescent="0.25">
      <c r="A181" s="4">
        <f t="shared" si="26"/>
        <v>0.42818287037036873</v>
      </c>
      <c r="B181" s="3">
        <f t="shared" si="42"/>
        <v>1553300995</v>
      </c>
      <c r="C181">
        <f t="shared" si="31"/>
        <v>3</v>
      </c>
      <c r="D181">
        <f t="shared" si="31"/>
        <v>126</v>
      </c>
      <c r="E181">
        <f t="shared" ca="1" si="43"/>
        <v>57283.105585741665</v>
      </c>
      <c r="F181">
        <f t="shared" ca="1" si="44"/>
        <v>34309.682575400002</v>
      </c>
      <c r="G181">
        <f t="shared" ca="1" si="27"/>
        <v>10668</v>
      </c>
      <c r="H181" s="9">
        <f t="shared" ca="1" si="47"/>
        <v>208.30121358233447</v>
      </c>
      <c r="I181" s="9">
        <f t="shared" ca="1" si="47"/>
        <v>124.76309976799966</v>
      </c>
      <c r="J181" s="9">
        <f t="shared" ca="1" si="47"/>
        <v>0</v>
      </c>
      <c r="K181" s="9">
        <f t="shared" ca="1" si="29"/>
        <v>242.80697404233092</v>
      </c>
      <c r="L181" s="9">
        <f t="shared" ca="1" si="30"/>
        <v>59.080279440885853</v>
      </c>
      <c r="M181">
        <f t="shared" ca="1" si="45"/>
        <v>56.155555555555559</v>
      </c>
      <c r="N181">
        <f t="shared" ca="1" si="46"/>
        <v>33.849999999999994</v>
      </c>
    </row>
    <row r="182" spans="1:14" x14ac:dyDescent="0.25">
      <c r="A182" s="4">
        <f t="shared" si="26"/>
        <v>0.42824074074073909</v>
      </c>
      <c r="B182" s="3">
        <f t="shared" si="42"/>
        <v>1553301000</v>
      </c>
      <c r="C182">
        <f t="shared" si="31"/>
        <v>3</v>
      </c>
      <c r="D182">
        <f t="shared" si="31"/>
        <v>126</v>
      </c>
      <c r="E182">
        <f t="shared" ca="1" si="43"/>
        <v>58324.611653653337</v>
      </c>
      <c r="F182">
        <f t="shared" ca="1" si="44"/>
        <v>34933.49807424</v>
      </c>
      <c r="G182">
        <f t="shared" ca="1" si="27"/>
        <v>10668</v>
      </c>
      <c r="H182" s="9">
        <f t="shared" ca="1" si="47"/>
        <v>208.30121358233299</v>
      </c>
      <c r="I182" s="9">
        <f t="shared" ca="1" si="47"/>
        <v>124.76309976799966</v>
      </c>
      <c r="J182" s="9">
        <f t="shared" ca="1" si="47"/>
        <v>0</v>
      </c>
      <c r="K182" s="9">
        <f t="shared" ca="1" si="29"/>
        <v>242.80697404232964</v>
      </c>
      <c r="L182" s="9">
        <f t="shared" ca="1" si="30"/>
        <v>59.080279440885661</v>
      </c>
      <c r="M182">
        <f t="shared" ca="1" si="45"/>
        <v>56.161111111111111</v>
      </c>
      <c r="N182">
        <f t="shared" ca="1" si="46"/>
        <v>33.86666666666666</v>
      </c>
    </row>
    <row r="183" spans="1:14" x14ac:dyDescent="0.25">
      <c r="A183" s="4">
        <f t="shared" si="26"/>
        <v>0.42829861111110945</v>
      </c>
      <c r="B183" s="3">
        <f t="shared" si="42"/>
        <v>1553301005</v>
      </c>
      <c r="C183">
        <f t="shared" si="31"/>
        <v>3</v>
      </c>
      <c r="D183">
        <f t="shared" si="31"/>
        <v>126</v>
      </c>
      <c r="E183">
        <f t="shared" ca="1" si="43"/>
        <v>59366.117721565002</v>
      </c>
      <c r="F183">
        <f t="shared" ca="1" si="44"/>
        <v>35557.313573079999</v>
      </c>
      <c r="G183">
        <f t="shared" ca="1" si="27"/>
        <v>10668</v>
      </c>
      <c r="H183" s="9">
        <f t="shared" ref="H183:J245" ca="1" si="48">(E184-E183)/($B184-$B183)</f>
        <v>208.30121358233299</v>
      </c>
      <c r="I183" s="9">
        <f t="shared" ca="1" si="48"/>
        <v>124.76309976799966</v>
      </c>
      <c r="J183" s="9">
        <f t="shared" ca="1" si="48"/>
        <v>0</v>
      </c>
      <c r="K183" s="9">
        <f t="shared" ca="1" si="29"/>
        <v>242.80697404232964</v>
      </c>
      <c r="L183" s="9">
        <f t="shared" ca="1" si="30"/>
        <v>59.080279440885661</v>
      </c>
      <c r="M183">
        <f t="shared" ca="1" si="45"/>
        <v>56.166666666666664</v>
      </c>
      <c r="N183">
        <f t="shared" ca="1" si="46"/>
        <v>33.883333333333333</v>
      </c>
    </row>
    <row r="184" spans="1:14" x14ac:dyDescent="0.25">
      <c r="A184" s="4">
        <f t="shared" si="26"/>
        <v>0.42835648148147981</v>
      </c>
      <c r="B184" s="3">
        <f t="shared" si="42"/>
        <v>1553301010</v>
      </c>
      <c r="C184">
        <f t="shared" si="31"/>
        <v>3</v>
      </c>
      <c r="D184">
        <f t="shared" si="31"/>
        <v>126</v>
      </c>
      <c r="E184">
        <f t="shared" ca="1" si="43"/>
        <v>60407.623789476667</v>
      </c>
      <c r="F184">
        <f t="shared" ca="1" si="44"/>
        <v>36181.129071919997</v>
      </c>
      <c r="G184">
        <f t="shared" ca="1" si="27"/>
        <v>10668</v>
      </c>
      <c r="H184" s="9">
        <f t="shared" ca="1" si="48"/>
        <v>208.30121358233299</v>
      </c>
      <c r="I184" s="9">
        <f t="shared" ca="1" si="48"/>
        <v>124.76309976800113</v>
      </c>
      <c r="J184" s="9">
        <f t="shared" ca="1" si="48"/>
        <v>0</v>
      </c>
      <c r="K184" s="9">
        <f t="shared" ca="1" si="29"/>
        <v>242.80697404233038</v>
      </c>
      <c r="L184" s="9">
        <f t="shared" ca="1" si="30"/>
        <v>59.08027944088537</v>
      </c>
      <c r="M184">
        <f t="shared" ca="1" si="45"/>
        <v>56.172222222222224</v>
      </c>
      <c r="N184">
        <f t="shared" ca="1" si="46"/>
        <v>33.9</v>
      </c>
    </row>
    <row r="185" spans="1:14" x14ac:dyDescent="0.25">
      <c r="A185" s="4">
        <f t="shared" si="26"/>
        <v>0.42841435185185017</v>
      </c>
      <c r="B185" s="3">
        <f t="shared" si="42"/>
        <v>1553301015</v>
      </c>
      <c r="C185">
        <f t="shared" si="31"/>
        <v>3</v>
      </c>
      <c r="D185">
        <f t="shared" si="31"/>
        <v>126</v>
      </c>
      <c r="E185">
        <f t="shared" ca="1" si="43"/>
        <v>61449.129857388332</v>
      </c>
      <c r="F185">
        <f t="shared" ca="1" si="44"/>
        <v>36804.944570760003</v>
      </c>
      <c r="G185">
        <f t="shared" ca="1" si="27"/>
        <v>10668</v>
      </c>
      <c r="H185" s="9">
        <f t="shared" ca="1" si="48"/>
        <v>208.30121358233447</v>
      </c>
      <c r="I185" s="9">
        <f t="shared" ca="1" si="48"/>
        <v>124.76309976799966</v>
      </c>
      <c r="J185" s="9">
        <f t="shared" ca="1" si="48"/>
        <v>0</v>
      </c>
      <c r="K185" s="9">
        <f t="shared" ca="1" si="29"/>
        <v>242.80697404233092</v>
      </c>
      <c r="L185" s="9">
        <f t="shared" ca="1" si="30"/>
        <v>59.080279440885853</v>
      </c>
      <c r="M185">
        <f t="shared" ca="1" si="45"/>
        <v>56.177777777777777</v>
      </c>
      <c r="N185">
        <f t="shared" ca="1" si="46"/>
        <v>33.916666666666664</v>
      </c>
    </row>
    <row r="186" spans="1:14" x14ac:dyDescent="0.25">
      <c r="A186" s="4">
        <f t="shared" ref="A186:A246" si="49">A185+5/24/3600</f>
        <v>0.42847222222222053</v>
      </c>
      <c r="B186" s="3">
        <f t="shared" si="42"/>
        <v>1553301020</v>
      </c>
      <c r="C186">
        <f t="shared" si="31"/>
        <v>3</v>
      </c>
      <c r="D186">
        <f t="shared" si="31"/>
        <v>126</v>
      </c>
      <c r="E186">
        <f t="shared" ca="1" si="43"/>
        <v>62490.635925300005</v>
      </c>
      <c r="F186">
        <f t="shared" ca="1" si="44"/>
        <v>37428.760069600001</v>
      </c>
      <c r="G186">
        <f t="shared" ca="1" si="27"/>
        <v>10668</v>
      </c>
      <c r="H186" s="9">
        <f t="shared" ca="1" si="48"/>
        <v>208.30121358233299</v>
      </c>
      <c r="I186" s="9">
        <f t="shared" ca="1" si="48"/>
        <v>124.76309976799966</v>
      </c>
      <c r="J186" s="9">
        <f t="shared" ca="1" si="48"/>
        <v>0</v>
      </c>
      <c r="K186" s="9">
        <f t="shared" ca="1" si="29"/>
        <v>242.80697404232964</v>
      </c>
      <c r="L186" s="9">
        <f t="shared" ca="1" si="30"/>
        <v>59.080279440885661</v>
      </c>
      <c r="M186">
        <f t="shared" ca="1" si="45"/>
        <v>56.183333333333337</v>
      </c>
      <c r="N186">
        <f t="shared" ca="1" si="46"/>
        <v>33.93333333333333</v>
      </c>
    </row>
    <row r="187" spans="1:14" x14ac:dyDescent="0.25">
      <c r="A187" s="4">
        <f t="shared" si="49"/>
        <v>0.42853009259259089</v>
      </c>
      <c r="B187" s="3">
        <f t="shared" si="42"/>
        <v>1553301025</v>
      </c>
      <c r="C187">
        <f t="shared" si="31"/>
        <v>3</v>
      </c>
      <c r="D187">
        <f t="shared" si="31"/>
        <v>126</v>
      </c>
      <c r="E187">
        <f t="shared" ca="1" si="43"/>
        <v>63532.14199321167</v>
      </c>
      <c r="F187">
        <f t="shared" ca="1" si="44"/>
        <v>38052.575568439999</v>
      </c>
      <c r="G187">
        <f t="shared" ca="1" si="27"/>
        <v>10668</v>
      </c>
      <c r="H187" s="9">
        <f t="shared" ca="1" si="48"/>
        <v>208.30121358233299</v>
      </c>
      <c r="I187" s="9">
        <f t="shared" ca="1" si="48"/>
        <v>124.76309976799966</v>
      </c>
      <c r="J187" s="9">
        <f t="shared" ca="1" si="48"/>
        <v>0</v>
      </c>
      <c r="K187" s="9">
        <f t="shared" ca="1" si="29"/>
        <v>242.80697404232964</v>
      </c>
      <c r="L187" s="9">
        <f t="shared" ca="1" si="30"/>
        <v>59.080279440885661</v>
      </c>
      <c r="M187">
        <f t="shared" ca="1" si="45"/>
        <v>56.18888888888889</v>
      </c>
      <c r="N187">
        <f t="shared" ca="1" si="46"/>
        <v>33.949999999999996</v>
      </c>
    </row>
    <row r="188" spans="1:14" x14ac:dyDescent="0.25">
      <c r="A188" s="4">
        <f t="shared" si="49"/>
        <v>0.42858796296296126</v>
      </c>
      <c r="B188" s="3">
        <f t="shared" si="42"/>
        <v>1553301030</v>
      </c>
      <c r="C188">
        <f t="shared" si="31"/>
        <v>3</v>
      </c>
      <c r="D188">
        <f t="shared" si="31"/>
        <v>126</v>
      </c>
      <c r="E188">
        <f t="shared" ca="1" si="43"/>
        <v>64573.648061123335</v>
      </c>
      <c r="F188">
        <f t="shared" ca="1" si="44"/>
        <v>38676.391067279998</v>
      </c>
      <c r="G188">
        <f t="shared" ca="1" si="27"/>
        <v>10668</v>
      </c>
      <c r="H188" s="9">
        <f t="shared" ca="1" si="48"/>
        <v>208.30121358233299</v>
      </c>
      <c r="I188" s="9">
        <f t="shared" ca="1" si="48"/>
        <v>124.76309976800113</v>
      </c>
      <c r="J188" s="9">
        <f t="shared" ca="1" si="48"/>
        <v>0</v>
      </c>
      <c r="K188" s="9">
        <f t="shared" ca="1" si="29"/>
        <v>242.80697404233038</v>
      </c>
      <c r="L188" s="9">
        <f t="shared" ca="1" si="30"/>
        <v>59.08027944088537</v>
      </c>
      <c r="M188">
        <f t="shared" ca="1" si="45"/>
        <v>56.194444444444443</v>
      </c>
      <c r="N188">
        <f t="shared" ca="1" si="46"/>
        <v>33.966666666666661</v>
      </c>
    </row>
    <row r="189" spans="1:14" x14ac:dyDescent="0.25">
      <c r="A189" s="4">
        <f t="shared" si="49"/>
        <v>0.42864583333333162</v>
      </c>
      <c r="B189" s="3">
        <f t="shared" si="42"/>
        <v>1553301035</v>
      </c>
      <c r="C189">
        <f t="shared" si="31"/>
        <v>3</v>
      </c>
      <c r="D189">
        <f t="shared" si="31"/>
        <v>126</v>
      </c>
      <c r="E189">
        <f t="shared" ca="1" si="43"/>
        <v>65615.154129035</v>
      </c>
      <c r="F189">
        <f t="shared" ca="1" si="44"/>
        <v>39300.206566120003</v>
      </c>
      <c r="G189">
        <f t="shared" ca="1" si="27"/>
        <v>10668</v>
      </c>
      <c r="H189" s="9">
        <f t="shared" ca="1" si="48"/>
        <v>208.30121358233154</v>
      </c>
      <c r="I189" s="9">
        <f t="shared" ca="1" si="48"/>
        <v>124.76309976799966</v>
      </c>
      <c r="J189" s="9">
        <f t="shared" ca="1" si="48"/>
        <v>0</v>
      </c>
      <c r="K189" s="9">
        <f t="shared" ca="1" si="29"/>
        <v>242.80697404232839</v>
      </c>
      <c r="L189" s="9">
        <f t="shared" ca="1" si="30"/>
        <v>59.080279440885498</v>
      </c>
      <c r="M189">
        <f t="shared" ca="1" si="45"/>
        <v>56.2</v>
      </c>
      <c r="N189">
        <f t="shared" ca="1" si="46"/>
        <v>33.983333333333327</v>
      </c>
    </row>
    <row r="190" spans="1:14" x14ac:dyDescent="0.25">
      <c r="A190" s="4">
        <f t="shared" si="49"/>
        <v>0.42870370370370198</v>
      </c>
      <c r="B190" s="3">
        <f t="shared" si="42"/>
        <v>1553301040</v>
      </c>
      <c r="C190">
        <f t="shared" si="31"/>
        <v>3</v>
      </c>
      <c r="D190">
        <f t="shared" si="31"/>
        <v>126</v>
      </c>
      <c r="E190">
        <f t="shared" ca="1" si="43"/>
        <v>66656.660196946657</v>
      </c>
      <c r="F190">
        <f t="shared" ca="1" si="44"/>
        <v>39924.022064960001</v>
      </c>
      <c r="G190">
        <f t="shared" ca="1" si="27"/>
        <v>10668</v>
      </c>
      <c r="H190" s="9">
        <f t="shared" ca="1" si="48"/>
        <v>208.30121358233447</v>
      </c>
      <c r="I190" s="9">
        <f t="shared" ca="1" si="48"/>
        <v>124.76309976799966</v>
      </c>
      <c r="J190" s="9">
        <f t="shared" ca="1" si="48"/>
        <v>0</v>
      </c>
      <c r="K190" s="9">
        <f t="shared" ca="1" si="29"/>
        <v>242.80697404233092</v>
      </c>
      <c r="L190" s="9">
        <f t="shared" ca="1" si="30"/>
        <v>59.080279440885853</v>
      </c>
      <c r="M190">
        <f t="shared" ca="1" si="45"/>
        <v>56.205555555555556</v>
      </c>
      <c r="N190">
        <f t="shared" ca="1" si="46"/>
        <v>34</v>
      </c>
    </row>
    <row r="191" spans="1:14" x14ac:dyDescent="0.25">
      <c r="A191" s="4">
        <f t="shared" si="49"/>
        <v>0.42876157407407234</v>
      </c>
      <c r="B191" s="3">
        <f t="shared" si="42"/>
        <v>1553301045</v>
      </c>
      <c r="C191">
        <f t="shared" si="31"/>
        <v>3</v>
      </c>
      <c r="D191">
        <f t="shared" si="31"/>
        <v>126</v>
      </c>
      <c r="E191">
        <f t="shared" ca="1" si="43"/>
        <v>67698.16626485833</v>
      </c>
      <c r="F191">
        <f t="shared" ca="1" si="44"/>
        <v>40547.8375638</v>
      </c>
      <c r="G191">
        <f t="shared" ca="1" si="27"/>
        <v>10668</v>
      </c>
      <c r="H191" s="9">
        <f t="shared" ca="1" si="48"/>
        <v>208.30121358233154</v>
      </c>
      <c r="I191" s="9">
        <f t="shared" ca="1" si="48"/>
        <v>124.76309976799966</v>
      </c>
      <c r="J191" s="9">
        <f t="shared" ca="1" si="48"/>
        <v>0</v>
      </c>
      <c r="K191" s="9">
        <f t="shared" ca="1" si="29"/>
        <v>242.80697404232839</v>
      </c>
      <c r="L191" s="9">
        <f t="shared" ca="1" si="30"/>
        <v>59.080279440885498</v>
      </c>
      <c r="M191">
        <f t="shared" ca="1" si="45"/>
        <v>56.211111111111109</v>
      </c>
      <c r="N191">
        <f t="shared" ca="1" si="46"/>
        <v>34.016666666666666</v>
      </c>
    </row>
    <row r="192" spans="1:14" x14ac:dyDescent="0.25">
      <c r="A192" s="4">
        <f t="shared" si="49"/>
        <v>0.4288194444444427</v>
      </c>
      <c r="B192" s="3">
        <f t="shared" si="42"/>
        <v>1553301050</v>
      </c>
      <c r="C192">
        <f t="shared" si="31"/>
        <v>3</v>
      </c>
      <c r="D192">
        <f t="shared" si="31"/>
        <v>126</v>
      </c>
      <c r="E192">
        <f t="shared" ca="1" si="43"/>
        <v>68739.672332769987</v>
      </c>
      <c r="F192">
        <f t="shared" ca="1" si="44"/>
        <v>41171.653062639998</v>
      </c>
      <c r="G192">
        <f t="shared" ca="1" si="27"/>
        <v>10668</v>
      </c>
      <c r="H192" s="9">
        <f t="shared" ca="1" si="48"/>
        <v>208.30121358233447</v>
      </c>
      <c r="I192" s="9">
        <f t="shared" ca="1" si="48"/>
        <v>124.76309976800113</v>
      </c>
      <c r="J192" s="9">
        <f t="shared" ca="1" si="48"/>
        <v>0</v>
      </c>
      <c r="K192" s="9">
        <f t="shared" ca="1" si="29"/>
        <v>242.80697404233166</v>
      </c>
      <c r="L192" s="9">
        <f t="shared" ca="1" si="30"/>
        <v>59.080279440885548</v>
      </c>
      <c r="M192">
        <f t="shared" ca="1" si="45"/>
        <v>56.216666666666669</v>
      </c>
      <c r="N192">
        <f t="shared" ca="1" si="46"/>
        <v>34.033333333333331</v>
      </c>
    </row>
    <row r="193" spans="1:14" x14ac:dyDescent="0.25">
      <c r="A193" s="4">
        <f t="shared" si="49"/>
        <v>0.42887731481481306</v>
      </c>
      <c r="B193" s="3">
        <f t="shared" si="42"/>
        <v>1553301055</v>
      </c>
      <c r="C193">
        <f t="shared" si="31"/>
        <v>3</v>
      </c>
      <c r="D193">
        <f t="shared" si="31"/>
        <v>126</v>
      </c>
      <c r="E193">
        <f t="shared" ca="1" si="43"/>
        <v>69781.17840068166</v>
      </c>
      <c r="F193">
        <f t="shared" ca="1" si="44"/>
        <v>41795.468561480004</v>
      </c>
      <c r="G193">
        <f t="shared" ca="1" si="27"/>
        <v>10668</v>
      </c>
      <c r="H193" s="9">
        <f t="shared" ca="1" si="48"/>
        <v>208.30121358233447</v>
      </c>
      <c r="I193" s="9">
        <f t="shared" ca="1" si="48"/>
        <v>124.76309976799966</v>
      </c>
      <c r="J193" s="9">
        <f t="shared" ca="1" si="48"/>
        <v>0</v>
      </c>
      <c r="K193" s="9">
        <f t="shared" ca="1" si="29"/>
        <v>242.80697404233092</v>
      </c>
      <c r="L193" s="9">
        <f t="shared" ca="1" si="30"/>
        <v>59.080279440885853</v>
      </c>
      <c r="M193">
        <f t="shared" ca="1" si="45"/>
        <v>56.222222222222221</v>
      </c>
      <c r="N193">
        <f t="shared" ca="1" si="46"/>
        <v>34.049999999999997</v>
      </c>
    </row>
    <row r="194" spans="1:14" x14ac:dyDescent="0.25">
      <c r="A194" s="4">
        <f t="shared" si="49"/>
        <v>0.42893518518518342</v>
      </c>
      <c r="B194" s="3">
        <f t="shared" si="42"/>
        <v>1553301060</v>
      </c>
      <c r="C194">
        <f t="shared" si="31"/>
        <v>3</v>
      </c>
      <c r="D194">
        <f t="shared" si="31"/>
        <v>126</v>
      </c>
      <c r="E194">
        <f t="shared" ca="1" si="43"/>
        <v>70822.684468593332</v>
      </c>
      <c r="F194">
        <f t="shared" ca="1" si="44"/>
        <v>42419.284060320002</v>
      </c>
      <c r="G194">
        <f t="shared" ca="1" si="27"/>
        <v>10668</v>
      </c>
      <c r="H194" s="9">
        <f t="shared" ca="1" si="48"/>
        <v>208.30121358233154</v>
      </c>
      <c r="I194" s="9">
        <f t="shared" ca="1" si="48"/>
        <v>124.76309976799966</v>
      </c>
      <c r="J194" s="9">
        <f t="shared" ca="1" si="48"/>
        <v>0</v>
      </c>
      <c r="K194" s="9">
        <f t="shared" ca="1" si="29"/>
        <v>242.80697404232839</v>
      </c>
      <c r="L194" s="9">
        <f t="shared" ca="1" si="30"/>
        <v>59.080279440885498</v>
      </c>
      <c r="M194">
        <f t="shared" ca="1" si="45"/>
        <v>56.227777777777774</v>
      </c>
      <c r="N194">
        <f t="shared" ca="1" si="46"/>
        <v>34.066666666666663</v>
      </c>
    </row>
    <row r="195" spans="1:14" x14ac:dyDescent="0.25">
      <c r="A195" s="4">
        <f t="shared" si="49"/>
        <v>0.42899305555555378</v>
      </c>
      <c r="B195" s="3">
        <f t="shared" si="42"/>
        <v>1553301065</v>
      </c>
      <c r="C195">
        <f t="shared" si="31"/>
        <v>3</v>
      </c>
      <c r="D195">
        <f t="shared" si="31"/>
        <v>126</v>
      </c>
      <c r="E195">
        <f t="shared" ca="1" si="43"/>
        <v>71864.19053650499</v>
      </c>
      <c r="F195">
        <f t="shared" ca="1" si="44"/>
        <v>43043.09955916</v>
      </c>
      <c r="G195">
        <f t="shared" ca="1" si="27"/>
        <v>10668</v>
      </c>
      <c r="H195" s="9">
        <f t="shared" ca="1" si="48"/>
        <v>208.30121358233447</v>
      </c>
      <c r="I195" s="9">
        <f t="shared" ca="1" si="48"/>
        <v>124.76309976799966</v>
      </c>
      <c r="J195" s="9">
        <f t="shared" ca="1" si="48"/>
        <v>0</v>
      </c>
      <c r="K195" s="9">
        <f t="shared" ca="1" si="29"/>
        <v>242.80697404233092</v>
      </c>
      <c r="L195" s="9">
        <f t="shared" ca="1" si="30"/>
        <v>59.080279440885853</v>
      </c>
      <c r="M195">
        <f t="shared" ca="1" si="45"/>
        <v>56.233333333333334</v>
      </c>
      <c r="N195">
        <f t="shared" ca="1" si="46"/>
        <v>34.083333333333329</v>
      </c>
    </row>
    <row r="196" spans="1:14" x14ac:dyDescent="0.25">
      <c r="A196" s="4">
        <f t="shared" si="49"/>
        <v>0.42905092592592414</v>
      </c>
      <c r="B196" s="3">
        <f t="shared" si="42"/>
        <v>1553301070</v>
      </c>
      <c r="C196">
        <f t="shared" si="31"/>
        <v>3</v>
      </c>
      <c r="D196">
        <f t="shared" si="31"/>
        <v>126</v>
      </c>
      <c r="E196">
        <f t="shared" ca="1" si="43"/>
        <v>72905.696604416662</v>
      </c>
      <c r="F196">
        <f t="shared" ca="1" si="44"/>
        <v>43666.915057999999</v>
      </c>
      <c r="G196">
        <f t="shared" ca="1" si="27"/>
        <v>10668</v>
      </c>
      <c r="H196" s="9">
        <f t="shared" ca="1" si="48"/>
        <v>208.30121358233447</v>
      </c>
      <c r="I196" s="9">
        <f t="shared" ca="1" si="48"/>
        <v>124.76309976800113</v>
      </c>
      <c r="J196" s="9">
        <f t="shared" ca="1" si="48"/>
        <v>0</v>
      </c>
      <c r="K196" s="9">
        <f t="shared" ca="1" si="29"/>
        <v>242.80697404233166</v>
      </c>
      <c r="L196" s="9">
        <f t="shared" ca="1" si="30"/>
        <v>59.080279440885548</v>
      </c>
      <c r="M196">
        <f t="shared" ca="1" si="45"/>
        <v>56.238888888888887</v>
      </c>
      <c r="N196">
        <f t="shared" ca="1" si="46"/>
        <v>34.099999999999994</v>
      </c>
    </row>
    <row r="197" spans="1:14" x14ac:dyDescent="0.25">
      <c r="A197" s="4">
        <f t="shared" si="49"/>
        <v>0.4291087962962945</v>
      </c>
      <c r="B197" s="3">
        <f t="shared" si="42"/>
        <v>1553301075</v>
      </c>
      <c r="C197">
        <f t="shared" si="31"/>
        <v>3</v>
      </c>
      <c r="D197">
        <f t="shared" si="31"/>
        <v>126</v>
      </c>
      <c r="E197">
        <f t="shared" ca="1" si="43"/>
        <v>73947.202672328334</v>
      </c>
      <c r="F197">
        <f t="shared" ca="1" si="44"/>
        <v>44290.730556840004</v>
      </c>
      <c r="G197">
        <f t="shared" ca="1" si="27"/>
        <v>10668</v>
      </c>
      <c r="H197" s="9">
        <f t="shared" ca="1" si="48"/>
        <v>208.30121358233154</v>
      </c>
      <c r="I197" s="9">
        <f t="shared" ca="1" si="48"/>
        <v>124.76309976799966</v>
      </c>
      <c r="J197" s="9">
        <f t="shared" ca="1" si="48"/>
        <v>0</v>
      </c>
      <c r="K197" s="9">
        <f t="shared" ca="1" si="29"/>
        <v>242.80697404232839</v>
      </c>
      <c r="L197" s="9">
        <f t="shared" ca="1" si="30"/>
        <v>59.080279440885498</v>
      </c>
      <c r="M197">
        <f t="shared" ca="1" si="45"/>
        <v>56.244444444444447</v>
      </c>
      <c r="N197">
        <f t="shared" ca="1" si="46"/>
        <v>34.11666666666666</v>
      </c>
    </row>
    <row r="198" spans="1:14" x14ac:dyDescent="0.25">
      <c r="A198" s="4">
        <f t="shared" si="49"/>
        <v>0.42916666666666486</v>
      </c>
      <c r="B198" s="3">
        <f t="shared" si="42"/>
        <v>1553301080</v>
      </c>
      <c r="C198">
        <f t="shared" si="31"/>
        <v>3</v>
      </c>
      <c r="D198">
        <f t="shared" si="31"/>
        <v>126</v>
      </c>
      <c r="E198">
        <f t="shared" ca="1" si="43"/>
        <v>74988.708740239992</v>
      </c>
      <c r="F198">
        <f t="shared" ca="1" si="44"/>
        <v>44914.546055680003</v>
      </c>
      <c r="G198">
        <f t="shared" ca="1" si="27"/>
        <v>10668</v>
      </c>
      <c r="H198" s="9">
        <f t="shared" ca="1" si="48"/>
        <v>208.30121358233447</v>
      </c>
      <c r="I198" s="9">
        <f t="shared" ca="1" si="48"/>
        <v>124.76309976799966</v>
      </c>
      <c r="J198" s="9">
        <f t="shared" ca="1" si="48"/>
        <v>0</v>
      </c>
      <c r="K198" s="9">
        <f t="shared" ca="1" si="29"/>
        <v>242.80697404233092</v>
      </c>
      <c r="L198" s="9">
        <f t="shared" ca="1" si="30"/>
        <v>59.080279440885853</v>
      </c>
      <c r="M198">
        <f t="shared" ca="1" si="45"/>
        <v>56.25</v>
      </c>
      <c r="N198">
        <f t="shared" ca="1" si="46"/>
        <v>34.133333333333333</v>
      </c>
    </row>
    <row r="199" spans="1:14" x14ac:dyDescent="0.25">
      <c r="A199" s="4">
        <f t="shared" si="49"/>
        <v>0.42922453703703523</v>
      </c>
      <c r="B199" s="3">
        <f t="shared" si="42"/>
        <v>1553301085</v>
      </c>
      <c r="C199">
        <f t="shared" si="31"/>
        <v>3</v>
      </c>
      <c r="D199">
        <f t="shared" si="31"/>
        <v>126</v>
      </c>
      <c r="E199">
        <f t="shared" ca="1" si="43"/>
        <v>76030.214808151664</v>
      </c>
      <c r="F199">
        <f t="shared" ca="1" si="44"/>
        <v>45538.361554520001</v>
      </c>
      <c r="G199">
        <f t="shared" ref="G199:G246" ca="1" si="50">INDIRECT("G$"&amp;C199)+INDIRECT("J$"&amp;C199)*($B199-INDIRECT("B$"&amp;D199))</f>
        <v>10668</v>
      </c>
      <c r="H199" s="9">
        <f t="shared" ca="1" si="48"/>
        <v>208.30121358233154</v>
      </c>
      <c r="I199" s="9">
        <f t="shared" ca="1" si="48"/>
        <v>124.76309976799966</v>
      </c>
      <c r="J199" s="9">
        <f t="shared" ca="1" si="48"/>
        <v>0</v>
      </c>
      <c r="K199" s="9">
        <f t="shared" ref="K199:K245" ca="1" si="51">SQRT(H199*H199+I199*I199)</f>
        <v>242.80697404232839</v>
      </c>
      <c r="L199" s="9">
        <f t="shared" ref="L199:L246" ca="1" si="52">DEGREES(ATAN2(I199,H199))</f>
        <v>59.080279440885498</v>
      </c>
      <c r="M199">
        <f t="shared" ca="1" si="45"/>
        <v>56.255555555555553</v>
      </c>
      <c r="N199">
        <f t="shared" ca="1" si="46"/>
        <v>34.15</v>
      </c>
    </row>
    <row r="200" spans="1:14" x14ac:dyDescent="0.25">
      <c r="A200" s="4">
        <f t="shared" si="49"/>
        <v>0.42928240740740559</v>
      </c>
      <c r="B200" s="3">
        <f t="shared" si="42"/>
        <v>1553301090</v>
      </c>
      <c r="C200">
        <f t="shared" ref="C200:D246" si="53">C199</f>
        <v>3</v>
      </c>
      <c r="D200">
        <f t="shared" si="53"/>
        <v>126</v>
      </c>
      <c r="E200">
        <f t="shared" ca="1" si="43"/>
        <v>77071.720876063322</v>
      </c>
      <c r="F200">
        <f t="shared" ca="1" si="44"/>
        <v>46162.177053359999</v>
      </c>
      <c r="G200">
        <f t="shared" ca="1" si="50"/>
        <v>10668</v>
      </c>
      <c r="H200" s="9">
        <f t="shared" ca="1" si="48"/>
        <v>208.30121358233447</v>
      </c>
      <c r="I200" s="9">
        <f t="shared" ca="1" si="48"/>
        <v>124.76309976799966</v>
      </c>
      <c r="J200" s="9">
        <f t="shared" ca="1" si="48"/>
        <v>0</v>
      </c>
      <c r="K200" s="9">
        <f t="shared" ca="1" si="51"/>
        <v>242.80697404233092</v>
      </c>
      <c r="L200" s="9">
        <f t="shared" ca="1" si="52"/>
        <v>59.080279440885853</v>
      </c>
      <c r="M200">
        <f t="shared" ca="1" si="45"/>
        <v>56.261111111111113</v>
      </c>
      <c r="N200">
        <f t="shared" ca="1" si="46"/>
        <v>34.166666666666664</v>
      </c>
    </row>
    <row r="201" spans="1:14" x14ac:dyDescent="0.25">
      <c r="A201" s="4">
        <f t="shared" si="49"/>
        <v>0.42934027777777595</v>
      </c>
      <c r="B201" s="3">
        <f t="shared" ref="B201:B246" si="54">B200+SECOND(A201-A200)</f>
        <v>1553301095</v>
      </c>
      <c r="C201">
        <f t="shared" si="53"/>
        <v>3</v>
      </c>
      <c r="D201">
        <f t="shared" si="53"/>
        <v>126</v>
      </c>
      <c r="E201">
        <f t="shared" ca="1" si="43"/>
        <v>78113.226943974994</v>
      </c>
      <c r="F201">
        <f t="shared" ca="1" si="44"/>
        <v>46785.992552199998</v>
      </c>
      <c r="G201">
        <f t="shared" ca="1" si="50"/>
        <v>10668</v>
      </c>
      <c r="H201" s="9">
        <f t="shared" ca="1" si="48"/>
        <v>208.30121358233447</v>
      </c>
      <c r="I201" s="9">
        <f t="shared" ca="1" si="48"/>
        <v>124.76309976800113</v>
      </c>
      <c r="J201" s="9">
        <f t="shared" ca="1" si="48"/>
        <v>0</v>
      </c>
      <c r="K201" s="9">
        <f t="shared" ca="1" si="51"/>
        <v>242.80697404233166</v>
      </c>
      <c r="L201" s="9">
        <f t="shared" ca="1" si="52"/>
        <v>59.080279440885548</v>
      </c>
      <c r="M201">
        <f t="shared" ca="1" si="45"/>
        <v>56.266666666666666</v>
      </c>
      <c r="N201">
        <f t="shared" ca="1" si="46"/>
        <v>34.18333333333333</v>
      </c>
    </row>
    <row r="202" spans="1:14" x14ac:dyDescent="0.25">
      <c r="A202" s="4">
        <f t="shared" si="49"/>
        <v>0.42939814814814631</v>
      </c>
      <c r="B202" s="3">
        <f t="shared" si="54"/>
        <v>1553301100</v>
      </c>
      <c r="C202">
        <f t="shared" si="53"/>
        <v>3</v>
      </c>
      <c r="D202">
        <f t="shared" si="53"/>
        <v>126</v>
      </c>
      <c r="E202">
        <f t="shared" ca="1" si="43"/>
        <v>79154.733011886667</v>
      </c>
      <c r="F202">
        <f t="shared" ca="1" si="44"/>
        <v>47409.808051040003</v>
      </c>
      <c r="G202">
        <f t="shared" ca="1" si="50"/>
        <v>10668</v>
      </c>
      <c r="H202" s="9">
        <f t="shared" ca="1" si="48"/>
        <v>208.30121358233154</v>
      </c>
      <c r="I202" s="9">
        <f t="shared" ca="1" si="48"/>
        <v>124.76309976799966</v>
      </c>
      <c r="J202" s="9">
        <f t="shared" ca="1" si="48"/>
        <v>0</v>
      </c>
      <c r="K202" s="9">
        <f t="shared" ca="1" si="51"/>
        <v>242.80697404232839</v>
      </c>
      <c r="L202" s="9">
        <f t="shared" ca="1" si="52"/>
        <v>59.080279440885498</v>
      </c>
      <c r="M202">
        <f t="shared" ca="1" si="45"/>
        <v>56.272222222222226</v>
      </c>
      <c r="N202">
        <f t="shared" ca="1" si="46"/>
        <v>34.199999999999996</v>
      </c>
    </row>
    <row r="203" spans="1:14" x14ac:dyDescent="0.25">
      <c r="A203" s="4">
        <f t="shared" si="49"/>
        <v>0.42945601851851667</v>
      </c>
      <c r="B203" s="3">
        <f t="shared" si="54"/>
        <v>1553301105</v>
      </c>
      <c r="C203">
        <f t="shared" si="53"/>
        <v>3</v>
      </c>
      <c r="D203">
        <f t="shared" si="53"/>
        <v>126</v>
      </c>
      <c r="E203">
        <f t="shared" ca="1" si="43"/>
        <v>80196.239079798324</v>
      </c>
      <c r="F203">
        <f t="shared" ca="1" si="44"/>
        <v>48033.623549880002</v>
      </c>
      <c r="G203">
        <f t="shared" ca="1" si="50"/>
        <v>10668</v>
      </c>
      <c r="H203" s="9">
        <f t="shared" ca="1" si="48"/>
        <v>208.30121358233447</v>
      </c>
      <c r="I203" s="9">
        <f t="shared" ca="1" si="48"/>
        <v>124.76309976799966</v>
      </c>
      <c r="J203" s="9">
        <f t="shared" ca="1" si="48"/>
        <v>0</v>
      </c>
      <c r="K203" s="9">
        <f t="shared" ca="1" si="51"/>
        <v>242.80697404233092</v>
      </c>
      <c r="L203" s="9">
        <f t="shared" ca="1" si="52"/>
        <v>59.080279440885853</v>
      </c>
      <c r="M203">
        <f t="shared" ca="1" si="45"/>
        <v>56.277777777777779</v>
      </c>
      <c r="N203">
        <f t="shared" ca="1" si="46"/>
        <v>34.216666666666661</v>
      </c>
    </row>
    <row r="204" spans="1:14" x14ac:dyDescent="0.25">
      <c r="A204" s="4">
        <f t="shared" si="49"/>
        <v>0.42951388888888703</v>
      </c>
      <c r="B204" s="3">
        <f t="shared" si="54"/>
        <v>1553301110</v>
      </c>
      <c r="C204">
        <f t="shared" si="53"/>
        <v>3</v>
      </c>
      <c r="D204">
        <f t="shared" si="53"/>
        <v>126</v>
      </c>
      <c r="E204">
        <f t="shared" ref="E204:E246" ca="1" si="55">INDIRECT("E$"&amp;C204)+INDIRECT("H$"&amp;C204)*($B204-INDIRECT("B$"&amp;D204))</f>
        <v>81237.745147709997</v>
      </c>
      <c r="F204">
        <f t="shared" ref="F204:F246" ca="1" si="56">INDIRECT("F$"&amp;C204)+INDIRECT("I$"&amp;C204)*($B204-INDIRECT("B$"&amp;D204))</f>
        <v>48657.43904872</v>
      </c>
      <c r="G204">
        <f t="shared" ca="1" si="50"/>
        <v>10668</v>
      </c>
      <c r="H204" s="9">
        <f t="shared" ca="1" si="48"/>
        <v>208.30121358233154</v>
      </c>
      <c r="I204" s="9">
        <f t="shared" ca="1" si="48"/>
        <v>124.76309976799966</v>
      </c>
      <c r="J204" s="9">
        <f t="shared" ca="1" si="48"/>
        <v>0</v>
      </c>
      <c r="K204" s="9">
        <f t="shared" ca="1" si="51"/>
        <v>242.80697404232839</v>
      </c>
      <c r="L204" s="9">
        <f t="shared" ca="1" si="52"/>
        <v>59.080279440885498</v>
      </c>
      <c r="M204">
        <f t="shared" ref="M204:M246" ca="1" si="57">INDIRECT("M$"&amp;C204)+INDIRECT("O$"&amp;C204)*($B204-INDIRECT("B$"&amp;D204))</f>
        <v>56.283333333333331</v>
      </c>
      <c r="N204">
        <f t="shared" ref="N204:N246" ca="1" si="58">INDIRECT("N$"&amp;C204)+INDIRECT("P$"&amp;C204)*($B204-INDIRECT("B$"&amp;D204))</f>
        <v>34.233333333333327</v>
      </c>
    </row>
    <row r="205" spans="1:14" x14ac:dyDescent="0.25">
      <c r="A205" s="4">
        <f t="shared" si="49"/>
        <v>0.42957175925925739</v>
      </c>
      <c r="B205" s="3">
        <f t="shared" si="54"/>
        <v>1553301115</v>
      </c>
      <c r="C205">
        <f t="shared" si="53"/>
        <v>3</v>
      </c>
      <c r="D205">
        <f t="shared" si="53"/>
        <v>126</v>
      </c>
      <c r="E205">
        <f t="shared" ca="1" si="55"/>
        <v>82279.251215621654</v>
      </c>
      <c r="F205">
        <f t="shared" ca="1" si="56"/>
        <v>49281.254547559998</v>
      </c>
      <c r="G205">
        <f t="shared" ca="1" si="50"/>
        <v>10668</v>
      </c>
      <c r="H205" s="9">
        <f t="shared" ca="1" si="48"/>
        <v>208.30121358233447</v>
      </c>
      <c r="I205" s="9">
        <f t="shared" ca="1" si="48"/>
        <v>124.76309976800113</v>
      </c>
      <c r="J205" s="9">
        <f t="shared" ca="1" si="48"/>
        <v>0</v>
      </c>
      <c r="K205" s="9">
        <f t="shared" ca="1" si="51"/>
        <v>242.80697404233166</v>
      </c>
      <c r="L205" s="9">
        <f t="shared" ca="1" si="52"/>
        <v>59.080279440885548</v>
      </c>
      <c r="M205">
        <f t="shared" ca="1" si="57"/>
        <v>56.288888888888891</v>
      </c>
      <c r="N205">
        <f t="shared" ca="1" si="58"/>
        <v>34.25</v>
      </c>
    </row>
    <row r="206" spans="1:14" x14ac:dyDescent="0.25">
      <c r="A206" s="4">
        <f t="shared" si="49"/>
        <v>0.42962962962962775</v>
      </c>
      <c r="B206" s="3">
        <f t="shared" si="54"/>
        <v>1553301120</v>
      </c>
      <c r="C206">
        <f t="shared" si="53"/>
        <v>3</v>
      </c>
      <c r="D206">
        <f t="shared" si="53"/>
        <v>126</v>
      </c>
      <c r="E206">
        <f t="shared" ca="1" si="55"/>
        <v>83320.757283533327</v>
      </c>
      <c r="F206">
        <f t="shared" ca="1" si="56"/>
        <v>49905.070046400004</v>
      </c>
      <c r="G206">
        <f t="shared" ca="1" si="50"/>
        <v>10668</v>
      </c>
      <c r="H206" s="9">
        <f t="shared" ca="1" si="48"/>
        <v>208.30121358233447</v>
      </c>
      <c r="I206" s="9">
        <f t="shared" ca="1" si="48"/>
        <v>124.76309976799966</v>
      </c>
      <c r="J206" s="9">
        <f t="shared" ca="1" si="48"/>
        <v>0</v>
      </c>
      <c r="K206" s="9">
        <f t="shared" ca="1" si="51"/>
        <v>242.80697404233092</v>
      </c>
      <c r="L206" s="9">
        <f t="shared" ca="1" si="52"/>
        <v>59.080279440885853</v>
      </c>
      <c r="M206">
        <f t="shared" ca="1" si="57"/>
        <v>56.294444444444444</v>
      </c>
      <c r="N206">
        <f t="shared" ca="1" si="58"/>
        <v>34.266666666666666</v>
      </c>
    </row>
    <row r="207" spans="1:14" x14ac:dyDescent="0.25">
      <c r="A207" s="4">
        <f t="shared" si="49"/>
        <v>0.42968749999999811</v>
      </c>
      <c r="B207" s="3">
        <f t="shared" si="54"/>
        <v>1553301125</v>
      </c>
      <c r="C207">
        <f t="shared" si="53"/>
        <v>3</v>
      </c>
      <c r="D207">
        <f t="shared" si="53"/>
        <v>126</v>
      </c>
      <c r="E207">
        <f t="shared" ca="1" si="55"/>
        <v>84362.263351444999</v>
      </c>
      <c r="F207">
        <f t="shared" ca="1" si="56"/>
        <v>50528.885545240002</v>
      </c>
      <c r="G207">
        <f t="shared" ca="1" si="50"/>
        <v>10668</v>
      </c>
      <c r="H207" s="9">
        <f t="shared" ca="1" si="48"/>
        <v>208.30121358233154</v>
      </c>
      <c r="I207" s="9">
        <f t="shared" ca="1" si="48"/>
        <v>124.76309976799966</v>
      </c>
      <c r="J207" s="9">
        <f t="shared" ca="1" si="48"/>
        <v>0</v>
      </c>
      <c r="K207" s="9">
        <f t="shared" ca="1" si="51"/>
        <v>242.80697404232839</v>
      </c>
      <c r="L207" s="9">
        <f t="shared" ca="1" si="52"/>
        <v>59.080279440885498</v>
      </c>
      <c r="M207">
        <f t="shared" ca="1" si="57"/>
        <v>56.3</v>
      </c>
      <c r="N207">
        <f t="shared" ca="1" si="58"/>
        <v>34.283333333333331</v>
      </c>
    </row>
    <row r="208" spans="1:14" x14ac:dyDescent="0.25">
      <c r="A208" s="4">
        <f t="shared" si="49"/>
        <v>0.42974537037036847</v>
      </c>
      <c r="B208" s="3">
        <f t="shared" si="54"/>
        <v>1553301130</v>
      </c>
      <c r="C208">
        <f t="shared" si="53"/>
        <v>3</v>
      </c>
      <c r="D208">
        <f t="shared" si="53"/>
        <v>126</v>
      </c>
      <c r="E208">
        <f t="shared" ca="1" si="55"/>
        <v>85403.769419356657</v>
      </c>
      <c r="F208">
        <f t="shared" ca="1" si="56"/>
        <v>51152.70104408</v>
      </c>
      <c r="G208">
        <f t="shared" ca="1" si="50"/>
        <v>10668</v>
      </c>
      <c r="H208" s="9">
        <f t="shared" ca="1" si="48"/>
        <v>208.30121358233447</v>
      </c>
      <c r="I208" s="9">
        <f t="shared" ca="1" si="48"/>
        <v>124.76309976799966</v>
      </c>
      <c r="J208" s="9">
        <f t="shared" ca="1" si="48"/>
        <v>0</v>
      </c>
      <c r="K208" s="9">
        <f t="shared" ca="1" si="51"/>
        <v>242.80697404233092</v>
      </c>
      <c r="L208" s="9">
        <f t="shared" ca="1" si="52"/>
        <v>59.080279440885853</v>
      </c>
      <c r="M208">
        <f t="shared" ca="1" si="57"/>
        <v>56.305555555555557</v>
      </c>
      <c r="N208">
        <f t="shared" ca="1" si="58"/>
        <v>34.299999999999997</v>
      </c>
    </row>
    <row r="209" spans="1:14" x14ac:dyDescent="0.25">
      <c r="A209" s="4">
        <f t="shared" si="49"/>
        <v>0.42980324074073883</v>
      </c>
      <c r="B209" s="3">
        <f t="shared" si="54"/>
        <v>1553301135</v>
      </c>
      <c r="C209">
        <f t="shared" si="53"/>
        <v>3</v>
      </c>
      <c r="D209">
        <f t="shared" si="53"/>
        <v>126</v>
      </c>
      <c r="E209">
        <f t="shared" ca="1" si="55"/>
        <v>86445.275487268329</v>
      </c>
      <c r="F209">
        <f t="shared" ca="1" si="56"/>
        <v>51776.516542919999</v>
      </c>
      <c r="G209">
        <f t="shared" ca="1" si="50"/>
        <v>10668</v>
      </c>
      <c r="H209" s="9">
        <f t="shared" ca="1" si="48"/>
        <v>208.30121358233447</v>
      </c>
      <c r="I209" s="9">
        <f t="shared" ca="1" si="48"/>
        <v>124.76309976800113</v>
      </c>
      <c r="J209" s="9">
        <f t="shared" ca="1" si="48"/>
        <v>0</v>
      </c>
      <c r="K209" s="9">
        <f t="shared" ca="1" si="51"/>
        <v>242.80697404233166</v>
      </c>
      <c r="L209" s="9">
        <f t="shared" ca="1" si="52"/>
        <v>59.080279440885548</v>
      </c>
      <c r="M209">
        <f t="shared" ca="1" si="57"/>
        <v>56.31111111111111</v>
      </c>
      <c r="N209">
        <f t="shared" ca="1" si="58"/>
        <v>34.316666666666663</v>
      </c>
    </row>
    <row r="210" spans="1:14" x14ac:dyDescent="0.25">
      <c r="A210" s="4">
        <f t="shared" si="49"/>
        <v>0.4298611111111092</v>
      </c>
      <c r="B210" s="3">
        <f t="shared" si="54"/>
        <v>1553301140</v>
      </c>
      <c r="C210">
        <f t="shared" si="53"/>
        <v>3</v>
      </c>
      <c r="D210">
        <f t="shared" si="53"/>
        <v>126</v>
      </c>
      <c r="E210">
        <f t="shared" ca="1" si="55"/>
        <v>87486.781555180001</v>
      </c>
      <c r="F210">
        <f t="shared" ca="1" si="56"/>
        <v>52400.332041760004</v>
      </c>
      <c r="G210">
        <f t="shared" ca="1" si="50"/>
        <v>10668</v>
      </c>
      <c r="H210" s="9">
        <f t="shared" ca="1" si="48"/>
        <v>208.30121358233154</v>
      </c>
      <c r="I210" s="9">
        <f t="shared" ca="1" si="48"/>
        <v>124.76309976799966</v>
      </c>
      <c r="J210" s="9">
        <f t="shared" ca="1" si="48"/>
        <v>0</v>
      </c>
      <c r="K210" s="9">
        <f t="shared" ca="1" si="51"/>
        <v>242.80697404232839</v>
      </c>
      <c r="L210" s="9">
        <f t="shared" ca="1" si="52"/>
        <v>59.080279440885498</v>
      </c>
      <c r="M210">
        <f t="shared" ca="1" si="57"/>
        <v>56.316666666666663</v>
      </c>
      <c r="N210">
        <f t="shared" ca="1" si="58"/>
        <v>34.333333333333329</v>
      </c>
    </row>
    <row r="211" spans="1:14" x14ac:dyDescent="0.25">
      <c r="A211" s="4">
        <f t="shared" si="49"/>
        <v>0.42991898148147956</v>
      </c>
      <c r="B211" s="3">
        <f t="shared" si="54"/>
        <v>1553301145</v>
      </c>
      <c r="C211">
        <f t="shared" si="53"/>
        <v>3</v>
      </c>
      <c r="D211">
        <f t="shared" si="53"/>
        <v>126</v>
      </c>
      <c r="E211">
        <f t="shared" ca="1" si="55"/>
        <v>88528.287623091659</v>
      </c>
      <c r="F211">
        <f t="shared" ca="1" si="56"/>
        <v>53024.147540600003</v>
      </c>
      <c r="G211">
        <f t="shared" ca="1" si="50"/>
        <v>10668</v>
      </c>
      <c r="H211" s="9">
        <f t="shared" ca="1" si="48"/>
        <v>208.30121358233447</v>
      </c>
      <c r="I211" s="9">
        <f t="shared" ca="1" si="48"/>
        <v>124.76309976799966</v>
      </c>
      <c r="J211" s="9">
        <f t="shared" ca="1" si="48"/>
        <v>0</v>
      </c>
      <c r="K211" s="9">
        <f t="shared" ca="1" si="51"/>
        <v>242.80697404233092</v>
      </c>
      <c r="L211" s="9">
        <f t="shared" ca="1" si="52"/>
        <v>59.080279440885853</v>
      </c>
      <c r="M211">
        <f t="shared" ca="1" si="57"/>
        <v>56.322222222222223</v>
      </c>
      <c r="N211">
        <f t="shared" ca="1" si="58"/>
        <v>34.349999999999994</v>
      </c>
    </row>
    <row r="212" spans="1:14" x14ac:dyDescent="0.25">
      <c r="A212" s="4">
        <f t="shared" si="49"/>
        <v>0.42997685185184992</v>
      </c>
      <c r="B212" s="3">
        <f t="shared" si="54"/>
        <v>1553301150</v>
      </c>
      <c r="C212">
        <f t="shared" si="53"/>
        <v>3</v>
      </c>
      <c r="D212">
        <f t="shared" si="53"/>
        <v>126</v>
      </c>
      <c r="E212">
        <f t="shared" ca="1" si="55"/>
        <v>89569.793691003331</v>
      </c>
      <c r="F212">
        <f t="shared" ca="1" si="56"/>
        <v>53647.963039440001</v>
      </c>
      <c r="G212">
        <f t="shared" ca="1" si="50"/>
        <v>10668</v>
      </c>
      <c r="H212" s="9">
        <f t="shared" ca="1" si="48"/>
        <v>208.30121358233154</v>
      </c>
      <c r="I212" s="9">
        <f t="shared" ca="1" si="48"/>
        <v>124.76309976799966</v>
      </c>
      <c r="J212" s="9">
        <f t="shared" ca="1" si="48"/>
        <v>0</v>
      </c>
      <c r="K212" s="9">
        <f t="shared" ca="1" si="51"/>
        <v>242.80697404232839</v>
      </c>
      <c r="L212" s="9">
        <f t="shared" ca="1" si="52"/>
        <v>59.080279440885498</v>
      </c>
      <c r="M212">
        <f t="shared" ca="1" si="57"/>
        <v>56.327777777777776</v>
      </c>
      <c r="N212">
        <f t="shared" ca="1" si="58"/>
        <v>34.36666666666666</v>
      </c>
    </row>
    <row r="213" spans="1:14" x14ac:dyDescent="0.25">
      <c r="A213" s="4">
        <f t="shared" si="49"/>
        <v>0.43003472222222028</v>
      </c>
      <c r="B213" s="3">
        <f t="shared" si="54"/>
        <v>1553301155</v>
      </c>
      <c r="C213">
        <f t="shared" si="53"/>
        <v>3</v>
      </c>
      <c r="D213">
        <f t="shared" si="53"/>
        <v>126</v>
      </c>
      <c r="E213">
        <f t="shared" ca="1" si="55"/>
        <v>90611.299758914989</v>
      </c>
      <c r="F213">
        <f t="shared" ca="1" si="56"/>
        <v>54271.778538279999</v>
      </c>
      <c r="G213">
        <f t="shared" ca="1" si="50"/>
        <v>10668</v>
      </c>
      <c r="H213" s="9">
        <f t="shared" ca="1" si="48"/>
        <v>208.30121358233447</v>
      </c>
      <c r="I213" s="9">
        <f t="shared" ca="1" si="48"/>
        <v>124.76309976799966</v>
      </c>
      <c r="J213" s="9">
        <f t="shared" ca="1" si="48"/>
        <v>0</v>
      </c>
      <c r="K213" s="9">
        <f t="shared" ca="1" si="51"/>
        <v>242.80697404233092</v>
      </c>
      <c r="L213" s="9">
        <f t="shared" ca="1" si="52"/>
        <v>59.080279440885853</v>
      </c>
      <c r="M213">
        <f t="shared" ca="1" si="57"/>
        <v>56.333333333333336</v>
      </c>
      <c r="N213">
        <f t="shared" ca="1" si="58"/>
        <v>34.383333333333333</v>
      </c>
    </row>
    <row r="214" spans="1:14" x14ac:dyDescent="0.25">
      <c r="A214" s="4">
        <f t="shared" si="49"/>
        <v>0.43009259259259064</v>
      </c>
      <c r="B214" s="3">
        <f t="shared" si="54"/>
        <v>1553301160</v>
      </c>
      <c r="C214">
        <f t="shared" si="53"/>
        <v>3</v>
      </c>
      <c r="D214">
        <f t="shared" si="53"/>
        <v>126</v>
      </c>
      <c r="E214">
        <f t="shared" ca="1" si="55"/>
        <v>91652.805826826661</v>
      </c>
      <c r="F214">
        <f t="shared" ca="1" si="56"/>
        <v>54895.594037119998</v>
      </c>
      <c r="G214">
        <f t="shared" ca="1" si="50"/>
        <v>10668</v>
      </c>
      <c r="H214" s="9">
        <f t="shared" ca="1" si="48"/>
        <v>208.30121358233447</v>
      </c>
      <c r="I214" s="9">
        <f t="shared" ca="1" si="48"/>
        <v>124.76309976800113</v>
      </c>
      <c r="J214" s="9">
        <f t="shared" ca="1" si="48"/>
        <v>0</v>
      </c>
      <c r="K214" s="9">
        <f t="shared" ca="1" si="51"/>
        <v>242.80697404233166</v>
      </c>
      <c r="L214" s="9">
        <f t="shared" ca="1" si="52"/>
        <v>59.080279440885548</v>
      </c>
      <c r="M214">
        <f t="shared" ca="1" si="57"/>
        <v>56.338888888888889</v>
      </c>
      <c r="N214">
        <f t="shared" ca="1" si="58"/>
        <v>34.4</v>
      </c>
    </row>
    <row r="215" spans="1:14" x14ac:dyDescent="0.25">
      <c r="A215" s="4">
        <f t="shared" si="49"/>
        <v>0.430150462962961</v>
      </c>
      <c r="B215" s="3">
        <f t="shared" si="54"/>
        <v>1553301165</v>
      </c>
      <c r="C215">
        <f t="shared" si="53"/>
        <v>3</v>
      </c>
      <c r="D215">
        <f t="shared" si="53"/>
        <v>126</v>
      </c>
      <c r="E215">
        <f t="shared" ca="1" si="55"/>
        <v>92694.311894738334</v>
      </c>
      <c r="F215">
        <f t="shared" ca="1" si="56"/>
        <v>55519.409535960003</v>
      </c>
      <c r="G215">
        <f t="shared" ca="1" si="50"/>
        <v>10668</v>
      </c>
      <c r="H215" s="9">
        <f t="shared" ca="1" si="48"/>
        <v>208.30121358233154</v>
      </c>
      <c r="I215" s="9">
        <f t="shared" ca="1" si="48"/>
        <v>124.76309976799966</v>
      </c>
      <c r="J215" s="9">
        <f t="shared" ca="1" si="48"/>
        <v>0</v>
      </c>
      <c r="K215" s="9">
        <f t="shared" ca="1" si="51"/>
        <v>242.80697404232839</v>
      </c>
      <c r="L215" s="9">
        <f t="shared" ca="1" si="52"/>
        <v>59.080279440885498</v>
      </c>
      <c r="M215">
        <f t="shared" ca="1" si="57"/>
        <v>56.344444444444441</v>
      </c>
      <c r="N215">
        <f t="shared" ca="1" si="58"/>
        <v>34.416666666666664</v>
      </c>
    </row>
    <row r="216" spans="1:14" x14ac:dyDescent="0.25">
      <c r="A216" s="4">
        <f t="shared" si="49"/>
        <v>0.43020833333333136</v>
      </c>
      <c r="B216" s="3">
        <f t="shared" si="54"/>
        <v>1553301170</v>
      </c>
      <c r="C216">
        <f t="shared" si="53"/>
        <v>3</v>
      </c>
      <c r="D216">
        <f t="shared" si="53"/>
        <v>126</v>
      </c>
      <c r="E216">
        <f t="shared" ca="1" si="55"/>
        <v>93735.817962649991</v>
      </c>
      <c r="F216">
        <f t="shared" ca="1" si="56"/>
        <v>56143.225034800002</v>
      </c>
      <c r="G216">
        <f t="shared" ca="1" si="50"/>
        <v>10668</v>
      </c>
      <c r="H216" s="9">
        <f t="shared" ca="1" si="48"/>
        <v>208.30121358233447</v>
      </c>
      <c r="I216" s="9">
        <f t="shared" ca="1" si="48"/>
        <v>124.76309976799966</v>
      </c>
      <c r="J216" s="9">
        <f t="shared" ca="1" si="48"/>
        <v>0</v>
      </c>
      <c r="K216" s="9">
        <f t="shared" ca="1" si="51"/>
        <v>242.80697404233092</v>
      </c>
      <c r="L216" s="9">
        <f t="shared" ca="1" si="52"/>
        <v>59.080279440885853</v>
      </c>
      <c r="M216">
        <f t="shared" ca="1" si="57"/>
        <v>56.35</v>
      </c>
      <c r="N216">
        <f t="shared" ca="1" si="58"/>
        <v>34.43333333333333</v>
      </c>
    </row>
    <row r="217" spans="1:14" x14ac:dyDescent="0.25">
      <c r="A217" s="4">
        <f t="shared" si="49"/>
        <v>0.43026620370370172</v>
      </c>
      <c r="B217" s="3">
        <f t="shared" si="54"/>
        <v>1553301175</v>
      </c>
      <c r="C217">
        <f t="shared" si="53"/>
        <v>3</v>
      </c>
      <c r="D217">
        <f t="shared" si="53"/>
        <v>126</v>
      </c>
      <c r="E217">
        <f t="shared" ca="1" si="55"/>
        <v>94777.324030561664</v>
      </c>
      <c r="F217">
        <f t="shared" ca="1" si="56"/>
        <v>56767.04053364</v>
      </c>
      <c r="G217">
        <f t="shared" ca="1" si="50"/>
        <v>10668</v>
      </c>
      <c r="H217" s="9">
        <f t="shared" ca="1" si="48"/>
        <v>208.30121358233154</v>
      </c>
      <c r="I217" s="9">
        <f t="shared" ca="1" si="48"/>
        <v>124.76309976799966</v>
      </c>
      <c r="J217" s="9">
        <f t="shared" ca="1" si="48"/>
        <v>0</v>
      </c>
      <c r="K217" s="9">
        <f t="shared" ca="1" si="51"/>
        <v>242.80697404232839</v>
      </c>
      <c r="L217" s="9">
        <f t="shared" ca="1" si="52"/>
        <v>59.080279440885498</v>
      </c>
      <c r="M217">
        <f t="shared" ca="1" si="57"/>
        <v>56.355555555555554</v>
      </c>
      <c r="N217">
        <f t="shared" ca="1" si="58"/>
        <v>34.449999999999996</v>
      </c>
    </row>
    <row r="218" spans="1:14" x14ac:dyDescent="0.25">
      <c r="A218" s="4">
        <f t="shared" si="49"/>
        <v>0.43032407407407208</v>
      </c>
      <c r="B218" s="3">
        <f t="shared" si="54"/>
        <v>1553301180</v>
      </c>
      <c r="C218">
        <f t="shared" si="53"/>
        <v>3</v>
      </c>
      <c r="D218">
        <f t="shared" si="53"/>
        <v>126</v>
      </c>
      <c r="E218">
        <f t="shared" ca="1" si="55"/>
        <v>95818.830098473321</v>
      </c>
      <c r="F218">
        <f t="shared" ca="1" si="56"/>
        <v>57390.856032479998</v>
      </c>
      <c r="G218">
        <f t="shared" ca="1" si="50"/>
        <v>10668</v>
      </c>
      <c r="H218" s="9">
        <f t="shared" ca="1" si="48"/>
        <v>208.30121358233447</v>
      </c>
      <c r="I218" s="9">
        <f t="shared" ca="1" si="48"/>
        <v>124.76309976800113</v>
      </c>
      <c r="J218" s="9">
        <f t="shared" ca="1" si="48"/>
        <v>0</v>
      </c>
      <c r="K218" s="9">
        <f t="shared" ca="1" si="51"/>
        <v>242.80697404233166</v>
      </c>
      <c r="L218" s="9">
        <f t="shared" ca="1" si="52"/>
        <v>59.080279440885548</v>
      </c>
      <c r="M218">
        <f t="shared" ca="1" si="57"/>
        <v>56.361111111111114</v>
      </c>
      <c r="N218">
        <f t="shared" ca="1" si="58"/>
        <v>34.466666666666661</v>
      </c>
    </row>
    <row r="219" spans="1:14" x14ac:dyDescent="0.25">
      <c r="A219" s="4">
        <f t="shared" si="49"/>
        <v>0.43038194444444244</v>
      </c>
      <c r="B219" s="3">
        <f t="shared" si="54"/>
        <v>1553301185</v>
      </c>
      <c r="C219">
        <f t="shared" si="53"/>
        <v>3</v>
      </c>
      <c r="D219">
        <f t="shared" si="53"/>
        <v>126</v>
      </c>
      <c r="E219">
        <f t="shared" ca="1" si="55"/>
        <v>96860.336166384994</v>
      </c>
      <c r="F219">
        <f t="shared" ca="1" si="56"/>
        <v>58014.671531320004</v>
      </c>
      <c r="G219">
        <f t="shared" ca="1" si="50"/>
        <v>10668</v>
      </c>
      <c r="H219" s="9">
        <f t="shared" ca="1" si="48"/>
        <v>208.30121358233447</v>
      </c>
      <c r="I219" s="9">
        <f t="shared" ca="1" si="48"/>
        <v>124.76309976799966</v>
      </c>
      <c r="J219" s="9">
        <f t="shared" ca="1" si="48"/>
        <v>0</v>
      </c>
      <c r="K219" s="9">
        <f t="shared" ca="1" si="51"/>
        <v>242.80697404233092</v>
      </c>
      <c r="L219" s="9">
        <f t="shared" ca="1" si="52"/>
        <v>59.080279440885853</v>
      </c>
      <c r="M219">
        <f t="shared" ca="1" si="57"/>
        <v>56.366666666666667</v>
      </c>
      <c r="N219">
        <f t="shared" ca="1" si="58"/>
        <v>34.483333333333327</v>
      </c>
    </row>
    <row r="220" spans="1:14" x14ac:dyDescent="0.25">
      <c r="A220" s="4">
        <f t="shared" si="49"/>
        <v>0.4304398148148128</v>
      </c>
      <c r="B220" s="3">
        <f t="shared" si="54"/>
        <v>1553301190</v>
      </c>
      <c r="C220">
        <f t="shared" si="53"/>
        <v>3</v>
      </c>
      <c r="D220">
        <f t="shared" si="53"/>
        <v>126</v>
      </c>
      <c r="E220">
        <f t="shared" ca="1" si="55"/>
        <v>97901.842234296666</v>
      </c>
      <c r="F220">
        <f t="shared" ca="1" si="56"/>
        <v>58638.487030160002</v>
      </c>
      <c r="G220">
        <f t="shared" ca="1" si="50"/>
        <v>10668</v>
      </c>
      <c r="H220" s="9">
        <f t="shared" ca="1" si="48"/>
        <v>208.30121358233154</v>
      </c>
      <c r="I220" s="9">
        <f t="shared" ca="1" si="48"/>
        <v>124.76309976799966</v>
      </c>
      <c r="J220" s="9">
        <f t="shared" ca="1" si="48"/>
        <v>0</v>
      </c>
      <c r="K220" s="9">
        <f t="shared" ca="1" si="51"/>
        <v>242.80697404232839</v>
      </c>
      <c r="L220" s="9">
        <f t="shared" ca="1" si="52"/>
        <v>59.080279440885498</v>
      </c>
      <c r="M220">
        <f t="shared" ca="1" si="57"/>
        <v>56.37222222222222</v>
      </c>
      <c r="N220">
        <f t="shared" ca="1" si="58"/>
        <v>34.5</v>
      </c>
    </row>
    <row r="221" spans="1:14" x14ac:dyDescent="0.25">
      <c r="A221" s="4">
        <f t="shared" si="49"/>
        <v>0.43049768518518317</v>
      </c>
      <c r="B221" s="3">
        <f t="shared" si="54"/>
        <v>1553301195</v>
      </c>
      <c r="C221">
        <f t="shared" si="53"/>
        <v>3</v>
      </c>
      <c r="D221">
        <f t="shared" si="53"/>
        <v>126</v>
      </c>
      <c r="E221">
        <f t="shared" ca="1" si="55"/>
        <v>98943.348302208324</v>
      </c>
      <c r="F221">
        <f t="shared" ca="1" si="56"/>
        <v>59262.302529000001</v>
      </c>
      <c r="G221">
        <f t="shared" ca="1" si="50"/>
        <v>10668</v>
      </c>
      <c r="H221" s="9">
        <f t="shared" ca="1" si="48"/>
        <v>208.30121358233447</v>
      </c>
      <c r="I221" s="9">
        <f t="shared" ca="1" si="48"/>
        <v>124.76309976799966</v>
      </c>
      <c r="J221" s="9">
        <f t="shared" ca="1" si="48"/>
        <v>0</v>
      </c>
      <c r="K221" s="9">
        <f t="shared" ca="1" si="51"/>
        <v>242.80697404233092</v>
      </c>
      <c r="L221" s="9">
        <f t="shared" ca="1" si="52"/>
        <v>59.080279440885853</v>
      </c>
      <c r="M221">
        <f t="shared" ca="1" si="57"/>
        <v>56.37777777777778</v>
      </c>
      <c r="N221">
        <f t="shared" ca="1" si="58"/>
        <v>34.516666666666666</v>
      </c>
    </row>
    <row r="222" spans="1:14" x14ac:dyDescent="0.25">
      <c r="A222" s="4">
        <f t="shared" si="49"/>
        <v>0.43055555555555353</v>
      </c>
      <c r="B222" s="3">
        <f t="shared" si="54"/>
        <v>1553301200</v>
      </c>
      <c r="C222">
        <f t="shared" si="53"/>
        <v>3</v>
      </c>
      <c r="D222">
        <f t="shared" si="53"/>
        <v>126</v>
      </c>
      <c r="E222">
        <f t="shared" ca="1" si="55"/>
        <v>99984.854370119996</v>
      </c>
      <c r="F222">
        <f t="shared" ca="1" si="56"/>
        <v>59886.118027839999</v>
      </c>
      <c r="G222">
        <f t="shared" ca="1" si="50"/>
        <v>10668</v>
      </c>
      <c r="H222" s="9">
        <f t="shared" ca="1" si="48"/>
        <v>208.30121358233154</v>
      </c>
      <c r="I222" s="9">
        <f t="shared" ca="1" si="48"/>
        <v>124.76309976800113</v>
      </c>
      <c r="J222" s="9">
        <f t="shared" ca="1" si="48"/>
        <v>0</v>
      </c>
      <c r="K222" s="9">
        <f t="shared" ca="1" si="51"/>
        <v>242.80697404232916</v>
      </c>
      <c r="L222" s="9">
        <f t="shared" ca="1" si="52"/>
        <v>59.080279440885192</v>
      </c>
      <c r="M222">
        <f t="shared" ca="1" si="57"/>
        <v>56.383333333333333</v>
      </c>
      <c r="N222">
        <f t="shared" ca="1" si="58"/>
        <v>34.533333333333331</v>
      </c>
    </row>
    <row r="223" spans="1:14" x14ac:dyDescent="0.25">
      <c r="A223" s="4">
        <f t="shared" si="49"/>
        <v>0.43061342592592389</v>
      </c>
      <c r="B223" s="3">
        <f t="shared" si="54"/>
        <v>1553301205</v>
      </c>
      <c r="C223">
        <f t="shared" si="53"/>
        <v>3</v>
      </c>
      <c r="D223">
        <f t="shared" si="53"/>
        <v>126</v>
      </c>
      <c r="E223">
        <f t="shared" ca="1" si="55"/>
        <v>101026.36043803165</v>
      </c>
      <c r="F223">
        <f t="shared" ca="1" si="56"/>
        <v>60509.933526680004</v>
      </c>
      <c r="G223">
        <f t="shared" ca="1" si="50"/>
        <v>10668</v>
      </c>
      <c r="H223" s="9">
        <f t="shared" ca="1" si="48"/>
        <v>208.30121358233447</v>
      </c>
      <c r="I223" s="9">
        <f t="shared" ca="1" si="48"/>
        <v>124.76309976799966</v>
      </c>
      <c r="J223" s="9">
        <f t="shared" ca="1" si="48"/>
        <v>0</v>
      </c>
      <c r="K223" s="9">
        <f t="shared" ca="1" si="51"/>
        <v>242.80697404233092</v>
      </c>
      <c r="L223" s="9">
        <f t="shared" ca="1" si="52"/>
        <v>59.080279440885853</v>
      </c>
      <c r="M223">
        <f t="shared" ca="1" si="57"/>
        <v>56.388888888888886</v>
      </c>
      <c r="N223">
        <f t="shared" ca="1" si="58"/>
        <v>34.549999999999997</v>
      </c>
    </row>
    <row r="224" spans="1:14" x14ac:dyDescent="0.25">
      <c r="A224" s="4">
        <f t="shared" si="49"/>
        <v>0.43067129629629425</v>
      </c>
      <c r="B224" s="3">
        <f t="shared" si="54"/>
        <v>1553301210</v>
      </c>
      <c r="C224">
        <f t="shared" si="53"/>
        <v>3</v>
      </c>
      <c r="D224">
        <f t="shared" si="53"/>
        <v>126</v>
      </c>
      <c r="E224">
        <f t="shared" ca="1" si="55"/>
        <v>102067.86650594333</v>
      </c>
      <c r="F224">
        <f t="shared" ca="1" si="56"/>
        <v>61133.749025520003</v>
      </c>
      <c r="G224">
        <f t="shared" ca="1" si="50"/>
        <v>10668</v>
      </c>
      <c r="H224" s="9">
        <f t="shared" ca="1" si="48"/>
        <v>208.30121358233447</v>
      </c>
      <c r="I224" s="9">
        <f t="shared" ca="1" si="48"/>
        <v>124.76309976799966</v>
      </c>
      <c r="J224" s="9">
        <f t="shared" ca="1" si="48"/>
        <v>0</v>
      </c>
      <c r="K224" s="9">
        <f t="shared" ca="1" si="51"/>
        <v>242.80697404233092</v>
      </c>
      <c r="L224" s="9">
        <f t="shared" ca="1" si="52"/>
        <v>59.080279440885853</v>
      </c>
      <c r="M224">
        <f t="shared" ca="1" si="57"/>
        <v>56.394444444444446</v>
      </c>
      <c r="N224">
        <f t="shared" ca="1" si="58"/>
        <v>34.566666666666663</v>
      </c>
    </row>
    <row r="225" spans="1:14" x14ac:dyDescent="0.25">
      <c r="A225" s="4">
        <f t="shared" si="49"/>
        <v>0.43072916666666461</v>
      </c>
      <c r="B225" s="3">
        <f t="shared" si="54"/>
        <v>1553301215</v>
      </c>
      <c r="C225">
        <f t="shared" si="53"/>
        <v>3</v>
      </c>
      <c r="D225">
        <f t="shared" si="53"/>
        <v>126</v>
      </c>
      <c r="E225">
        <f t="shared" ca="1" si="55"/>
        <v>103109.372573855</v>
      </c>
      <c r="F225">
        <f t="shared" ca="1" si="56"/>
        <v>61757.564524360001</v>
      </c>
      <c r="G225">
        <f t="shared" ca="1" si="50"/>
        <v>10668</v>
      </c>
      <c r="H225" s="9">
        <f t="shared" ca="1" si="48"/>
        <v>208.30121358233154</v>
      </c>
      <c r="I225" s="9">
        <f t="shared" ca="1" si="48"/>
        <v>124.76309976799966</v>
      </c>
      <c r="J225" s="9">
        <f t="shared" ca="1" si="48"/>
        <v>0</v>
      </c>
      <c r="K225" s="9">
        <f t="shared" ca="1" si="51"/>
        <v>242.80697404232839</v>
      </c>
      <c r="L225" s="9">
        <f t="shared" ca="1" si="52"/>
        <v>59.080279440885498</v>
      </c>
      <c r="M225">
        <f t="shared" ca="1" si="57"/>
        <v>56.4</v>
      </c>
      <c r="N225">
        <f t="shared" ca="1" si="58"/>
        <v>34.583333333333329</v>
      </c>
    </row>
    <row r="226" spans="1:14" x14ac:dyDescent="0.25">
      <c r="A226" s="4">
        <f t="shared" si="49"/>
        <v>0.43078703703703497</v>
      </c>
      <c r="B226" s="3">
        <f t="shared" si="54"/>
        <v>1553301220</v>
      </c>
      <c r="C226">
        <f t="shared" si="53"/>
        <v>3</v>
      </c>
      <c r="D226">
        <f t="shared" si="53"/>
        <v>126</v>
      </c>
      <c r="E226">
        <f t="shared" ca="1" si="55"/>
        <v>104150.87864176666</v>
      </c>
      <c r="F226">
        <f t="shared" ca="1" si="56"/>
        <v>62381.380023199999</v>
      </c>
      <c r="G226">
        <f t="shared" ca="1" si="50"/>
        <v>10668</v>
      </c>
      <c r="H226" s="9">
        <f t="shared" ca="1" si="48"/>
        <v>208.30121358233447</v>
      </c>
      <c r="I226" s="9">
        <f t="shared" ca="1" si="48"/>
        <v>124.76309976799966</v>
      </c>
      <c r="J226" s="9">
        <f t="shared" ca="1" si="48"/>
        <v>0</v>
      </c>
      <c r="K226" s="9">
        <f t="shared" ca="1" si="51"/>
        <v>242.80697404233092</v>
      </c>
      <c r="L226" s="9">
        <f t="shared" ca="1" si="52"/>
        <v>59.080279440885853</v>
      </c>
      <c r="M226">
        <f t="shared" ca="1" si="57"/>
        <v>56.405555555555551</v>
      </c>
      <c r="N226">
        <f t="shared" ca="1" si="58"/>
        <v>34.599999999999994</v>
      </c>
    </row>
    <row r="227" spans="1:14" x14ac:dyDescent="0.25">
      <c r="A227" s="4">
        <f t="shared" si="49"/>
        <v>0.43084490740740533</v>
      </c>
      <c r="B227" s="3">
        <f t="shared" si="54"/>
        <v>1553301225</v>
      </c>
      <c r="C227">
        <f t="shared" si="53"/>
        <v>3</v>
      </c>
      <c r="D227">
        <f t="shared" si="53"/>
        <v>126</v>
      </c>
      <c r="E227">
        <f t="shared" ca="1" si="55"/>
        <v>105192.38470967833</v>
      </c>
      <c r="F227">
        <f t="shared" ca="1" si="56"/>
        <v>63005.195522039998</v>
      </c>
      <c r="G227">
        <f t="shared" ca="1" si="50"/>
        <v>10668</v>
      </c>
      <c r="H227" s="9">
        <f t="shared" ca="1" si="48"/>
        <v>208.30121358233447</v>
      </c>
      <c r="I227" s="9">
        <f t="shared" ca="1" si="48"/>
        <v>124.76309976800113</v>
      </c>
      <c r="J227" s="9">
        <f t="shared" ca="1" si="48"/>
        <v>0</v>
      </c>
      <c r="K227" s="9">
        <f t="shared" ca="1" si="51"/>
        <v>242.80697404233166</v>
      </c>
      <c r="L227" s="9">
        <f t="shared" ca="1" si="52"/>
        <v>59.080279440885548</v>
      </c>
      <c r="M227">
        <f t="shared" ca="1" si="57"/>
        <v>56.411111111111111</v>
      </c>
      <c r="N227">
        <f t="shared" ca="1" si="58"/>
        <v>34.61666666666666</v>
      </c>
    </row>
    <row r="228" spans="1:14" x14ac:dyDescent="0.25">
      <c r="A228" s="4">
        <f t="shared" si="49"/>
        <v>0.43090277777777569</v>
      </c>
      <c r="B228" s="3">
        <f t="shared" si="54"/>
        <v>1553301230</v>
      </c>
      <c r="C228">
        <f t="shared" si="53"/>
        <v>3</v>
      </c>
      <c r="D228">
        <f t="shared" si="53"/>
        <v>126</v>
      </c>
      <c r="E228">
        <f t="shared" ca="1" si="55"/>
        <v>106233.89077759</v>
      </c>
      <c r="F228">
        <f t="shared" ca="1" si="56"/>
        <v>63629.011020880003</v>
      </c>
      <c r="G228">
        <f t="shared" ca="1" si="50"/>
        <v>10668</v>
      </c>
      <c r="H228" s="9">
        <f t="shared" ca="1" si="48"/>
        <v>208.30121358233154</v>
      </c>
      <c r="I228" s="9">
        <f t="shared" ca="1" si="48"/>
        <v>124.76309976799966</v>
      </c>
      <c r="J228" s="9">
        <f t="shared" ca="1" si="48"/>
        <v>0</v>
      </c>
      <c r="K228" s="9">
        <f t="shared" ca="1" si="51"/>
        <v>242.80697404232839</v>
      </c>
      <c r="L228" s="9">
        <f t="shared" ca="1" si="52"/>
        <v>59.080279440885498</v>
      </c>
      <c r="M228">
        <f t="shared" ca="1" si="57"/>
        <v>56.416666666666664</v>
      </c>
      <c r="N228">
        <f t="shared" ca="1" si="58"/>
        <v>34.633333333333333</v>
      </c>
    </row>
    <row r="229" spans="1:14" x14ac:dyDescent="0.25">
      <c r="A229" s="4">
        <f t="shared" si="49"/>
        <v>0.43096064814814605</v>
      </c>
      <c r="B229" s="3">
        <f t="shared" si="54"/>
        <v>1553301235</v>
      </c>
      <c r="C229">
        <f t="shared" si="53"/>
        <v>3</v>
      </c>
      <c r="D229">
        <f t="shared" si="53"/>
        <v>126</v>
      </c>
      <c r="E229">
        <f t="shared" ca="1" si="55"/>
        <v>107275.39684550166</v>
      </c>
      <c r="F229">
        <f t="shared" ca="1" si="56"/>
        <v>64252.826519720002</v>
      </c>
      <c r="G229">
        <f t="shared" ca="1" si="50"/>
        <v>10668</v>
      </c>
      <c r="H229" s="9">
        <f t="shared" ca="1" si="48"/>
        <v>208.30121358233447</v>
      </c>
      <c r="I229" s="9">
        <f t="shared" ca="1" si="48"/>
        <v>124.76309976799966</v>
      </c>
      <c r="J229" s="9">
        <f t="shared" ca="1" si="48"/>
        <v>0</v>
      </c>
      <c r="K229" s="9">
        <f t="shared" ca="1" si="51"/>
        <v>242.80697404233092</v>
      </c>
      <c r="L229" s="9">
        <f t="shared" ca="1" si="52"/>
        <v>59.080279440885853</v>
      </c>
      <c r="M229">
        <f t="shared" ca="1" si="57"/>
        <v>56.422222222222224</v>
      </c>
      <c r="N229">
        <f t="shared" ca="1" si="58"/>
        <v>34.65</v>
      </c>
    </row>
    <row r="230" spans="1:14" x14ac:dyDescent="0.25">
      <c r="A230" s="4">
        <f t="shared" si="49"/>
        <v>0.43101851851851641</v>
      </c>
      <c r="B230" s="3">
        <f t="shared" si="54"/>
        <v>1553301240</v>
      </c>
      <c r="C230">
        <f t="shared" si="53"/>
        <v>3</v>
      </c>
      <c r="D230">
        <f t="shared" si="53"/>
        <v>126</v>
      </c>
      <c r="E230">
        <f t="shared" ca="1" si="55"/>
        <v>108316.90291341333</v>
      </c>
      <c r="F230">
        <f t="shared" ca="1" si="56"/>
        <v>64876.64201856</v>
      </c>
      <c r="G230">
        <f t="shared" ca="1" si="50"/>
        <v>10668</v>
      </c>
      <c r="H230" s="9">
        <f t="shared" ca="1" si="48"/>
        <v>208.30121358233154</v>
      </c>
      <c r="I230" s="9">
        <f t="shared" ca="1" si="48"/>
        <v>124.76309976799966</v>
      </c>
      <c r="J230" s="9">
        <f t="shared" ca="1" si="48"/>
        <v>0</v>
      </c>
      <c r="K230" s="9">
        <f t="shared" ca="1" si="51"/>
        <v>242.80697404232839</v>
      </c>
      <c r="L230" s="9">
        <f t="shared" ca="1" si="52"/>
        <v>59.080279440885498</v>
      </c>
      <c r="M230">
        <f t="shared" ca="1" si="57"/>
        <v>56.427777777777777</v>
      </c>
      <c r="N230">
        <f t="shared" ca="1" si="58"/>
        <v>34.666666666666664</v>
      </c>
    </row>
    <row r="231" spans="1:14" x14ac:dyDescent="0.25">
      <c r="A231" s="4">
        <f t="shared" si="49"/>
        <v>0.43107638888888677</v>
      </c>
      <c r="B231" s="3">
        <f t="shared" si="54"/>
        <v>1553301245</v>
      </c>
      <c r="C231">
        <f t="shared" si="53"/>
        <v>3</v>
      </c>
      <c r="D231">
        <f t="shared" si="53"/>
        <v>126</v>
      </c>
      <c r="E231">
        <f t="shared" ca="1" si="55"/>
        <v>109358.40898132499</v>
      </c>
      <c r="F231">
        <f t="shared" ca="1" si="56"/>
        <v>65500.457517399998</v>
      </c>
      <c r="G231">
        <f t="shared" ca="1" si="50"/>
        <v>10668</v>
      </c>
      <c r="H231" s="9">
        <f t="shared" ca="1" si="48"/>
        <v>208.30121358233447</v>
      </c>
      <c r="I231" s="9">
        <f t="shared" ca="1" si="48"/>
        <v>124.76309976799966</v>
      </c>
      <c r="J231" s="9">
        <f t="shared" ca="1" si="48"/>
        <v>0</v>
      </c>
      <c r="K231" s="9">
        <f t="shared" ca="1" si="51"/>
        <v>242.80697404233092</v>
      </c>
      <c r="L231" s="9">
        <f t="shared" ca="1" si="52"/>
        <v>59.080279440885853</v>
      </c>
      <c r="M231">
        <f t="shared" ca="1" si="57"/>
        <v>56.43333333333333</v>
      </c>
      <c r="N231">
        <f t="shared" ca="1" si="58"/>
        <v>34.68333333333333</v>
      </c>
    </row>
    <row r="232" spans="1:14" x14ac:dyDescent="0.25">
      <c r="A232" s="4">
        <f t="shared" si="49"/>
        <v>0.43113425925925714</v>
      </c>
      <c r="B232" s="3">
        <f t="shared" si="54"/>
        <v>1553301250</v>
      </c>
      <c r="C232">
        <f t="shared" si="53"/>
        <v>3</v>
      </c>
      <c r="D232">
        <f t="shared" si="53"/>
        <v>126</v>
      </c>
      <c r="E232">
        <f t="shared" ca="1" si="55"/>
        <v>110399.91504923666</v>
      </c>
      <c r="F232">
        <f t="shared" ca="1" si="56"/>
        <v>66124.273016239997</v>
      </c>
      <c r="G232">
        <f t="shared" ca="1" si="50"/>
        <v>10668</v>
      </c>
      <c r="H232" s="9">
        <f t="shared" ca="1" si="48"/>
        <v>208.30121358233447</v>
      </c>
      <c r="I232" s="9">
        <f t="shared" ca="1" si="48"/>
        <v>124.76309976800113</v>
      </c>
      <c r="J232" s="9">
        <f t="shared" ca="1" si="48"/>
        <v>0</v>
      </c>
      <c r="K232" s="9">
        <f t="shared" ca="1" si="51"/>
        <v>242.80697404233166</v>
      </c>
      <c r="L232" s="9">
        <f t="shared" ca="1" si="52"/>
        <v>59.080279440885548</v>
      </c>
      <c r="M232">
        <f t="shared" ca="1" si="57"/>
        <v>56.43888888888889</v>
      </c>
      <c r="N232">
        <f t="shared" ca="1" si="58"/>
        <v>34.699999999999996</v>
      </c>
    </row>
    <row r="233" spans="1:14" x14ac:dyDescent="0.25">
      <c r="A233" s="4">
        <f t="shared" si="49"/>
        <v>0.4311921296296275</v>
      </c>
      <c r="B233" s="3">
        <f t="shared" si="54"/>
        <v>1553301255</v>
      </c>
      <c r="C233">
        <f t="shared" si="53"/>
        <v>3</v>
      </c>
      <c r="D233">
        <f t="shared" si="53"/>
        <v>126</v>
      </c>
      <c r="E233">
        <f t="shared" ca="1" si="55"/>
        <v>111441.42111714833</v>
      </c>
      <c r="F233">
        <f t="shared" ca="1" si="56"/>
        <v>66748.088515080002</v>
      </c>
      <c r="G233">
        <f t="shared" ca="1" si="50"/>
        <v>10668</v>
      </c>
      <c r="H233" s="9">
        <f t="shared" ca="1" si="48"/>
        <v>208.30121358233154</v>
      </c>
      <c r="I233" s="9">
        <f t="shared" ca="1" si="48"/>
        <v>124.76309976800113</v>
      </c>
      <c r="J233" s="9">
        <f t="shared" ca="1" si="48"/>
        <v>0</v>
      </c>
      <c r="K233" s="9">
        <f t="shared" ca="1" si="51"/>
        <v>242.80697404232916</v>
      </c>
      <c r="L233" s="9">
        <f t="shared" ca="1" si="52"/>
        <v>59.080279440885192</v>
      </c>
      <c r="M233">
        <f t="shared" ca="1" si="57"/>
        <v>56.444444444444443</v>
      </c>
      <c r="N233">
        <f t="shared" ca="1" si="58"/>
        <v>34.716666666666661</v>
      </c>
    </row>
    <row r="234" spans="1:14" x14ac:dyDescent="0.25">
      <c r="A234" s="4">
        <f t="shared" si="49"/>
        <v>0.43124999999999786</v>
      </c>
      <c r="B234" s="3">
        <f t="shared" si="54"/>
        <v>1553301260</v>
      </c>
      <c r="C234">
        <f t="shared" si="53"/>
        <v>3</v>
      </c>
      <c r="D234">
        <f t="shared" si="53"/>
        <v>126</v>
      </c>
      <c r="E234">
        <f t="shared" ca="1" si="55"/>
        <v>112482.92718505999</v>
      </c>
      <c r="F234">
        <f t="shared" ca="1" si="56"/>
        <v>67371.904013920008</v>
      </c>
      <c r="G234">
        <f t="shared" ca="1" si="50"/>
        <v>10668</v>
      </c>
      <c r="H234" s="9">
        <f t="shared" ca="1" si="48"/>
        <v>208.30121358233447</v>
      </c>
      <c r="I234" s="9">
        <f t="shared" ca="1" si="48"/>
        <v>124.76309976799821</v>
      </c>
      <c r="J234" s="9">
        <f t="shared" ca="1" si="48"/>
        <v>0</v>
      </c>
      <c r="K234" s="9">
        <f t="shared" ca="1" si="51"/>
        <v>242.80697404233015</v>
      </c>
      <c r="L234" s="9">
        <f t="shared" ca="1" si="52"/>
        <v>59.080279440886144</v>
      </c>
      <c r="M234">
        <f t="shared" ca="1" si="57"/>
        <v>56.45</v>
      </c>
      <c r="N234">
        <f t="shared" ca="1" si="58"/>
        <v>34.733333333333327</v>
      </c>
    </row>
    <row r="235" spans="1:14" x14ac:dyDescent="0.25">
      <c r="A235" s="4">
        <f t="shared" si="49"/>
        <v>0.43130787037036822</v>
      </c>
      <c r="B235" s="3">
        <f t="shared" si="54"/>
        <v>1553301265</v>
      </c>
      <c r="C235">
        <f t="shared" si="53"/>
        <v>3</v>
      </c>
      <c r="D235">
        <f t="shared" si="53"/>
        <v>126</v>
      </c>
      <c r="E235">
        <f t="shared" ca="1" si="55"/>
        <v>113524.43325297166</v>
      </c>
      <c r="F235">
        <f t="shared" ca="1" si="56"/>
        <v>67995.719512759999</v>
      </c>
      <c r="G235">
        <f t="shared" ca="1" si="50"/>
        <v>10668</v>
      </c>
      <c r="H235" s="9">
        <f t="shared" ca="1" si="48"/>
        <v>208.30121358233154</v>
      </c>
      <c r="I235" s="9">
        <f t="shared" ca="1" si="48"/>
        <v>124.76309976800113</v>
      </c>
      <c r="J235" s="9">
        <f t="shared" ca="1" si="48"/>
        <v>0</v>
      </c>
      <c r="K235" s="9">
        <f t="shared" ca="1" si="51"/>
        <v>242.80697404232916</v>
      </c>
      <c r="L235" s="9">
        <f t="shared" ca="1" si="52"/>
        <v>59.080279440885192</v>
      </c>
      <c r="M235">
        <f t="shared" ca="1" si="57"/>
        <v>56.455555555555556</v>
      </c>
      <c r="N235">
        <f t="shared" ca="1" si="58"/>
        <v>34.75</v>
      </c>
    </row>
    <row r="236" spans="1:14" x14ac:dyDescent="0.25">
      <c r="A236" s="4">
        <f t="shared" si="49"/>
        <v>0.43136574074073858</v>
      </c>
      <c r="B236" s="3">
        <f t="shared" si="54"/>
        <v>1553301270</v>
      </c>
      <c r="C236">
        <f t="shared" si="53"/>
        <v>3</v>
      </c>
      <c r="D236">
        <f t="shared" si="53"/>
        <v>126</v>
      </c>
      <c r="E236">
        <f t="shared" ca="1" si="55"/>
        <v>114565.93932088332</v>
      </c>
      <c r="F236">
        <f t="shared" ca="1" si="56"/>
        <v>68619.535011600005</v>
      </c>
      <c r="G236">
        <f t="shared" ca="1" si="50"/>
        <v>10668</v>
      </c>
      <c r="H236" s="9">
        <f t="shared" ca="1" si="48"/>
        <v>208.30121358233447</v>
      </c>
      <c r="I236" s="9">
        <f t="shared" ca="1" si="48"/>
        <v>124.76309976799821</v>
      </c>
      <c r="J236" s="9">
        <f t="shared" ca="1" si="48"/>
        <v>0</v>
      </c>
      <c r="K236" s="9">
        <f t="shared" ca="1" si="51"/>
        <v>242.80697404233015</v>
      </c>
      <c r="L236" s="9">
        <f t="shared" ca="1" si="52"/>
        <v>59.080279440886144</v>
      </c>
      <c r="M236">
        <f t="shared" ca="1" si="57"/>
        <v>56.461111111111109</v>
      </c>
      <c r="N236">
        <f t="shared" ca="1" si="58"/>
        <v>34.766666666666666</v>
      </c>
    </row>
    <row r="237" spans="1:14" x14ac:dyDescent="0.25">
      <c r="A237" s="4">
        <f t="shared" si="49"/>
        <v>0.43142361111110894</v>
      </c>
      <c r="B237" s="3">
        <f t="shared" si="54"/>
        <v>1553301275</v>
      </c>
      <c r="C237">
        <f t="shared" si="53"/>
        <v>3</v>
      </c>
      <c r="D237">
        <f t="shared" si="53"/>
        <v>126</v>
      </c>
      <c r="E237">
        <f t="shared" ca="1" si="55"/>
        <v>115607.44538879499</v>
      </c>
      <c r="F237">
        <f t="shared" ca="1" si="56"/>
        <v>69243.350510439996</v>
      </c>
      <c r="G237">
        <f t="shared" ca="1" si="50"/>
        <v>10668</v>
      </c>
      <c r="H237" s="9">
        <f t="shared" ca="1" si="48"/>
        <v>208.30121358233447</v>
      </c>
      <c r="I237" s="9">
        <f t="shared" ca="1" si="48"/>
        <v>124.76309976800113</v>
      </c>
      <c r="J237" s="9">
        <f t="shared" ca="1" si="48"/>
        <v>0</v>
      </c>
      <c r="K237" s="9">
        <f t="shared" ca="1" si="51"/>
        <v>242.80697404233166</v>
      </c>
      <c r="L237" s="9">
        <f t="shared" ca="1" si="52"/>
        <v>59.080279440885548</v>
      </c>
      <c r="M237">
        <f t="shared" ca="1" si="57"/>
        <v>56.466666666666669</v>
      </c>
      <c r="N237">
        <f t="shared" ca="1" si="58"/>
        <v>34.783333333333331</v>
      </c>
    </row>
    <row r="238" spans="1:14" x14ac:dyDescent="0.25">
      <c r="A238" s="4">
        <f t="shared" si="49"/>
        <v>0.4314814814814793</v>
      </c>
      <c r="B238" s="3">
        <f t="shared" si="54"/>
        <v>1553301280</v>
      </c>
      <c r="C238">
        <f t="shared" si="53"/>
        <v>3</v>
      </c>
      <c r="D238">
        <f t="shared" si="53"/>
        <v>126</v>
      </c>
      <c r="E238">
        <f t="shared" ca="1" si="55"/>
        <v>116648.95145670667</v>
      </c>
      <c r="F238">
        <f t="shared" ca="1" si="56"/>
        <v>69867.166009280001</v>
      </c>
      <c r="G238">
        <f t="shared" ca="1" si="50"/>
        <v>10668</v>
      </c>
      <c r="H238" s="9">
        <f t="shared" ca="1" si="48"/>
        <v>208.30121358233154</v>
      </c>
      <c r="I238" s="9">
        <f t="shared" ca="1" si="48"/>
        <v>124.76309976800113</v>
      </c>
      <c r="J238" s="9">
        <f t="shared" ca="1" si="48"/>
        <v>0</v>
      </c>
      <c r="K238" s="9">
        <f t="shared" ca="1" si="51"/>
        <v>242.80697404232916</v>
      </c>
      <c r="L238" s="9">
        <f t="shared" ca="1" si="52"/>
        <v>59.080279440885192</v>
      </c>
      <c r="M238">
        <f t="shared" ca="1" si="57"/>
        <v>56.472222222222221</v>
      </c>
      <c r="N238">
        <f t="shared" ca="1" si="58"/>
        <v>34.799999999999997</v>
      </c>
    </row>
    <row r="239" spans="1:14" x14ac:dyDescent="0.25">
      <c r="A239" s="4">
        <f t="shared" si="49"/>
        <v>0.43153935185184966</v>
      </c>
      <c r="B239" s="3">
        <f t="shared" si="54"/>
        <v>1553301285</v>
      </c>
      <c r="C239">
        <f t="shared" si="53"/>
        <v>3</v>
      </c>
      <c r="D239">
        <f t="shared" si="53"/>
        <v>126</v>
      </c>
      <c r="E239">
        <f t="shared" ca="1" si="55"/>
        <v>117690.45752461832</v>
      </c>
      <c r="F239">
        <f t="shared" ca="1" si="56"/>
        <v>70490.981508120007</v>
      </c>
      <c r="G239">
        <f t="shared" ca="1" si="50"/>
        <v>10668</v>
      </c>
      <c r="H239" s="9">
        <f t="shared" ca="1" si="48"/>
        <v>208.30121358233447</v>
      </c>
      <c r="I239" s="9">
        <f t="shared" ca="1" si="48"/>
        <v>124.76309976799821</v>
      </c>
      <c r="J239" s="9">
        <f t="shared" ca="1" si="48"/>
        <v>0</v>
      </c>
      <c r="K239" s="9">
        <f t="shared" ca="1" si="51"/>
        <v>242.80697404233015</v>
      </c>
      <c r="L239" s="9">
        <f t="shared" ca="1" si="52"/>
        <v>59.080279440886144</v>
      </c>
      <c r="M239">
        <f t="shared" ca="1" si="57"/>
        <v>56.477777777777774</v>
      </c>
      <c r="N239">
        <f t="shared" ca="1" si="58"/>
        <v>34.816666666666663</v>
      </c>
    </row>
    <row r="240" spans="1:14" x14ac:dyDescent="0.25">
      <c r="A240" s="4">
        <f t="shared" si="49"/>
        <v>0.43159722222222002</v>
      </c>
      <c r="B240" s="3">
        <f t="shared" si="54"/>
        <v>1553301290</v>
      </c>
      <c r="C240">
        <f t="shared" si="53"/>
        <v>3</v>
      </c>
      <c r="D240">
        <f t="shared" si="53"/>
        <v>126</v>
      </c>
      <c r="E240">
        <f t="shared" ca="1" si="55"/>
        <v>118731.96359253</v>
      </c>
      <c r="F240">
        <f t="shared" ca="1" si="56"/>
        <v>71114.797006959998</v>
      </c>
      <c r="G240">
        <f t="shared" ca="1" si="50"/>
        <v>10668</v>
      </c>
      <c r="H240" s="9">
        <f t="shared" ca="1" si="48"/>
        <v>208.30121358233447</v>
      </c>
      <c r="I240" s="9">
        <f t="shared" ca="1" si="48"/>
        <v>124.76309976800113</v>
      </c>
      <c r="J240" s="9">
        <f t="shared" ca="1" si="48"/>
        <v>0</v>
      </c>
      <c r="K240" s="9">
        <f t="shared" ca="1" si="51"/>
        <v>242.80697404233166</v>
      </c>
      <c r="L240" s="9">
        <f t="shared" ca="1" si="52"/>
        <v>59.080279440885548</v>
      </c>
      <c r="M240">
        <f t="shared" ca="1" si="57"/>
        <v>56.483333333333334</v>
      </c>
      <c r="N240">
        <f t="shared" ca="1" si="58"/>
        <v>34.833333333333329</v>
      </c>
    </row>
    <row r="241" spans="1:14" x14ac:dyDescent="0.25">
      <c r="A241" s="4">
        <f t="shared" si="49"/>
        <v>0.43165509259259038</v>
      </c>
      <c r="B241" s="3">
        <f t="shared" si="54"/>
        <v>1553301295</v>
      </c>
      <c r="C241">
        <f t="shared" si="53"/>
        <v>3</v>
      </c>
      <c r="D241">
        <f t="shared" si="53"/>
        <v>126</v>
      </c>
      <c r="E241">
        <f t="shared" ca="1" si="55"/>
        <v>119773.46966044167</v>
      </c>
      <c r="F241">
        <f t="shared" ca="1" si="56"/>
        <v>71738.612505800003</v>
      </c>
      <c r="G241">
        <f t="shared" ca="1" si="50"/>
        <v>10668</v>
      </c>
      <c r="H241" s="9">
        <f t="shared" ca="1" si="48"/>
        <v>208.30121358233154</v>
      </c>
      <c r="I241" s="9">
        <f t="shared" ca="1" si="48"/>
        <v>124.76309976799821</v>
      </c>
      <c r="J241" s="9">
        <f t="shared" ca="1" si="48"/>
        <v>0</v>
      </c>
      <c r="K241" s="9">
        <f t="shared" ca="1" si="51"/>
        <v>242.80697404232765</v>
      </c>
      <c r="L241" s="9">
        <f t="shared" ca="1" si="52"/>
        <v>59.080279440885789</v>
      </c>
      <c r="M241">
        <f t="shared" ca="1" si="57"/>
        <v>56.488888888888887</v>
      </c>
      <c r="N241">
        <f t="shared" ca="1" si="58"/>
        <v>34.849999999999994</v>
      </c>
    </row>
    <row r="242" spans="1:14" x14ac:dyDescent="0.25">
      <c r="A242" s="4">
        <f t="shared" si="49"/>
        <v>0.43171296296296074</v>
      </c>
      <c r="B242" s="3">
        <f t="shared" si="54"/>
        <v>1553301300</v>
      </c>
      <c r="C242">
        <f t="shared" si="53"/>
        <v>3</v>
      </c>
      <c r="D242">
        <f t="shared" si="53"/>
        <v>126</v>
      </c>
      <c r="E242">
        <f t="shared" ca="1" si="55"/>
        <v>120814.97572835333</v>
      </c>
      <c r="F242">
        <f t="shared" ca="1" si="56"/>
        <v>72362.428004639994</v>
      </c>
      <c r="G242">
        <f t="shared" ca="1" si="50"/>
        <v>10668</v>
      </c>
      <c r="H242" s="9">
        <f t="shared" ca="1" si="48"/>
        <v>208.30121358233447</v>
      </c>
      <c r="I242" s="9">
        <f t="shared" ca="1" si="48"/>
        <v>124.76309976800113</v>
      </c>
      <c r="J242" s="9">
        <f t="shared" ca="1" si="48"/>
        <v>0</v>
      </c>
      <c r="K242" s="9">
        <f t="shared" ca="1" si="51"/>
        <v>242.80697404233166</v>
      </c>
      <c r="L242" s="9">
        <f t="shared" ca="1" si="52"/>
        <v>59.080279440885548</v>
      </c>
      <c r="M242">
        <f t="shared" ca="1" si="57"/>
        <v>56.49444444444444</v>
      </c>
      <c r="N242">
        <f t="shared" ca="1" si="58"/>
        <v>34.86666666666666</v>
      </c>
    </row>
    <row r="243" spans="1:14" x14ac:dyDescent="0.25">
      <c r="A243" s="4">
        <f t="shared" si="49"/>
        <v>0.43177083333333111</v>
      </c>
      <c r="B243" s="3">
        <f t="shared" si="54"/>
        <v>1553301305</v>
      </c>
      <c r="C243">
        <f t="shared" si="53"/>
        <v>3</v>
      </c>
      <c r="D243">
        <f t="shared" si="53"/>
        <v>126</v>
      </c>
      <c r="E243">
        <f t="shared" ca="1" si="55"/>
        <v>121856.481796265</v>
      </c>
      <c r="F243">
        <f t="shared" ca="1" si="56"/>
        <v>72986.24350348</v>
      </c>
      <c r="G243">
        <f t="shared" ca="1" si="50"/>
        <v>10668</v>
      </c>
      <c r="H243" s="9">
        <f t="shared" ca="1" si="48"/>
        <v>208.30121358233154</v>
      </c>
      <c r="I243" s="9">
        <f t="shared" ca="1" si="48"/>
        <v>124.76309976800113</v>
      </c>
      <c r="J243" s="9">
        <f t="shared" ca="1" si="48"/>
        <v>0</v>
      </c>
      <c r="K243" s="9">
        <f t="shared" ca="1" si="51"/>
        <v>242.80697404232916</v>
      </c>
      <c r="L243" s="9">
        <f t="shared" ca="1" si="52"/>
        <v>59.080279440885192</v>
      </c>
      <c r="M243">
        <f t="shared" ca="1" si="57"/>
        <v>56.5</v>
      </c>
      <c r="N243">
        <f t="shared" ca="1" si="58"/>
        <v>34.883333333333333</v>
      </c>
    </row>
    <row r="244" spans="1:14" x14ac:dyDescent="0.25">
      <c r="A244" s="4">
        <f t="shared" si="49"/>
        <v>0.43182870370370147</v>
      </c>
      <c r="B244" s="3">
        <f t="shared" si="54"/>
        <v>1553301310</v>
      </c>
      <c r="C244">
        <f t="shared" si="53"/>
        <v>3</v>
      </c>
      <c r="D244">
        <f t="shared" si="53"/>
        <v>126</v>
      </c>
      <c r="E244">
        <f t="shared" ca="1" si="55"/>
        <v>122897.98786417666</v>
      </c>
      <c r="F244">
        <f t="shared" ca="1" si="56"/>
        <v>73610.059002320006</v>
      </c>
      <c r="G244">
        <f t="shared" ca="1" si="50"/>
        <v>10668</v>
      </c>
      <c r="H244" s="9">
        <f t="shared" ca="1" si="48"/>
        <v>208.30121358233447</v>
      </c>
      <c r="I244" s="9">
        <f t="shared" ca="1" si="48"/>
        <v>124.76309976799821</v>
      </c>
      <c r="J244" s="9">
        <f t="shared" ca="1" si="48"/>
        <v>0</v>
      </c>
      <c r="K244" s="9">
        <f t="shared" ca="1" si="51"/>
        <v>242.80697404233015</v>
      </c>
      <c r="L244" s="9">
        <f t="shared" ca="1" si="52"/>
        <v>59.080279440886144</v>
      </c>
      <c r="M244">
        <f t="shared" ca="1" si="57"/>
        <v>56.505555555555553</v>
      </c>
      <c r="N244">
        <f t="shared" ca="1" si="58"/>
        <v>34.9</v>
      </c>
    </row>
    <row r="245" spans="1:14" x14ac:dyDescent="0.25">
      <c r="A245" s="4">
        <f t="shared" si="49"/>
        <v>0.43188657407407183</v>
      </c>
      <c r="B245" s="3">
        <f t="shared" si="54"/>
        <v>1553301315</v>
      </c>
      <c r="C245">
        <f t="shared" si="53"/>
        <v>3</v>
      </c>
      <c r="D245">
        <f t="shared" si="53"/>
        <v>126</v>
      </c>
      <c r="E245">
        <f t="shared" ca="1" si="55"/>
        <v>123939.49393208833</v>
      </c>
      <c r="F245">
        <f t="shared" ca="1" si="56"/>
        <v>74233.874501159997</v>
      </c>
      <c r="G245">
        <f t="shared" ca="1" si="50"/>
        <v>10668</v>
      </c>
      <c r="H245" s="9">
        <f t="shared" ca="1" si="48"/>
        <v>208.30121358233447</v>
      </c>
      <c r="I245" s="9">
        <f t="shared" ca="1" si="48"/>
        <v>124.76309976800113</v>
      </c>
      <c r="J245" s="9">
        <f t="shared" ca="1" si="48"/>
        <v>0</v>
      </c>
      <c r="K245" s="9">
        <f t="shared" ca="1" si="51"/>
        <v>242.80697404233166</v>
      </c>
      <c r="L245" s="9">
        <f t="shared" ca="1" si="52"/>
        <v>59.080279440885548</v>
      </c>
      <c r="M245">
        <f t="shared" ca="1" si="57"/>
        <v>56.511111111111113</v>
      </c>
      <c r="N245">
        <f t="shared" ca="1" si="58"/>
        <v>34.916666666666664</v>
      </c>
    </row>
    <row r="246" spans="1:14" x14ac:dyDescent="0.25">
      <c r="A246" s="5">
        <f t="shared" si="49"/>
        <v>0.43194444444444219</v>
      </c>
      <c r="B246" s="3">
        <f t="shared" si="54"/>
        <v>1553301320</v>
      </c>
      <c r="C246">
        <f t="shared" si="53"/>
        <v>3</v>
      </c>
      <c r="D246">
        <f t="shared" si="53"/>
        <v>126</v>
      </c>
      <c r="E246">
        <f t="shared" ca="1" si="55"/>
        <v>124981</v>
      </c>
      <c r="F246">
        <f t="shared" ca="1" si="56"/>
        <v>74857.69</v>
      </c>
      <c r="G246">
        <f t="shared" ca="1" si="50"/>
        <v>10668</v>
      </c>
      <c r="H246" s="9">
        <f ca="1">H245</f>
        <v>208.30121358233447</v>
      </c>
      <c r="I246" s="9">
        <f t="shared" ref="I246:K246" ca="1" si="59">I245</f>
        <v>124.76309976800113</v>
      </c>
      <c r="J246" s="9">
        <f t="shared" ca="1" si="59"/>
        <v>0</v>
      </c>
      <c r="K246" s="9">
        <f t="shared" ca="1" si="59"/>
        <v>242.80697404233166</v>
      </c>
      <c r="L246" s="9">
        <f t="shared" ca="1" si="52"/>
        <v>59.080279440885548</v>
      </c>
      <c r="M246">
        <f t="shared" ca="1" si="57"/>
        <v>56.516666666666666</v>
      </c>
      <c r="N246">
        <f t="shared" ca="1" si="58"/>
        <v>34.93333333333333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253"/>
  <sheetViews>
    <sheetView workbookViewId="0">
      <selection activeCell="B2" sqref="B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140</v>
      </c>
      <c r="B1">
        <v>244203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115</v>
      </c>
      <c r="C2" s="7">
        <v>300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9144</v>
      </c>
      <c r="H2" s="9">
        <f t="shared" ref="H2:J3" si="0">(E3-E2)/(MINUTE($A3-$A2)*60+SECOND($A3-$A2))</f>
        <v>-228.09039999999999</v>
      </c>
      <c r="I2" s="9">
        <f t="shared" si="0"/>
        <v>43.604266666666689</v>
      </c>
      <c r="J2" s="9">
        <f t="shared" si="0"/>
        <v>0</v>
      </c>
      <c r="K2" s="9">
        <f>SQRT(H2*H2+I2*I2)</f>
        <v>232.22093498153384</v>
      </c>
      <c r="L2" s="9">
        <f>DEGREES(ATAN2(I2,H2))</f>
        <v>-79.177291937328931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3.879629629629733E-4</v>
      </c>
      <c r="P2" s="10">
        <f>(N3-N2)/(MINUTE($A3-$A2)*60+SECOND($A3-$A2))</f>
        <v>-3.6499999999999961E-3</v>
      </c>
    </row>
    <row r="3" spans="1:16" x14ac:dyDescent="0.25">
      <c r="A3" s="5">
        <v>0.42222222222222222</v>
      </c>
      <c r="B3" s="6" t="s">
        <v>92</v>
      </c>
      <c r="C3" s="7">
        <v>300</v>
      </c>
      <c r="D3" s="7"/>
      <c r="E3" s="7">
        <f>VLOOKUP($B3,Beacons!$A$6:$O$30,14,FALSE)</f>
        <v>78702.880000000005</v>
      </c>
      <c r="F3" s="7">
        <f>VLOOKUP($B3,Beacons!$A$6:$O$30,15,FALSE)</f>
        <v>47915.05</v>
      </c>
      <c r="G3" s="7">
        <f>C3*Params!F$2</f>
        <v>9144</v>
      </c>
      <c r="H3" s="9">
        <f t="shared" si="0"/>
        <v>-231.85878571428572</v>
      </c>
      <c r="I3" s="9">
        <f t="shared" si="0"/>
        <v>36.984250000000003</v>
      </c>
      <c r="J3" s="9">
        <f t="shared" si="0"/>
        <v>1.4514285714285724</v>
      </c>
      <c r="K3" s="9">
        <f>SQRT(H3*H3+I3*I3)</f>
        <v>234.78997265847102</v>
      </c>
      <c r="L3" s="9">
        <f>DEGREES(ATAN2(I3,H3))</f>
        <v>-80.936989654112949</v>
      </c>
      <c r="M3" s="7">
        <f>VLOOKUP($B3,Beacons!$A$6:$O$30,8,FALSE)</f>
        <v>56.278055555555554</v>
      </c>
      <c r="N3" s="7">
        <f>VLOOKUP($B3,Beacons!$A$6:$O$30,9,FALSE)</f>
        <v>34.192777777777778</v>
      </c>
      <c r="O3" s="10">
        <f>(M4-M3)/(MINUTE($A4-$A3)*60+SECOND($A4-$A3))</f>
        <v>3.2738095238095069E-4</v>
      </c>
      <c r="P3" s="10">
        <f>(N4-N3)/(MINUTE($A4-$A3)*60+SECOND($A4-$A3))</f>
        <v>-3.7103174603174607E-3</v>
      </c>
    </row>
    <row r="4" spans="1:16" x14ac:dyDescent="0.25">
      <c r="A4" s="5">
        <v>0.43194444444444446</v>
      </c>
      <c r="B4" s="6" t="s">
        <v>109</v>
      </c>
      <c r="C4" s="7">
        <v>340</v>
      </c>
      <c r="D4" s="7"/>
      <c r="E4" s="7">
        <f>VLOOKUP($B4,Beacons!$A$6:$O$30,14,FALSE)</f>
        <v>-116058.5</v>
      </c>
      <c r="F4" s="7">
        <f>VLOOKUP($B4,Beacons!$A$6:$O$30,15,FALSE)</f>
        <v>78981.820000000007</v>
      </c>
      <c r="G4" s="7">
        <f>C4*Params!F$2</f>
        <v>10363.200000000001</v>
      </c>
      <c r="M4" s="7">
        <f>VLOOKUP($B4,Beacons!$A$6:$O$30,8,FALSE)</f>
        <v>56.553055555555552</v>
      </c>
      <c r="N4" s="7">
        <f>VLOOKUP($B4,Beacons!$A$6:$O$30,9,FALSE)</f>
        <v>31.076111111111111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0.41875000000000001</v>
      </c>
      <c r="B6" s="3">
        <f>Params!D29+MINUTE(A6-Params!C29)*60+SECOND(A6-Params!C29)</f>
        <v>1553300180</v>
      </c>
      <c r="C6">
        <v>2</v>
      </c>
      <c r="D6">
        <f>ROW()</f>
        <v>6</v>
      </c>
      <c r="E6">
        <f ca="1">INDIRECT("E$"&amp;C6)+INDIRECT("H$"&amp;C6)*($B6-INDIRECT("B$"&amp;D6))</f>
        <v>147130</v>
      </c>
      <c r="F6">
        <f ca="1">INDIRECT("F$"&amp;C6)+INDIRECT("I$"&amp;C6)*($B6-INDIRECT("B$"&amp;D6))</f>
        <v>34833.769999999997</v>
      </c>
      <c r="G6">
        <f ca="1">INDIRECT("G$"&amp;C6)+INDIRECT("J$"&amp;C6)*($B6-INDIRECT("B$"&amp;D6))</f>
        <v>9144</v>
      </c>
      <c r="H6" s="9">
        <f ca="1">(E7-E6)/($B7-$B6)</f>
        <v>-228.09039999999806</v>
      </c>
      <c r="I6" s="9">
        <f ca="1">(F7-F6)/($B7-$B6)</f>
        <v>43.604266666666078</v>
      </c>
      <c r="J6" s="9">
        <f ca="1">(G7-G6)/($B7-$B6)</f>
        <v>0</v>
      </c>
      <c r="K6" s="9">
        <f ca="1">SQRT(H6*H6+I6*I6)</f>
        <v>232.22093498153183</v>
      </c>
      <c r="L6" s="9">
        <f ca="1">DEGREES(ATAN2(I6,H6))</f>
        <v>-79.177291937328988</v>
      </c>
      <c r="M6">
        <f ca="1">INDIRECT("M$"&amp;C6)+INDIRECT("O$"&amp;C6)*($B6-INDIRECT("B$"&amp;D6))</f>
        <v>56.161666666666662</v>
      </c>
      <c r="N6">
        <f ca="1">INDIRECT("N$"&amp;C6)+INDIRECT("P$"&amp;C6)*($B6-INDIRECT("B$"&amp;D6))</f>
        <v>35.287777777777777</v>
      </c>
      <c r="P6" s="3"/>
    </row>
    <row r="7" spans="1:16" x14ac:dyDescent="0.25">
      <c r="A7" s="4">
        <f>A6+5/24/3600</f>
        <v>0.41880787037037037</v>
      </c>
      <c r="B7" s="3">
        <f>B6+SECOND(A7-A6)</f>
        <v>1553300185</v>
      </c>
      <c r="C7">
        <f>C6</f>
        <v>2</v>
      </c>
      <c r="D7">
        <f>D6</f>
        <v>6</v>
      </c>
      <c r="E7">
        <f ca="1">INDIRECT("E$"&amp;C7)+INDIRECT("H$"&amp;C7)*($B7-INDIRECT("B$"&amp;D7))</f>
        <v>145989.54800000001</v>
      </c>
      <c r="F7">
        <f ca="1">INDIRECT("F$"&amp;C7)+INDIRECT("I$"&amp;C7)*($B7-INDIRECT("B$"&amp;D7))</f>
        <v>35051.791333333327</v>
      </c>
      <c r="G7">
        <f t="shared" ref="G7:G70" ca="1" si="1">INDIRECT("G$"&amp;C7)+INDIRECT("J$"&amp;C7)*($B7-INDIRECT("B$"&amp;D7))</f>
        <v>9144</v>
      </c>
      <c r="H7" s="9">
        <f t="shared" ref="H7:J70" ca="1" si="2">(E8-E7)/($B8-$B7)</f>
        <v>-228.09040000000385</v>
      </c>
      <c r="I7" s="9">
        <f t="shared" ca="1" si="2"/>
        <v>43.604266666667534</v>
      </c>
      <c r="J7" s="9">
        <f t="shared" ca="1" si="2"/>
        <v>0</v>
      </c>
      <c r="K7" s="9">
        <f t="shared" ref="K7:K70" ca="1" si="3">SQRT(H7*H7+I7*I7)</f>
        <v>232.22093498153779</v>
      </c>
      <c r="L7" s="9">
        <f t="shared" ref="L7:L70" ca="1" si="4">DEGREES(ATAN2(I7,H7))</f>
        <v>-79.177291937328903</v>
      </c>
      <c r="M7">
        <f ca="1">INDIRECT("M$"&amp;C7)+INDIRECT("O$"&amp;C7)*($B7-INDIRECT("B$"&amp;D7))</f>
        <v>56.16360648148148</v>
      </c>
      <c r="N7">
        <f ca="1">INDIRECT("N$"&amp;C7)+INDIRECT("P$"&amp;C7)*($B7-INDIRECT("B$"&amp;D7))</f>
        <v>35.269527777777775</v>
      </c>
      <c r="P7" s="3"/>
    </row>
    <row r="8" spans="1:16" x14ac:dyDescent="0.25">
      <c r="A8" s="4">
        <f>A7+5/24/3600</f>
        <v>0.41886574074074073</v>
      </c>
      <c r="B8" s="3">
        <f>B7+SECOND(A8-A7)</f>
        <v>1553300190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144849.09599999999</v>
      </c>
      <c r="F8">
        <f t="shared" ref="F8:F33" ca="1" si="7">INDIRECT("F$"&amp;C8)+INDIRECT("I$"&amp;C8)*($B8-INDIRECT("B$"&amp;D8))</f>
        <v>35269.812666666665</v>
      </c>
      <c r="G8">
        <f t="shared" ca="1" si="1"/>
        <v>9144</v>
      </c>
      <c r="H8" s="9">
        <f t="shared" ca="1" si="2"/>
        <v>-228.09039999999806</v>
      </c>
      <c r="I8" s="9">
        <f t="shared" ca="1" si="2"/>
        <v>43.604266666666078</v>
      </c>
      <c r="J8" s="9">
        <f t="shared" ca="1" si="2"/>
        <v>0</v>
      </c>
      <c r="K8" s="9">
        <f t="shared" ca="1" si="3"/>
        <v>232.22093498153183</v>
      </c>
      <c r="L8" s="9">
        <f t="shared" ca="1" si="4"/>
        <v>-79.177291937328988</v>
      </c>
      <c r="M8">
        <f t="shared" ref="M8:M71" ca="1" si="8">INDIRECT("M$"&amp;C8)+INDIRECT("O$"&amp;C8)*($B8-INDIRECT("B$"&amp;D8))</f>
        <v>56.165546296296291</v>
      </c>
      <c r="N8">
        <f t="shared" ref="N8:N71" ca="1" si="9">INDIRECT("N$"&amp;C8)+INDIRECT("P$"&amp;C8)*($B8-INDIRECT("B$"&amp;D8))</f>
        <v>35.25127777777778</v>
      </c>
      <c r="P8" s="3"/>
    </row>
    <row r="9" spans="1:16" x14ac:dyDescent="0.25">
      <c r="A9" s="4">
        <f t="shared" ref="A9:A72" si="10">A8+5/24/3600</f>
        <v>0.41892361111111109</v>
      </c>
      <c r="B9" s="3">
        <f t="shared" ref="B9:B72" si="11">B8+SECOND(A9-A8)</f>
        <v>1553300195</v>
      </c>
      <c r="C9">
        <f t="shared" si="5"/>
        <v>2</v>
      </c>
      <c r="D9">
        <f t="shared" si="5"/>
        <v>6</v>
      </c>
      <c r="E9">
        <f t="shared" ca="1" si="6"/>
        <v>143708.644</v>
      </c>
      <c r="F9">
        <f t="shared" ca="1" si="7"/>
        <v>35487.833999999995</v>
      </c>
      <c r="G9">
        <f t="shared" ca="1" si="1"/>
        <v>9144</v>
      </c>
      <c r="H9" s="9">
        <f t="shared" ca="1" si="2"/>
        <v>-228.09039999999806</v>
      </c>
      <c r="I9" s="9">
        <f t="shared" ca="1" si="2"/>
        <v>43.604266666667534</v>
      </c>
      <c r="J9" s="9">
        <f t="shared" ca="1" si="2"/>
        <v>0</v>
      </c>
      <c r="K9" s="9">
        <f t="shared" ca="1" si="3"/>
        <v>232.22093498153211</v>
      </c>
      <c r="L9" s="9">
        <f t="shared" ca="1" si="4"/>
        <v>-79.177291937328633</v>
      </c>
      <c r="M9">
        <f t="shared" ca="1" si="8"/>
        <v>56.167486111111103</v>
      </c>
      <c r="N9">
        <f t="shared" ca="1" si="9"/>
        <v>35.233027777777778</v>
      </c>
    </row>
    <row r="10" spans="1:16" x14ac:dyDescent="0.25">
      <c r="A10" s="4">
        <f t="shared" si="10"/>
        <v>0.41898148148148145</v>
      </c>
      <c r="B10" s="3">
        <f t="shared" si="11"/>
        <v>1553300200</v>
      </c>
      <c r="C10">
        <f t="shared" si="5"/>
        <v>2</v>
      </c>
      <c r="D10">
        <f t="shared" si="5"/>
        <v>6</v>
      </c>
      <c r="E10">
        <f t="shared" ca="1" si="6"/>
        <v>142568.19200000001</v>
      </c>
      <c r="F10">
        <f t="shared" ca="1" si="7"/>
        <v>35705.855333333333</v>
      </c>
      <c r="G10">
        <f t="shared" ca="1" si="1"/>
        <v>9144</v>
      </c>
      <c r="H10" s="9">
        <f t="shared" ca="1" si="2"/>
        <v>-228.09040000000385</v>
      </c>
      <c r="I10" s="9">
        <f t="shared" ca="1" si="2"/>
        <v>43.604266666666078</v>
      </c>
      <c r="J10" s="9">
        <f t="shared" ca="1" si="2"/>
        <v>0</v>
      </c>
      <c r="K10" s="9">
        <f t="shared" ca="1" si="3"/>
        <v>232.22093498153754</v>
      </c>
      <c r="L10" s="9">
        <f t="shared" ca="1" si="4"/>
        <v>-79.177291937329258</v>
      </c>
      <c r="M10">
        <f t="shared" ca="1" si="8"/>
        <v>56.169425925925921</v>
      </c>
      <c r="N10">
        <f t="shared" ca="1" si="9"/>
        <v>35.214777777777776</v>
      </c>
      <c r="P10" s="9"/>
    </row>
    <row r="11" spans="1:16" x14ac:dyDescent="0.25">
      <c r="A11" s="4">
        <f t="shared" si="10"/>
        <v>0.41903935185185182</v>
      </c>
      <c r="B11" s="3">
        <f t="shared" si="11"/>
        <v>1553300205</v>
      </c>
      <c r="C11">
        <f t="shared" si="5"/>
        <v>2</v>
      </c>
      <c r="D11">
        <f t="shared" si="5"/>
        <v>6</v>
      </c>
      <c r="E11">
        <f t="shared" ca="1" si="6"/>
        <v>141427.74</v>
      </c>
      <c r="F11">
        <f t="shared" ca="1" si="7"/>
        <v>35923.876666666663</v>
      </c>
      <c r="G11">
        <f t="shared" ca="1" si="1"/>
        <v>9144</v>
      </c>
      <c r="H11" s="9">
        <f t="shared" ca="1" si="2"/>
        <v>-228.09039999999806</v>
      </c>
      <c r="I11" s="9">
        <f t="shared" ca="1" si="2"/>
        <v>43.604266666667534</v>
      </c>
      <c r="J11" s="9">
        <f t="shared" ca="1" si="2"/>
        <v>0</v>
      </c>
      <c r="K11" s="9">
        <f t="shared" ca="1" si="3"/>
        <v>232.22093498153211</v>
      </c>
      <c r="L11" s="9">
        <f t="shared" ca="1" si="4"/>
        <v>-79.177291937328633</v>
      </c>
      <c r="M11">
        <f t="shared" ca="1" si="8"/>
        <v>56.17136574074074</v>
      </c>
      <c r="N11">
        <f t="shared" ca="1" si="9"/>
        <v>35.196527777777774</v>
      </c>
    </row>
    <row r="12" spans="1:16" x14ac:dyDescent="0.25">
      <c r="A12" s="4">
        <f t="shared" si="10"/>
        <v>0.41909722222222218</v>
      </c>
      <c r="B12" s="3">
        <f t="shared" si="11"/>
        <v>1553300210</v>
      </c>
      <c r="C12">
        <f t="shared" si="5"/>
        <v>2</v>
      </c>
      <c r="D12">
        <f t="shared" si="5"/>
        <v>6</v>
      </c>
      <c r="E12">
        <f t="shared" ca="1" si="6"/>
        <v>140287.288</v>
      </c>
      <c r="F12">
        <f t="shared" ca="1" si="7"/>
        <v>36141.898000000001</v>
      </c>
      <c r="G12">
        <f t="shared" ca="1" si="1"/>
        <v>9144</v>
      </c>
      <c r="H12" s="9">
        <f t="shared" ca="1" si="2"/>
        <v>-228.09039999999806</v>
      </c>
      <c r="I12" s="9">
        <f t="shared" ca="1" si="2"/>
        <v>43.604266666666078</v>
      </c>
      <c r="J12" s="9">
        <f t="shared" ca="1" si="2"/>
        <v>0</v>
      </c>
      <c r="K12" s="9">
        <f t="shared" ca="1" si="3"/>
        <v>232.22093498153183</v>
      </c>
      <c r="L12" s="9">
        <f t="shared" ca="1" si="4"/>
        <v>-79.177291937328988</v>
      </c>
      <c r="M12">
        <f t="shared" ca="1" si="8"/>
        <v>56.173305555555551</v>
      </c>
      <c r="N12">
        <f t="shared" ca="1" si="9"/>
        <v>35.17827777777778</v>
      </c>
    </row>
    <row r="13" spans="1:16" x14ac:dyDescent="0.25">
      <c r="A13" s="4">
        <f t="shared" si="10"/>
        <v>0.41915509259259254</v>
      </c>
      <c r="B13" s="3">
        <f t="shared" si="11"/>
        <v>1553300215</v>
      </c>
      <c r="C13">
        <f t="shared" si="5"/>
        <v>2</v>
      </c>
      <c r="D13">
        <f t="shared" si="5"/>
        <v>6</v>
      </c>
      <c r="E13">
        <f t="shared" ca="1" si="6"/>
        <v>139146.83600000001</v>
      </c>
      <c r="F13">
        <f t="shared" ca="1" si="7"/>
        <v>36359.919333333331</v>
      </c>
      <c r="G13">
        <f t="shared" ca="1" si="1"/>
        <v>9144</v>
      </c>
      <c r="H13" s="9">
        <f t="shared" ca="1" si="2"/>
        <v>-228.09040000000385</v>
      </c>
      <c r="I13" s="9">
        <f t="shared" ca="1" si="2"/>
        <v>43.604266666666078</v>
      </c>
      <c r="J13" s="9">
        <f t="shared" ca="1" si="2"/>
        <v>0</v>
      </c>
      <c r="K13" s="9">
        <f t="shared" ca="1" si="3"/>
        <v>232.22093498153754</v>
      </c>
      <c r="L13" s="9">
        <f t="shared" ca="1" si="4"/>
        <v>-79.177291937329258</v>
      </c>
      <c r="M13">
        <f t="shared" ca="1" si="8"/>
        <v>56.175245370370362</v>
      </c>
      <c r="N13">
        <f t="shared" ca="1" si="9"/>
        <v>35.160027777777778</v>
      </c>
    </row>
    <row r="14" spans="1:16" x14ac:dyDescent="0.25">
      <c r="A14" s="4">
        <f t="shared" si="10"/>
        <v>0.4192129629629629</v>
      </c>
      <c r="B14" s="3">
        <f t="shared" si="11"/>
        <v>1553300220</v>
      </c>
      <c r="C14">
        <f t="shared" si="5"/>
        <v>2</v>
      </c>
      <c r="D14">
        <f t="shared" si="5"/>
        <v>6</v>
      </c>
      <c r="E14">
        <f t="shared" ca="1" si="6"/>
        <v>138006.38399999999</v>
      </c>
      <c r="F14">
        <f t="shared" ca="1" si="7"/>
        <v>36577.940666666662</v>
      </c>
      <c r="G14">
        <f t="shared" ca="1" si="1"/>
        <v>9144</v>
      </c>
      <c r="H14" s="9">
        <f t="shared" ca="1" si="2"/>
        <v>-228.09039999999806</v>
      </c>
      <c r="I14" s="9">
        <f t="shared" ca="1" si="2"/>
        <v>43.604266666667534</v>
      </c>
      <c r="J14" s="9">
        <f t="shared" ca="1" si="2"/>
        <v>0</v>
      </c>
      <c r="K14" s="9">
        <f t="shared" ca="1" si="3"/>
        <v>232.22093498153211</v>
      </c>
      <c r="L14" s="9">
        <f t="shared" ca="1" si="4"/>
        <v>-79.177291937328633</v>
      </c>
      <c r="M14">
        <f t="shared" ca="1" si="8"/>
        <v>56.177185185185181</v>
      </c>
      <c r="N14">
        <f t="shared" ca="1" si="9"/>
        <v>35.141777777777776</v>
      </c>
    </row>
    <row r="15" spans="1:16" x14ac:dyDescent="0.25">
      <c r="A15" s="4">
        <f t="shared" si="10"/>
        <v>0.41927083333333326</v>
      </c>
      <c r="B15" s="3">
        <f t="shared" si="11"/>
        <v>1553300225</v>
      </c>
      <c r="C15">
        <f t="shared" si="5"/>
        <v>2</v>
      </c>
      <c r="D15">
        <f t="shared" si="5"/>
        <v>6</v>
      </c>
      <c r="E15">
        <f t="shared" ca="1" si="6"/>
        <v>136865.932</v>
      </c>
      <c r="F15">
        <f t="shared" ca="1" si="7"/>
        <v>36795.962</v>
      </c>
      <c r="G15">
        <f t="shared" ca="1" si="1"/>
        <v>9144</v>
      </c>
      <c r="H15" s="9">
        <f t="shared" ca="1" si="2"/>
        <v>-228.09039999999806</v>
      </c>
      <c r="I15" s="9">
        <f t="shared" ca="1" si="2"/>
        <v>43.604266666666078</v>
      </c>
      <c r="J15" s="9">
        <f t="shared" ca="1" si="2"/>
        <v>0</v>
      </c>
      <c r="K15" s="9">
        <f t="shared" ca="1" si="3"/>
        <v>232.22093498153183</v>
      </c>
      <c r="L15" s="9">
        <f t="shared" ca="1" si="4"/>
        <v>-79.177291937328988</v>
      </c>
      <c r="M15">
        <f t="shared" ca="1" si="8"/>
        <v>56.179124999999999</v>
      </c>
      <c r="N15">
        <f t="shared" ca="1" si="9"/>
        <v>35.123527777777774</v>
      </c>
    </row>
    <row r="16" spans="1:16" x14ac:dyDescent="0.25">
      <c r="A16" s="4">
        <f t="shared" si="10"/>
        <v>0.41932870370370362</v>
      </c>
      <c r="B16" s="3">
        <f t="shared" si="11"/>
        <v>1553300230</v>
      </c>
      <c r="C16">
        <f t="shared" si="5"/>
        <v>2</v>
      </c>
      <c r="D16">
        <f t="shared" si="5"/>
        <v>6</v>
      </c>
      <c r="E16">
        <f t="shared" ca="1" si="6"/>
        <v>135725.48000000001</v>
      </c>
      <c r="F16">
        <f t="shared" ca="1" si="7"/>
        <v>37013.98333333333</v>
      </c>
      <c r="G16">
        <f t="shared" ca="1" si="1"/>
        <v>9144</v>
      </c>
      <c r="H16" s="9">
        <f t="shared" ca="1" si="2"/>
        <v>-228.09040000000385</v>
      </c>
      <c r="I16" s="9">
        <f t="shared" ca="1" si="2"/>
        <v>43.604266666667534</v>
      </c>
      <c r="J16" s="9">
        <f t="shared" ca="1" si="2"/>
        <v>0</v>
      </c>
      <c r="K16" s="9">
        <f t="shared" ca="1" si="3"/>
        <v>232.22093498153779</v>
      </c>
      <c r="L16" s="9">
        <f t="shared" ca="1" si="4"/>
        <v>-79.177291937328903</v>
      </c>
      <c r="M16">
        <f t="shared" ca="1" si="8"/>
        <v>56.18106481481481</v>
      </c>
      <c r="N16">
        <f t="shared" ca="1" si="9"/>
        <v>35.105277777777779</v>
      </c>
    </row>
    <row r="17" spans="1:14" x14ac:dyDescent="0.25">
      <c r="A17" s="4">
        <f t="shared" si="10"/>
        <v>0.41938657407407398</v>
      </c>
      <c r="B17" s="3">
        <f t="shared" si="11"/>
        <v>1553300235</v>
      </c>
      <c r="C17">
        <f t="shared" si="5"/>
        <v>2</v>
      </c>
      <c r="D17">
        <f t="shared" si="5"/>
        <v>6</v>
      </c>
      <c r="E17">
        <f t="shared" ca="1" si="6"/>
        <v>134585.02799999999</v>
      </c>
      <c r="F17">
        <f t="shared" ca="1" si="7"/>
        <v>37232.004666666668</v>
      </c>
      <c r="G17">
        <f t="shared" ca="1" si="1"/>
        <v>9144</v>
      </c>
      <c r="H17" s="9">
        <f t="shared" ca="1" si="2"/>
        <v>-228.09039999999806</v>
      </c>
      <c r="I17" s="9">
        <f t="shared" ca="1" si="2"/>
        <v>43.604266666666078</v>
      </c>
      <c r="J17" s="9">
        <f t="shared" ca="1" si="2"/>
        <v>0</v>
      </c>
      <c r="K17" s="9">
        <f t="shared" ca="1" si="3"/>
        <v>232.22093498153183</v>
      </c>
      <c r="L17" s="9">
        <f t="shared" ca="1" si="4"/>
        <v>-79.177291937328988</v>
      </c>
      <c r="M17">
        <f t="shared" ca="1" si="8"/>
        <v>56.183004629629622</v>
      </c>
      <c r="N17">
        <f t="shared" ca="1" si="9"/>
        <v>35.087027777777777</v>
      </c>
    </row>
    <row r="18" spans="1:14" x14ac:dyDescent="0.25">
      <c r="A18" s="4">
        <f t="shared" si="10"/>
        <v>0.41944444444444434</v>
      </c>
      <c r="B18" s="3">
        <f t="shared" si="11"/>
        <v>1553300240</v>
      </c>
      <c r="C18">
        <f t="shared" si="5"/>
        <v>2</v>
      </c>
      <c r="D18">
        <f t="shared" si="5"/>
        <v>6</v>
      </c>
      <c r="E18">
        <f t="shared" ca="1" si="6"/>
        <v>133444.576</v>
      </c>
      <c r="F18">
        <f t="shared" ca="1" si="7"/>
        <v>37450.025999999998</v>
      </c>
      <c r="G18">
        <f t="shared" ca="1" si="1"/>
        <v>9144</v>
      </c>
      <c r="H18" s="9">
        <f t="shared" ca="1" si="2"/>
        <v>-228.09039999999806</v>
      </c>
      <c r="I18" s="9">
        <f t="shared" ca="1" si="2"/>
        <v>43.604266666666078</v>
      </c>
      <c r="J18" s="9">
        <f t="shared" ca="1" si="2"/>
        <v>0</v>
      </c>
      <c r="K18" s="9">
        <f t="shared" ca="1" si="3"/>
        <v>232.22093498153183</v>
      </c>
      <c r="L18" s="9">
        <f t="shared" ca="1" si="4"/>
        <v>-79.177291937328988</v>
      </c>
      <c r="M18">
        <f t="shared" ca="1" si="8"/>
        <v>56.18494444444444</v>
      </c>
      <c r="N18">
        <f t="shared" ca="1" si="9"/>
        <v>35.068777777777775</v>
      </c>
    </row>
    <row r="19" spans="1:14" x14ac:dyDescent="0.25">
      <c r="A19" s="4">
        <f t="shared" si="10"/>
        <v>0.4195023148148147</v>
      </c>
      <c r="B19" s="3">
        <f t="shared" si="11"/>
        <v>1553300245</v>
      </c>
      <c r="C19">
        <f t="shared" si="5"/>
        <v>2</v>
      </c>
      <c r="D19">
        <f t="shared" si="5"/>
        <v>6</v>
      </c>
      <c r="E19">
        <f t="shared" ca="1" si="6"/>
        <v>132304.12400000001</v>
      </c>
      <c r="F19">
        <f t="shared" ca="1" si="7"/>
        <v>37668.047333333328</v>
      </c>
      <c r="G19">
        <f t="shared" ca="1" si="1"/>
        <v>9144</v>
      </c>
      <c r="H19" s="9">
        <f t="shared" ca="1" si="2"/>
        <v>-228.09040000000385</v>
      </c>
      <c r="I19" s="9">
        <f t="shared" ca="1" si="2"/>
        <v>43.604266666667534</v>
      </c>
      <c r="J19" s="9">
        <f t="shared" ca="1" si="2"/>
        <v>0</v>
      </c>
      <c r="K19" s="9">
        <f t="shared" ca="1" si="3"/>
        <v>232.22093498153779</v>
      </c>
      <c r="L19" s="9">
        <f t="shared" ca="1" si="4"/>
        <v>-79.177291937328903</v>
      </c>
      <c r="M19">
        <f t="shared" ca="1" si="8"/>
        <v>56.186884259259259</v>
      </c>
      <c r="N19">
        <f t="shared" ca="1" si="9"/>
        <v>35.050527777777774</v>
      </c>
    </row>
    <row r="20" spans="1:14" x14ac:dyDescent="0.25">
      <c r="A20" s="4">
        <f t="shared" si="10"/>
        <v>0.41956018518518506</v>
      </c>
      <c r="B20" s="3">
        <f t="shared" si="11"/>
        <v>1553300250</v>
      </c>
      <c r="C20">
        <f t="shared" si="5"/>
        <v>2</v>
      </c>
      <c r="D20">
        <f t="shared" si="5"/>
        <v>6</v>
      </c>
      <c r="E20">
        <f t="shared" ca="1" si="6"/>
        <v>131163.67199999999</v>
      </c>
      <c r="F20">
        <f t="shared" ca="1" si="7"/>
        <v>37886.068666666666</v>
      </c>
      <c r="G20">
        <f t="shared" ca="1" si="1"/>
        <v>9144</v>
      </c>
      <c r="H20" s="9">
        <f t="shared" ca="1" si="2"/>
        <v>-228.09039999999806</v>
      </c>
      <c r="I20" s="9">
        <f t="shared" ca="1" si="2"/>
        <v>43.604266666666078</v>
      </c>
      <c r="J20" s="9">
        <f t="shared" ca="1" si="2"/>
        <v>0</v>
      </c>
      <c r="K20" s="9">
        <f t="shared" ca="1" si="3"/>
        <v>232.22093498153183</v>
      </c>
      <c r="L20" s="9">
        <f t="shared" ca="1" si="4"/>
        <v>-79.177291937328988</v>
      </c>
      <c r="M20">
        <f t="shared" ca="1" si="8"/>
        <v>56.18882407407407</v>
      </c>
      <c r="N20">
        <f t="shared" ca="1" si="9"/>
        <v>35.032277777777779</v>
      </c>
    </row>
    <row r="21" spans="1:14" x14ac:dyDescent="0.25">
      <c r="A21" s="4">
        <f t="shared" si="10"/>
        <v>0.41961805555555542</v>
      </c>
      <c r="B21" s="3">
        <f t="shared" si="11"/>
        <v>1553300255</v>
      </c>
      <c r="C21">
        <f t="shared" si="5"/>
        <v>2</v>
      </c>
      <c r="D21">
        <f t="shared" si="5"/>
        <v>6</v>
      </c>
      <c r="E21">
        <f t="shared" ca="1" si="6"/>
        <v>130023.22</v>
      </c>
      <c r="F21">
        <f t="shared" ca="1" si="7"/>
        <v>38104.089999999997</v>
      </c>
      <c r="G21">
        <f t="shared" ca="1" si="1"/>
        <v>9144</v>
      </c>
      <c r="H21" s="9">
        <f t="shared" ca="1" si="2"/>
        <v>-228.09040000000095</v>
      </c>
      <c r="I21" s="9">
        <f t="shared" ca="1" si="2"/>
        <v>43.604266666667534</v>
      </c>
      <c r="J21" s="9">
        <f t="shared" ca="1" si="2"/>
        <v>0</v>
      </c>
      <c r="K21" s="9">
        <f t="shared" ca="1" si="3"/>
        <v>232.22093498153495</v>
      </c>
      <c r="L21" s="9">
        <f t="shared" ca="1" si="4"/>
        <v>-79.177291937328761</v>
      </c>
      <c r="M21">
        <f t="shared" ca="1" si="8"/>
        <v>56.190763888888881</v>
      </c>
      <c r="N21">
        <f t="shared" ca="1" si="9"/>
        <v>35.014027777777777</v>
      </c>
    </row>
    <row r="22" spans="1:14" x14ac:dyDescent="0.25">
      <c r="A22" s="4">
        <f t="shared" si="10"/>
        <v>0.41967592592592579</v>
      </c>
      <c r="B22" s="3">
        <f t="shared" si="11"/>
        <v>1553300260</v>
      </c>
      <c r="C22">
        <f t="shared" si="5"/>
        <v>2</v>
      </c>
      <c r="D22">
        <f t="shared" si="5"/>
        <v>6</v>
      </c>
      <c r="E22">
        <f t="shared" ca="1" si="6"/>
        <v>128882.768</v>
      </c>
      <c r="F22">
        <f t="shared" ca="1" si="7"/>
        <v>38322.111333333334</v>
      </c>
      <c r="G22">
        <f t="shared" ca="1" si="1"/>
        <v>9144</v>
      </c>
      <c r="H22" s="9">
        <f t="shared" ca="1" si="2"/>
        <v>-228.09039999999806</v>
      </c>
      <c r="I22" s="9">
        <f t="shared" ca="1" si="2"/>
        <v>43.604266666666078</v>
      </c>
      <c r="J22" s="9">
        <f t="shared" ca="1" si="2"/>
        <v>0</v>
      </c>
      <c r="K22" s="9">
        <f t="shared" ca="1" si="3"/>
        <v>232.22093498153183</v>
      </c>
      <c r="L22" s="9">
        <f t="shared" ca="1" si="4"/>
        <v>-79.177291937328988</v>
      </c>
      <c r="M22">
        <f t="shared" ca="1" si="8"/>
        <v>56.1927037037037</v>
      </c>
      <c r="N22">
        <f t="shared" ca="1" si="9"/>
        <v>34.995777777777775</v>
      </c>
    </row>
    <row r="23" spans="1:14" x14ac:dyDescent="0.25">
      <c r="A23" s="4">
        <f t="shared" si="10"/>
        <v>0.41973379629629615</v>
      </c>
      <c r="B23" s="3">
        <f t="shared" si="11"/>
        <v>1553300265</v>
      </c>
      <c r="C23">
        <f t="shared" si="5"/>
        <v>2</v>
      </c>
      <c r="D23">
        <f t="shared" si="5"/>
        <v>6</v>
      </c>
      <c r="E23">
        <f t="shared" ca="1" si="6"/>
        <v>127742.31600000001</v>
      </c>
      <c r="F23">
        <f t="shared" ca="1" si="7"/>
        <v>38540.132666666665</v>
      </c>
      <c r="G23">
        <f t="shared" ca="1" si="1"/>
        <v>9144</v>
      </c>
      <c r="H23" s="9">
        <f t="shared" ca="1" si="2"/>
        <v>-228.09040000000095</v>
      </c>
      <c r="I23" s="9">
        <f t="shared" ca="1" si="2"/>
        <v>43.604266666666078</v>
      </c>
      <c r="J23" s="9">
        <f t="shared" ca="1" si="2"/>
        <v>0</v>
      </c>
      <c r="K23" s="9">
        <f t="shared" ca="1" si="3"/>
        <v>232.2209349815347</v>
      </c>
      <c r="L23" s="9">
        <f t="shared" ca="1" si="4"/>
        <v>-79.177291937329116</v>
      </c>
      <c r="M23">
        <f t="shared" ca="1" si="8"/>
        <v>56.194643518518518</v>
      </c>
      <c r="N23">
        <f t="shared" ca="1" si="9"/>
        <v>34.97752777777778</v>
      </c>
    </row>
    <row r="24" spans="1:14" x14ac:dyDescent="0.25">
      <c r="A24" s="4">
        <f t="shared" si="10"/>
        <v>0.41979166666666651</v>
      </c>
      <c r="B24" s="3">
        <f t="shared" si="11"/>
        <v>1553300270</v>
      </c>
      <c r="C24">
        <f t="shared" si="5"/>
        <v>2</v>
      </c>
      <c r="D24">
        <f t="shared" si="5"/>
        <v>6</v>
      </c>
      <c r="E24">
        <f t="shared" ca="1" si="6"/>
        <v>126601.864</v>
      </c>
      <c r="F24">
        <f t="shared" ca="1" si="7"/>
        <v>38758.153999999995</v>
      </c>
      <c r="G24">
        <f t="shared" ca="1" si="1"/>
        <v>9144</v>
      </c>
      <c r="H24" s="9">
        <f t="shared" ca="1" si="2"/>
        <v>-228.09040000000095</v>
      </c>
      <c r="I24" s="9">
        <f t="shared" ca="1" si="2"/>
        <v>43.604266666667534</v>
      </c>
      <c r="J24" s="9">
        <f t="shared" ca="1" si="2"/>
        <v>0</v>
      </c>
      <c r="K24" s="9">
        <f t="shared" ca="1" si="3"/>
        <v>232.22093498153495</v>
      </c>
      <c r="L24" s="9">
        <f t="shared" ca="1" si="4"/>
        <v>-79.177291937328761</v>
      </c>
      <c r="M24">
        <f t="shared" ca="1" si="8"/>
        <v>56.196583333333329</v>
      </c>
      <c r="N24">
        <f t="shared" ca="1" si="9"/>
        <v>34.959277777777778</v>
      </c>
    </row>
    <row r="25" spans="1:14" x14ac:dyDescent="0.25">
      <c r="A25" s="4">
        <f t="shared" si="10"/>
        <v>0.41984953703703687</v>
      </c>
      <c r="B25" s="3">
        <f t="shared" si="11"/>
        <v>1553300275</v>
      </c>
      <c r="C25">
        <f t="shared" si="5"/>
        <v>2</v>
      </c>
      <c r="D25">
        <f t="shared" si="5"/>
        <v>6</v>
      </c>
      <c r="E25">
        <f t="shared" ca="1" si="6"/>
        <v>125461.412</v>
      </c>
      <c r="F25">
        <f t="shared" ca="1" si="7"/>
        <v>38976.175333333333</v>
      </c>
      <c r="G25">
        <f t="shared" ca="1" si="1"/>
        <v>9144</v>
      </c>
      <c r="H25" s="9">
        <f t="shared" ca="1" si="2"/>
        <v>-228.09039999999806</v>
      </c>
      <c r="I25" s="9">
        <f t="shared" ca="1" si="2"/>
        <v>43.604266666666078</v>
      </c>
      <c r="J25" s="9">
        <f t="shared" ca="1" si="2"/>
        <v>0</v>
      </c>
      <c r="K25" s="9">
        <f t="shared" ca="1" si="3"/>
        <v>232.22093498153183</v>
      </c>
      <c r="L25" s="9">
        <f t="shared" ca="1" si="4"/>
        <v>-79.177291937328988</v>
      </c>
      <c r="M25">
        <f t="shared" ca="1" si="8"/>
        <v>56.198523148148141</v>
      </c>
      <c r="N25">
        <f t="shared" ca="1" si="9"/>
        <v>34.941027777777776</v>
      </c>
    </row>
    <row r="26" spans="1:14" x14ac:dyDescent="0.25">
      <c r="A26" s="4">
        <f t="shared" si="10"/>
        <v>0.41990740740740723</v>
      </c>
      <c r="B26" s="3">
        <f t="shared" si="11"/>
        <v>1553300280</v>
      </c>
      <c r="C26">
        <f t="shared" si="5"/>
        <v>2</v>
      </c>
      <c r="D26">
        <f t="shared" si="5"/>
        <v>6</v>
      </c>
      <c r="E26">
        <f t="shared" ca="1" si="6"/>
        <v>124320.96000000001</v>
      </c>
      <c r="F26">
        <f t="shared" ca="1" si="7"/>
        <v>39194.196666666663</v>
      </c>
      <c r="G26">
        <f t="shared" ca="1" si="1"/>
        <v>9144</v>
      </c>
      <c r="H26" s="9">
        <f t="shared" ca="1" si="2"/>
        <v>-228.09040000000095</v>
      </c>
      <c r="I26" s="9">
        <f t="shared" ca="1" si="2"/>
        <v>43.604266666667534</v>
      </c>
      <c r="J26" s="9">
        <f t="shared" ca="1" si="2"/>
        <v>0</v>
      </c>
      <c r="K26" s="9">
        <f t="shared" ca="1" si="3"/>
        <v>232.22093498153495</v>
      </c>
      <c r="L26" s="9">
        <f t="shared" ca="1" si="4"/>
        <v>-79.177291937328761</v>
      </c>
      <c r="M26">
        <f t="shared" ca="1" si="8"/>
        <v>56.200462962962959</v>
      </c>
      <c r="N26">
        <f t="shared" ca="1" si="9"/>
        <v>34.922777777777775</v>
      </c>
    </row>
    <row r="27" spans="1:14" x14ac:dyDescent="0.25">
      <c r="A27" s="4">
        <f t="shared" si="10"/>
        <v>0.41996527777777759</v>
      </c>
      <c r="B27" s="3">
        <f t="shared" si="11"/>
        <v>1553300285</v>
      </c>
      <c r="C27">
        <f t="shared" si="5"/>
        <v>2</v>
      </c>
      <c r="D27">
        <f t="shared" si="5"/>
        <v>6</v>
      </c>
      <c r="E27">
        <f t="shared" ca="1" si="6"/>
        <v>123180.508</v>
      </c>
      <c r="F27">
        <f t="shared" ca="1" si="7"/>
        <v>39412.218000000001</v>
      </c>
      <c r="G27">
        <f t="shared" ca="1" si="1"/>
        <v>9144</v>
      </c>
      <c r="H27" s="9">
        <f t="shared" ca="1" si="2"/>
        <v>-228.09040000000095</v>
      </c>
      <c r="I27" s="9">
        <f t="shared" ca="1" si="2"/>
        <v>43.604266666666078</v>
      </c>
      <c r="J27" s="9">
        <f t="shared" ca="1" si="2"/>
        <v>0</v>
      </c>
      <c r="K27" s="9">
        <f t="shared" ca="1" si="3"/>
        <v>232.2209349815347</v>
      </c>
      <c r="L27" s="9">
        <f t="shared" ca="1" si="4"/>
        <v>-79.177291937329116</v>
      </c>
      <c r="M27">
        <f t="shared" ca="1" si="8"/>
        <v>56.202402777777777</v>
      </c>
      <c r="N27">
        <f t="shared" ca="1" si="9"/>
        <v>34.90452777777778</v>
      </c>
    </row>
    <row r="28" spans="1:14" x14ac:dyDescent="0.25">
      <c r="A28" s="4">
        <f t="shared" si="10"/>
        <v>0.42002314814814795</v>
      </c>
      <c r="B28" s="3">
        <f t="shared" si="11"/>
        <v>1553300290</v>
      </c>
      <c r="C28">
        <f t="shared" si="5"/>
        <v>2</v>
      </c>
      <c r="D28">
        <f t="shared" si="5"/>
        <v>6</v>
      </c>
      <c r="E28">
        <f t="shared" ca="1" si="6"/>
        <v>122040.056</v>
      </c>
      <c r="F28">
        <f t="shared" ca="1" si="7"/>
        <v>39630.239333333331</v>
      </c>
      <c r="G28">
        <f t="shared" ca="1" si="1"/>
        <v>9144</v>
      </c>
      <c r="H28" s="9">
        <f t="shared" ca="1" si="2"/>
        <v>-228.09039999999806</v>
      </c>
      <c r="I28" s="9">
        <f t="shared" ca="1" si="2"/>
        <v>43.604266666667534</v>
      </c>
      <c r="J28" s="9">
        <f t="shared" ca="1" si="2"/>
        <v>0</v>
      </c>
      <c r="K28" s="9">
        <f t="shared" ca="1" si="3"/>
        <v>232.22093498153211</v>
      </c>
      <c r="L28" s="9">
        <f t="shared" ca="1" si="4"/>
        <v>-79.177291937328633</v>
      </c>
      <c r="M28">
        <f t="shared" ca="1" si="8"/>
        <v>56.204342592592589</v>
      </c>
      <c r="N28">
        <f t="shared" ca="1" si="9"/>
        <v>34.886277777777778</v>
      </c>
    </row>
    <row r="29" spans="1:14" x14ac:dyDescent="0.25">
      <c r="A29" s="4">
        <f t="shared" si="10"/>
        <v>0.42008101851851831</v>
      </c>
      <c r="B29" s="3">
        <f t="shared" si="11"/>
        <v>1553300295</v>
      </c>
      <c r="C29">
        <f t="shared" si="5"/>
        <v>2</v>
      </c>
      <c r="D29">
        <f t="shared" si="5"/>
        <v>6</v>
      </c>
      <c r="E29">
        <f t="shared" ca="1" si="6"/>
        <v>120899.60400000001</v>
      </c>
      <c r="F29">
        <f t="shared" ca="1" si="7"/>
        <v>39848.260666666669</v>
      </c>
      <c r="G29">
        <f t="shared" ca="1" si="1"/>
        <v>9144</v>
      </c>
      <c r="H29" s="9">
        <f t="shared" ca="1" si="2"/>
        <v>-228.09040000000095</v>
      </c>
      <c r="I29" s="9">
        <f t="shared" ca="1" si="2"/>
        <v>43.604266666666078</v>
      </c>
      <c r="J29" s="9">
        <f t="shared" ca="1" si="2"/>
        <v>0</v>
      </c>
      <c r="K29" s="9">
        <f t="shared" ca="1" si="3"/>
        <v>232.2209349815347</v>
      </c>
      <c r="L29" s="9">
        <f t="shared" ca="1" si="4"/>
        <v>-79.177291937329116</v>
      </c>
      <c r="M29">
        <f t="shared" ca="1" si="8"/>
        <v>56.2062824074074</v>
      </c>
      <c r="N29">
        <f t="shared" ca="1" si="9"/>
        <v>34.868027777777776</v>
      </c>
    </row>
    <row r="30" spans="1:14" x14ac:dyDescent="0.25">
      <c r="A30" s="4">
        <f t="shared" si="10"/>
        <v>0.42013888888888867</v>
      </c>
      <c r="B30" s="3">
        <f t="shared" si="11"/>
        <v>1553300300</v>
      </c>
      <c r="C30">
        <f t="shared" si="5"/>
        <v>2</v>
      </c>
      <c r="D30">
        <f t="shared" si="5"/>
        <v>6</v>
      </c>
      <c r="E30">
        <f t="shared" ca="1" si="6"/>
        <v>119759.152</v>
      </c>
      <c r="F30">
        <f t="shared" ca="1" si="7"/>
        <v>40066.281999999999</v>
      </c>
      <c r="G30">
        <f t="shared" ca="1" si="1"/>
        <v>9144</v>
      </c>
      <c r="H30" s="9">
        <f t="shared" ca="1" si="2"/>
        <v>-228.09040000000095</v>
      </c>
      <c r="I30" s="9">
        <f t="shared" ca="1" si="2"/>
        <v>43.604266666666078</v>
      </c>
      <c r="J30" s="9">
        <f t="shared" ca="1" si="2"/>
        <v>0</v>
      </c>
      <c r="K30" s="9">
        <f t="shared" ca="1" si="3"/>
        <v>232.2209349815347</v>
      </c>
      <c r="L30" s="9">
        <f t="shared" ca="1" si="4"/>
        <v>-79.177291937329116</v>
      </c>
      <c r="M30">
        <f t="shared" ca="1" si="8"/>
        <v>56.208222222222219</v>
      </c>
      <c r="N30">
        <f t="shared" ca="1" si="9"/>
        <v>34.849777777777774</v>
      </c>
    </row>
    <row r="31" spans="1:14" x14ac:dyDescent="0.25">
      <c r="A31" s="4">
        <f t="shared" si="10"/>
        <v>0.42019675925925903</v>
      </c>
      <c r="B31" s="3">
        <f t="shared" si="11"/>
        <v>1553300305</v>
      </c>
      <c r="C31">
        <f t="shared" si="5"/>
        <v>2</v>
      </c>
      <c r="D31">
        <f t="shared" si="5"/>
        <v>6</v>
      </c>
      <c r="E31">
        <f t="shared" ca="1" si="6"/>
        <v>118618.7</v>
      </c>
      <c r="F31">
        <f t="shared" ca="1" si="7"/>
        <v>40284.30333333333</v>
      </c>
      <c r="G31">
        <f t="shared" ca="1" si="1"/>
        <v>9144</v>
      </c>
      <c r="H31" s="9">
        <f t="shared" ca="1" si="2"/>
        <v>-228.09039999999806</v>
      </c>
      <c r="I31" s="9">
        <f t="shared" ca="1" si="2"/>
        <v>43.604266666667534</v>
      </c>
      <c r="J31" s="9">
        <f t="shared" ca="1" si="2"/>
        <v>0</v>
      </c>
      <c r="K31" s="9">
        <f t="shared" ca="1" si="3"/>
        <v>232.22093498153211</v>
      </c>
      <c r="L31" s="9">
        <f t="shared" ca="1" si="4"/>
        <v>-79.177291937328633</v>
      </c>
      <c r="M31">
        <f t="shared" ca="1" si="8"/>
        <v>56.210162037037037</v>
      </c>
      <c r="N31">
        <f t="shared" ca="1" si="9"/>
        <v>34.831527777777779</v>
      </c>
    </row>
    <row r="32" spans="1:14" x14ac:dyDescent="0.25">
      <c r="A32" s="4">
        <f t="shared" si="10"/>
        <v>0.42025462962962939</v>
      </c>
      <c r="B32" s="3">
        <f t="shared" si="11"/>
        <v>1553300310</v>
      </c>
      <c r="C32">
        <f t="shared" si="5"/>
        <v>2</v>
      </c>
      <c r="D32">
        <f t="shared" si="5"/>
        <v>6</v>
      </c>
      <c r="E32">
        <f t="shared" ca="1" si="6"/>
        <v>117478.24800000001</v>
      </c>
      <c r="F32">
        <f t="shared" ca="1" si="7"/>
        <v>40502.324666666667</v>
      </c>
      <c r="G32">
        <f t="shared" ca="1" si="1"/>
        <v>9144</v>
      </c>
      <c r="H32" s="9">
        <f t="shared" ca="1" si="2"/>
        <v>-228.09040000000095</v>
      </c>
      <c r="I32" s="9">
        <f t="shared" ca="1" si="2"/>
        <v>43.604266666666078</v>
      </c>
      <c r="J32" s="9">
        <f t="shared" ca="1" si="2"/>
        <v>0</v>
      </c>
      <c r="K32" s="9">
        <f t="shared" ca="1" si="3"/>
        <v>232.2209349815347</v>
      </c>
      <c r="L32" s="9">
        <f t="shared" ca="1" si="4"/>
        <v>-79.177291937329116</v>
      </c>
      <c r="M32">
        <f t="shared" ca="1" si="8"/>
        <v>56.212101851851848</v>
      </c>
      <c r="N32">
        <f t="shared" ca="1" si="9"/>
        <v>34.813277777777778</v>
      </c>
    </row>
    <row r="33" spans="1:14" x14ac:dyDescent="0.25">
      <c r="A33" s="4">
        <f>A32+5/24/3600</f>
        <v>0.42031249999999976</v>
      </c>
      <c r="B33" s="3">
        <f t="shared" si="11"/>
        <v>1553300315</v>
      </c>
      <c r="C33">
        <f t="shared" si="5"/>
        <v>2</v>
      </c>
      <c r="D33">
        <f t="shared" si="5"/>
        <v>6</v>
      </c>
      <c r="E33">
        <f t="shared" ca="1" si="6"/>
        <v>116337.796</v>
      </c>
      <c r="F33">
        <f t="shared" ca="1" si="7"/>
        <v>40720.345999999998</v>
      </c>
      <c r="G33">
        <f t="shared" ca="1" si="1"/>
        <v>9144</v>
      </c>
      <c r="H33" s="9">
        <f t="shared" ca="1" si="2"/>
        <v>-228.09040000000095</v>
      </c>
      <c r="I33" s="9">
        <f t="shared" ca="1" si="2"/>
        <v>43.604266666667534</v>
      </c>
      <c r="J33" s="9">
        <f t="shared" ca="1" si="2"/>
        <v>0</v>
      </c>
      <c r="K33" s="9">
        <f t="shared" ca="1" si="3"/>
        <v>232.22093498153495</v>
      </c>
      <c r="L33" s="9">
        <f t="shared" ca="1" si="4"/>
        <v>-79.177291937328761</v>
      </c>
      <c r="M33">
        <f t="shared" ca="1" si="8"/>
        <v>56.21404166666666</v>
      </c>
      <c r="N33">
        <f t="shared" ca="1" si="9"/>
        <v>34.795027777777776</v>
      </c>
    </row>
    <row r="34" spans="1:14" x14ac:dyDescent="0.25">
      <c r="A34" s="4">
        <f t="shared" si="10"/>
        <v>0.42037037037037012</v>
      </c>
      <c r="B34" s="3">
        <f t="shared" si="11"/>
        <v>1553300320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115197.344</v>
      </c>
      <c r="F34">
        <f ca="1">INDIRECT("F$"&amp;C34)+INDIRECT("I$"&amp;C34)*($B34-INDIRECT("B$"&amp;D34))</f>
        <v>40938.367333333335</v>
      </c>
      <c r="G34">
        <f t="shared" ca="1" si="1"/>
        <v>9144</v>
      </c>
      <c r="H34" s="9">
        <f t="shared" ca="1" si="2"/>
        <v>-228.09040000000095</v>
      </c>
      <c r="I34" s="9">
        <f t="shared" ca="1" si="2"/>
        <v>43.604266666666078</v>
      </c>
      <c r="J34" s="9">
        <f t="shared" ca="1" si="2"/>
        <v>0</v>
      </c>
      <c r="K34" s="9">
        <f t="shared" ca="1" si="3"/>
        <v>232.2209349815347</v>
      </c>
      <c r="L34" s="9">
        <f t="shared" ca="1" si="4"/>
        <v>-79.177291937329116</v>
      </c>
      <c r="M34">
        <f t="shared" ca="1" si="8"/>
        <v>56.215981481481478</v>
      </c>
      <c r="N34">
        <f t="shared" ca="1" si="9"/>
        <v>34.776777777777774</v>
      </c>
    </row>
    <row r="35" spans="1:14" x14ac:dyDescent="0.25">
      <c r="A35" s="4">
        <f t="shared" si="10"/>
        <v>0.42042824074074048</v>
      </c>
      <c r="B35" s="3">
        <f t="shared" si="11"/>
        <v>1553300325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114056.89199999999</v>
      </c>
      <c r="F35">
        <f ca="1">INDIRECT("F$"&amp;C35)+INDIRECT("I$"&amp;C35)*($B35-INDIRECT("B$"&amp;D35))</f>
        <v>41156.388666666666</v>
      </c>
      <c r="G35">
        <f t="shared" ca="1" si="1"/>
        <v>9144</v>
      </c>
      <c r="H35" s="9">
        <f t="shared" ca="1" si="2"/>
        <v>-228.09039999999806</v>
      </c>
      <c r="I35" s="9">
        <f t="shared" ca="1" si="2"/>
        <v>43.604266666667534</v>
      </c>
      <c r="J35" s="9">
        <f t="shared" ca="1" si="2"/>
        <v>0</v>
      </c>
      <c r="K35" s="9">
        <f t="shared" ca="1" si="3"/>
        <v>232.22093498153211</v>
      </c>
      <c r="L35" s="9">
        <f t="shared" ca="1" si="4"/>
        <v>-79.177291937328633</v>
      </c>
      <c r="M35">
        <f t="shared" ca="1" si="8"/>
        <v>56.217921296296296</v>
      </c>
      <c r="N35">
        <f t="shared" ca="1" si="9"/>
        <v>34.758527777777779</v>
      </c>
    </row>
    <row r="36" spans="1:14" x14ac:dyDescent="0.25">
      <c r="A36" s="4">
        <f t="shared" si="10"/>
        <v>0.42048611111111084</v>
      </c>
      <c r="B36" s="3">
        <f t="shared" si="11"/>
        <v>1553300330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112916.44</v>
      </c>
      <c r="F36">
        <f t="shared" ref="F36:F99" ca="1" si="13">INDIRECT("F$"&amp;C36)+INDIRECT("I$"&amp;C36)*($B36-INDIRECT("B$"&amp;D36))</f>
        <v>41374.410000000003</v>
      </c>
      <c r="G36">
        <f t="shared" ca="1" si="1"/>
        <v>9144</v>
      </c>
      <c r="H36" s="9">
        <f t="shared" ca="1" si="2"/>
        <v>-228.09039999999806</v>
      </c>
      <c r="I36" s="9">
        <f t="shared" ca="1" si="2"/>
        <v>43.604266666666078</v>
      </c>
      <c r="J36" s="9">
        <f t="shared" ca="1" si="2"/>
        <v>0</v>
      </c>
      <c r="K36" s="9">
        <f t="shared" ca="1" si="3"/>
        <v>232.22093498153183</v>
      </c>
      <c r="L36" s="9">
        <f t="shared" ca="1" si="4"/>
        <v>-79.177291937328988</v>
      </c>
      <c r="M36">
        <f t="shared" ca="1" si="8"/>
        <v>56.219861111111108</v>
      </c>
      <c r="N36">
        <f t="shared" ca="1" si="9"/>
        <v>34.740277777777777</v>
      </c>
    </row>
    <row r="37" spans="1:14" x14ac:dyDescent="0.25">
      <c r="A37" s="4">
        <f t="shared" si="10"/>
        <v>0.4205439814814812</v>
      </c>
      <c r="B37" s="3">
        <f t="shared" si="11"/>
        <v>1553300335</v>
      </c>
      <c r="C37">
        <f t="shared" si="5"/>
        <v>2</v>
      </c>
      <c r="D37">
        <f t="shared" si="5"/>
        <v>6</v>
      </c>
      <c r="E37">
        <f t="shared" ca="1" si="12"/>
        <v>111775.98800000001</v>
      </c>
      <c r="F37">
        <f t="shared" ca="1" si="13"/>
        <v>41592.431333333334</v>
      </c>
      <c r="G37">
        <f t="shared" ca="1" si="1"/>
        <v>9144</v>
      </c>
      <c r="H37" s="9">
        <f t="shared" ca="1" si="2"/>
        <v>-228.09040000000385</v>
      </c>
      <c r="I37" s="9">
        <f t="shared" ca="1" si="2"/>
        <v>43.604266666666078</v>
      </c>
      <c r="J37" s="9">
        <f t="shared" ca="1" si="2"/>
        <v>0</v>
      </c>
      <c r="K37" s="9">
        <f t="shared" ca="1" si="3"/>
        <v>232.22093498153754</v>
      </c>
      <c r="L37" s="9">
        <f t="shared" ca="1" si="4"/>
        <v>-79.177291937329258</v>
      </c>
      <c r="M37">
        <f t="shared" ca="1" si="8"/>
        <v>56.221800925925919</v>
      </c>
      <c r="N37">
        <f t="shared" ca="1" si="9"/>
        <v>34.722027777777775</v>
      </c>
    </row>
    <row r="38" spans="1:14" x14ac:dyDescent="0.25">
      <c r="A38" s="4">
        <f t="shared" si="10"/>
        <v>0.42060185185185156</v>
      </c>
      <c r="B38" s="3">
        <f t="shared" si="11"/>
        <v>1553300340</v>
      </c>
      <c r="C38">
        <f t="shared" si="5"/>
        <v>2</v>
      </c>
      <c r="D38">
        <f t="shared" si="5"/>
        <v>6</v>
      </c>
      <c r="E38">
        <f t="shared" ca="1" si="12"/>
        <v>110635.53599999999</v>
      </c>
      <c r="F38">
        <f t="shared" ca="1" si="13"/>
        <v>41810.452666666664</v>
      </c>
      <c r="G38">
        <f t="shared" ca="1" si="1"/>
        <v>9144</v>
      </c>
      <c r="H38" s="9">
        <f t="shared" ca="1" si="2"/>
        <v>-228.09039999999806</v>
      </c>
      <c r="I38" s="9">
        <f t="shared" ca="1" si="2"/>
        <v>43.604266666667534</v>
      </c>
      <c r="J38" s="9">
        <f t="shared" ca="1" si="2"/>
        <v>0</v>
      </c>
      <c r="K38" s="9">
        <f t="shared" ca="1" si="3"/>
        <v>232.22093498153211</v>
      </c>
      <c r="L38" s="9">
        <f t="shared" ca="1" si="4"/>
        <v>-79.177291937328633</v>
      </c>
      <c r="M38">
        <f t="shared" ca="1" si="8"/>
        <v>56.223740740740737</v>
      </c>
      <c r="N38">
        <f t="shared" ca="1" si="9"/>
        <v>34.70377777777778</v>
      </c>
    </row>
    <row r="39" spans="1:14" x14ac:dyDescent="0.25">
      <c r="A39" s="4">
        <f t="shared" si="10"/>
        <v>0.42065972222222192</v>
      </c>
      <c r="B39" s="3">
        <f t="shared" si="11"/>
        <v>1553300345</v>
      </c>
      <c r="C39">
        <f t="shared" si="5"/>
        <v>2</v>
      </c>
      <c r="D39">
        <f t="shared" si="5"/>
        <v>6</v>
      </c>
      <c r="E39">
        <f t="shared" ca="1" si="12"/>
        <v>109495.084</v>
      </c>
      <c r="F39">
        <f t="shared" ca="1" si="13"/>
        <v>42028.474000000002</v>
      </c>
      <c r="G39">
        <f t="shared" ca="1" si="1"/>
        <v>9144</v>
      </c>
      <c r="H39" s="9">
        <f t="shared" ca="1" si="2"/>
        <v>-228.09039999999806</v>
      </c>
      <c r="I39" s="9">
        <f t="shared" ca="1" si="2"/>
        <v>43.604266666666078</v>
      </c>
      <c r="J39" s="9">
        <f t="shared" ca="1" si="2"/>
        <v>0</v>
      </c>
      <c r="K39" s="9">
        <f t="shared" ca="1" si="3"/>
        <v>232.22093498153183</v>
      </c>
      <c r="L39" s="9">
        <f t="shared" ca="1" si="4"/>
        <v>-79.177291937328988</v>
      </c>
      <c r="M39">
        <f t="shared" ca="1" si="8"/>
        <v>56.225680555555556</v>
      </c>
      <c r="N39">
        <f t="shared" ca="1" si="9"/>
        <v>34.685527777777779</v>
      </c>
    </row>
    <row r="40" spans="1:14" x14ac:dyDescent="0.25">
      <c r="A40" s="4">
        <f t="shared" si="10"/>
        <v>0.42071759259259228</v>
      </c>
      <c r="B40" s="3">
        <f t="shared" si="11"/>
        <v>1553300350</v>
      </c>
      <c r="C40">
        <f t="shared" si="5"/>
        <v>2</v>
      </c>
      <c r="D40">
        <f t="shared" si="5"/>
        <v>6</v>
      </c>
      <c r="E40">
        <f t="shared" ca="1" si="12"/>
        <v>108354.63200000001</v>
      </c>
      <c r="F40">
        <f t="shared" ca="1" si="13"/>
        <v>42246.495333333332</v>
      </c>
      <c r="G40">
        <f t="shared" ca="1" si="1"/>
        <v>9144</v>
      </c>
      <c r="H40" s="9">
        <f t="shared" ca="1" si="2"/>
        <v>-228.09040000000385</v>
      </c>
      <c r="I40" s="9">
        <f t="shared" ca="1" si="2"/>
        <v>43.604266666667534</v>
      </c>
      <c r="J40" s="9">
        <f t="shared" ca="1" si="2"/>
        <v>0</v>
      </c>
      <c r="K40" s="9">
        <f t="shared" ca="1" si="3"/>
        <v>232.22093498153779</v>
      </c>
      <c r="L40" s="9">
        <f t="shared" ca="1" si="4"/>
        <v>-79.177291937328903</v>
      </c>
      <c r="M40">
        <f t="shared" ca="1" si="8"/>
        <v>56.227620370370367</v>
      </c>
      <c r="N40">
        <f t="shared" ca="1" si="9"/>
        <v>34.667277777777777</v>
      </c>
    </row>
    <row r="41" spans="1:14" x14ac:dyDescent="0.25">
      <c r="A41" s="4">
        <f t="shared" si="10"/>
        <v>0.42077546296296264</v>
      </c>
      <c r="B41" s="3">
        <f t="shared" si="11"/>
        <v>1553300355</v>
      </c>
      <c r="C41">
        <f t="shared" si="5"/>
        <v>2</v>
      </c>
      <c r="D41">
        <f t="shared" si="5"/>
        <v>6</v>
      </c>
      <c r="E41">
        <f t="shared" ca="1" si="12"/>
        <v>107214.18</v>
      </c>
      <c r="F41">
        <f t="shared" ca="1" si="13"/>
        <v>42464.51666666667</v>
      </c>
      <c r="G41">
        <f t="shared" ca="1" si="1"/>
        <v>9144</v>
      </c>
      <c r="H41" s="9">
        <f t="shared" ca="1" si="2"/>
        <v>-228.09039999999806</v>
      </c>
      <c r="I41" s="9">
        <f t="shared" ca="1" si="2"/>
        <v>43.604266666666078</v>
      </c>
      <c r="J41" s="9">
        <f t="shared" ca="1" si="2"/>
        <v>0</v>
      </c>
      <c r="K41" s="9">
        <f t="shared" ca="1" si="3"/>
        <v>232.22093498153183</v>
      </c>
      <c r="L41" s="9">
        <f t="shared" ca="1" si="4"/>
        <v>-79.177291937328988</v>
      </c>
      <c r="M41">
        <f t="shared" ca="1" si="8"/>
        <v>56.229560185185179</v>
      </c>
      <c r="N41">
        <f t="shared" ca="1" si="9"/>
        <v>34.649027777777775</v>
      </c>
    </row>
    <row r="42" spans="1:14" x14ac:dyDescent="0.25">
      <c r="A42" s="4">
        <f t="shared" si="10"/>
        <v>0.420833333333333</v>
      </c>
      <c r="B42" s="3">
        <f t="shared" si="11"/>
        <v>1553300360</v>
      </c>
      <c r="C42">
        <f t="shared" si="5"/>
        <v>2</v>
      </c>
      <c r="D42">
        <f t="shared" si="5"/>
        <v>6</v>
      </c>
      <c r="E42">
        <f t="shared" ca="1" si="12"/>
        <v>106073.728</v>
      </c>
      <c r="F42">
        <f t="shared" ca="1" si="13"/>
        <v>42682.538</v>
      </c>
      <c r="G42">
        <f t="shared" ca="1" si="1"/>
        <v>9144</v>
      </c>
      <c r="H42" s="9">
        <f t="shared" ca="1" si="2"/>
        <v>-228.09039999999806</v>
      </c>
      <c r="I42" s="9">
        <f t="shared" ca="1" si="2"/>
        <v>43.604266666667534</v>
      </c>
      <c r="J42" s="9">
        <f t="shared" ca="1" si="2"/>
        <v>0</v>
      </c>
      <c r="K42" s="9">
        <f t="shared" ca="1" si="3"/>
        <v>232.22093498153211</v>
      </c>
      <c r="L42" s="9">
        <f t="shared" ca="1" si="4"/>
        <v>-79.177291937328633</v>
      </c>
      <c r="M42">
        <f t="shared" ca="1" si="8"/>
        <v>56.231499999999997</v>
      </c>
      <c r="N42">
        <f t="shared" ca="1" si="9"/>
        <v>34.63077777777778</v>
      </c>
    </row>
    <row r="43" spans="1:14" x14ac:dyDescent="0.25">
      <c r="A43" s="4">
        <f t="shared" si="10"/>
        <v>0.42089120370370336</v>
      </c>
      <c r="B43" s="3">
        <f t="shared" si="11"/>
        <v>1553300365</v>
      </c>
      <c r="C43">
        <f t="shared" si="5"/>
        <v>2</v>
      </c>
      <c r="D43">
        <f t="shared" si="5"/>
        <v>6</v>
      </c>
      <c r="E43">
        <f t="shared" ca="1" si="12"/>
        <v>104933.27600000001</v>
      </c>
      <c r="F43">
        <f t="shared" ca="1" si="13"/>
        <v>42900.559333333338</v>
      </c>
      <c r="G43">
        <f t="shared" ca="1" si="1"/>
        <v>9144</v>
      </c>
      <c r="H43" s="9">
        <f t="shared" ca="1" si="2"/>
        <v>-228.09040000000385</v>
      </c>
      <c r="I43" s="9">
        <f t="shared" ca="1" si="2"/>
        <v>43.604266666666078</v>
      </c>
      <c r="J43" s="9">
        <f t="shared" ca="1" si="2"/>
        <v>0</v>
      </c>
      <c r="K43" s="9">
        <f t="shared" ca="1" si="3"/>
        <v>232.22093498153754</v>
      </c>
      <c r="L43" s="9">
        <f t="shared" ca="1" si="4"/>
        <v>-79.177291937329258</v>
      </c>
      <c r="M43">
        <f t="shared" ca="1" si="8"/>
        <v>56.233439814814815</v>
      </c>
      <c r="N43">
        <f t="shared" ca="1" si="9"/>
        <v>34.612527777777778</v>
      </c>
    </row>
    <row r="44" spans="1:14" x14ac:dyDescent="0.25">
      <c r="A44" s="4">
        <f t="shared" si="10"/>
        <v>0.42094907407407373</v>
      </c>
      <c r="B44" s="3">
        <f t="shared" si="11"/>
        <v>1553300370</v>
      </c>
      <c r="C44">
        <f t="shared" si="5"/>
        <v>2</v>
      </c>
      <c r="D44">
        <f t="shared" si="5"/>
        <v>6</v>
      </c>
      <c r="E44">
        <f t="shared" ca="1" si="12"/>
        <v>103792.82399999999</v>
      </c>
      <c r="F44">
        <f t="shared" ca="1" si="13"/>
        <v>43118.580666666669</v>
      </c>
      <c r="G44">
        <f t="shared" ca="1" si="1"/>
        <v>9144</v>
      </c>
      <c r="H44" s="9">
        <f t="shared" ca="1" si="2"/>
        <v>-228.09039999999806</v>
      </c>
      <c r="I44" s="9">
        <f t="shared" ca="1" si="2"/>
        <v>43.604266666666078</v>
      </c>
      <c r="J44" s="9">
        <f t="shared" ca="1" si="2"/>
        <v>0</v>
      </c>
      <c r="K44" s="9">
        <f t="shared" ca="1" si="3"/>
        <v>232.22093498153183</v>
      </c>
      <c r="L44" s="9">
        <f t="shared" ca="1" si="4"/>
        <v>-79.177291937328988</v>
      </c>
      <c r="M44">
        <f t="shared" ca="1" si="8"/>
        <v>56.235379629629627</v>
      </c>
      <c r="N44">
        <f t="shared" ca="1" si="9"/>
        <v>34.594277777777776</v>
      </c>
    </row>
    <row r="45" spans="1:14" x14ac:dyDescent="0.25">
      <c r="A45" s="4">
        <f t="shared" si="10"/>
        <v>0.42100694444444409</v>
      </c>
      <c r="B45" s="3">
        <f t="shared" si="11"/>
        <v>1553300375</v>
      </c>
      <c r="C45">
        <f t="shared" si="5"/>
        <v>2</v>
      </c>
      <c r="D45">
        <f t="shared" si="5"/>
        <v>6</v>
      </c>
      <c r="E45">
        <f t="shared" ca="1" si="12"/>
        <v>102652.372</v>
      </c>
      <c r="F45">
        <f t="shared" ca="1" si="13"/>
        <v>43336.601999999999</v>
      </c>
      <c r="G45">
        <f t="shared" ca="1" si="1"/>
        <v>9144</v>
      </c>
      <c r="H45" s="9">
        <f t="shared" ca="1" si="2"/>
        <v>-228.09039999999806</v>
      </c>
      <c r="I45" s="9">
        <f t="shared" ca="1" si="2"/>
        <v>43.604266666667534</v>
      </c>
      <c r="J45" s="9">
        <f t="shared" ca="1" si="2"/>
        <v>0</v>
      </c>
      <c r="K45" s="9">
        <f t="shared" ca="1" si="3"/>
        <v>232.22093498153211</v>
      </c>
      <c r="L45" s="9">
        <f t="shared" ca="1" si="4"/>
        <v>-79.177291937328633</v>
      </c>
      <c r="M45">
        <f t="shared" ca="1" si="8"/>
        <v>56.237319444444438</v>
      </c>
      <c r="N45">
        <f t="shared" ca="1" si="9"/>
        <v>34.576027777777774</v>
      </c>
    </row>
    <row r="46" spans="1:14" x14ac:dyDescent="0.25">
      <c r="A46" s="4">
        <f t="shared" si="10"/>
        <v>0.42106481481481445</v>
      </c>
      <c r="B46" s="3">
        <f t="shared" si="11"/>
        <v>1553300380</v>
      </c>
      <c r="C46">
        <f t="shared" si="5"/>
        <v>2</v>
      </c>
      <c r="D46">
        <f t="shared" si="5"/>
        <v>6</v>
      </c>
      <c r="E46">
        <f t="shared" ca="1" si="12"/>
        <v>101511.92000000001</v>
      </c>
      <c r="F46">
        <f t="shared" ca="1" si="13"/>
        <v>43554.623333333337</v>
      </c>
      <c r="G46">
        <f t="shared" ca="1" si="1"/>
        <v>9144</v>
      </c>
      <c r="H46" s="9">
        <f t="shared" ca="1" si="2"/>
        <v>-228.09040000000385</v>
      </c>
      <c r="I46" s="9">
        <f t="shared" ca="1" si="2"/>
        <v>43.604266666666078</v>
      </c>
      <c r="J46" s="9">
        <f t="shared" ca="1" si="2"/>
        <v>0</v>
      </c>
      <c r="K46" s="9">
        <f t="shared" ca="1" si="3"/>
        <v>232.22093498153754</v>
      </c>
      <c r="L46" s="9">
        <f t="shared" ca="1" si="4"/>
        <v>-79.177291937329258</v>
      </c>
      <c r="M46">
        <f t="shared" ca="1" si="8"/>
        <v>56.239259259259256</v>
      </c>
      <c r="N46">
        <f t="shared" ca="1" si="9"/>
        <v>34.55777777777778</v>
      </c>
    </row>
    <row r="47" spans="1:14" x14ac:dyDescent="0.25">
      <c r="A47" s="4">
        <f t="shared" si="10"/>
        <v>0.42112268518518481</v>
      </c>
      <c r="B47" s="3">
        <f t="shared" si="11"/>
        <v>1553300385</v>
      </c>
      <c r="C47">
        <f t="shared" si="5"/>
        <v>2</v>
      </c>
      <c r="D47">
        <f t="shared" si="5"/>
        <v>6</v>
      </c>
      <c r="E47">
        <f t="shared" ca="1" si="12"/>
        <v>100371.46799999999</v>
      </c>
      <c r="F47">
        <f t="shared" ca="1" si="13"/>
        <v>43772.644666666667</v>
      </c>
      <c r="G47">
        <f t="shared" ca="1" si="1"/>
        <v>9144</v>
      </c>
      <c r="H47" s="9">
        <f t="shared" ca="1" si="2"/>
        <v>-228.09039999999806</v>
      </c>
      <c r="I47" s="9">
        <f t="shared" ca="1" si="2"/>
        <v>43.604266666666078</v>
      </c>
      <c r="J47" s="9">
        <f t="shared" ca="1" si="2"/>
        <v>0</v>
      </c>
      <c r="K47" s="9">
        <f t="shared" ca="1" si="3"/>
        <v>232.22093498153183</v>
      </c>
      <c r="L47" s="9">
        <f t="shared" ca="1" si="4"/>
        <v>-79.177291937328988</v>
      </c>
      <c r="M47">
        <f t="shared" ca="1" si="8"/>
        <v>56.241199074074075</v>
      </c>
      <c r="N47">
        <f t="shared" ca="1" si="9"/>
        <v>34.539527777777778</v>
      </c>
    </row>
    <row r="48" spans="1:14" x14ac:dyDescent="0.25">
      <c r="A48" s="4">
        <f t="shared" si="10"/>
        <v>0.42118055555555517</v>
      </c>
      <c r="B48" s="3">
        <f t="shared" si="11"/>
        <v>1553300390</v>
      </c>
      <c r="C48">
        <f t="shared" si="5"/>
        <v>2</v>
      </c>
      <c r="D48">
        <f t="shared" si="5"/>
        <v>6</v>
      </c>
      <c r="E48">
        <f t="shared" ca="1" si="12"/>
        <v>99231.016000000003</v>
      </c>
      <c r="F48">
        <f t="shared" ca="1" si="13"/>
        <v>43990.665999999997</v>
      </c>
      <c r="G48">
        <f t="shared" ca="1" si="1"/>
        <v>9144</v>
      </c>
      <c r="H48" s="9">
        <f t="shared" ca="1" si="2"/>
        <v>-228.09039999999806</v>
      </c>
      <c r="I48" s="9">
        <f t="shared" ca="1" si="2"/>
        <v>43.604266666667534</v>
      </c>
      <c r="J48" s="9">
        <f t="shared" ca="1" si="2"/>
        <v>0</v>
      </c>
      <c r="K48" s="9">
        <f t="shared" ca="1" si="3"/>
        <v>232.22093498153211</v>
      </c>
      <c r="L48" s="9">
        <f t="shared" ca="1" si="4"/>
        <v>-79.177291937328633</v>
      </c>
      <c r="M48">
        <f t="shared" ca="1" si="8"/>
        <v>56.243138888888886</v>
      </c>
      <c r="N48">
        <f t="shared" ca="1" si="9"/>
        <v>34.521277777777776</v>
      </c>
    </row>
    <row r="49" spans="1:19" x14ac:dyDescent="0.25">
      <c r="A49" s="4">
        <f t="shared" si="10"/>
        <v>0.42123842592592553</v>
      </c>
      <c r="B49" s="3">
        <f t="shared" si="11"/>
        <v>1553300395</v>
      </c>
      <c r="C49">
        <f t="shared" si="5"/>
        <v>2</v>
      </c>
      <c r="D49">
        <f t="shared" si="5"/>
        <v>6</v>
      </c>
      <c r="E49">
        <f t="shared" ca="1" si="12"/>
        <v>98090.564000000013</v>
      </c>
      <c r="F49">
        <f t="shared" ca="1" si="13"/>
        <v>44208.687333333335</v>
      </c>
      <c r="G49">
        <f t="shared" ca="1" si="1"/>
        <v>9144</v>
      </c>
      <c r="H49" s="9">
        <f t="shared" ca="1" si="2"/>
        <v>-228.09040000000385</v>
      </c>
      <c r="I49" s="9">
        <f t="shared" ca="1" si="2"/>
        <v>43.604266666667534</v>
      </c>
      <c r="J49" s="9">
        <f t="shared" ca="1" si="2"/>
        <v>0</v>
      </c>
      <c r="K49" s="9">
        <f t="shared" ca="1" si="3"/>
        <v>232.22093498153779</v>
      </c>
      <c r="L49" s="9">
        <f t="shared" ca="1" si="4"/>
        <v>-79.177291937328903</v>
      </c>
      <c r="M49">
        <f t="shared" ca="1" si="8"/>
        <v>56.245078703703697</v>
      </c>
      <c r="N49">
        <f t="shared" ca="1" si="9"/>
        <v>34.503027777777774</v>
      </c>
    </row>
    <row r="50" spans="1:19" x14ac:dyDescent="0.25">
      <c r="A50" s="4">
        <f t="shared" si="10"/>
        <v>0.42129629629629589</v>
      </c>
      <c r="B50" s="3">
        <f t="shared" si="11"/>
        <v>1553300400</v>
      </c>
      <c r="C50">
        <f t="shared" si="5"/>
        <v>2</v>
      </c>
      <c r="D50">
        <f t="shared" si="5"/>
        <v>6</v>
      </c>
      <c r="E50">
        <f t="shared" ca="1" si="12"/>
        <v>96950.111999999994</v>
      </c>
      <c r="F50">
        <f t="shared" ca="1" si="13"/>
        <v>44426.708666666673</v>
      </c>
      <c r="G50">
        <f t="shared" ca="1" si="1"/>
        <v>9144</v>
      </c>
      <c r="H50" s="9">
        <f t="shared" ca="1" si="2"/>
        <v>-228.09039999999806</v>
      </c>
      <c r="I50" s="9">
        <f t="shared" ca="1" si="2"/>
        <v>43.604266666666078</v>
      </c>
      <c r="J50" s="9">
        <f t="shared" ca="1" si="2"/>
        <v>0</v>
      </c>
      <c r="K50" s="9">
        <f t="shared" ca="1" si="3"/>
        <v>232.22093498153183</v>
      </c>
      <c r="L50" s="9">
        <f t="shared" ca="1" si="4"/>
        <v>-79.177291937328988</v>
      </c>
      <c r="M50">
        <f t="shared" ca="1" si="8"/>
        <v>56.247018518518516</v>
      </c>
      <c r="N50">
        <f t="shared" ca="1" si="9"/>
        <v>34.484777777777779</v>
      </c>
    </row>
    <row r="51" spans="1:19" x14ac:dyDescent="0.25">
      <c r="A51" s="4">
        <f t="shared" si="10"/>
        <v>0.42135416666666625</v>
      </c>
      <c r="B51" s="3">
        <f t="shared" si="11"/>
        <v>1553300405</v>
      </c>
      <c r="C51">
        <f t="shared" si="5"/>
        <v>2</v>
      </c>
      <c r="D51">
        <f t="shared" si="5"/>
        <v>6</v>
      </c>
      <c r="E51">
        <f t="shared" ca="1" si="12"/>
        <v>95809.66</v>
      </c>
      <c r="F51">
        <f t="shared" ca="1" si="13"/>
        <v>44644.73</v>
      </c>
      <c r="G51">
        <f t="shared" ca="1" si="1"/>
        <v>9144</v>
      </c>
      <c r="H51" s="9">
        <f t="shared" ca="1" si="2"/>
        <v>-228.09039999999806</v>
      </c>
      <c r="I51" s="9">
        <f t="shared" ca="1" si="2"/>
        <v>43.604266666666078</v>
      </c>
      <c r="J51" s="9">
        <f t="shared" ca="1" si="2"/>
        <v>0</v>
      </c>
      <c r="K51" s="9">
        <f t="shared" ca="1" si="3"/>
        <v>232.22093498153183</v>
      </c>
      <c r="L51" s="9">
        <f t="shared" ca="1" si="4"/>
        <v>-79.177291937328988</v>
      </c>
      <c r="M51">
        <f t="shared" ca="1" si="8"/>
        <v>56.248958333333334</v>
      </c>
      <c r="N51">
        <f t="shared" ca="1" si="9"/>
        <v>34.466527777777777</v>
      </c>
      <c r="O51" s="13"/>
      <c r="P51" s="13"/>
      <c r="Q51" s="13"/>
      <c r="R51" s="13"/>
      <c r="S51" s="13"/>
    </row>
    <row r="52" spans="1:19" x14ac:dyDescent="0.25">
      <c r="A52" s="4">
        <f>A51+5/24/3600</f>
        <v>0.42141203703703661</v>
      </c>
      <c r="B52" s="3">
        <f t="shared" si="11"/>
        <v>1553300410</v>
      </c>
      <c r="C52">
        <f t="shared" si="5"/>
        <v>2</v>
      </c>
      <c r="D52">
        <f t="shared" si="5"/>
        <v>6</v>
      </c>
      <c r="E52">
        <f t="shared" ca="1" si="12"/>
        <v>94669.208000000013</v>
      </c>
      <c r="F52">
        <f t="shared" ca="1" si="13"/>
        <v>44862.751333333334</v>
      </c>
      <c r="G52">
        <f t="shared" ca="1" si="1"/>
        <v>9144</v>
      </c>
      <c r="H52" s="9">
        <f t="shared" ca="1" si="2"/>
        <v>-228.09040000000385</v>
      </c>
      <c r="I52" s="9">
        <f t="shared" ca="1" si="2"/>
        <v>43.604266666667534</v>
      </c>
      <c r="J52" s="9">
        <f t="shared" ca="1" si="2"/>
        <v>0</v>
      </c>
      <c r="K52" s="9">
        <f t="shared" ca="1" si="3"/>
        <v>232.22093498153779</v>
      </c>
      <c r="L52" s="9">
        <f t="shared" ca="1" si="4"/>
        <v>-79.177291937328903</v>
      </c>
      <c r="M52">
        <f t="shared" ca="1" si="8"/>
        <v>56.250898148148146</v>
      </c>
      <c r="N52">
        <f t="shared" ca="1" si="9"/>
        <v>34.448277777777776</v>
      </c>
    </row>
    <row r="53" spans="1:19" x14ac:dyDescent="0.25">
      <c r="A53" s="4">
        <f t="shared" si="10"/>
        <v>0.42146990740740697</v>
      </c>
      <c r="B53" s="3">
        <f t="shared" si="11"/>
        <v>1553300415</v>
      </c>
      <c r="C53">
        <f t="shared" si="5"/>
        <v>2</v>
      </c>
      <c r="D53">
        <f t="shared" si="5"/>
        <v>6</v>
      </c>
      <c r="E53">
        <f t="shared" ca="1" si="12"/>
        <v>93528.755999999994</v>
      </c>
      <c r="F53">
        <f t="shared" ca="1" si="13"/>
        <v>45080.772666666671</v>
      </c>
      <c r="G53">
        <f t="shared" ca="1" si="1"/>
        <v>9144</v>
      </c>
      <c r="H53" s="9">
        <f t="shared" ca="1" si="2"/>
        <v>-228.09039999999806</v>
      </c>
      <c r="I53" s="9">
        <f t="shared" ca="1" si="2"/>
        <v>43.604266666666078</v>
      </c>
      <c r="J53" s="9">
        <f t="shared" ca="1" si="2"/>
        <v>0</v>
      </c>
      <c r="K53" s="9">
        <f t="shared" ca="1" si="3"/>
        <v>232.22093498153183</v>
      </c>
      <c r="L53" s="9">
        <f t="shared" ca="1" si="4"/>
        <v>-79.177291937328988</v>
      </c>
      <c r="M53">
        <f t="shared" ca="1" si="8"/>
        <v>56.252837962962957</v>
      </c>
      <c r="N53">
        <f t="shared" ca="1" si="9"/>
        <v>34.430027777777781</v>
      </c>
    </row>
    <row r="54" spans="1:19" x14ac:dyDescent="0.25">
      <c r="A54" s="8">
        <f t="shared" si="10"/>
        <v>0.42152777777777733</v>
      </c>
      <c r="B54" s="3">
        <f t="shared" si="11"/>
        <v>1553300420</v>
      </c>
      <c r="C54">
        <f t="shared" si="5"/>
        <v>2</v>
      </c>
      <c r="D54">
        <f t="shared" si="5"/>
        <v>6</v>
      </c>
      <c r="E54">
        <f t="shared" ca="1" si="12"/>
        <v>92388.304000000004</v>
      </c>
      <c r="F54">
        <f t="shared" ca="1" si="13"/>
        <v>45298.794000000002</v>
      </c>
      <c r="G54">
        <f t="shared" ca="1" si="1"/>
        <v>9144</v>
      </c>
      <c r="H54" s="9">
        <f t="shared" ca="1" si="2"/>
        <v>-228.09039999999806</v>
      </c>
      <c r="I54" s="9">
        <f t="shared" ca="1" si="2"/>
        <v>43.604266666666078</v>
      </c>
      <c r="J54" s="9">
        <f t="shared" ca="1" si="2"/>
        <v>0</v>
      </c>
      <c r="K54" s="9">
        <f t="shared" ca="1" si="3"/>
        <v>232.22093498153183</v>
      </c>
      <c r="L54" s="9">
        <f t="shared" ca="1" si="4"/>
        <v>-79.177291937328988</v>
      </c>
      <c r="M54">
        <f t="shared" ca="1" si="8"/>
        <v>56.254777777777775</v>
      </c>
      <c r="N54">
        <f t="shared" ca="1" si="9"/>
        <v>34.411777777777779</v>
      </c>
    </row>
    <row r="55" spans="1:19" x14ac:dyDescent="0.25">
      <c r="A55" s="4">
        <f t="shared" si="10"/>
        <v>0.4215856481481477</v>
      </c>
      <c r="B55" s="3">
        <f t="shared" si="11"/>
        <v>1553300425</v>
      </c>
      <c r="C55">
        <f t="shared" si="5"/>
        <v>2</v>
      </c>
      <c r="D55">
        <f t="shared" si="5"/>
        <v>6</v>
      </c>
      <c r="E55">
        <f t="shared" ca="1" si="12"/>
        <v>91247.852000000014</v>
      </c>
      <c r="F55">
        <f t="shared" ca="1" si="13"/>
        <v>45516.815333333332</v>
      </c>
      <c r="G55">
        <f t="shared" ca="1" si="1"/>
        <v>9144</v>
      </c>
      <c r="H55" s="9">
        <f t="shared" ca="1" si="2"/>
        <v>-228.09040000000385</v>
      </c>
      <c r="I55" s="9">
        <f t="shared" ca="1" si="2"/>
        <v>43.604266666667534</v>
      </c>
      <c r="J55" s="9">
        <f t="shared" ca="1" si="2"/>
        <v>0</v>
      </c>
      <c r="K55" s="9">
        <f t="shared" ca="1" si="3"/>
        <v>232.22093498153779</v>
      </c>
      <c r="L55" s="9">
        <f t="shared" ca="1" si="4"/>
        <v>-79.177291937328903</v>
      </c>
      <c r="M55">
        <f t="shared" ca="1" si="8"/>
        <v>56.256717592592594</v>
      </c>
      <c r="N55">
        <f t="shared" ca="1" si="9"/>
        <v>34.393527777777777</v>
      </c>
    </row>
    <row r="56" spans="1:19" x14ac:dyDescent="0.25">
      <c r="A56" s="4">
        <f t="shared" si="10"/>
        <v>0.42164351851851806</v>
      </c>
      <c r="B56" s="3">
        <f t="shared" si="11"/>
        <v>1553300430</v>
      </c>
      <c r="C56">
        <f t="shared" si="5"/>
        <v>2</v>
      </c>
      <c r="D56">
        <f t="shared" si="5"/>
        <v>6</v>
      </c>
      <c r="E56">
        <f t="shared" ca="1" si="12"/>
        <v>90107.4</v>
      </c>
      <c r="F56">
        <f t="shared" ca="1" si="13"/>
        <v>45734.83666666667</v>
      </c>
      <c r="G56">
        <f t="shared" ca="1" si="1"/>
        <v>9144</v>
      </c>
      <c r="H56" s="9">
        <f t="shared" ca="1" si="2"/>
        <v>-228.09039999999806</v>
      </c>
      <c r="I56" s="9">
        <f t="shared" ca="1" si="2"/>
        <v>43.604266666666078</v>
      </c>
      <c r="J56" s="9">
        <f t="shared" ca="1" si="2"/>
        <v>0</v>
      </c>
      <c r="K56" s="9">
        <f t="shared" ca="1" si="3"/>
        <v>232.22093498153183</v>
      </c>
      <c r="L56" s="9">
        <f t="shared" ca="1" si="4"/>
        <v>-79.177291937328988</v>
      </c>
      <c r="M56">
        <f t="shared" ca="1" si="8"/>
        <v>56.258657407407405</v>
      </c>
      <c r="N56">
        <f t="shared" ca="1" si="9"/>
        <v>34.375277777777775</v>
      </c>
    </row>
    <row r="57" spans="1:19" x14ac:dyDescent="0.25">
      <c r="A57" s="4">
        <f t="shared" si="10"/>
        <v>0.42170138888888842</v>
      </c>
      <c r="B57" s="3">
        <f t="shared" si="11"/>
        <v>1553300435</v>
      </c>
      <c r="C57">
        <f t="shared" si="5"/>
        <v>2</v>
      </c>
      <c r="D57">
        <f t="shared" si="5"/>
        <v>6</v>
      </c>
      <c r="E57">
        <f t="shared" ca="1" si="12"/>
        <v>88966.948000000004</v>
      </c>
      <c r="F57">
        <f t="shared" ca="1" si="13"/>
        <v>45952.858</v>
      </c>
      <c r="G57">
        <f t="shared" ca="1" si="1"/>
        <v>9144</v>
      </c>
      <c r="H57" s="9">
        <f t="shared" ca="1" si="2"/>
        <v>-228.09039999999806</v>
      </c>
      <c r="I57" s="9">
        <f t="shared" ca="1" si="2"/>
        <v>43.604266666667534</v>
      </c>
      <c r="J57" s="9">
        <f t="shared" ca="1" si="2"/>
        <v>0</v>
      </c>
      <c r="K57" s="9">
        <f t="shared" ca="1" si="3"/>
        <v>232.22093498153211</v>
      </c>
      <c r="L57" s="9">
        <f t="shared" ca="1" si="4"/>
        <v>-79.177291937328633</v>
      </c>
      <c r="M57">
        <f t="shared" ca="1" si="8"/>
        <v>56.260597222222216</v>
      </c>
      <c r="N57">
        <f t="shared" ca="1" si="9"/>
        <v>34.35702777777778</v>
      </c>
    </row>
    <row r="58" spans="1:19" x14ac:dyDescent="0.25">
      <c r="A58" s="4">
        <f t="shared" si="10"/>
        <v>0.42175925925925878</v>
      </c>
      <c r="B58" s="3">
        <f t="shared" si="11"/>
        <v>1553300440</v>
      </c>
      <c r="C58">
        <f t="shared" si="5"/>
        <v>2</v>
      </c>
      <c r="D58">
        <f t="shared" si="5"/>
        <v>6</v>
      </c>
      <c r="E58">
        <f t="shared" ca="1" si="12"/>
        <v>87826.496000000014</v>
      </c>
      <c r="F58">
        <f t="shared" ca="1" si="13"/>
        <v>46170.879333333338</v>
      </c>
      <c r="G58">
        <f t="shared" ca="1" si="1"/>
        <v>9144</v>
      </c>
      <c r="H58" s="9">
        <f t="shared" ca="1" si="2"/>
        <v>-228.09040000000385</v>
      </c>
      <c r="I58" s="9">
        <f t="shared" ca="1" si="2"/>
        <v>43.604266666666078</v>
      </c>
      <c r="J58" s="9">
        <f t="shared" ca="1" si="2"/>
        <v>0</v>
      </c>
      <c r="K58" s="9">
        <f t="shared" ca="1" si="3"/>
        <v>232.22093498153754</v>
      </c>
      <c r="L58" s="9">
        <f t="shared" ca="1" si="4"/>
        <v>-79.177291937329258</v>
      </c>
      <c r="M58">
        <f t="shared" ca="1" si="8"/>
        <v>56.262537037037035</v>
      </c>
      <c r="N58">
        <f t="shared" ca="1" si="9"/>
        <v>34.338777777777779</v>
      </c>
    </row>
    <row r="59" spans="1:19" x14ac:dyDescent="0.25">
      <c r="A59" s="4">
        <f t="shared" si="10"/>
        <v>0.42181712962962914</v>
      </c>
      <c r="B59" s="3">
        <f t="shared" si="11"/>
        <v>1553300445</v>
      </c>
      <c r="C59">
        <f t="shared" si="5"/>
        <v>2</v>
      </c>
      <c r="D59">
        <f t="shared" si="5"/>
        <v>6</v>
      </c>
      <c r="E59">
        <f t="shared" ca="1" si="12"/>
        <v>86686.043999999994</v>
      </c>
      <c r="F59">
        <f t="shared" ca="1" si="13"/>
        <v>46388.900666666668</v>
      </c>
      <c r="G59">
        <f t="shared" ca="1" si="1"/>
        <v>9144</v>
      </c>
      <c r="H59" s="9">
        <f t="shared" ca="1" si="2"/>
        <v>-228.09039999999806</v>
      </c>
      <c r="I59" s="9">
        <f t="shared" ca="1" si="2"/>
        <v>43.604266666667534</v>
      </c>
      <c r="J59" s="9">
        <f t="shared" ca="1" si="2"/>
        <v>0</v>
      </c>
      <c r="K59" s="9">
        <f t="shared" ca="1" si="3"/>
        <v>232.22093498153211</v>
      </c>
      <c r="L59" s="9">
        <f t="shared" ca="1" si="4"/>
        <v>-79.177291937328633</v>
      </c>
      <c r="M59">
        <f t="shared" ca="1" si="8"/>
        <v>56.264476851851853</v>
      </c>
      <c r="N59">
        <f t="shared" ca="1" si="9"/>
        <v>34.320527777777777</v>
      </c>
    </row>
    <row r="60" spans="1:19" x14ac:dyDescent="0.25">
      <c r="A60" s="4">
        <f t="shared" si="10"/>
        <v>0.4218749999999995</v>
      </c>
      <c r="B60" s="3">
        <f t="shared" si="11"/>
        <v>1553300450</v>
      </c>
      <c r="C60">
        <f t="shared" si="5"/>
        <v>2</v>
      </c>
      <c r="D60">
        <f t="shared" si="5"/>
        <v>6</v>
      </c>
      <c r="E60">
        <f t="shared" ca="1" si="12"/>
        <v>85545.592000000004</v>
      </c>
      <c r="F60">
        <f t="shared" ca="1" si="13"/>
        <v>46606.922000000006</v>
      </c>
      <c r="G60">
        <f t="shared" ca="1" si="1"/>
        <v>9144</v>
      </c>
      <c r="H60" s="9">
        <f t="shared" ca="1" si="2"/>
        <v>-228.09039999999806</v>
      </c>
      <c r="I60" s="9">
        <f t="shared" ca="1" si="2"/>
        <v>43.604266666666078</v>
      </c>
      <c r="J60" s="9">
        <f t="shared" ca="1" si="2"/>
        <v>0</v>
      </c>
      <c r="K60" s="9">
        <f t="shared" ca="1" si="3"/>
        <v>232.22093498153183</v>
      </c>
      <c r="L60" s="9">
        <f t="shared" ca="1" si="4"/>
        <v>-79.177291937328988</v>
      </c>
      <c r="M60">
        <f t="shared" ca="1" si="8"/>
        <v>56.266416666666665</v>
      </c>
      <c r="N60">
        <f t="shared" ca="1" si="9"/>
        <v>34.302277777777775</v>
      </c>
    </row>
    <row r="61" spans="1:19" x14ac:dyDescent="0.25">
      <c r="A61" s="4">
        <f t="shared" si="10"/>
        <v>0.42193287037036986</v>
      </c>
      <c r="B61" s="3">
        <f t="shared" si="11"/>
        <v>1553300455</v>
      </c>
      <c r="C61">
        <f t="shared" si="5"/>
        <v>2</v>
      </c>
      <c r="D61">
        <f t="shared" si="5"/>
        <v>6</v>
      </c>
      <c r="E61">
        <f t="shared" ca="1" si="12"/>
        <v>84405.140000000014</v>
      </c>
      <c r="F61">
        <f t="shared" ca="1" si="13"/>
        <v>46824.943333333336</v>
      </c>
      <c r="G61">
        <f t="shared" ca="1" si="1"/>
        <v>9144</v>
      </c>
      <c r="H61" s="9">
        <f t="shared" ca="1" si="2"/>
        <v>-228.09040000000385</v>
      </c>
      <c r="I61" s="9">
        <f t="shared" ca="1" si="2"/>
        <v>43.604266666666078</v>
      </c>
      <c r="J61" s="9">
        <f t="shared" ca="1" si="2"/>
        <v>0</v>
      </c>
      <c r="K61" s="9">
        <f t="shared" ca="1" si="3"/>
        <v>232.22093498153754</v>
      </c>
      <c r="L61" s="9">
        <f t="shared" ca="1" si="4"/>
        <v>-79.177291937329258</v>
      </c>
      <c r="M61">
        <f t="shared" ca="1" si="8"/>
        <v>56.268356481481476</v>
      </c>
      <c r="N61">
        <f t="shared" ca="1" si="9"/>
        <v>34.28402777777778</v>
      </c>
    </row>
    <row r="62" spans="1:19" x14ac:dyDescent="0.25">
      <c r="A62" s="4">
        <f t="shared" si="10"/>
        <v>0.42199074074074022</v>
      </c>
      <c r="B62" s="3">
        <f t="shared" si="11"/>
        <v>1553300460</v>
      </c>
      <c r="C62">
        <f t="shared" si="5"/>
        <v>2</v>
      </c>
      <c r="D62">
        <f t="shared" si="5"/>
        <v>6</v>
      </c>
      <c r="E62">
        <f t="shared" ca="1" si="12"/>
        <v>83264.687999999995</v>
      </c>
      <c r="F62">
        <f t="shared" ca="1" si="13"/>
        <v>47042.964666666667</v>
      </c>
      <c r="G62">
        <f t="shared" ca="1" si="1"/>
        <v>9144</v>
      </c>
      <c r="H62" s="9">
        <f t="shared" ca="1" si="2"/>
        <v>-228.09039999999806</v>
      </c>
      <c r="I62" s="9">
        <f t="shared" ca="1" si="2"/>
        <v>43.604266666667534</v>
      </c>
      <c r="J62" s="9">
        <f t="shared" ca="1" si="2"/>
        <v>0</v>
      </c>
      <c r="K62" s="9">
        <f t="shared" ca="1" si="3"/>
        <v>232.22093498153211</v>
      </c>
      <c r="L62" s="9">
        <f t="shared" ca="1" si="4"/>
        <v>-79.177291937328633</v>
      </c>
      <c r="M62">
        <f t="shared" ca="1" si="8"/>
        <v>56.270296296296294</v>
      </c>
      <c r="N62">
        <f t="shared" ca="1" si="9"/>
        <v>34.265777777777778</v>
      </c>
    </row>
    <row r="63" spans="1:19" x14ac:dyDescent="0.25">
      <c r="A63" s="4">
        <f t="shared" si="10"/>
        <v>0.42204861111111058</v>
      </c>
      <c r="B63" s="3">
        <f t="shared" si="11"/>
        <v>1553300465</v>
      </c>
      <c r="C63">
        <f t="shared" si="5"/>
        <v>2</v>
      </c>
      <c r="D63">
        <f t="shared" si="5"/>
        <v>6</v>
      </c>
      <c r="E63">
        <f t="shared" ca="1" si="12"/>
        <v>82124.236000000004</v>
      </c>
      <c r="F63">
        <f t="shared" ca="1" si="13"/>
        <v>47260.986000000004</v>
      </c>
      <c r="G63">
        <f t="shared" ca="1" si="1"/>
        <v>9144</v>
      </c>
      <c r="H63" s="9">
        <f t="shared" ca="1" si="2"/>
        <v>-228.09040000000095</v>
      </c>
      <c r="I63" s="9">
        <f t="shared" ca="1" si="2"/>
        <v>43.604266666666078</v>
      </c>
      <c r="J63" s="9">
        <f t="shared" ca="1" si="2"/>
        <v>0</v>
      </c>
      <c r="K63" s="9">
        <f t="shared" ca="1" si="3"/>
        <v>232.2209349815347</v>
      </c>
      <c r="L63" s="9">
        <f t="shared" ca="1" si="4"/>
        <v>-79.177291937329116</v>
      </c>
      <c r="M63">
        <f t="shared" ca="1" si="8"/>
        <v>56.272236111111113</v>
      </c>
      <c r="N63">
        <f t="shared" ca="1" si="9"/>
        <v>34.247527777777776</v>
      </c>
    </row>
    <row r="64" spans="1:19" x14ac:dyDescent="0.25">
      <c r="A64" s="4">
        <f t="shared" si="10"/>
        <v>0.42210648148148094</v>
      </c>
      <c r="B64" s="3">
        <f t="shared" si="11"/>
        <v>1553300470</v>
      </c>
      <c r="C64">
        <f t="shared" si="5"/>
        <v>2</v>
      </c>
      <c r="D64">
        <f t="shared" si="5"/>
        <v>6</v>
      </c>
      <c r="E64">
        <f t="shared" ca="1" si="12"/>
        <v>80983.784</v>
      </c>
      <c r="F64">
        <f t="shared" ca="1" si="13"/>
        <v>47479.007333333335</v>
      </c>
      <c r="G64">
        <f t="shared" ca="1" si="1"/>
        <v>9144</v>
      </c>
      <c r="H64" s="9">
        <f t="shared" ca="1" si="2"/>
        <v>-228.56144821428461</v>
      </c>
      <c r="I64" s="9">
        <f t="shared" ca="1" si="2"/>
        <v>42.776764583332991</v>
      </c>
      <c r="J64" s="9">
        <f t="shared" ca="1" si="2"/>
        <v>0</v>
      </c>
      <c r="K64" s="9">
        <f t="shared" ca="1" si="3"/>
        <v>232.52997053719548</v>
      </c>
      <c r="L64" s="9">
        <f t="shared" ca="1" si="4"/>
        <v>-79.39935764698977</v>
      </c>
      <c r="M64">
        <f t="shared" ca="1" si="8"/>
        <v>56.274175925925924</v>
      </c>
      <c r="N64">
        <f t="shared" ca="1" si="9"/>
        <v>34.229277777777774</v>
      </c>
    </row>
    <row r="65" spans="1:15" x14ac:dyDescent="0.25">
      <c r="A65" s="4">
        <f t="shared" si="10"/>
        <v>0.4221643518518513</v>
      </c>
      <c r="B65" s="3">
        <f t="shared" si="11"/>
        <v>1553300475</v>
      </c>
      <c r="C65">
        <f t="shared" si="5"/>
        <v>2</v>
      </c>
      <c r="D65">
        <f t="shared" si="5"/>
        <v>6</v>
      </c>
      <c r="E65" s="15">
        <f ca="1">(1-$O65)*(1-$O65)*E64+2*$O65*(1-$O65)*INDIRECT("E"&amp;C66)+$O65*$O65*E68</f>
        <v>79840.976758928577</v>
      </c>
      <c r="F65" s="15">
        <f ca="1">(1-$O65)*(1-$O65)*F64+2*$O65*(1-$O65)*INDIRECT("F"&amp;C66)+$O65*$O65*F68</f>
        <v>47692.89115625</v>
      </c>
      <c r="G65" s="15">
        <f t="shared" ca="1" si="1"/>
        <v>9144</v>
      </c>
      <c r="H65" s="16">
        <f t="shared" ca="1" si="2"/>
        <v>-229.50354464285775</v>
      </c>
      <c r="I65" s="16">
        <f t="shared" ca="1" si="2"/>
        <v>41.121760416668259</v>
      </c>
      <c r="J65" s="16">
        <f t="shared" ca="1" si="2"/>
        <v>0</v>
      </c>
      <c r="K65" s="16">
        <f t="shared" ca="1" si="3"/>
        <v>233.15847868649783</v>
      </c>
      <c r="L65" s="16">
        <f t="shared" ca="1" si="4"/>
        <v>-79.841706475143255</v>
      </c>
      <c r="M65" s="15">
        <f ca="1">(1-$O65)*(1-$O65)*M64+2*$O65*(1-$O65)*INDIRECT("M"&amp;C66)+$O65*$O65*M68</f>
        <v>56.276077876984125</v>
      </c>
      <c r="N65" s="15">
        <f ca="1">(1-$O65)*(1-$O65)*N64+2*$O65*(1-$O65)*INDIRECT("N"&amp;C66)+$O65*$O65*N68</f>
        <v>34.210990079365075</v>
      </c>
      <c r="O65" s="15">
        <f>(B65-B64)/(B68-B64)</f>
        <v>0.25</v>
      </c>
    </row>
    <row r="66" spans="1:15" x14ac:dyDescent="0.25">
      <c r="A66" s="5">
        <f t="shared" si="10"/>
        <v>0.42222222222222167</v>
      </c>
      <c r="B66" s="3">
        <f t="shared" si="11"/>
        <v>1553300480</v>
      </c>
      <c r="C66">
        <v>3</v>
      </c>
      <c r="D66">
        <f>ROW()</f>
        <v>66</v>
      </c>
      <c r="E66" s="15">
        <f ca="1">(1-$O66)*(1-$O66)*E64+2*$O66*(1-$O66)*INDIRECT("E"&amp;C66)+$O66*$O66*E68</f>
        <v>78693.459035714288</v>
      </c>
      <c r="F66" s="15">
        <f ca="1">(1-$O66)*(1-$O66)*F64+2*$O66*(1-$O66)*INDIRECT("F"&amp;C66)+$O66*$O66*F68</f>
        <v>47898.499958333341</v>
      </c>
      <c r="G66" s="15">
        <f t="shared" ca="1" si="1"/>
        <v>9144</v>
      </c>
      <c r="H66" s="16">
        <f t="shared" ca="1" si="2"/>
        <v>-230.44564107142796</v>
      </c>
      <c r="I66" s="16">
        <f t="shared" ca="1" si="2"/>
        <v>39.466756249999165</v>
      </c>
      <c r="J66" s="16">
        <f t="shared" ca="1" si="2"/>
        <v>1.4514285714285506</v>
      </c>
      <c r="K66" s="16">
        <f t="shared" ca="1" si="3"/>
        <v>233.80080910407099</v>
      </c>
      <c r="L66" s="16">
        <f t="shared" ca="1" si="4"/>
        <v>-80.281650841861236</v>
      </c>
      <c r="M66" s="15">
        <f ca="1">(1-$O66)*(1-$O66)*M64+2*$O66*(1-$O66)*INDIRECT("M"&amp;C66)+$O66*$O66*M68</f>
        <v>56.277904100529099</v>
      </c>
      <c r="N66" s="15">
        <f ca="1">(1-$O66)*(1-$O66)*N64+2*$O66*(1-$O66)*INDIRECT("N"&amp;C66)+$O66*$O66*N68</f>
        <v>34.192626984126989</v>
      </c>
      <c r="O66" s="15">
        <f>(B66-B64)/(B68-B64)</f>
        <v>0.5</v>
      </c>
    </row>
    <row r="67" spans="1:15" x14ac:dyDescent="0.25">
      <c r="A67" s="4">
        <f t="shared" si="10"/>
        <v>0.42228009259259203</v>
      </c>
      <c r="B67" s="3">
        <f t="shared" si="11"/>
        <v>1553300485</v>
      </c>
      <c r="C67">
        <f t="shared" si="5"/>
        <v>3</v>
      </c>
      <c r="D67">
        <f t="shared" si="5"/>
        <v>66</v>
      </c>
      <c r="E67" s="15">
        <f ca="1">(1-$O67)*(1-$O67)*E64+2*$O67*(1-$O67)*INDIRECT("E"&amp;C66)+$O67*$O67*E68</f>
        <v>77541.230830357148</v>
      </c>
      <c r="F67" s="15">
        <f ca="1">(1-$O67)*(1-$O67)*F64+2*$O67*(1-$O67)*INDIRECT("F"&amp;C66)+$O67*$O67*F68</f>
        <v>48095.833739583337</v>
      </c>
      <c r="G67" s="15">
        <f t="shared" ca="1" si="1"/>
        <v>9151.2571428571428</v>
      </c>
      <c r="H67" s="16">
        <f t="shared" ca="1" si="2"/>
        <v>-231.38773750000109</v>
      </c>
      <c r="I67" s="16">
        <f t="shared" ca="1" si="2"/>
        <v>37.811752083332976</v>
      </c>
      <c r="J67" s="16">
        <f t="shared" ca="1" si="2"/>
        <v>1.4514285714285506</v>
      </c>
      <c r="K67" s="16">
        <f t="shared" ca="1" si="3"/>
        <v>234.45684818529153</v>
      </c>
      <c r="L67" s="16">
        <f t="shared" ca="1" si="4"/>
        <v>-80.719158847753533</v>
      </c>
      <c r="M67" s="15">
        <f ca="1">(1-$O67)*(1-$O67)*M64+2*$O67*(1-$O67)*INDIRECT("M"&amp;C66)+$O67*$O67*M68</f>
        <v>56.279654596560846</v>
      </c>
      <c r="N67" s="15">
        <f ca="1">(1-$O67)*(1-$O67)*N64+2*$O67*(1-$O67)*INDIRECT("N"&amp;C66)+$O67*$O67*N68</f>
        <v>34.174188492063493</v>
      </c>
      <c r="O67" s="15">
        <f>(B67-B64)/(B68-B64)</f>
        <v>0.75</v>
      </c>
    </row>
    <row r="68" spans="1:15" x14ac:dyDescent="0.25">
      <c r="A68" s="4">
        <f t="shared" si="10"/>
        <v>0.42233796296296239</v>
      </c>
      <c r="B68" s="3">
        <f t="shared" si="11"/>
        <v>1553300490</v>
      </c>
      <c r="C68">
        <f t="shared" si="5"/>
        <v>3</v>
      </c>
      <c r="D68">
        <f t="shared" si="5"/>
        <v>66</v>
      </c>
      <c r="E68">
        <f t="shared" ca="1" si="12"/>
        <v>76384.292142857143</v>
      </c>
      <c r="F68">
        <f t="shared" ca="1" si="13"/>
        <v>48284.892500000002</v>
      </c>
      <c r="G68">
        <f t="shared" ca="1" si="1"/>
        <v>9158.5142857142855</v>
      </c>
      <c r="H68" s="9">
        <f t="shared" ca="1" si="2"/>
        <v>-231.85878571428475</v>
      </c>
      <c r="I68" s="9">
        <f t="shared" ca="1" si="2"/>
        <v>36.984249999999882</v>
      </c>
      <c r="J68" s="9">
        <f t="shared" ca="1" si="2"/>
        <v>1.4514285714285506</v>
      </c>
      <c r="K68" s="9">
        <f t="shared" ca="1" si="3"/>
        <v>234.78997265847005</v>
      </c>
      <c r="L68" s="9">
        <f t="shared" ca="1" si="4"/>
        <v>-80.936989654112935</v>
      </c>
      <c r="M68">
        <f t="shared" ca="1" si="8"/>
        <v>56.281329365079365</v>
      </c>
      <c r="N68">
        <f t="shared" ca="1" si="9"/>
        <v>34.155674603174603</v>
      </c>
    </row>
    <row r="69" spans="1:15" x14ac:dyDescent="0.25">
      <c r="A69" s="4">
        <f t="shared" si="10"/>
        <v>0.42239583333333275</v>
      </c>
      <c r="B69" s="3">
        <f t="shared" si="11"/>
        <v>1553300495</v>
      </c>
      <c r="C69">
        <f t="shared" si="5"/>
        <v>3</v>
      </c>
      <c r="D69">
        <f t="shared" si="5"/>
        <v>66</v>
      </c>
      <c r="E69">
        <f t="shared" ca="1" si="12"/>
        <v>75224.998214285719</v>
      </c>
      <c r="F69">
        <f t="shared" ca="1" si="13"/>
        <v>48469.813750000001</v>
      </c>
      <c r="G69">
        <f t="shared" ca="1" si="1"/>
        <v>9165.7714285714283</v>
      </c>
      <c r="H69" s="9">
        <f t="shared" ca="1" si="2"/>
        <v>-231.85878571428475</v>
      </c>
      <c r="I69" s="9">
        <f t="shared" ca="1" si="2"/>
        <v>36.984249999999882</v>
      </c>
      <c r="J69" s="9">
        <f t="shared" ca="1" si="2"/>
        <v>1.4514285714285506</v>
      </c>
      <c r="K69" s="9">
        <f t="shared" ca="1" si="3"/>
        <v>234.78997265847005</v>
      </c>
      <c r="L69" s="9">
        <f t="shared" ca="1" si="4"/>
        <v>-80.936989654112935</v>
      </c>
      <c r="M69">
        <f t="shared" ca="1" si="8"/>
        <v>56.282966269841268</v>
      </c>
      <c r="N69">
        <f t="shared" ca="1" si="9"/>
        <v>34.137123015873016</v>
      </c>
    </row>
    <row r="70" spans="1:15" x14ac:dyDescent="0.25">
      <c r="A70" s="4">
        <f>A69+5/24/3600</f>
        <v>0.42245370370370311</v>
      </c>
      <c r="B70" s="3">
        <f t="shared" si="11"/>
        <v>1553300500</v>
      </c>
      <c r="C70">
        <f t="shared" si="5"/>
        <v>3</v>
      </c>
      <c r="D70">
        <f t="shared" si="5"/>
        <v>66</v>
      </c>
      <c r="E70">
        <f t="shared" ca="1" si="12"/>
        <v>74065.704285714295</v>
      </c>
      <c r="F70">
        <f t="shared" ca="1" si="13"/>
        <v>48654.735000000001</v>
      </c>
      <c r="G70">
        <f t="shared" ca="1" si="1"/>
        <v>9173.028571428571</v>
      </c>
      <c r="H70" s="9">
        <f t="shared" ca="1" si="2"/>
        <v>-231.85878571428765</v>
      </c>
      <c r="I70" s="9">
        <f t="shared" ca="1" si="2"/>
        <v>36.984249999999882</v>
      </c>
      <c r="J70" s="9">
        <f t="shared" ca="1" si="2"/>
        <v>1.4514285714285506</v>
      </c>
      <c r="K70" s="9">
        <f t="shared" ca="1" si="3"/>
        <v>234.78997265847289</v>
      </c>
      <c r="L70" s="9">
        <f t="shared" ca="1" si="4"/>
        <v>-80.936989654113049</v>
      </c>
      <c r="M70">
        <f t="shared" ca="1" si="8"/>
        <v>56.28460317460317</v>
      </c>
      <c r="N70">
        <f t="shared" ca="1" si="9"/>
        <v>34.118571428571428</v>
      </c>
    </row>
    <row r="71" spans="1:15" x14ac:dyDescent="0.25">
      <c r="A71" s="4">
        <f t="shared" si="10"/>
        <v>0.42251157407407347</v>
      </c>
      <c r="B71" s="3">
        <f t="shared" si="11"/>
        <v>1553300505</v>
      </c>
      <c r="C71">
        <f t="shared" si="5"/>
        <v>3</v>
      </c>
      <c r="D71">
        <f t="shared" si="5"/>
        <v>66</v>
      </c>
      <c r="E71">
        <f t="shared" ca="1" si="12"/>
        <v>72906.410357142857</v>
      </c>
      <c r="F71">
        <f t="shared" ca="1" si="13"/>
        <v>48839.65625</v>
      </c>
      <c r="G71">
        <f t="shared" ref="G71:G134" ca="1" si="14">INDIRECT("G$"&amp;C71)+INDIRECT("J$"&amp;C71)*($B71-INDIRECT("B$"&amp;D71))</f>
        <v>9180.2857142857138</v>
      </c>
      <c r="H71" s="9">
        <f t="shared" ref="H71:J134" ca="1" si="15">(E72-E71)/($B72-$B71)</f>
        <v>-231.85878571428475</v>
      </c>
      <c r="I71" s="9">
        <f t="shared" ca="1" si="15"/>
        <v>36.984249999999882</v>
      </c>
      <c r="J71" s="9">
        <f t="shared" ca="1" si="15"/>
        <v>1.4514285714285506</v>
      </c>
      <c r="K71" s="9">
        <f t="shared" ref="K71:K134" ca="1" si="16">SQRT(H71*H71+I71*I71)</f>
        <v>234.78997265847005</v>
      </c>
      <c r="L71" s="9">
        <f t="shared" ref="L71:L134" ca="1" si="17">DEGREES(ATAN2(I71,H71))</f>
        <v>-80.936989654112935</v>
      </c>
      <c r="M71">
        <f t="shared" ca="1" si="8"/>
        <v>56.286240079365079</v>
      </c>
      <c r="N71">
        <f t="shared" ca="1" si="9"/>
        <v>34.100019841269841</v>
      </c>
    </row>
    <row r="72" spans="1:15" x14ac:dyDescent="0.25">
      <c r="A72" s="4">
        <f t="shared" si="10"/>
        <v>0.42256944444444383</v>
      </c>
      <c r="B72" s="3">
        <f t="shared" si="11"/>
        <v>1553300510</v>
      </c>
      <c r="C72">
        <f t="shared" ref="C72:D135" si="18">C71</f>
        <v>3</v>
      </c>
      <c r="D72">
        <f t="shared" si="18"/>
        <v>66</v>
      </c>
      <c r="E72">
        <f t="shared" ca="1" si="12"/>
        <v>71747.116428571433</v>
      </c>
      <c r="F72">
        <f t="shared" ca="1" si="13"/>
        <v>49024.577499999999</v>
      </c>
      <c r="G72">
        <f t="shared" ca="1" si="14"/>
        <v>9187.5428571428565</v>
      </c>
      <c r="H72" s="9">
        <f t="shared" ca="1" si="15"/>
        <v>-231.85878571428475</v>
      </c>
      <c r="I72" s="9">
        <f t="shared" ca="1" si="15"/>
        <v>36.984250000001339</v>
      </c>
      <c r="J72" s="9">
        <f t="shared" ca="1" si="15"/>
        <v>1.4514285714285506</v>
      </c>
      <c r="K72" s="9">
        <f t="shared" ca="1" si="16"/>
        <v>234.78997265847025</v>
      </c>
      <c r="L72" s="9">
        <f t="shared" ca="1" si="17"/>
        <v>-80.936989654112594</v>
      </c>
      <c r="M72">
        <f t="shared" ref="M72:M135" ca="1" si="19">INDIRECT("M$"&amp;C72)+INDIRECT("O$"&amp;C72)*($B72-INDIRECT("B$"&amp;D72))</f>
        <v>56.287876984126981</v>
      </c>
      <c r="N72">
        <f t="shared" ref="N72:N135" ca="1" si="20">INDIRECT("N$"&amp;C72)+INDIRECT("P$"&amp;C72)*($B72-INDIRECT("B$"&amp;D72))</f>
        <v>34.081468253968254</v>
      </c>
    </row>
    <row r="73" spans="1:15" x14ac:dyDescent="0.25">
      <c r="A73" s="4">
        <f t="shared" ref="A73:A102" si="21">A72+5/24/3600</f>
        <v>0.42262731481481419</v>
      </c>
      <c r="B73" s="3">
        <f t="shared" ref="B73:B136" si="22">B72+SECOND(A73-A72)</f>
        <v>1553300515</v>
      </c>
      <c r="C73">
        <f t="shared" si="18"/>
        <v>3</v>
      </c>
      <c r="D73">
        <f t="shared" si="18"/>
        <v>66</v>
      </c>
      <c r="E73">
        <f t="shared" ca="1" si="12"/>
        <v>70587.822500000009</v>
      </c>
      <c r="F73">
        <f t="shared" ca="1" si="13"/>
        <v>49209.498750000006</v>
      </c>
      <c r="G73">
        <f t="shared" ca="1" si="14"/>
        <v>9194.7999999999993</v>
      </c>
      <c r="H73" s="9">
        <f t="shared" ca="1" si="15"/>
        <v>-231.85878571428765</v>
      </c>
      <c r="I73" s="9">
        <f t="shared" ca="1" si="15"/>
        <v>36.984249999999882</v>
      </c>
      <c r="J73" s="9">
        <f t="shared" ca="1" si="15"/>
        <v>1.4514285714285506</v>
      </c>
      <c r="K73" s="9">
        <f t="shared" ca="1" si="16"/>
        <v>234.78997265847289</v>
      </c>
      <c r="L73" s="9">
        <f t="shared" ca="1" si="17"/>
        <v>-80.936989654113049</v>
      </c>
      <c r="M73">
        <f t="shared" ca="1" si="19"/>
        <v>56.289513888888884</v>
      </c>
      <c r="N73">
        <f t="shared" ca="1" si="20"/>
        <v>34.062916666666666</v>
      </c>
    </row>
    <row r="74" spans="1:15" x14ac:dyDescent="0.25">
      <c r="A74" s="4">
        <f t="shared" si="21"/>
        <v>0.42268518518518455</v>
      </c>
      <c r="B74" s="3">
        <f t="shared" si="22"/>
        <v>1553300520</v>
      </c>
      <c r="C74">
        <f t="shared" si="18"/>
        <v>3</v>
      </c>
      <c r="D74">
        <f t="shared" si="18"/>
        <v>66</v>
      </c>
      <c r="E74">
        <f t="shared" ca="1" si="12"/>
        <v>69428.528571428571</v>
      </c>
      <c r="F74">
        <f t="shared" ca="1" si="13"/>
        <v>49394.420000000006</v>
      </c>
      <c r="G74">
        <f t="shared" ca="1" si="14"/>
        <v>9202.057142857142</v>
      </c>
      <c r="H74" s="9">
        <f t="shared" ca="1" si="15"/>
        <v>-231.85878571428475</v>
      </c>
      <c r="I74" s="9">
        <f t="shared" ca="1" si="15"/>
        <v>36.984249999999882</v>
      </c>
      <c r="J74" s="9">
        <f t="shared" ca="1" si="15"/>
        <v>1.4514285714289143</v>
      </c>
      <c r="K74" s="9">
        <f t="shared" ca="1" si="16"/>
        <v>234.78997265847005</v>
      </c>
      <c r="L74" s="9">
        <f t="shared" ca="1" si="17"/>
        <v>-80.936989654112935</v>
      </c>
      <c r="M74">
        <f t="shared" ca="1" si="19"/>
        <v>56.291150793650793</v>
      </c>
      <c r="N74">
        <f t="shared" ca="1" si="20"/>
        <v>34.044365079365079</v>
      </c>
    </row>
    <row r="75" spans="1:15" x14ac:dyDescent="0.25">
      <c r="A75" s="4">
        <f t="shared" si="21"/>
        <v>0.42274305555555491</v>
      </c>
      <c r="B75" s="3">
        <f t="shared" si="22"/>
        <v>1553300525</v>
      </c>
      <c r="C75">
        <f t="shared" si="18"/>
        <v>3</v>
      </c>
      <c r="D75">
        <f t="shared" si="18"/>
        <v>66</v>
      </c>
      <c r="E75">
        <f t="shared" ca="1" si="12"/>
        <v>68269.234642857147</v>
      </c>
      <c r="F75">
        <f t="shared" ca="1" si="13"/>
        <v>49579.341250000005</v>
      </c>
      <c r="G75">
        <f t="shared" ca="1" si="14"/>
        <v>9209.3142857142866</v>
      </c>
      <c r="H75" s="9">
        <f t="shared" ca="1" si="15"/>
        <v>-231.85878571428475</v>
      </c>
      <c r="I75" s="9">
        <f t="shared" ca="1" si="15"/>
        <v>36.984249999999882</v>
      </c>
      <c r="J75" s="9">
        <f t="shared" ca="1" si="15"/>
        <v>1.4514285714285506</v>
      </c>
      <c r="K75" s="9">
        <f t="shared" ca="1" si="16"/>
        <v>234.78997265847005</v>
      </c>
      <c r="L75" s="9">
        <f t="shared" ca="1" si="17"/>
        <v>-80.936989654112935</v>
      </c>
      <c r="M75">
        <f t="shared" ca="1" si="19"/>
        <v>56.292787698412695</v>
      </c>
      <c r="N75">
        <f t="shared" ca="1" si="20"/>
        <v>34.025813492063492</v>
      </c>
    </row>
    <row r="76" spans="1:15" x14ac:dyDescent="0.25">
      <c r="A76" s="4">
        <f t="shared" si="21"/>
        <v>0.42280092592592528</v>
      </c>
      <c r="B76" s="3">
        <f t="shared" si="22"/>
        <v>1553300530</v>
      </c>
      <c r="C76">
        <f t="shared" si="18"/>
        <v>3</v>
      </c>
      <c r="D76">
        <f t="shared" si="18"/>
        <v>66</v>
      </c>
      <c r="E76">
        <f t="shared" ca="1" si="12"/>
        <v>67109.940714285724</v>
      </c>
      <c r="F76">
        <f t="shared" ca="1" si="13"/>
        <v>49764.262500000004</v>
      </c>
      <c r="G76">
        <f t="shared" ca="1" si="14"/>
        <v>9216.5714285714294</v>
      </c>
      <c r="H76" s="9">
        <f t="shared" ca="1" si="15"/>
        <v>-231.85878571428765</v>
      </c>
      <c r="I76" s="9">
        <f t="shared" ca="1" si="15"/>
        <v>36.984249999999882</v>
      </c>
      <c r="J76" s="9">
        <f t="shared" ca="1" si="15"/>
        <v>1.4514285714285506</v>
      </c>
      <c r="K76" s="9">
        <f t="shared" ca="1" si="16"/>
        <v>234.78997265847289</v>
      </c>
      <c r="L76" s="9">
        <f t="shared" ca="1" si="17"/>
        <v>-80.936989654113049</v>
      </c>
      <c r="M76">
        <f t="shared" ca="1" si="19"/>
        <v>56.294424603174605</v>
      </c>
      <c r="N76">
        <f t="shared" ca="1" si="20"/>
        <v>34.007261904761904</v>
      </c>
    </row>
    <row r="77" spans="1:15" x14ac:dyDescent="0.25">
      <c r="A77" s="4">
        <f t="shared" si="21"/>
        <v>0.42285879629629564</v>
      </c>
      <c r="B77" s="3">
        <f t="shared" si="22"/>
        <v>1553300535</v>
      </c>
      <c r="C77">
        <f t="shared" si="18"/>
        <v>3</v>
      </c>
      <c r="D77">
        <f t="shared" si="18"/>
        <v>66</v>
      </c>
      <c r="E77">
        <f t="shared" ca="1" si="12"/>
        <v>65950.646785714285</v>
      </c>
      <c r="F77">
        <f t="shared" ca="1" si="13"/>
        <v>49949.183750000004</v>
      </c>
      <c r="G77">
        <f t="shared" ca="1" si="14"/>
        <v>9223.8285714285721</v>
      </c>
      <c r="H77" s="9">
        <f t="shared" ca="1" si="15"/>
        <v>-231.85878571428475</v>
      </c>
      <c r="I77" s="9">
        <f t="shared" ca="1" si="15"/>
        <v>36.984249999999882</v>
      </c>
      <c r="J77" s="9">
        <f t="shared" ca="1" si="15"/>
        <v>1.4514285714285506</v>
      </c>
      <c r="K77" s="9">
        <f t="shared" ca="1" si="16"/>
        <v>234.78997265847005</v>
      </c>
      <c r="L77" s="9">
        <f t="shared" ca="1" si="17"/>
        <v>-80.936989654112935</v>
      </c>
      <c r="M77">
        <f t="shared" ca="1" si="19"/>
        <v>56.296061507936507</v>
      </c>
      <c r="N77">
        <f t="shared" ca="1" si="20"/>
        <v>33.988710317460317</v>
      </c>
    </row>
    <row r="78" spans="1:15" x14ac:dyDescent="0.25">
      <c r="A78" s="4">
        <f t="shared" si="21"/>
        <v>0.422916666666666</v>
      </c>
      <c r="B78" s="3">
        <f t="shared" si="22"/>
        <v>1553300540</v>
      </c>
      <c r="C78">
        <f t="shared" si="18"/>
        <v>3</v>
      </c>
      <c r="D78">
        <f t="shared" si="18"/>
        <v>66</v>
      </c>
      <c r="E78">
        <f t="shared" ca="1" si="12"/>
        <v>64791.352857142861</v>
      </c>
      <c r="F78">
        <f t="shared" ca="1" si="13"/>
        <v>50134.105000000003</v>
      </c>
      <c r="G78">
        <f t="shared" ca="1" si="14"/>
        <v>9231.0857142857149</v>
      </c>
      <c r="H78" s="9">
        <f t="shared" ca="1" si="15"/>
        <v>-231.8587857142862</v>
      </c>
      <c r="I78" s="9">
        <f t="shared" ca="1" si="15"/>
        <v>36.984249999999882</v>
      </c>
      <c r="J78" s="9">
        <f t="shared" ca="1" si="15"/>
        <v>1.4514285714285506</v>
      </c>
      <c r="K78" s="9">
        <f t="shared" ca="1" si="16"/>
        <v>234.78997265847147</v>
      </c>
      <c r="L78" s="9">
        <f t="shared" ca="1" si="17"/>
        <v>-80.936989654112992</v>
      </c>
      <c r="M78">
        <f t="shared" ca="1" si="19"/>
        <v>56.297698412698409</v>
      </c>
      <c r="N78">
        <f t="shared" ca="1" si="20"/>
        <v>33.97015873015873</v>
      </c>
    </row>
    <row r="79" spans="1:15" x14ac:dyDescent="0.25">
      <c r="A79" s="4">
        <f t="shared" si="21"/>
        <v>0.42297453703703636</v>
      </c>
      <c r="B79" s="3">
        <f t="shared" si="22"/>
        <v>1553300545</v>
      </c>
      <c r="C79">
        <f t="shared" si="18"/>
        <v>3</v>
      </c>
      <c r="D79">
        <f t="shared" si="18"/>
        <v>66</v>
      </c>
      <c r="E79">
        <f t="shared" ca="1" si="12"/>
        <v>63632.05892857143</v>
      </c>
      <c r="F79">
        <f t="shared" ca="1" si="13"/>
        <v>50319.026250000003</v>
      </c>
      <c r="G79">
        <f t="shared" ca="1" si="14"/>
        <v>9238.3428571428576</v>
      </c>
      <c r="H79" s="9">
        <f t="shared" ca="1" si="15"/>
        <v>-231.85878571428475</v>
      </c>
      <c r="I79" s="9">
        <f t="shared" ca="1" si="15"/>
        <v>36.984249999999882</v>
      </c>
      <c r="J79" s="9">
        <f t="shared" ca="1" si="15"/>
        <v>1.4514285714285506</v>
      </c>
      <c r="K79" s="9">
        <f t="shared" ca="1" si="16"/>
        <v>234.78997265847005</v>
      </c>
      <c r="L79" s="9">
        <f t="shared" ca="1" si="17"/>
        <v>-80.936989654112935</v>
      </c>
      <c r="M79">
        <f t="shared" ca="1" si="19"/>
        <v>56.299335317460319</v>
      </c>
      <c r="N79">
        <f t="shared" ca="1" si="20"/>
        <v>33.951607142857142</v>
      </c>
    </row>
    <row r="80" spans="1:15" x14ac:dyDescent="0.25">
      <c r="A80" s="4">
        <f t="shared" si="21"/>
        <v>0.42303240740740672</v>
      </c>
      <c r="B80" s="3">
        <f t="shared" si="22"/>
        <v>1553300550</v>
      </c>
      <c r="C80">
        <f t="shared" si="18"/>
        <v>3</v>
      </c>
      <c r="D80">
        <f t="shared" si="18"/>
        <v>66</v>
      </c>
      <c r="E80">
        <f t="shared" ca="1" si="12"/>
        <v>62472.765000000007</v>
      </c>
      <c r="F80">
        <f t="shared" ca="1" si="13"/>
        <v>50503.947500000002</v>
      </c>
      <c r="G80">
        <f t="shared" ca="1" si="14"/>
        <v>9245.6</v>
      </c>
      <c r="H80" s="9">
        <f t="shared" ca="1" si="15"/>
        <v>-231.8587857142862</v>
      </c>
      <c r="I80" s="9">
        <f t="shared" ca="1" si="15"/>
        <v>36.984249999999882</v>
      </c>
      <c r="J80" s="9">
        <f t="shared" ca="1" si="15"/>
        <v>1.4514285714285506</v>
      </c>
      <c r="K80" s="9">
        <f t="shared" ca="1" si="16"/>
        <v>234.78997265847147</v>
      </c>
      <c r="L80" s="9">
        <f t="shared" ca="1" si="17"/>
        <v>-80.936989654112992</v>
      </c>
      <c r="M80">
        <f t="shared" ca="1" si="19"/>
        <v>56.300972222222221</v>
      </c>
      <c r="N80">
        <f t="shared" ca="1" si="20"/>
        <v>33.933055555555555</v>
      </c>
    </row>
    <row r="81" spans="1:14" x14ac:dyDescent="0.25">
      <c r="A81" s="4">
        <f t="shared" si="21"/>
        <v>0.42309027777777708</v>
      </c>
      <c r="B81" s="3">
        <f t="shared" si="22"/>
        <v>1553300555</v>
      </c>
      <c r="C81">
        <f t="shared" si="18"/>
        <v>3</v>
      </c>
      <c r="D81">
        <f t="shared" si="18"/>
        <v>66</v>
      </c>
      <c r="E81">
        <f t="shared" ca="1" si="12"/>
        <v>61313.471071428576</v>
      </c>
      <c r="F81">
        <f t="shared" ca="1" si="13"/>
        <v>50688.868750000001</v>
      </c>
      <c r="G81">
        <f t="shared" ca="1" si="14"/>
        <v>9252.8571428571431</v>
      </c>
      <c r="H81" s="9">
        <f t="shared" ca="1" si="15"/>
        <v>-231.85878571428475</v>
      </c>
      <c r="I81" s="9">
        <f t="shared" ca="1" si="15"/>
        <v>36.984249999999882</v>
      </c>
      <c r="J81" s="9">
        <f t="shared" ca="1" si="15"/>
        <v>1.4514285714285506</v>
      </c>
      <c r="K81" s="9">
        <f t="shared" ca="1" si="16"/>
        <v>234.78997265847005</v>
      </c>
      <c r="L81" s="9">
        <f t="shared" ca="1" si="17"/>
        <v>-80.936989654112935</v>
      </c>
      <c r="M81">
        <f t="shared" ca="1" si="19"/>
        <v>56.302609126984123</v>
      </c>
      <c r="N81">
        <f t="shared" ca="1" si="20"/>
        <v>33.914503968253968</v>
      </c>
    </row>
    <row r="82" spans="1:14" x14ac:dyDescent="0.25">
      <c r="A82" s="4">
        <f t="shared" si="21"/>
        <v>0.42314814814814744</v>
      </c>
      <c r="B82" s="3">
        <f t="shared" si="22"/>
        <v>1553300560</v>
      </c>
      <c r="C82">
        <f t="shared" si="18"/>
        <v>3</v>
      </c>
      <c r="D82">
        <f t="shared" si="18"/>
        <v>66</v>
      </c>
      <c r="E82">
        <f t="shared" ca="1" si="12"/>
        <v>60154.177142857152</v>
      </c>
      <c r="F82">
        <f t="shared" ca="1" si="13"/>
        <v>50873.79</v>
      </c>
      <c r="G82">
        <f t="shared" ca="1" si="14"/>
        <v>9260.1142857142859</v>
      </c>
      <c r="H82" s="9">
        <f t="shared" ca="1" si="15"/>
        <v>-231.85878571428765</v>
      </c>
      <c r="I82" s="9">
        <f t="shared" ca="1" si="15"/>
        <v>36.984249999999882</v>
      </c>
      <c r="J82" s="9">
        <f t="shared" ca="1" si="15"/>
        <v>1.4514285714285506</v>
      </c>
      <c r="K82" s="9">
        <f t="shared" ca="1" si="16"/>
        <v>234.78997265847289</v>
      </c>
      <c r="L82" s="9">
        <f t="shared" ca="1" si="17"/>
        <v>-80.936989654113049</v>
      </c>
      <c r="M82">
        <f t="shared" ca="1" si="19"/>
        <v>56.304246031746032</v>
      </c>
      <c r="N82">
        <f t="shared" ca="1" si="20"/>
        <v>33.89595238095238</v>
      </c>
    </row>
    <row r="83" spans="1:14" x14ac:dyDescent="0.25">
      <c r="A83" s="4">
        <f t="shared" si="21"/>
        <v>0.4232060185185178</v>
      </c>
      <c r="B83" s="3">
        <f t="shared" si="22"/>
        <v>1553300565</v>
      </c>
      <c r="C83">
        <f t="shared" si="18"/>
        <v>3</v>
      </c>
      <c r="D83">
        <f t="shared" si="18"/>
        <v>66</v>
      </c>
      <c r="E83">
        <f t="shared" ca="1" si="12"/>
        <v>58994.883214285714</v>
      </c>
      <c r="F83">
        <f t="shared" ca="1" si="13"/>
        <v>51058.71125</v>
      </c>
      <c r="G83">
        <f t="shared" ca="1" si="14"/>
        <v>9267.3714285714286</v>
      </c>
      <c r="H83" s="9">
        <f t="shared" ca="1" si="15"/>
        <v>-231.85878571428475</v>
      </c>
      <c r="I83" s="9">
        <f t="shared" ca="1" si="15"/>
        <v>36.984250000001339</v>
      </c>
      <c r="J83" s="9">
        <f t="shared" ca="1" si="15"/>
        <v>1.4514285714285506</v>
      </c>
      <c r="K83" s="9">
        <f t="shared" ca="1" si="16"/>
        <v>234.78997265847025</v>
      </c>
      <c r="L83" s="9">
        <f t="shared" ca="1" si="17"/>
        <v>-80.936989654112594</v>
      </c>
      <c r="M83">
        <f t="shared" ca="1" si="19"/>
        <v>56.305882936507935</v>
      </c>
      <c r="N83">
        <f t="shared" ca="1" si="20"/>
        <v>33.877400793650793</v>
      </c>
    </row>
    <row r="84" spans="1:14" x14ac:dyDescent="0.25">
      <c r="A84" s="4">
        <f t="shared" si="21"/>
        <v>0.42326388888888816</v>
      </c>
      <c r="B84" s="3">
        <f t="shared" si="22"/>
        <v>1553300570</v>
      </c>
      <c r="C84">
        <f t="shared" si="18"/>
        <v>3</v>
      </c>
      <c r="D84">
        <f t="shared" si="18"/>
        <v>66</v>
      </c>
      <c r="E84">
        <f t="shared" ca="1" si="12"/>
        <v>57835.58928571429</v>
      </c>
      <c r="F84">
        <f t="shared" ca="1" si="13"/>
        <v>51243.632500000007</v>
      </c>
      <c r="G84">
        <f t="shared" ca="1" si="14"/>
        <v>9274.6285714285714</v>
      </c>
      <c r="H84" s="9">
        <f t="shared" ca="1" si="15"/>
        <v>-231.85878571428475</v>
      </c>
      <c r="I84" s="9">
        <f t="shared" ca="1" si="15"/>
        <v>36.984249999999882</v>
      </c>
      <c r="J84" s="9">
        <f t="shared" ca="1" si="15"/>
        <v>1.4514285714285506</v>
      </c>
      <c r="K84" s="9">
        <f t="shared" ca="1" si="16"/>
        <v>234.78997265847005</v>
      </c>
      <c r="L84" s="9">
        <f t="shared" ca="1" si="17"/>
        <v>-80.936989654112935</v>
      </c>
      <c r="M84">
        <f t="shared" ca="1" si="19"/>
        <v>56.307519841269837</v>
      </c>
      <c r="N84">
        <f t="shared" ca="1" si="20"/>
        <v>33.858849206349205</v>
      </c>
    </row>
    <row r="85" spans="1:14" x14ac:dyDescent="0.25">
      <c r="A85" s="4">
        <f t="shared" si="21"/>
        <v>0.42332175925925852</v>
      </c>
      <c r="B85" s="3">
        <f t="shared" si="22"/>
        <v>1553300575</v>
      </c>
      <c r="C85">
        <f t="shared" si="18"/>
        <v>3</v>
      </c>
      <c r="D85">
        <f t="shared" si="18"/>
        <v>66</v>
      </c>
      <c r="E85">
        <f t="shared" ca="1" si="12"/>
        <v>56676.295357142866</v>
      </c>
      <c r="F85">
        <f t="shared" ca="1" si="13"/>
        <v>51428.553750000006</v>
      </c>
      <c r="G85">
        <f t="shared" ca="1" si="14"/>
        <v>9281.8857142857141</v>
      </c>
      <c r="H85" s="9">
        <f t="shared" ca="1" si="15"/>
        <v>-231.85878571428765</v>
      </c>
      <c r="I85" s="9">
        <f t="shared" ca="1" si="15"/>
        <v>36.984249999999882</v>
      </c>
      <c r="J85" s="9">
        <f t="shared" ca="1" si="15"/>
        <v>1.4514285714285506</v>
      </c>
      <c r="K85" s="9">
        <f t="shared" ca="1" si="16"/>
        <v>234.78997265847289</v>
      </c>
      <c r="L85" s="9">
        <f t="shared" ca="1" si="17"/>
        <v>-80.936989654113049</v>
      </c>
      <c r="M85">
        <f t="shared" ca="1" si="19"/>
        <v>56.309156746031746</v>
      </c>
      <c r="N85">
        <f t="shared" ca="1" si="20"/>
        <v>33.840297619047618</v>
      </c>
    </row>
    <row r="86" spans="1:14" x14ac:dyDescent="0.25">
      <c r="A86" s="4">
        <f t="shared" si="21"/>
        <v>0.42337962962962888</v>
      </c>
      <c r="B86" s="3">
        <f t="shared" si="22"/>
        <v>1553300580</v>
      </c>
      <c r="C86">
        <f t="shared" si="18"/>
        <v>3</v>
      </c>
      <c r="D86">
        <f t="shared" si="18"/>
        <v>66</v>
      </c>
      <c r="E86">
        <f t="shared" ca="1" si="12"/>
        <v>55517.001428571428</v>
      </c>
      <c r="F86">
        <f t="shared" ca="1" si="13"/>
        <v>51613.475000000006</v>
      </c>
      <c r="G86">
        <f t="shared" ca="1" si="14"/>
        <v>9289.1428571428569</v>
      </c>
      <c r="H86" s="9">
        <f t="shared" ca="1" si="15"/>
        <v>-231.85878571428475</v>
      </c>
      <c r="I86" s="9">
        <f t="shared" ca="1" si="15"/>
        <v>36.984249999999882</v>
      </c>
      <c r="J86" s="9">
        <f t="shared" ca="1" si="15"/>
        <v>1.4514285714285506</v>
      </c>
      <c r="K86" s="9">
        <f t="shared" ca="1" si="16"/>
        <v>234.78997265847005</v>
      </c>
      <c r="L86" s="9">
        <f t="shared" ca="1" si="17"/>
        <v>-80.936989654112935</v>
      </c>
      <c r="M86">
        <f t="shared" ca="1" si="19"/>
        <v>56.310793650793649</v>
      </c>
      <c r="N86">
        <f t="shared" ca="1" si="20"/>
        <v>33.821746031746031</v>
      </c>
    </row>
    <row r="87" spans="1:14" x14ac:dyDescent="0.25">
      <c r="A87" s="4">
        <f t="shared" si="21"/>
        <v>0.42343749999999925</v>
      </c>
      <c r="B87" s="3">
        <f t="shared" si="22"/>
        <v>1553300585</v>
      </c>
      <c r="C87">
        <f t="shared" si="18"/>
        <v>3</v>
      </c>
      <c r="D87">
        <f t="shared" si="18"/>
        <v>66</v>
      </c>
      <c r="E87">
        <f t="shared" ca="1" si="12"/>
        <v>54357.707500000004</v>
      </c>
      <c r="F87">
        <f t="shared" ca="1" si="13"/>
        <v>51798.396250000005</v>
      </c>
      <c r="G87">
        <f t="shared" ca="1" si="14"/>
        <v>9296.4</v>
      </c>
      <c r="H87" s="9">
        <f t="shared" ca="1" si="15"/>
        <v>-231.85878571428475</v>
      </c>
      <c r="I87" s="9">
        <f t="shared" ca="1" si="15"/>
        <v>36.984249999999882</v>
      </c>
      <c r="J87" s="9">
        <f t="shared" ca="1" si="15"/>
        <v>1.4514285714285506</v>
      </c>
      <c r="K87" s="9">
        <f t="shared" ca="1" si="16"/>
        <v>234.78997265847005</v>
      </c>
      <c r="L87" s="9">
        <f t="shared" ca="1" si="17"/>
        <v>-80.936989654112935</v>
      </c>
      <c r="M87">
        <f t="shared" ca="1" si="19"/>
        <v>56.312430555555551</v>
      </c>
      <c r="N87">
        <f t="shared" ca="1" si="20"/>
        <v>33.803194444444443</v>
      </c>
    </row>
    <row r="88" spans="1:14" x14ac:dyDescent="0.25">
      <c r="A88" s="4">
        <f t="shared" si="21"/>
        <v>0.42349537037036961</v>
      </c>
      <c r="B88" s="3">
        <f t="shared" si="22"/>
        <v>1553300590</v>
      </c>
      <c r="C88">
        <f t="shared" si="18"/>
        <v>3</v>
      </c>
      <c r="D88">
        <f t="shared" si="18"/>
        <v>66</v>
      </c>
      <c r="E88">
        <f t="shared" ca="1" si="12"/>
        <v>53198.41357142858</v>
      </c>
      <c r="F88">
        <f t="shared" ca="1" si="13"/>
        <v>51983.317500000005</v>
      </c>
      <c r="G88">
        <f t="shared" ca="1" si="14"/>
        <v>9303.6571428571424</v>
      </c>
      <c r="H88" s="9">
        <f t="shared" ca="1" si="15"/>
        <v>-231.85878571428765</v>
      </c>
      <c r="I88" s="9">
        <f t="shared" ca="1" si="15"/>
        <v>36.984249999999882</v>
      </c>
      <c r="J88" s="9">
        <f t="shared" ca="1" si="15"/>
        <v>1.4514285714285506</v>
      </c>
      <c r="K88" s="9">
        <f t="shared" ca="1" si="16"/>
        <v>234.78997265847289</v>
      </c>
      <c r="L88" s="9">
        <f t="shared" ca="1" si="17"/>
        <v>-80.936989654113049</v>
      </c>
      <c r="M88">
        <f t="shared" ca="1" si="19"/>
        <v>56.31406746031746</v>
      </c>
      <c r="N88">
        <f t="shared" ca="1" si="20"/>
        <v>33.784642857142856</v>
      </c>
    </row>
    <row r="89" spans="1:14" x14ac:dyDescent="0.25">
      <c r="A89" s="4">
        <f t="shared" si="21"/>
        <v>0.42355324074073997</v>
      </c>
      <c r="B89" s="3">
        <f t="shared" si="22"/>
        <v>1553300595</v>
      </c>
      <c r="C89">
        <f t="shared" si="18"/>
        <v>3</v>
      </c>
      <c r="D89">
        <f t="shared" si="18"/>
        <v>66</v>
      </c>
      <c r="E89">
        <f t="shared" ca="1" si="12"/>
        <v>52039.119642857142</v>
      </c>
      <c r="F89">
        <f t="shared" ca="1" si="13"/>
        <v>52168.238750000004</v>
      </c>
      <c r="G89">
        <f t="shared" ca="1" si="14"/>
        <v>9310.9142857142851</v>
      </c>
      <c r="H89" s="9">
        <f t="shared" ca="1" si="15"/>
        <v>-231.85878571428475</v>
      </c>
      <c r="I89" s="9">
        <f t="shared" ca="1" si="15"/>
        <v>36.984249999999882</v>
      </c>
      <c r="J89" s="9">
        <f t="shared" ca="1" si="15"/>
        <v>1.4514285714285506</v>
      </c>
      <c r="K89" s="9">
        <f t="shared" ca="1" si="16"/>
        <v>234.78997265847005</v>
      </c>
      <c r="L89" s="9">
        <f t="shared" ca="1" si="17"/>
        <v>-80.936989654112935</v>
      </c>
      <c r="M89">
        <f t="shared" ca="1" si="19"/>
        <v>56.315704365079363</v>
      </c>
      <c r="N89">
        <f t="shared" ca="1" si="20"/>
        <v>33.766091269841269</v>
      </c>
    </row>
    <row r="90" spans="1:14" x14ac:dyDescent="0.25">
      <c r="A90" s="4">
        <f t="shared" si="21"/>
        <v>0.42361111111111033</v>
      </c>
      <c r="B90" s="3">
        <f t="shared" si="22"/>
        <v>1553300600</v>
      </c>
      <c r="C90">
        <f t="shared" si="18"/>
        <v>3</v>
      </c>
      <c r="D90">
        <f t="shared" si="18"/>
        <v>66</v>
      </c>
      <c r="E90">
        <f t="shared" ca="1" si="12"/>
        <v>50879.825714285718</v>
      </c>
      <c r="F90">
        <f t="shared" ca="1" si="13"/>
        <v>52353.16</v>
      </c>
      <c r="G90">
        <f t="shared" ca="1" si="14"/>
        <v>9318.1714285714279</v>
      </c>
      <c r="H90" s="9">
        <f t="shared" ca="1" si="15"/>
        <v>-231.85878571428475</v>
      </c>
      <c r="I90" s="9">
        <f t="shared" ca="1" si="15"/>
        <v>36.984249999999882</v>
      </c>
      <c r="J90" s="9">
        <f t="shared" ca="1" si="15"/>
        <v>1.4514285714289143</v>
      </c>
      <c r="K90" s="9">
        <f t="shared" ca="1" si="16"/>
        <v>234.78997265847005</v>
      </c>
      <c r="L90" s="9">
        <f t="shared" ca="1" si="17"/>
        <v>-80.936989654112935</v>
      </c>
      <c r="M90">
        <f t="shared" ca="1" si="19"/>
        <v>56.317341269841265</v>
      </c>
      <c r="N90">
        <f t="shared" ca="1" si="20"/>
        <v>33.747539682539681</v>
      </c>
    </row>
    <row r="91" spans="1:14" x14ac:dyDescent="0.25">
      <c r="A91" s="4">
        <f t="shared" si="21"/>
        <v>0.42366898148148069</v>
      </c>
      <c r="B91" s="3">
        <f t="shared" si="22"/>
        <v>1553300605</v>
      </c>
      <c r="C91">
        <f t="shared" si="18"/>
        <v>3</v>
      </c>
      <c r="D91">
        <f t="shared" si="18"/>
        <v>66</v>
      </c>
      <c r="E91">
        <f t="shared" ca="1" si="12"/>
        <v>49720.531785714295</v>
      </c>
      <c r="F91">
        <f t="shared" ca="1" si="13"/>
        <v>52538.081250000003</v>
      </c>
      <c r="G91">
        <f t="shared" ca="1" si="14"/>
        <v>9325.4285714285725</v>
      </c>
      <c r="H91" s="9">
        <f t="shared" ca="1" si="15"/>
        <v>-231.85878571428765</v>
      </c>
      <c r="I91" s="9">
        <f t="shared" ca="1" si="15"/>
        <v>36.984249999999882</v>
      </c>
      <c r="J91" s="9">
        <f t="shared" ca="1" si="15"/>
        <v>1.4514285714285506</v>
      </c>
      <c r="K91" s="9">
        <f t="shared" ca="1" si="16"/>
        <v>234.78997265847289</v>
      </c>
      <c r="L91" s="9">
        <f t="shared" ca="1" si="17"/>
        <v>-80.936989654113049</v>
      </c>
      <c r="M91">
        <f t="shared" ca="1" si="19"/>
        <v>56.318978174603174</v>
      </c>
      <c r="N91">
        <f t="shared" ca="1" si="20"/>
        <v>33.728988095238094</v>
      </c>
    </row>
    <row r="92" spans="1:14" x14ac:dyDescent="0.25">
      <c r="A92" s="4">
        <f t="shared" si="21"/>
        <v>0.42372685185185105</v>
      </c>
      <c r="B92" s="3">
        <f t="shared" si="22"/>
        <v>1553300610</v>
      </c>
      <c r="C92">
        <f t="shared" si="18"/>
        <v>3</v>
      </c>
      <c r="D92">
        <f t="shared" si="18"/>
        <v>66</v>
      </c>
      <c r="E92">
        <f t="shared" ca="1" si="12"/>
        <v>48561.237857142856</v>
      </c>
      <c r="F92">
        <f t="shared" ca="1" si="13"/>
        <v>52723.002500000002</v>
      </c>
      <c r="G92">
        <f t="shared" ca="1" si="14"/>
        <v>9332.6857142857152</v>
      </c>
      <c r="H92" s="9">
        <f t="shared" ca="1" si="15"/>
        <v>-231.85878571428475</v>
      </c>
      <c r="I92" s="9">
        <f t="shared" ca="1" si="15"/>
        <v>36.984249999999882</v>
      </c>
      <c r="J92" s="9">
        <f t="shared" ca="1" si="15"/>
        <v>1.4514285714285506</v>
      </c>
      <c r="K92" s="9">
        <f t="shared" ca="1" si="16"/>
        <v>234.78997265847005</v>
      </c>
      <c r="L92" s="9">
        <f t="shared" ca="1" si="17"/>
        <v>-80.936989654112935</v>
      </c>
      <c r="M92">
        <f t="shared" ca="1" si="19"/>
        <v>56.320615079365076</v>
      </c>
      <c r="N92">
        <f t="shared" ca="1" si="20"/>
        <v>33.710436507936507</v>
      </c>
    </row>
    <row r="93" spans="1:14" x14ac:dyDescent="0.25">
      <c r="A93" s="4">
        <f t="shared" si="21"/>
        <v>0.42378472222222141</v>
      </c>
      <c r="B93" s="3">
        <f t="shared" si="22"/>
        <v>1553300615</v>
      </c>
      <c r="C93">
        <f t="shared" si="18"/>
        <v>3</v>
      </c>
      <c r="D93">
        <f t="shared" si="18"/>
        <v>66</v>
      </c>
      <c r="E93">
        <f t="shared" ca="1" si="12"/>
        <v>47401.943928571432</v>
      </c>
      <c r="F93">
        <f t="shared" ca="1" si="13"/>
        <v>52907.923750000002</v>
      </c>
      <c r="G93">
        <f t="shared" ca="1" si="14"/>
        <v>9339.942857142858</v>
      </c>
      <c r="H93" s="9">
        <f t="shared" ca="1" si="15"/>
        <v>-231.85878571428475</v>
      </c>
      <c r="I93" s="9">
        <f t="shared" ca="1" si="15"/>
        <v>36.984249999999882</v>
      </c>
      <c r="J93" s="9">
        <f t="shared" ca="1" si="15"/>
        <v>1.4514285714285506</v>
      </c>
      <c r="K93" s="9">
        <f t="shared" ca="1" si="16"/>
        <v>234.78997265847005</v>
      </c>
      <c r="L93" s="9">
        <f t="shared" ca="1" si="17"/>
        <v>-80.936989654112935</v>
      </c>
      <c r="M93">
        <f t="shared" ca="1" si="19"/>
        <v>56.322251984126979</v>
      </c>
      <c r="N93">
        <f t="shared" ca="1" si="20"/>
        <v>33.691884920634919</v>
      </c>
    </row>
    <row r="94" spans="1:14" x14ac:dyDescent="0.25">
      <c r="A94" s="4">
        <f t="shared" si="21"/>
        <v>0.42384259259259177</v>
      </c>
      <c r="B94" s="3">
        <f t="shared" si="22"/>
        <v>1553300620</v>
      </c>
      <c r="C94">
        <f t="shared" si="18"/>
        <v>3</v>
      </c>
      <c r="D94">
        <f t="shared" si="18"/>
        <v>66</v>
      </c>
      <c r="E94">
        <f t="shared" ca="1" si="12"/>
        <v>46242.650000000009</v>
      </c>
      <c r="F94">
        <f t="shared" ca="1" si="13"/>
        <v>53092.845000000001</v>
      </c>
      <c r="G94">
        <f t="shared" ca="1" si="14"/>
        <v>9347.2000000000007</v>
      </c>
      <c r="H94" s="9">
        <f t="shared" ca="1" si="15"/>
        <v>-231.8587857142862</v>
      </c>
      <c r="I94" s="9">
        <f t="shared" ca="1" si="15"/>
        <v>36.984249999999882</v>
      </c>
      <c r="J94" s="9">
        <f t="shared" ca="1" si="15"/>
        <v>1.4514285714285506</v>
      </c>
      <c r="K94" s="9">
        <f t="shared" ca="1" si="16"/>
        <v>234.78997265847147</v>
      </c>
      <c r="L94" s="9">
        <f t="shared" ca="1" si="17"/>
        <v>-80.936989654112992</v>
      </c>
      <c r="M94">
        <f t="shared" ca="1" si="19"/>
        <v>56.323888888888888</v>
      </c>
      <c r="N94">
        <f t="shared" ca="1" si="20"/>
        <v>33.673333333333332</v>
      </c>
    </row>
    <row r="95" spans="1:14" x14ac:dyDescent="0.25">
      <c r="A95" s="4">
        <f>A94+5/24/3600</f>
        <v>0.42390046296296213</v>
      </c>
      <c r="B95" s="3">
        <f t="shared" si="22"/>
        <v>1553300625</v>
      </c>
      <c r="C95">
        <f t="shared" si="18"/>
        <v>3</v>
      </c>
      <c r="D95">
        <f t="shared" si="18"/>
        <v>66</v>
      </c>
      <c r="E95">
        <f t="shared" ca="1" si="12"/>
        <v>45083.356071428578</v>
      </c>
      <c r="F95">
        <f t="shared" ca="1" si="13"/>
        <v>53277.766250000001</v>
      </c>
      <c r="G95">
        <f t="shared" ca="1" si="14"/>
        <v>9354.4571428571435</v>
      </c>
      <c r="H95" s="9">
        <f t="shared" ca="1" si="15"/>
        <v>-231.8587857142862</v>
      </c>
      <c r="I95" s="9">
        <f t="shared" ca="1" si="15"/>
        <v>36.984249999999882</v>
      </c>
      <c r="J95" s="9">
        <f t="shared" ca="1" si="15"/>
        <v>1.4514285714285506</v>
      </c>
      <c r="K95" s="9">
        <f t="shared" ca="1" si="16"/>
        <v>234.78997265847147</v>
      </c>
      <c r="L95" s="9">
        <f t="shared" ca="1" si="17"/>
        <v>-80.936989654112992</v>
      </c>
      <c r="M95">
        <f t="shared" ca="1" si="19"/>
        <v>56.32552579365079</v>
      </c>
      <c r="N95">
        <f t="shared" ca="1" si="20"/>
        <v>33.654781746031745</v>
      </c>
    </row>
    <row r="96" spans="1:14" x14ac:dyDescent="0.25">
      <c r="A96" s="4">
        <f t="shared" si="21"/>
        <v>0.42395833333333249</v>
      </c>
      <c r="B96" s="3">
        <f t="shared" si="22"/>
        <v>1553300630</v>
      </c>
      <c r="C96">
        <f t="shared" si="18"/>
        <v>3</v>
      </c>
      <c r="D96">
        <f t="shared" si="18"/>
        <v>66</v>
      </c>
      <c r="E96">
        <f t="shared" ca="1" si="12"/>
        <v>43924.062142857147</v>
      </c>
      <c r="F96">
        <f t="shared" ca="1" si="13"/>
        <v>53462.6875</v>
      </c>
      <c r="G96">
        <f t="shared" ca="1" si="14"/>
        <v>9361.7142857142862</v>
      </c>
      <c r="H96" s="9">
        <f t="shared" ca="1" si="15"/>
        <v>-231.8587857142862</v>
      </c>
      <c r="I96" s="9">
        <f t="shared" ca="1" si="15"/>
        <v>36.984249999999882</v>
      </c>
      <c r="J96" s="9">
        <f t="shared" ca="1" si="15"/>
        <v>1.4514285714285506</v>
      </c>
      <c r="K96" s="9">
        <f t="shared" ca="1" si="16"/>
        <v>234.78997265847147</v>
      </c>
      <c r="L96" s="9">
        <f t="shared" ca="1" si="17"/>
        <v>-80.936989654112992</v>
      </c>
      <c r="M96">
        <f t="shared" ca="1" si="19"/>
        <v>56.3271626984127</v>
      </c>
      <c r="N96">
        <f t="shared" ca="1" si="20"/>
        <v>33.636230158730157</v>
      </c>
    </row>
    <row r="97" spans="1:14" x14ac:dyDescent="0.25">
      <c r="A97" s="4">
        <f t="shared" si="21"/>
        <v>0.42401620370370285</v>
      </c>
      <c r="B97" s="3">
        <f t="shared" si="22"/>
        <v>1553300635</v>
      </c>
      <c r="C97">
        <f t="shared" si="18"/>
        <v>3</v>
      </c>
      <c r="D97">
        <f t="shared" si="18"/>
        <v>66</v>
      </c>
      <c r="E97">
        <f t="shared" ca="1" si="12"/>
        <v>42764.768214285716</v>
      </c>
      <c r="F97">
        <f t="shared" ca="1" si="13"/>
        <v>53647.608749999999</v>
      </c>
      <c r="G97">
        <f t="shared" ca="1" si="14"/>
        <v>9368.971428571429</v>
      </c>
      <c r="H97" s="9">
        <f t="shared" ca="1" si="15"/>
        <v>-231.85878571428475</v>
      </c>
      <c r="I97" s="9">
        <f t="shared" ca="1" si="15"/>
        <v>36.984250000001339</v>
      </c>
      <c r="J97" s="9">
        <f t="shared" ca="1" si="15"/>
        <v>1.4514285714285506</v>
      </c>
      <c r="K97" s="9">
        <f t="shared" ca="1" si="16"/>
        <v>234.78997265847025</v>
      </c>
      <c r="L97" s="9">
        <f t="shared" ca="1" si="17"/>
        <v>-80.936989654112594</v>
      </c>
      <c r="M97">
        <f t="shared" ca="1" si="19"/>
        <v>56.328799603174602</v>
      </c>
      <c r="N97">
        <f t="shared" ca="1" si="20"/>
        <v>33.61767857142857</v>
      </c>
    </row>
    <row r="98" spans="1:14" x14ac:dyDescent="0.25">
      <c r="A98" s="4">
        <f t="shared" si="21"/>
        <v>0.42407407407407322</v>
      </c>
      <c r="B98" s="3">
        <f t="shared" si="22"/>
        <v>1553300640</v>
      </c>
      <c r="C98">
        <f t="shared" si="18"/>
        <v>3</v>
      </c>
      <c r="D98">
        <f t="shared" si="18"/>
        <v>66</v>
      </c>
      <c r="E98">
        <f t="shared" ca="1" si="12"/>
        <v>41605.474285714292</v>
      </c>
      <c r="F98">
        <f t="shared" ca="1" si="13"/>
        <v>53832.530000000006</v>
      </c>
      <c r="G98">
        <f t="shared" ca="1" si="14"/>
        <v>9376.2285714285717</v>
      </c>
      <c r="H98" s="9">
        <f t="shared" ca="1" si="15"/>
        <v>-231.8587857142862</v>
      </c>
      <c r="I98" s="9">
        <f t="shared" ca="1" si="15"/>
        <v>36.984249999999882</v>
      </c>
      <c r="J98" s="9">
        <f t="shared" ca="1" si="15"/>
        <v>1.4514285714285506</v>
      </c>
      <c r="K98" s="9">
        <f t="shared" ca="1" si="16"/>
        <v>234.78997265847147</v>
      </c>
      <c r="L98" s="9">
        <f t="shared" ca="1" si="17"/>
        <v>-80.936989654112992</v>
      </c>
      <c r="M98">
        <f t="shared" ca="1" si="19"/>
        <v>56.330436507936504</v>
      </c>
      <c r="N98">
        <f t="shared" ca="1" si="20"/>
        <v>33.599126984126983</v>
      </c>
    </row>
    <row r="99" spans="1:14" x14ac:dyDescent="0.25">
      <c r="A99" s="4">
        <f t="shared" si="21"/>
        <v>0.42413194444444358</v>
      </c>
      <c r="B99" s="3">
        <f t="shared" si="22"/>
        <v>1553300645</v>
      </c>
      <c r="C99">
        <f t="shared" si="18"/>
        <v>3</v>
      </c>
      <c r="D99">
        <f t="shared" si="18"/>
        <v>66</v>
      </c>
      <c r="E99">
        <f t="shared" ca="1" si="12"/>
        <v>40446.180357142861</v>
      </c>
      <c r="F99">
        <f t="shared" ca="1" si="13"/>
        <v>54017.451250000006</v>
      </c>
      <c r="G99">
        <f t="shared" ca="1" si="14"/>
        <v>9383.4857142857145</v>
      </c>
      <c r="H99" s="9">
        <f t="shared" ca="1" si="15"/>
        <v>-231.8587857142862</v>
      </c>
      <c r="I99" s="9">
        <f t="shared" ca="1" si="15"/>
        <v>36.984249999999882</v>
      </c>
      <c r="J99" s="9">
        <f t="shared" ca="1" si="15"/>
        <v>1.4514285714285506</v>
      </c>
      <c r="K99" s="9">
        <f t="shared" ca="1" si="16"/>
        <v>234.78997265847147</v>
      </c>
      <c r="L99" s="9">
        <f t="shared" ca="1" si="17"/>
        <v>-80.936989654112992</v>
      </c>
      <c r="M99">
        <f t="shared" ca="1" si="19"/>
        <v>56.332073412698414</v>
      </c>
      <c r="N99">
        <f t="shared" ca="1" si="20"/>
        <v>33.580575396825395</v>
      </c>
    </row>
    <row r="100" spans="1:14" x14ac:dyDescent="0.25">
      <c r="A100" s="4">
        <f t="shared" si="21"/>
        <v>0.42418981481481394</v>
      </c>
      <c r="B100" s="3">
        <f t="shared" si="22"/>
        <v>1553300650</v>
      </c>
      <c r="C100">
        <f t="shared" si="18"/>
        <v>3</v>
      </c>
      <c r="D100">
        <f t="shared" si="18"/>
        <v>66</v>
      </c>
      <c r="E100">
        <f t="shared" ref="E100:E163" ca="1" si="23">INDIRECT("E$"&amp;C100)+INDIRECT("H$"&amp;C100)*($B100-INDIRECT("B$"&amp;D100))</f>
        <v>39286.88642857143</v>
      </c>
      <c r="F100">
        <f t="shared" ref="F100:F163" ca="1" si="24">INDIRECT("F$"&amp;C100)+INDIRECT("I$"&amp;C100)*($B100-INDIRECT("B$"&amp;D100))</f>
        <v>54202.372500000005</v>
      </c>
      <c r="G100">
        <f t="shared" ca="1" si="14"/>
        <v>9390.7428571428572</v>
      </c>
      <c r="H100" s="9">
        <f t="shared" ca="1" si="15"/>
        <v>-231.85878571428475</v>
      </c>
      <c r="I100" s="9">
        <f t="shared" ca="1" si="15"/>
        <v>36.984249999999882</v>
      </c>
      <c r="J100" s="9">
        <f t="shared" ca="1" si="15"/>
        <v>1.4514285714285506</v>
      </c>
      <c r="K100" s="9">
        <f t="shared" ca="1" si="16"/>
        <v>234.78997265847005</v>
      </c>
      <c r="L100" s="9">
        <f t="shared" ca="1" si="17"/>
        <v>-80.936989654112935</v>
      </c>
      <c r="M100">
        <f t="shared" ca="1" si="19"/>
        <v>56.333710317460316</v>
      </c>
      <c r="N100">
        <f t="shared" ca="1" si="20"/>
        <v>33.562023809523808</v>
      </c>
    </row>
    <row r="101" spans="1:14" x14ac:dyDescent="0.25">
      <c r="A101" s="4">
        <f t="shared" si="21"/>
        <v>0.4242476851851843</v>
      </c>
      <c r="B101" s="3">
        <f t="shared" si="22"/>
        <v>1553300655</v>
      </c>
      <c r="C101">
        <f t="shared" si="18"/>
        <v>3</v>
      </c>
      <c r="D101">
        <f t="shared" si="18"/>
        <v>66</v>
      </c>
      <c r="E101">
        <f t="shared" ca="1" si="23"/>
        <v>38127.592500000006</v>
      </c>
      <c r="F101">
        <f t="shared" ca="1" si="24"/>
        <v>54387.293750000004</v>
      </c>
      <c r="G101">
        <f t="shared" ca="1" si="14"/>
        <v>9398</v>
      </c>
      <c r="H101" s="9">
        <f t="shared" ca="1" si="15"/>
        <v>-231.8587857142862</v>
      </c>
      <c r="I101" s="9">
        <f t="shared" ca="1" si="15"/>
        <v>36.984249999999882</v>
      </c>
      <c r="J101" s="9">
        <f t="shared" ca="1" si="15"/>
        <v>1.4514285714285506</v>
      </c>
      <c r="K101" s="9">
        <f t="shared" ca="1" si="16"/>
        <v>234.78997265847147</v>
      </c>
      <c r="L101" s="9">
        <f t="shared" ca="1" si="17"/>
        <v>-80.936989654112992</v>
      </c>
      <c r="M101">
        <f t="shared" ca="1" si="19"/>
        <v>56.335347222222218</v>
      </c>
      <c r="N101">
        <f t="shared" ca="1" si="20"/>
        <v>33.543472222222221</v>
      </c>
    </row>
    <row r="102" spans="1:14" x14ac:dyDescent="0.25">
      <c r="A102" s="4">
        <f t="shared" si="21"/>
        <v>0.42430555555555466</v>
      </c>
      <c r="B102" s="3">
        <f t="shared" si="22"/>
        <v>1553300660</v>
      </c>
      <c r="C102">
        <f t="shared" si="18"/>
        <v>3</v>
      </c>
      <c r="D102">
        <f t="shared" si="18"/>
        <v>66</v>
      </c>
      <c r="E102">
        <f t="shared" ca="1" si="23"/>
        <v>36968.298571428575</v>
      </c>
      <c r="F102">
        <f t="shared" ca="1" si="24"/>
        <v>54572.215000000004</v>
      </c>
      <c r="G102">
        <f t="shared" ca="1" si="14"/>
        <v>9405.2571428571428</v>
      </c>
      <c r="H102" s="9">
        <f t="shared" ca="1" si="15"/>
        <v>-231.8587857142862</v>
      </c>
      <c r="I102" s="9">
        <f t="shared" ca="1" si="15"/>
        <v>36.984249999999882</v>
      </c>
      <c r="J102" s="9">
        <f t="shared" ca="1" si="15"/>
        <v>1.4514285714285506</v>
      </c>
      <c r="K102" s="9">
        <f t="shared" ca="1" si="16"/>
        <v>234.78997265847147</v>
      </c>
      <c r="L102" s="9">
        <f t="shared" ca="1" si="17"/>
        <v>-80.936989654112992</v>
      </c>
      <c r="M102">
        <f t="shared" ca="1" si="19"/>
        <v>56.336984126984127</v>
      </c>
      <c r="N102">
        <f t="shared" ca="1" si="20"/>
        <v>33.524920634920633</v>
      </c>
    </row>
    <row r="103" spans="1:14" x14ac:dyDescent="0.25">
      <c r="A103" s="4">
        <f>A102+5/24/3600</f>
        <v>0.42436342592592502</v>
      </c>
      <c r="B103" s="3">
        <f t="shared" si="22"/>
        <v>1553300665</v>
      </c>
      <c r="C103">
        <f t="shared" si="18"/>
        <v>3</v>
      </c>
      <c r="D103">
        <f t="shared" si="18"/>
        <v>66</v>
      </c>
      <c r="E103">
        <f t="shared" ca="1" si="23"/>
        <v>35809.004642857144</v>
      </c>
      <c r="F103">
        <f t="shared" ca="1" si="24"/>
        <v>54757.136250000003</v>
      </c>
      <c r="G103">
        <f t="shared" ca="1" si="14"/>
        <v>9412.5142857142855</v>
      </c>
      <c r="H103" s="9">
        <f t="shared" ca="1" si="15"/>
        <v>-231.85878571428475</v>
      </c>
      <c r="I103" s="9">
        <f t="shared" ca="1" si="15"/>
        <v>36.984249999999882</v>
      </c>
      <c r="J103" s="9">
        <f t="shared" ca="1" si="15"/>
        <v>1.4514285714285506</v>
      </c>
      <c r="K103" s="9">
        <f t="shared" ca="1" si="16"/>
        <v>234.78997265847005</v>
      </c>
      <c r="L103" s="9">
        <f t="shared" ca="1" si="17"/>
        <v>-80.936989654112935</v>
      </c>
      <c r="M103">
        <f t="shared" ca="1" si="19"/>
        <v>56.33862103174603</v>
      </c>
      <c r="N103">
        <f t="shared" ca="1" si="20"/>
        <v>33.506369047619046</v>
      </c>
    </row>
    <row r="104" spans="1:14" x14ac:dyDescent="0.25">
      <c r="A104" s="4">
        <f t="shared" ref="A104:A120" si="25">A103+5/24/3600</f>
        <v>0.42442129629629538</v>
      </c>
      <c r="B104" s="3">
        <f t="shared" si="22"/>
        <v>1553300670</v>
      </c>
      <c r="C104">
        <f t="shared" si="18"/>
        <v>3</v>
      </c>
      <c r="D104">
        <f t="shared" si="18"/>
        <v>66</v>
      </c>
      <c r="E104">
        <f t="shared" ca="1" si="23"/>
        <v>34649.71071428572</v>
      </c>
      <c r="F104">
        <f t="shared" ca="1" si="24"/>
        <v>54942.057500000003</v>
      </c>
      <c r="G104">
        <f t="shared" ca="1" si="14"/>
        <v>9419.7714285714283</v>
      </c>
      <c r="H104" s="9">
        <f t="shared" ca="1" si="15"/>
        <v>-231.8587857142862</v>
      </c>
      <c r="I104" s="9">
        <f t="shared" ca="1" si="15"/>
        <v>36.984249999999882</v>
      </c>
      <c r="J104" s="9">
        <f t="shared" ca="1" si="15"/>
        <v>1.4514285714285506</v>
      </c>
      <c r="K104" s="9">
        <f t="shared" ca="1" si="16"/>
        <v>234.78997265847147</v>
      </c>
      <c r="L104" s="9">
        <f t="shared" ca="1" si="17"/>
        <v>-80.936989654112992</v>
      </c>
      <c r="M104">
        <f t="shared" ca="1" si="19"/>
        <v>56.340257936507932</v>
      </c>
      <c r="N104">
        <f t="shared" ca="1" si="20"/>
        <v>33.487817460317459</v>
      </c>
    </row>
    <row r="105" spans="1:14" x14ac:dyDescent="0.25">
      <c r="A105" s="4">
        <f t="shared" si="25"/>
        <v>0.42447916666666574</v>
      </c>
      <c r="B105" s="3">
        <f t="shared" si="22"/>
        <v>1553300675</v>
      </c>
      <c r="C105">
        <f t="shared" si="18"/>
        <v>3</v>
      </c>
      <c r="D105">
        <f t="shared" si="18"/>
        <v>66</v>
      </c>
      <c r="E105">
        <f t="shared" ca="1" si="23"/>
        <v>33490.416785714289</v>
      </c>
      <c r="F105">
        <f t="shared" ca="1" si="24"/>
        <v>55126.978750000002</v>
      </c>
      <c r="G105">
        <f t="shared" ca="1" si="14"/>
        <v>9427.028571428571</v>
      </c>
      <c r="H105" s="9">
        <f t="shared" ca="1" si="15"/>
        <v>-231.8587857142862</v>
      </c>
      <c r="I105" s="9">
        <f t="shared" ca="1" si="15"/>
        <v>36.984249999999882</v>
      </c>
      <c r="J105" s="9">
        <f t="shared" ca="1" si="15"/>
        <v>1.4514285714285506</v>
      </c>
      <c r="K105" s="9">
        <f t="shared" ca="1" si="16"/>
        <v>234.78997265847147</v>
      </c>
      <c r="L105" s="9">
        <f t="shared" ca="1" si="17"/>
        <v>-80.936989654112992</v>
      </c>
      <c r="M105">
        <f t="shared" ca="1" si="19"/>
        <v>56.341894841269841</v>
      </c>
      <c r="N105">
        <f t="shared" ca="1" si="20"/>
        <v>33.469265873015871</v>
      </c>
    </row>
    <row r="106" spans="1:14" x14ac:dyDescent="0.25">
      <c r="A106" s="4">
        <f t="shared" si="25"/>
        <v>0.4245370370370361</v>
      </c>
      <c r="B106" s="3">
        <f t="shared" si="22"/>
        <v>1553300680</v>
      </c>
      <c r="C106">
        <f t="shared" si="18"/>
        <v>3</v>
      </c>
      <c r="D106">
        <f t="shared" si="18"/>
        <v>66</v>
      </c>
      <c r="E106">
        <f t="shared" ca="1" si="23"/>
        <v>32331.122857142858</v>
      </c>
      <c r="F106">
        <f t="shared" ca="1" si="24"/>
        <v>55311.9</v>
      </c>
      <c r="G106">
        <f t="shared" ca="1" si="14"/>
        <v>9434.2857142857138</v>
      </c>
      <c r="H106" s="9">
        <f t="shared" ca="1" si="15"/>
        <v>-231.85878571428475</v>
      </c>
      <c r="I106" s="9">
        <f t="shared" ca="1" si="15"/>
        <v>36.984249999999882</v>
      </c>
      <c r="J106" s="9">
        <f t="shared" ca="1" si="15"/>
        <v>1.4514285714285506</v>
      </c>
      <c r="K106" s="9">
        <f t="shared" ca="1" si="16"/>
        <v>234.78997265847005</v>
      </c>
      <c r="L106" s="9">
        <f t="shared" ca="1" si="17"/>
        <v>-80.936989654112935</v>
      </c>
      <c r="M106">
        <f t="shared" ca="1" si="19"/>
        <v>56.343531746031744</v>
      </c>
      <c r="N106">
        <f t="shared" ca="1" si="20"/>
        <v>33.450714285714284</v>
      </c>
    </row>
    <row r="107" spans="1:14" x14ac:dyDescent="0.25">
      <c r="A107" s="4">
        <f t="shared" si="25"/>
        <v>0.42459490740740646</v>
      </c>
      <c r="B107" s="3">
        <f t="shared" si="22"/>
        <v>1553300685</v>
      </c>
      <c r="C107">
        <f t="shared" si="18"/>
        <v>3</v>
      </c>
      <c r="D107">
        <f t="shared" si="18"/>
        <v>66</v>
      </c>
      <c r="E107">
        <f t="shared" ca="1" si="23"/>
        <v>31171.828928571435</v>
      </c>
      <c r="F107">
        <f t="shared" ca="1" si="24"/>
        <v>55496.821250000001</v>
      </c>
      <c r="G107">
        <f t="shared" ca="1" si="14"/>
        <v>9441.5428571428565</v>
      </c>
      <c r="H107" s="9">
        <f t="shared" ca="1" si="15"/>
        <v>-231.8587857142862</v>
      </c>
      <c r="I107" s="9">
        <f t="shared" ca="1" si="15"/>
        <v>36.984250000001339</v>
      </c>
      <c r="J107" s="9">
        <f t="shared" ca="1" si="15"/>
        <v>1.4514285714285506</v>
      </c>
      <c r="K107" s="9">
        <f t="shared" ca="1" si="16"/>
        <v>234.7899726584717</v>
      </c>
      <c r="L107" s="9">
        <f t="shared" ca="1" si="17"/>
        <v>-80.936989654112637</v>
      </c>
      <c r="M107">
        <f t="shared" ca="1" si="19"/>
        <v>56.345168650793646</v>
      </c>
      <c r="N107">
        <f t="shared" ca="1" si="20"/>
        <v>33.432162698412696</v>
      </c>
    </row>
    <row r="108" spans="1:14" x14ac:dyDescent="0.25">
      <c r="A108" s="4">
        <f t="shared" si="25"/>
        <v>0.42465277777777682</v>
      </c>
      <c r="B108" s="3">
        <f t="shared" si="22"/>
        <v>1553300690</v>
      </c>
      <c r="C108">
        <f t="shared" si="18"/>
        <v>3</v>
      </c>
      <c r="D108">
        <f t="shared" si="18"/>
        <v>66</v>
      </c>
      <c r="E108">
        <f t="shared" ca="1" si="23"/>
        <v>30012.535000000003</v>
      </c>
      <c r="F108">
        <f t="shared" ca="1" si="24"/>
        <v>55681.742500000008</v>
      </c>
      <c r="G108">
        <f t="shared" ca="1" si="14"/>
        <v>9448.7999999999993</v>
      </c>
      <c r="H108" s="9">
        <f t="shared" ca="1" si="15"/>
        <v>-231.8587857142862</v>
      </c>
      <c r="I108" s="9">
        <f t="shared" ca="1" si="15"/>
        <v>36.984249999999882</v>
      </c>
      <c r="J108" s="9">
        <f t="shared" ca="1" si="15"/>
        <v>1.4514285714289143</v>
      </c>
      <c r="K108" s="9">
        <f t="shared" ca="1" si="16"/>
        <v>234.78997265847147</v>
      </c>
      <c r="L108" s="9">
        <f t="shared" ca="1" si="17"/>
        <v>-80.936989654112992</v>
      </c>
      <c r="M108">
        <f t="shared" ca="1" si="19"/>
        <v>56.346805555555555</v>
      </c>
      <c r="N108">
        <f t="shared" ca="1" si="20"/>
        <v>33.413611111111109</v>
      </c>
    </row>
    <row r="109" spans="1:14" x14ac:dyDescent="0.25">
      <c r="A109" s="4">
        <f t="shared" si="25"/>
        <v>0.42471064814814719</v>
      </c>
      <c r="B109" s="3">
        <f t="shared" si="22"/>
        <v>1553300695</v>
      </c>
      <c r="C109">
        <f t="shared" si="18"/>
        <v>3</v>
      </c>
      <c r="D109">
        <f t="shared" si="18"/>
        <v>66</v>
      </c>
      <c r="E109">
        <f t="shared" ca="1" si="23"/>
        <v>28853.241071428572</v>
      </c>
      <c r="F109">
        <f t="shared" ca="1" si="24"/>
        <v>55866.663750000007</v>
      </c>
      <c r="G109">
        <f t="shared" ca="1" si="14"/>
        <v>9456.0571428571438</v>
      </c>
      <c r="H109" s="9">
        <f t="shared" ca="1" si="15"/>
        <v>-231.85878571428475</v>
      </c>
      <c r="I109" s="9">
        <f t="shared" ca="1" si="15"/>
        <v>36.984249999999882</v>
      </c>
      <c r="J109" s="9">
        <f t="shared" ca="1" si="15"/>
        <v>1.4514285714285506</v>
      </c>
      <c r="K109" s="9">
        <f t="shared" ca="1" si="16"/>
        <v>234.78997265847005</v>
      </c>
      <c r="L109" s="9">
        <f t="shared" ca="1" si="17"/>
        <v>-80.936989654112935</v>
      </c>
      <c r="M109">
        <f t="shared" ca="1" si="19"/>
        <v>56.348442460317457</v>
      </c>
      <c r="N109">
        <f t="shared" ca="1" si="20"/>
        <v>33.395059523809522</v>
      </c>
    </row>
    <row r="110" spans="1:14" x14ac:dyDescent="0.25">
      <c r="A110" s="4">
        <f t="shared" si="25"/>
        <v>0.42476851851851755</v>
      </c>
      <c r="B110" s="3">
        <f t="shared" si="22"/>
        <v>1553300700</v>
      </c>
      <c r="C110">
        <f t="shared" si="18"/>
        <v>3</v>
      </c>
      <c r="D110">
        <f t="shared" si="18"/>
        <v>66</v>
      </c>
      <c r="E110">
        <f t="shared" ca="1" si="23"/>
        <v>27693.947142857149</v>
      </c>
      <c r="F110">
        <f t="shared" ca="1" si="24"/>
        <v>56051.585000000006</v>
      </c>
      <c r="G110">
        <f t="shared" ca="1" si="14"/>
        <v>9463.3142857142866</v>
      </c>
      <c r="H110" s="9">
        <f t="shared" ca="1" si="15"/>
        <v>-231.8587857142862</v>
      </c>
      <c r="I110" s="9">
        <f t="shared" ca="1" si="15"/>
        <v>36.984249999999882</v>
      </c>
      <c r="J110" s="9">
        <f t="shared" ca="1" si="15"/>
        <v>1.4514285714285506</v>
      </c>
      <c r="K110" s="9">
        <f t="shared" ca="1" si="16"/>
        <v>234.78997265847147</v>
      </c>
      <c r="L110" s="9">
        <f t="shared" ca="1" si="17"/>
        <v>-80.936989654112992</v>
      </c>
      <c r="M110">
        <f t="shared" ca="1" si="19"/>
        <v>56.35007936507936</v>
      </c>
      <c r="N110">
        <f t="shared" ca="1" si="20"/>
        <v>33.376507936507934</v>
      </c>
    </row>
    <row r="111" spans="1:14" x14ac:dyDescent="0.25">
      <c r="A111" s="4">
        <f t="shared" si="25"/>
        <v>0.42482638888888791</v>
      </c>
      <c r="B111" s="3">
        <f t="shared" si="22"/>
        <v>1553300705</v>
      </c>
      <c r="C111">
        <f t="shared" si="18"/>
        <v>3</v>
      </c>
      <c r="D111">
        <f t="shared" si="18"/>
        <v>66</v>
      </c>
      <c r="E111">
        <f t="shared" ca="1" si="23"/>
        <v>26534.653214285718</v>
      </c>
      <c r="F111">
        <f t="shared" ca="1" si="24"/>
        <v>56236.506250000006</v>
      </c>
      <c r="G111">
        <f t="shared" ca="1" si="14"/>
        <v>9470.5714285714294</v>
      </c>
      <c r="H111" s="9">
        <f t="shared" ca="1" si="15"/>
        <v>-231.8587857142862</v>
      </c>
      <c r="I111" s="9">
        <f t="shared" ca="1" si="15"/>
        <v>36.984249999999882</v>
      </c>
      <c r="J111" s="9">
        <f t="shared" ca="1" si="15"/>
        <v>1.4514285714285506</v>
      </c>
      <c r="K111" s="9">
        <f t="shared" ca="1" si="16"/>
        <v>234.78997265847147</v>
      </c>
      <c r="L111" s="9">
        <f t="shared" ca="1" si="17"/>
        <v>-80.936989654112992</v>
      </c>
      <c r="M111">
        <f t="shared" ca="1" si="19"/>
        <v>56.351716269841269</v>
      </c>
      <c r="N111">
        <f t="shared" ca="1" si="20"/>
        <v>33.357956349206347</v>
      </c>
    </row>
    <row r="112" spans="1:14" x14ac:dyDescent="0.25">
      <c r="A112" s="4">
        <f t="shared" si="25"/>
        <v>0.42488425925925827</v>
      </c>
      <c r="B112" s="3">
        <f t="shared" si="22"/>
        <v>1553300710</v>
      </c>
      <c r="C112">
        <f t="shared" si="18"/>
        <v>3</v>
      </c>
      <c r="D112">
        <f t="shared" si="18"/>
        <v>66</v>
      </c>
      <c r="E112">
        <f t="shared" ca="1" si="23"/>
        <v>25375.359285714287</v>
      </c>
      <c r="F112">
        <f t="shared" ca="1" si="24"/>
        <v>56421.427500000005</v>
      </c>
      <c r="G112">
        <f t="shared" ca="1" si="14"/>
        <v>9477.8285714285721</v>
      </c>
      <c r="H112" s="9">
        <f t="shared" ca="1" si="15"/>
        <v>-231.85878571428475</v>
      </c>
      <c r="I112" s="9">
        <f t="shared" ca="1" si="15"/>
        <v>36.984249999999882</v>
      </c>
      <c r="J112" s="9">
        <f t="shared" ca="1" si="15"/>
        <v>1.4514285714285506</v>
      </c>
      <c r="K112" s="9">
        <f t="shared" ca="1" si="16"/>
        <v>234.78997265847005</v>
      </c>
      <c r="L112" s="9">
        <f t="shared" ca="1" si="17"/>
        <v>-80.936989654112935</v>
      </c>
      <c r="M112">
        <f t="shared" ca="1" si="19"/>
        <v>56.353353174603171</v>
      </c>
      <c r="N112">
        <f t="shared" ca="1" si="20"/>
        <v>33.33940476190476</v>
      </c>
    </row>
    <row r="113" spans="1:15" x14ac:dyDescent="0.25">
      <c r="A113" s="4">
        <f t="shared" si="25"/>
        <v>0.42494212962962863</v>
      </c>
      <c r="B113" s="3">
        <f t="shared" si="22"/>
        <v>1553300715</v>
      </c>
      <c r="C113">
        <f t="shared" si="18"/>
        <v>3</v>
      </c>
      <c r="D113">
        <f t="shared" si="18"/>
        <v>66</v>
      </c>
      <c r="E113">
        <f t="shared" ca="1" si="23"/>
        <v>24216.065357142863</v>
      </c>
      <c r="F113">
        <f t="shared" ca="1" si="24"/>
        <v>56606.348750000005</v>
      </c>
      <c r="G113">
        <f t="shared" ca="1" si="14"/>
        <v>9485.0857142857149</v>
      </c>
      <c r="H113" s="9">
        <f t="shared" ca="1" si="15"/>
        <v>-231.8587857142862</v>
      </c>
      <c r="I113" s="9">
        <f t="shared" ca="1" si="15"/>
        <v>36.984249999999882</v>
      </c>
      <c r="J113" s="9">
        <f t="shared" ca="1" si="15"/>
        <v>1.4514285714285506</v>
      </c>
      <c r="K113" s="9">
        <f t="shared" ca="1" si="16"/>
        <v>234.78997265847147</v>
      </c>
      <c r="L113" s="9">
        <f t="shared" ca="1" si="17"/>
        <v>-80.936989654112992</v>
      </c>
      <c r="M113">
        <f t="shared" ca="1" si="19"/>
        <v>56.354990079365081</v>
      </c>
      <c r="N113">
        <f t="shared" ca="1" si="20"/>
        <v>33.320853174603172</v>
      </c>
    </row>
    <row r="114" spans="1:15" x14ac:dyDescent="0.25">
      <c r="A114" s="4">
        <f t="shared" si="25"/>
        <v>0.42499999999999899</v>
      </c>
      <c r="B114" s="3">
        <f t="shared" si="22"/>
        <v>1553300720</v>
      </c>
      <c r="C114">
        <f t="shared" si="18"/>
        <v>3</v>
      </c>
      <c r="D114">
        <f t="shared" si="18"/>
        <v>66</v>
      </c>
      <c r="E114">
        <f t="shared" ca="1" si="23"/>
        <v>23056.771428571432</v>
      </c>
      <c r="F114">
        <f t="shared" ca="1" si="24"/>
        <v>56791.270000000004</v>
      </c>
      <c r="G114">
        <f t="shared" ca="1" si="14"/>
        <v>9492.3428571428576</v>
      </c>
      <c r="H114" s="9">
        <f t="shared" ca="1" si="15"/>
        <v>-231.8587857142862</v>
      </c>
      <c r="I114" s="9">
        <f t="shared" ca="1" si="15"/>
        <v>36.984249999999882</v>
      </c>
      <c r="J114" s="9">
        <f t="shared" ca="1" si="15"/>
        <v>1.4514285714285506</v>
      </c>
      <c r="K114" s="9">
        <f t="shared" ca="1" si="16"/>
        <v>234.78997265847147</v>
      </c>
      <c r="L114" s="9">
        <f t="shared" ca="1" si="17"/>
        <v>-80.936989654112992</v>
      </c>
      <c r="M114">
        <f t="shared" ca="1" si="19"/>
        <v>56.356626984126983</v>
      </c>
      <c r="N114">
        <f t="shared" ca="1" si="20"/>
        <v>33.302301587301585</v>
      </c>
    </row>
    <row r="115" spans="1:15" x14ac:dyDescent="0.25">
      <c r="A115" s="4">
        <f t="shared" si="25"/>
        <v>0.42505787037036935</v>
      </c>
      <c r="B115" s="3">
        <f t="shared" si="22"/>
        <v>1553300725</v>
      </c>
      <c r="C115">
        <f t="shared" si="18"/>
        <v>3</v>
      </c>
      <c r="D115">
        <f t="shared" si="18"/>
        <v>66</v>
      </c>
      <c r="E115">
        <f t="shared" ca="1" si="23"/>
        <v>21897.477500000001</v>
      </c>
      <c r="F115">
        <f t="shared" ca="1" si="24"/>
        <v>56976.191250000003</v>
      </c>
      <c r="G115">
        <f t="shared" ca="1" si="14"/>
        <v>9499.6</v>
      </c>
      <c r="H115" s="9">
        <f t="shared" ca="1" si="15"/>
        <v>-231.85878571428475</v>
      </c>
      <c r="I115" s="9">
        <f t="shared" ca="1" si="15"/>
        <v>36.984249999999882</v>
      </c>
      <c r="J115" s="9">
        <f t="shared" ca="1" si="15"/>
        <v>1.4514285714285506</v>
      </c>
      <c r="K115" s="9">
        <f t="shared" ca="1" si="16"/>
        <v>234.78997265847005</v>
      </c>
      <c r="L115" s="9">
        <f t="shared" ca="1" si="17"/>
        <v>-80.936989654112935</v>
      </c>
      <c r="M115">
        <f t="shared" ca="1" si="19"/>
        <v>56.358263888888885</v>
      </c>
      <c r="N115">
        <f t="shared" ca="1" si="20"/>
        <v>33.283749999999998</v>
      </c>
    </row>
    <row r="116" spans="1:15" x14ac:dyDescent="0.25">
      <c r="A116" s="4">
        <f t="shared" si="25"/>
        <v>0.42511574074073971</v>
      </c>
      <c r="B116" s="3">
        <f t="shared" si="22"/>
        <v>1553300730</v>
      </c>
      <c r="C116">
        <f t="shared" si="18"/>
        <v>3</v>
      </c>
      <c r="D116">
        <f t="shared" si="18"/>
        <v>66</v>
      </c>
      <c r="E116">
        <f t="shared" ca="1" si="23"/>
        <v>20738.183571428577</v>
      </c>
      <c r="F116">
        <f t="shared" ca="1" si="24"/>
        <v>57161.112500000003</v>
      </c>
      <c r="G116">
        <f t="shared" ca="1" si="14"/>
        <v>9506.8571428571431</v>
      </c>
      <c r="H116" s="9">
        <f t="shared" ca="1" si="15"/>
        <v>-231.8587857142862</v>
      </c>
      <c r="I116" s="9">
        <f t="shared" ca="1" si="15"/>
        <v>36.984249999999882</v>
      </c>
      <c r="J116" s="9">
        <f t="shared" ca="1" si="15"/>
        <v>1.4514285714285506</v>
      </c>
      <c r="K116" s="9">
        <f t="shared" ca="1" si="16"/>
        <v>234.78997265847147</v>
      </c>
      <c r="L116" s="9">
        <f t="shared" ca="1" si="17"/>
        <v>-80.936989654112992</v>
      </c>
      <c r="M116">
        <f t="shared" ca="1" si="19"/>
        <v>56.359900793650795</v>
      </c>
      <c r="N116">
        <f t="shared" ca="1" si="20"/>
        <v>33.26519841269841</v>
      </c>
    </row>
    <row r="117" spans="1:15" x14ac:dyDescent="0.25">
      <c r="A117" s="4">
        <f t="shared" si="25"/>
        <v>0.42517361111111007</v>
      </c>
      <c r="B117" s="3">
        <f t="shared" si="22"/>
        <v>1553300735</v>
      </c>
      <c r="C117">
        <f t="shared" si="18"/>
        <v>3</v>
      </c>
      <c r="D117">
        <f t="shared" si="18"/>
        <v>66</v>
      </c>
      <c r="E117">
        <f t="shared" ca="1" si="23"/>
        <v>19578.889642857146</v>
      </c>
      <c r="F117">
        <f t="shared" ca="1" si="24"/>
        <v>57346.033750000002</v>
      </c>
      <c r="G117">
        <f t="shared" ca="1" si="14"/>
        <v>9514.1142857142859</v>
      </c>
      <c r="H117" s="9">
        <f t="shared" ca="1" si="15"/>
        <v>-231.8587857142862</v>
      </c>
      <c r="I117" s="9">
        <f t="shared" ca="1" si="15"/>
        <v>36.984249999999882</v>
      </c>
      <c r="J117" s="9">
        <f t="shared" ca="1" si="15"/>
        <v>1.4514285714285506</v>
      </c>
      <c r="K117" s="9">
        <f t="shared" ca="1" si="16"/>
        <v>234.78997265847147</v>
      </c>
      <c r="L117" s="9">
        <f t="shared" ca="1" si="17"/>
        <v>-80.936989654112992</v>
      </c>
      <c r="M117">
        <f t="shared" ca="1" si="19"/>
        <v>56.361537698412697</v>
      </c>
      <c r="N117">
        <f t="shared" ca="1" si="20"/>
        <v>33.246646825396823</v>
      </c>
    </row>
    <row r="118" spans="1:15" x14ac:dyDescent="0.25">
      <c r="A118" s="4">
        <f t="shared" si="25"/>
        <v>0.42523148148148043</v>
      </c>
      <c r="B118" s="3">
        <f t="shared" si="22"/>
        <v>1553300740</v>
      </c>
      <c r="C118">
        <f t="shared" si="18"/>
        <v>3</v>
      </c>
      <c r="D118">
        <f t="shared" si="18"/>
        <v>66</v>
      </c>
      <c r="E118">
        <f t="shared" ca="1" si="23"/>
        <v>18419.595714285715</v>
      </c>
      <c r="F118">
        <f t="shared" ca="1" si="24"/>
        <v>57530.955000000002</v>
      </c>
      <c r="G118">
        <f t="shared" ca="1" si="14"/>
        <v>9521.3714285714286</v>
      </c>
      <c r="H118" s="9">
        <f t="shared" ca="1" si="15"/>
        <v>-231.85878571428475</v>
      </c>
      <c r="I118" s="9">
        <f t="shared" ca="1" si="15"/>
        <v>36.984249999999882</v>
      </c>
      <c r="J118" s="9">
        <f t="shared" ca="1" si="15"/>
        <v>1.4514285714285506</v>
      </c>
      <c r="K118" s="9">
        <f t="shared" ca="1" si="16"/>
        <v>234.78997265847005</v>
      </c>
      <c r="L118" s="9">
        <f t="shared" ca="1" si="17"/>
        <v>-80.936989654112935</v>
      </c>
      <c r="M118">
        <f t="shared" ca="1" si="19"/>
        <v>56.363174603174599</v>
      </c>
      <c r="N118">
        <f t="shared" ca="1" si="20"/>
        <v>33.228095238095236</v>
      </c>
    </row>
    <row r="119" spans="1:15" x14ac:dyDescent="0.25">
      <c r="A119" s="4">
        <f t="shared" si="25"/>
        <v>0.42528935185185079</v>
      </c>
      <c r="B119" s="3">
        <f t="shared" si="22"/>
        <v>1553300745</v>
      </c>
      <c r="C119">
        <f t="shared" si="18"/>
        <v>3</v>
      </c>
      <c r="D119">
        <f t="shared" si="18"/>
        <v>66</v>
      </c>
      <c r="E119">
        <f t="shared" ca="1" si="23"/>
        <v>17260.301785714291</v>
      </c>
      <c r="F119">
        <f t="shared" ca="1" si="24"/>
        <v>57715.876250000001</v>
      </c>
      <c r="G119">
        <f t="shared" ca="1" si="14"/>
        <v>9528.6285714285714</v>
      </c>
      <c r="H119" s="9">
        <f t="shared" ca="1" si="15"/>
        <v>-231.8587857142862</v>
      </c>
      <c r="I119" s="9">
        <f t="shared" ca="1" si="15"/>
        <v>36.984249999999882</v>
      </c>
      <c r="J119" s="9">
        <f t="shared" ca="1" si="15"/>
        <v>1.4514285714285506</v>
      </c>
      <c r="K119" s="9">
        <f t="shared" ca="1" si="16"/>
        <v>234.78997265847147</v>
      </c>
      <c r="L119" s="9">
        <f t="shared" ca="1" si="17"/>
        <v>-80.936989654112992</v>
      </c>
      <c r="M119">
        <f t="shared" ca="1" si="19"/>
        <v>56.364811507936508</v>
      </c>
      <c r="N119">
        <f t="shared" ca="1" si="20"/>
        <v>33.209543650793648</v>
      </c>
    </row>
    <row r="120" spans="1:15" x14ac:dyDescent="0.25">
      <c r="A120" s="4">
        <f t="shared" si="25"/>
        <v>0.42534722222222116</v>
      </c>
      <c r="B120" s="3">
        <f t="shared" si="22"/>
        <v>1553300750</v>
      </c>
      <c r="C120">
        <f t="shared" si="18"/>
        <v>3</v>
      </c>
      <c r="D120">
        <f t="shared" si="18"/>
        <v>66</v>
      </c>
      <c r="E120">
        <f t="shared" ca="1" si="23"/>
        <v>16101.00785714286</v>
      </c>
      <c r="F120">
        <f t="shared" ca="1" si="24"/>
        <v>57900.797500000001</v>
      </c>
      <c r="G120">
        <f t="shared" ca="1" si="14"/>
        <v>9535.8857142857141</v>
      </c>
      <c r="H120" s="9">
        <f t="shared" ca="1" si="15"/>
        <v>-231.8587857142862</v>
      </c>
      <c r="I120" s="9">
        <f t="shared" ca="1" si="15"/>
        <v>36.984249999999882</v>
      </c>
      <c r="J120" s="9">
        <f t="shared" ca="1" si="15"/>
        <v>1.4514285714285506</v>
      </c>
      <c r="K120" s="9">
        <f t="shared" ca="1" si="16"/>
        <v>234.78997265847147</v>
      </c>
      <c r="L120" s="9">
        <f t="shared" ca="1" si="17"/>
        <v>-80.936989654112992</v>
      </c>
      <c r="M120">
        <f t="shared" ca="1" si="19"/>
        <v>56.366448412698411</v>
      </c>
      <c r="N120">
        <f t="shared" ca="1" si="20"/>
        <v>33.190992063492061</v>
      </c>
    </row>
    <row r="121" spans="1:15" x14ac:dyDescent="0.25">
      <c r="A121" s="4">
        <f>A120+5/24/3600</f>
        <v>0.42540509259259152</v>
      </c>
      <c r="B121" s="3">
        <f t="shared" si="22"/>
        <v>1553300755</v>
      </c>
      <c r="C121">
        <f t="shared" si="18"/>
        <v>3</v>
      </c>
      <c r="D121">
        <f t="shared" si="18"/>
        <v>66</v>
      </c>
      <c r="E121">
        <f t="shared" ca="1" si="23"/>
        <v>14941.713928571429</v>
      </c>
      <c r="F121">
        <f t="shared" ca="1" si="24"/>
        <v>58085.71875</v>
      </c>
      <c r="G121">
        <f t="shared" ca="1" si="14"/>
        <v>9543.1428571428569</v>
      </c>
      <c r="H121" s="9">
        <f t="shared" ca="1" si="15"/>
        <v>-231.85878571428475</v>
      </c>
      <c r="I121" s="9">
        <f t="shared" ca="1" si="15"/>
        <v>36.984249999999882</v>
      </c>
      <c r="J121" s="9">
        <f t="shared" ca="1" si="15"/>
        <v>1.4514285714285506</v>
      </c>
      <c r="K121" s="9">
        <f t="shared" ca="1" si="16"/>
        <v>234.78997265847005</v>
      </c>
      <c r="L121" s="9">
        <f t="shared" ca="1" si="17"/>
        <v>-80.936989654112935</v>
      </c>
      <c r="M121">
        <f t="shared" ca="1" si="19"/>
        <v>56.368085317460313</v>
      </c>
      <c r="N121">
        <f t="shared" ca="1" si="20"/>
        <v>33.172440476190474</v>
      </c>
    </row>
    <row r="122" spans="1:15" x14ac:dyDescent="0.25">
      <c r="A122" s="4">
        <f t="shared" ref="A122:A185" si="26">A121+5/24/3600</f>
        <v>0.42546296296296188</v>
      </c>
      <c r="B122" s="3">
        <f t="shared" si="22"/>
        <v>1553300760</v>
      </c>
      <c r="C122">
        <f t="shared" si="18"/>
        <v>3</v>
      </c>
      <c r="D122">
        <f t="shared" si="18"/>
        <v>66</v>
      </c>
      <c r="E122">
        <f t="shared" ca="1" si="23"/>
        <v>13782.420000000006</v>
      </c>
      <c r="F122">
        <f t="shared" ca="1" si="24"/>
        <v>58270.64</v>
      </c>
      <c r="G122">
        <f t="shared" ca="1" si="14"/>
        <v>9550.4</v>
      </c>
      <c r="H122" s="9">
        <f t="shared" ca="1" si="15"/>
        <v>-231.8587857142862</v>
      </c>
      <c r="I122" s="9">
        <f t="shared" ca="1" si="15"/>
        <v>36.984250000001339</v>
      </c>
      <c r="J122" s="9">
        <f t="shared" ca="1" si="15"/>
        <v>1.4514285714285506</v>
      </c>
      <c r="K122" s="9">
        <f t="shared" ca="1" si="16"/>
        <v>234.7899726584717</v>
      </c>
      <c r="L122" s="9">
        <f t="shared" ca="1" si="17"/>
        <v>-80.936989654112637</v>
      </c>
      <c r="M122">
        <f t="shared" ca="1" si="19"/>
        <v>56.369722222222222</v>
      </c>
      <c r="N122">
        <f t="shared" ca="1" si="20"/>
        <v>33.153888888888886</v>
      </c>
    </row>
    <row r="123" spans="1:15" x14ac:dyDescent="0.25">
      <c r="A123" s="4">
        <f t="shared" si="26"/>
        <v>0.42552083333333224</v>
      </c>
      <c r="B123" s="3">
        <f t="shared" si="22"/>
        <v>1553300765</v>
      </c>
      <c r="C123">
        <f t="shared" si="18"/>
        <v>3</v>
      </c>
      <c r="D123">
        <f t="shared" si="18"/>
        <v>66</v>
      </c>
      <c r="E123">
        <f t="shared" ca="1" si="23"/>
        <v>12623.126071428575</v>
      </c>
      <c r="F123">
        <f t="shared" ca="1" si="24"/>
        <v>58455.561250000006</v>
      </c>
      <c r="G123">
        <f t="shared" ca="1" si="14"/>
        <v>9557.6571428571424</v>
      </c>
      <c r="H123" s="9">
        <f t="shared" ca="1" si="15"/>
        <v>-231.85878571428475</v>
      </c>
      <c r="I123" s="9">
        <f t="shared" ca="1" si="15"/>
        <v>36.984249999999882</v>
      </c>
      <c r="J123" s="9">
        <f t="shared" ca="1" si="15"/>
        <v>1.4514285714285506</v>
      </c>
      <c r="K123" s="9">
        <f t="shared" ca="1" si="16"/>
        <v>234.78997265847005</v>
      </c>
      <c r="L123" s="9">
        <f t="shared" ca="1" si="17"/>
        <v>-80.936989654112935</v>
      </c>
      <c r="M123">
        <f t="shared" ca="1" si="19"/>
        <v>56.371359126984125</v>
      </c>
      <c r="N123">
        <f t="shared" ca="1" si="20"/>
        <v>33.135337301587299</v>
      </c>
    </row>
    <row r="124" spans="1:15" x14ac:dyDescent="0.25">
      <c r="A124" s="4">
        <f t="shared" si="26"/>
        <v>0.4255787037037026</v>
      </c>
      <c r="B124" s="3">
        <f t="shared" si="22"/>
        <v>1553300770</v>
      </c>
      <c r="C124">
        <f t="shared" si="18"/>
        <v>3</v>
      </c>
      <c r="D124">
        <f t="shared" si="18"/>
        <v>66</v>
      </c>
      <c r="E124">
        <f t="shared" ref="E124:E130" ca="1" si="27">INDIRECT("E$"&amp;C124)+INDIRECT("H$"&amp;C124)*($B124-INDIRECT("B$"&amp;D124))</f>
        <v>11463.832142857151</v>
      </c>
      <c r="F124">
        <f t="shared" ref="F124:F130" ca="1" si="28">INDIRECT("F$"&amp;C124)+INDIRECT("I$"&amp;C124)*($B124-INDIRECT("B$"&amp;D124))</f>
        <v>58640.482500000006</v>
      </c>
      <c r="G124">
        <f t="shared" ref="G124:G130" ca="1" si="29">INDIRECT("G$"&amp;C124)+INDIRECT("J$"&amp;C124)*($B124-INDIRECT("B$"&amp;D124))</f>
        <v>9564.9142857142851</v>
      </c>
      <c r="H124" s="9">
        <f t="shared" ref="H124:H130" ca="1" si="30">(E125-E124)/($B125-$B124)</f>
        <v>-231.85878571428765</v>
      </c>
      <c r="I124" s="9">
        <f t="shared" ref="I124:I130" ca="1" si="31">(F125-F124)/($B125-$B124)</f>
        <v>36.984249999999882</v>
      </c>
      <c r="J124" s="9">
        <f t="shared" ref="J124:J130" ca="1" si="32">(G125-G124)/($B125-$B124)</f>
        <v>1.4514285714289143</v>
      </c>
      <c r="K124" s="9">
        <f t="shared" ref="K124:K130" ca="1" si="33">SQRT(H124*H124+I124*I124)</f>
        <v>234.78997265847289</v>
      </c>
      <c r="L124" s="9">
        <f t="shared" ref="L124:L130" ca="1" si="34">DEGREES(ATAN2(I124,H124))</f>
        <v>-80.936989654113049</v>
      </c>
      <c r="M124">
        <f t="shared" ref="M124:M130" ca="1" si="35">INDIRECT("M$"&amp;C124)+INDIRECT("O$"&amp;C124)*($B124-INDIRECT("B$"&amp;D124))</f>
        <v>56.372996031746027</v>
      </c>
      <c r="N124">
        <f t="shared" ref="N124:N130" ca="1" si="36">INDIRECT("N$"&amp;C124)+INDIRECT("P$"&amp;C124)*($B124-INDIRECT("B$"&amp;D124))</f>
        <v>33.116785714285712</v>
      </c>
    </row>
    <row r="125" spans="1:15" x14ac:dyDescent="0.25">
      <c r="A125" s="4">
        <f t="shared" si="26"/>
        <v>0.42563657407407296</v>
      </c>
      <c r="B125" s="3">
        <f t="shared" si="22"/>
        <v>1553300775</v>
      </c>
      <c r="C125">
        <f t="shared" si="18"/>
        <v>3</v>
      </c>
      <c r="D125">
        <f t="shared" si="18"/>
        <v>66</v>
      </c>
      <c r="E125">
        <f t="shared" ca="1" si="27"/>
        <v>10304.538214285712</v>
      </c>
      <c r="F125">
        <f t="shared" ca="1" si="28"/>
        <v>58825.403750000005</v>
      </c>
      <c r="G125">
        <f t="shared" ca="1" si="29"/>
        <v>9572.1714285714297</v>
      </c>
      <c r="H125" s="9">
        <f t="shared" ca="1" si="30"/>
        <v>-231.85878571428475</v>
      </c>
      <c r="I125" s="9">
        <f t="shared" ca="1" si="31"/>
        <v>36.984249999999882</v>
      </c>
      <c r="J125" s="9">
        <f t="shared" ca="1" si="32"/>
        <v>1.4514285714285506</v>
      </c>
      <c r="K125" s="9">
        <f t="shared" ca="1" si="33"/>
        <v>234.78997265847005</v>
      </c>
      <c r="L125" s="9">
        <f t="shared" ca="1" si="34"/>
        <v>-80.936989654112935</v>
      </c>
      <c r="M125">
        <f t="shared" ca="1" si="35"/>
        <v>56.374632936507936</v>
      </c>
      <c r="N125">
        <f t="shared" ca="1" si="36"/>
        <v>33.098234126984124</v>
      </c>
      <c r="O125" s="12"/>
    </row>
    <row r="126" spans="1:15" x14ac:dyDescent="0.25">
      <c r="A126" s="8">
        <f t="shared" si="26"/>
        <v>0.42569444444444332</v>
      </c>
      <c r="B126" s="3">
        <f t="shared" si="22"/>
        <v>1553300780</v>
      </c>
      <c r="C126">
        <f t="shared" si="18"/>
        <v>3</v>
      </c>
      <c r="D126">
        <f t="shared" si="18"/>
        <v>66</v>
      </c>
      <c r="E126">
        <f t="shared" ca="1" si="27"/>
        <v>9145.2442857142887</v>
      </c>
      <c r="F126">
        <f t="shared" ca="1" si="28"/>
        <v>59010.325000000004</v>
      </c>
      <c r="G126">
        <f t="shared" ca="1" si="29"/>
        <v>9579.4285714285725</v>
      </c>
      <c r="H126" s="9">
        <f t="shared" ca="1" si="30"/>
        <v>-231.85878571428475</v>
      </c>
      <c r="I126" s="9">
        <f t="shared" ca="1" si="31"/>
        <v>36.984249999999882</v>
      </c>
      <c r="J126" s="9">
        <f t="shared" ca="1" si="32"/>
        <v>1.4514285714285506</v>
      </c>
      <c r="K126" s="9">
        <f t="shared" ca="1" si="33"/>
        <v>234.78997265847005</v>
      </c>
      <c r="L126" s="9">
        <f t="shared" ca="1" si="34"/>
        <v>-80.936989654112935</v>
      </c>
      <c r="M126">
        <f t="shared" ca="1" si="35"/>
        <v>56.376269841269838</v>
      </c>
      <c r="N126">
        <f t="shared" ca="1" si="36"/>
        <v>33.079682539682537</v>
      </c>
      <c r="O126" s="12"/>
    </row>
    <row r="127" spans="1:15" x14ac:dyDescent="0.25">
      <c r="A127" s="4">
        <f t="shared" si="26"/>
        <v>0.42575231481481368</v>
      </c>
      <c r="B127" s="3">
        <f t="shared" si="22"/>
        <v>1553300785</v>
      </c>
      <c r="C127">
        <f t="shared" si="18"/>
        <v>3</v>
      </c>
      <c r="D127">
        <f t="shared" si="18"/>
        <v>66</v>
      </c>
      <c r="E127">
        <f t="shared" ca="1" si="27"/>
        <v>7985.950357142865</v>
      </c>
      <c r="F127">
        <f t="shared" ca="1" si="28"/>
        <v>59195.246250000004</v>
      </c>
      <c r="G127">
        <f t="shared" ca="1" si="29"/>
        <v>9586.6857142857152</v>
      </c>
      <c r="H127" s="9">
        <f t="shared" ca="1" si="30"/>
        <v>-231.85878571428765</v>
      </c>
      <c r="I127" s="9">
        <f t="shared" ca="1" si="31"/>
        <v>36.984249999999882</v>
      </c>
      <c r="J127" s="9">
        <f t="shared" ca="1" si="32"/>
        <v>1.4514285714285506</v>
      </c>
      <c r="K127" s="9">
        <f t="shared" ca="1" si="33"/>
        <v>234.78997265847289</v>
      </c>
      <c r="L127" s="9">
        <f t="shared" ca="1" si="34"/>
        <v>-80.936989654113049</v>
      </c>
      <c r="M127">
        <f t="shared" ca="1" si="35"/>
        <v>56.377906746031741</v>
      </c>
      <c r="N127">
        <f t="shared" ca="1" si="36"/>
        <v>33.06113095238095</v>
      </c>
      <c r="O127" s="12"/>
    </row>
    <row r="128" spans="1:15" x14ac:dyDescent="0.25">
      <c r="A128" s="4">
        <f t="shared" si="26"/>
        <v>0.42581018518518404</v>
      </c>
      <c r="B128" s="3">
        <f t="shared" si="22"/>
        <v>1553300790</v>
      </c>
      <c r="C128">
        <f t="shared" si="18"/>
        <v>3</v>
      </c>
      <c r="D128">
        <f t="shared" si="18"/>
        <v>66</v>
      </c>
      <c r="E128">
        <f t="shared" ca="1" si="27"/>
        <v>6826.6564285714267</v>
      </c>
      <c r="F128">
        <f t="shared" ca="1" si="28"/>
        <v>59380.167500000003</v>
      </c>
      <c r="G128">
        <f t="shared" ca="1" si="29"/>
        <v>9593.942857142858</v>
      </c>
      <c r="H128" s="9">
        <f t="shared" ca="1" si="30"/>
        <v>-231.85878571428475</v>
      </c>
      <c r="I128" s="9">
        <f t="shared" ca="1" si="31"/>
        <v>36.984249999999882</v>
      </c>
      <c r="J128" s="9">
        <f t="shared" ca="1" si="32"/>
        <v>1.4514285714285506</v>
      </c>
      <c r="K128" s="9">
        <f t="shared" ca="1" si="33"/>
        <v>234.78997265847005</v>
      </c>
      <c r="L128" s="9">
        <f t="shared" ca="1" si="34"/>
        <v>-80.936989654112935</v>
      </c>
      <c r="M128">
        <f t="shared" ca="1" si="35"/>
        <v>56.37954365079365</v>
      </c>
      <c r="N128">
        <f t="shared" ca="1" si="36"/>
        <v>33.042579365079362</v>
      </c>
    </row>
    <row r="129" spans="1:19" x14ac:dyDescent="0.25">
      <c r="A129" s="4">
        <f t="shared" si="26"/>
        <v>0.4258680555555544</v>
      </c>
      <c r="B129" s="3">
        <f t="shared" si="22"/>
        <v>1553300795</v>
      </c>
      <c r="C129">
        <f t="shared" si="18"/>
        <v>3</v>
      </c>
      <c r="D129">
        <f t="shared" si="18"/>
        <v>66</v>
      </c>
      <c r="E129">
        <f t="shared" ca="1" si="27"/>
        <v>5667.3625000000029</v>
      </c>
      <c r="F129">
        <f t="shared" ca="1" si="28"/>
        <v>59565.088750000003</v>
      </c>
      <c r="G129">
        <f t="shared" ca="1" si="29"/>
        <v>9601.2000000000007</v>
      </c>
      <c r="H129" s="9">
        <f t="shared" ca="1" si="30"/>
        <v>-231.85878571428475</v>
      </c>
      <c r="I129" s="9">
        <f t="shared" ca="1" si="31"/>
        <v>36.984249999999882</v>
      </c>
      <c r="J129" s="9">
        <f t="shared" ca="1" si="32"/>
        <v>1.4514285714285506</v>
      </c>
      <c r="K129" s="9">
        <f t="shared" ca="1" si="33"/>
        <v>234.78997265847005</v>
      </c>
      <c r="L129" s="9">
        <f t="shared" ca="1" si="34"/>
        <v>-80.936989654112935</v>
      </c>
      <c r="M129">
        <f t="shared" ca="1" si="35"/>
        <v>56.381180555555552</v>
      </c>
      <c r="N129">
        <f t="shared" ca="1" si="36"/>
        <v>33.024027777777775</v>
      </c>
    </row>
    <row r="130" spans="1:19" x14ac:dyDescent="0.25">
      <c r="A130" s="4">
        <f t="shared" si="26"/>
        <v>0.42592592592592476</v>
      </c>
      <c r="B130" s="3">
        <f t="shared" si="22"/>
        <v>1553300800</v>
      </c>
      <c r="C130">
        <f t="shared" si="18"/>
        <v>3</v>
      </c>
      <c r="D130">
        <f t="shared" si="18"/>
        <v>66</v>
      </c>
      <c r="E130">
        <f t="shared" ca="1" si="27"/>
        <v>4508.0685714285792</v>
      </c>
      <c r="F130">
        <f t="shared" ca="1" si="28"/>
        <v>59750.01</v>
      </c>
      <c r="G130">
        <f t="shared" ca="1" si="29"/>
        <v>9608.4571428571435</v>
      </c>
      <c r="H130" s="9">
        <f t="shared" ca="1" si="30"/>
        <v>-231.85878571428765</v>
      </c>
      <c r="I130" s="9">
        <f t="shared" ca="1" si="31"/>
        <v>36.984249999999882</v>
      </c>
      <c r="J130" s="9">
        <f t="shared" ca="1" si="32"/>
        <v>1.4514285714285506</v>
      </c>
      <c r="K130" s="9">
        <f t="shared" ca="1" si="33"/>
        <v>234.78997265847289</v>
      </c>
      <c r="L130" s="9">
        <f t="shared" ca="1" si="34"/>
        <v>-80.936989654113049</v>
      </c>
      <c r="M130">
        <f t="shared" ca="1" si="35"/>
        <v>56.382817460317455</v>
      </c>
      <c r="N130">
        <f t="shared" ca="1" si="36"/>
        <v>33.005476190476188</v>
      </c>
    </row>
    <row r="131" spans="1:19" x14ac:dyDescent="0.25">
      <c r="A131" s="4">
        <f t="shared" si="26"/>
        <v>0.42598379629629513</v>
      </c>
      <c r="B131" s="3">
        <f t="shared" si="22"/>
        <v>1553300805</v>
      </c>
      <c r="C131">
        <f t="shared" si="18"/>
        <v>3</v>
      </c>
      <c r="D131">
        <f t="shared" si="18"/>
        <v>66</v>
      </c>
      <c r="E131">
        <f t="shared" ca="1" si="23"/>
        <v>3348.7746428571409</v>
      </c>
      <c r="F131">
        <f t="shared" ca="1" si="24"/>
        <v>59934.931250000001</v>
      </c>
      <c r="G131">
        <f t="shared" ca="1" si="14"/>
        <v>9615.7142857142862</v>
      </c>
      <c r="H131" s="9">
        <f t="shared" ca="1" si="15"/>
        <v>-231.85878571428475</v>
      </c>
      <c r="I131" s="9">
        <f t="shared" ca="1" si="15"/>
        <v>36.984250000001339</v>
      </c>
      <c r="J131" s="9">
        <f t="shared" ca="1" si="15"/>
        <v>1.4514285714285506</v>
      </c>
      <c r="K131" s="9">
        <f t="shared" ca="1" si="16"/>
        <v>234.78997265847025</v>
      </c>
      <c r="L131" s="9">
        <f t="shared" ca="1" si="17"/>
        <v>-80.936989654112594</v>
      </c>
      <c r="M131">
        <f t="shared" ca="1" si="19"/>
        <v>56.384454365079364</v>
      </c>
      <c r="N131">
        <f t="shared" ca="1" si="20"/>
        <v>32.9869246031746</v>
      </c>
    </row>
    <row r="132" spans="1:19" x14ac:dyDescent="0.25">
      <c r="A132" s="4">
        <f t="shared" si="26"/>
        <v>0.42604166666666549</v>
      </c>
      <c r="B132" s="3">
        <f t="shared" si="22"/>
        <v>1553300810</v>
      </c>
      <c r="C132">
        <f t="shared" si="18"/>
        <v>3</v>
      </c>
      <c r="D132">
        <f t="shared" si="18"/>
        <v>66</v>
      </c>
      <c r="E132">
        <f t="shared" ca="1" si="23"/>
        <v>2189.4807142857171</v>
      </c>
      <c r="F132">
        <f t="shared" ca="1" si="24"/>
        <v>60119.852500000008</v>
      </c>
      <c r="G132">
        <f t="shared" ca="1" si="14"/>
        <v>9622.971428571429</v>
      </c>
      <c r="H132" s="9">
        <f t="shared" ca="1" si="15"/>
        <v>-231.85878571428475</v>
      </c>
      <c r="I132" s="9">
        <f t="shared" ca="1" si="15"/>
        <v>36.984249999999882</v>
      </c>
      <c r="J132" s="9">
        <f t="shared" ca="1" si="15"/>
        <v>1.4514285714285506</v>
      </c>
      <c r="K132" s="9">
        <f t="shared" ca="1" si="16"/>
        <v>234.78997265847005</v>
      </c>
      <c r="L132" s="9">
        <f t="shared" ca="1" si="17"/>
        <v>-80.936989654112935</v>
      </c>
      <c r="M132">
        <f t="shared" ca="1" si="19"/>
        <v>56.386091269841266</v>
      </c>
      <c r="N132">
        <f t="shared" ca="1" si="20"/>
        <v>32.968373015873013</v>
      </c>
    </row>
    <row r="133" spans="1:19" x14ac:dyDescent="0.25">
      <c r="A133" s="4">
        <f t="shared" si="26"/>
        <v>0.42609953703703585</v>
      </c>
      <c r="B133" s="3">
        <f t="shared" si="22"/>
        <v>1553300815</v>
      </c>
      <c r="C133">
        <f t="shared" si="18"/>
        <v>3</v>
      </c>
      <c r="D133">
        <f t="shared" si="18"/>
        <v>66</v>
      </c>
      <c r="E133">
        <f t="shared" ca="1" si="23"/>
        <v>1030.1867857142934</v>
      </c>
      <c r="F133">
        <f t="shared" ca="1" si="24"/>
        <v>60304.773750000008</v>
      </c>
      <c r="G133">
        <f t="shared" ca="1" si="14"/>
        <v>9630.2285714285717</v>
      </c>
      <c r="H133" s="9">
        <f t="shared" ca="1" si="15"/>
        <v>-231.85878571428765</v>
      </c>
      <c r="I133" s="9">
        <f t="shared" ca="1" si="15"/>
        <v>36.984249999999882</v>
      </c>
      <c r="J133" s="9">
        <f t="shared" ca="1" si="15"/>
        <v>1.4514285714285506</v>
      </c>
      <c r="K133" s="9">
        <f t="shared" ca="1" si="16"/>
        <v>234.78997265847289</v>
      </c>
      <c r="L133" s="9">
        <f t="shared" ca="1" si="17"/>
        <v>-80.936989654113049</v>
      </c>
      <c r="M133">
        <f t="shared" ca="1" si="19"/>
        <v>56.387728174603176</v>
      </c>
      <c r="N133">
        <f t="shared" ca="1" si="20"/>
        <v>32.949821428571425</v>
      </c>
    </row>
    <row r="134" spans="1:19" x14ac:dyDescent="0.25">
      <c r="A134" s="4">
        <f t="shared" si="26"/>
        <v>0.42615740740740621</v>
      </c>
      <c r="B134" s="3">
        <f t="shared" si="22"/>
        <v>1553300820</v>
      </c>
      <c r="C134">
        <f t="shared" si="18"/>
        <v>3</v>
      </c>
      <c r="D134">
        <f t="shared" si="18"/>
        <v>66</v>
      </c>
      <c r="E134">
        <f t="shared" ca="1" si="23"/>
        <v>-129.10714285714494</v>
      </c>
      <c r="F134">
        <f t="shared" ca="1" si="24"/>
        <v>60489.695000000007</v>
      </c>
      <c r="G134">
        <f t="shared" ca="1" si="14"/>
        <v>9637.4857142857145</v>
      </c>
      <c r="H134" s="9">
        <f t="shared" ca="1" si="15"/>
        <v>-231.85878571428475</v>
      </c>
      <c r="I134" s="9">
        <f t="shared" ca="1" si="15"/>
        <v>36.984249999999882</v>
      </c>
      <c r="J134" s="9">
        <f t="shared" ca="1" si="15"/>
        <v>1.4514285714285506</v>
      </c>
      <c r="K134" s="9">
        <f t="shared" ca="1" si="16"/>
        <v>234.78997265847005</v>
      </c>
      <c r="L134" s="9">
        <f t="shared" ca="1" si="17"/>
        <v>-80.936989654112935</v>
      </c>
      <c r="M134">
        <f t="shared" ca="1" si="19"/>
        <v>56.389365079365078</v>
      </c>
      <c r="N134">
        <f t="shared" ca="1" si="20"/>
        <v>32.931269841269838</v>
      </c>
    </row>
    <row r="135" spans="1:19" x14ac:dyDescent="0.25">
      <c r="A135" s="4">
        <f t="shared" si="26"/>
        <v>0.42621527777777657</v>
      </c>
      <c r="B135" s="3">
        <f t="shared" si="22"/>
        <v>1553300825</v>
      </c>
      <c r="C135">
        <f t="shared" si="18"/>
        <v>3</v>
      </c>
      <c r="D135">
        <f t="shared" si="18"/>
        <v>66</v>
      </c>
      <c r="E135">
        <f t="shared" ca="1" si="23"/>
        <v>-1288.4010714285687</v>
      </c>
      <c r="F135">
        <f t="shared" ca="1" si="24"/>
        <v>60674.616250000006</v>
      </c>
      <c r="G135">
        <f t="shared" ref="G135:G198" ca="1" si="37">INDIRECT("G$"&amp;C135)+INDIRECT("J$"&amp;C135)*($B135-INDIRECT("B$"&amp;D135))</f>
        <v>9644.7428571428572</v>
      </c>
      <c r="H135" s="9">
        <f t="shared" ref="H135:J150" ca="1" si="38">(E136-E135)/($B136-$B135)</f>
        <v>-231.85878571428475</v>
      </c>
      <c r="I135" s="9">
        <f t="shared" ca="1" si="38"/>
        <v>36.984249999999882</v>
      </c>
      <c r="J135" s="9">
        <f t="shared" ca="1" si="38"/>
        <v>1.4514285714285506</v>
      </c>
      <c r="K135" s="9">
        <f t="shared" ref="K135:K198" ca="1" si="39">SQRT(H135*H135+I135*I135)</f>
        <v>234.78997265847005</v>
      </c>
      <c r="L135" s="9">
        <f t="shared" ref="L135:L198" ca="1" si="40">DEGREES(ATAN2(I135,H135))</f>
        <v>-80.936989654112935</v>
      </c>
      <c r="M135">
        <f t="shared" ca="1" si="19"/>
        <v>56.39100198412698</v>
      </c>
      <c r="N135">
        <f t="shared" ca="1" si="20"/>
        <v>32.912718253968251</v>
      </c>
      <c r="O135" s="13"/>
      <c r="P135" s="13"/>
      <c r="Q135" s="13"/>
      <c r="R135" s="13"/>
      <c r="S135" s="13"/>
    </row>
    <row r="136" spans="1:19" x14ac:dyDescent="0.25">
      <c r="A136" s="4">
        <f t="shared" si="26"/>
        <v>0.42627314814814693</v>
      </c>
      <c r="B136" s="3">
        <f t="shared" si="22"/>
        <v>1553300830</v>
      </c>
      <c r="C136">
        <f t="shared" ref="C136:D199" si="41">C135</f>
        <v>3</v>
      </c>
      <c r="D136">
        <f t="shared" si="41"/>
        <v>66</v>
      </c>
      <c r="E136">
        <f t="shared" ca="1" si="23"/>
        <v>-2447.6949999999924</v>
      </c>
      <c r="F136">
        <f t="shared" ca="1" si="24"/>
        <v>60859.537500000006</v>
      </c>
      <c r="G136">
        <f t="shared" ca="1" si="37"/>
        <v>9652</v>
      </c>
      <c r="H136" s="9">
        <f t="shared" ca="1" si="38"/>
        <v>-231.85878571428765</v>
      </c>
      <c r="I136" s="9">
        <f t="shared" ca="1" si="38"/>
        <v>36.984249999999882</v>
      </c>
      <c r="J136" s="9">
        <f t="shared" ca="1" si="38"/>
        <v>1.4514285714285506</v>
      </c>
      <c r="K136" s="9">
        <f t="shared" ca="1" si="39"/>
        <v>234.78997265847289</v>
      </c>
      <c r="L136" s="9">
        <f t="shared" ca="1" si="40"/>
        <v>-80.936989654113049</v>
      </c>
      <c r="M136">
        <f t="shared" ref="M136:M199" ca="1" si="42">INDIRECT("M$"&amp;C136)+INDIRECT("O$"&amp;C136)*($B136-INDIRECT("B$"&amp;D136))</f>
        <v>56.392638888888889</v>
      </c>
      <c r="N136">
        <f t="shared" ref="N136:N199" ca="1" si="43">INDIRECT("N$"&amp;C136)+INDIRECT("P$"&amp;C136)*($B136-INDIRECT("B$"&amp;D136))</f>
        <v>32.894166666666663</v>
      </c>
      <c r="O136" s="12"/>
    </row>
    <row r="137" spans="1:19" x14ac:dyDescent="0.25">
      <c r="A137" s="4">
        <f t="shared" si="26"/>
        <v>0.42633101851851729</v>
      </c>
      <c r="B137" s="3">
        <f t="shared" ref="B137:B200" si="44">B136+SECOND(A137-A136)</f>
        <v>1553300835</v>
      </c>
      <c r="C137">
        <f t="shared" si="41"/>
        <v>3</v>
      </c>
      <c r="D137">
        <f t="shared" si="41"/>
        <v>66</v>
      </c>
      <c r="E137">
        <f t="shared" ca="1" si="23"/>
        <v>-3606.9889285714307</v>
      </c>
      <c r="F137">
        <f t="shared" ca="1" si="24"/>
        <v>61044.458750000005</v>
      </c>
      <c r="G137">
        <f t="shared" ca="1" si="37"/>
        <v>9659.2571428571428</v>
      </c>
      <c r="H137" s="9">
        <f t="shared" ca="1" si="38"/>
        <v>-231.85878571428475</v>
      </c>
      <c r="I137" s="9">
        <f t="shared" ca="1" si="38"/>
        <v>36.984249999999882</v>
      </c>
      <c r="J137" s="9">
        <f t="shared" ca="1" si="38"/>
        <v>1.4514285714285506</v>
      </c>
      <c r="K137" s="9">
        <f t="shared" ca="1" si="39"/>
        <v>234.78997265847005</v>
      </c>
      <c r="L137" s="9">
        <f t="shared" ca="1" si="40"/>
        <v>-80.936989654112935</v>
      </c>
      <c r="M137">
        <f t="shared" ca="1" si="42"/>
        <v>56.394275793650792</v>
      </c>
      <c r="N137">
        <f t="shared" ca="1" si="43"/>
        <v>32.875615079365076</v>
      </c>
      <c r="O137" s="12"/>
    </row>
    <row r="138" spans="1:19" x14ac:dyDescent="0.25">
      <c r="A138" s="8">
        <f t="shared" si="26"/>
        <v>0.42638888888888765</v>
      </c>
      <c r="B138" s="3">
        <f t="shared" si="44"/>
        <v>1553300840</v>
      </c>
      <c r="C138">
        <f t="shared" si="41"/>
        <v>3</v>
      </c>
      <c r="D138">
        <f t="shared" si="41"/>
        <v>66</v>
      </c>
      <c r="E138">
        <f t="shared" ca="1" si="23"/>
        <v>-4766.2828571428545</v>
      </c>
      <c r="F138">
        <f t="shared" ca="1" si="24"/>
        <v>61229.380000000005</v>
      </c>
      <c r="G138">
        <f t="shared" ca="1" si="37"/>
        <v>9666.5142857142855</v>
      </c>
      <c r="H138" s="9">
        <f t="shared" ca="1" si="38"/>
        <v>-231.85878571428475</v>
      </c>
      <c r="I138" s="9">
        <f t="shared" ca="1" si="38"/>
        <v>36.984249999999882</v>
      </c>
      <c r="J138" s="9">
        <f t="shared" ca="1" si="38"/>
        <v>1.4514285714285506</v>
      </c>
      <c r="K138" s="9">
        <f t="shared" ca="1" si="39"/>
        <v>234.78997265847005</v>
      </c>
      <c r="L138" s="9">
        <f t="shared" ca="1" si="40"/>
        <v>-80.936989654112935</v>
      </c>
      <c r="M138">
        <f t="shared" ca="1" si="42"/>
        <v>56.395912698412694</v>
      </c>
      <c r="N138">
        <f t="shared" ca="1" si="43"/>
        <v>32.857063492063489</v>
      </c>
      <c r="O138" s="12"/>
    </row>
    <row r="139" spans="1:19" x14ac:dyDescent="0.25">
      <c r="A139" s="4">
        <f t="shared" si="26"/>
        <v>0.42644675925925801</v>
      </c>
      <c r="B139" s="3">
        <f t="shared" si="44"/>
        <v>1553300845</v>
      </c>
      <c r="C139">
        <f t="shared" si="41"/>
        <v>3</v>
      </c>
      <c r="D139">
        <f t="shared" si="41"/>
        <v>66</v>
      </c>
      <c r="E139">
        <f t="shared" ca="1" si="23"/>
        <v>-5925.5767857142782</v>
      </c>
      <c r="F139">
        <f t="shared" ca="1" si="24"/>
        <v>61414.301250000004</v>
      </c>
      <c r="G139">
        <f t="shared" ca="1" si="37"/>
        <v>9673.7714285714283</v>
      </c>
      <c r="H139" s="9">
        <f t="shared" ca="1" si="38"/>
        <v>-231.85878571428765</v>
      </c>
      <c r="I139" s="9">
        <f t="shared" ca="1" si="38"/>
        <v>36.984249999999882</v>
      </c>
      <c r="J139" s="9">
        <f t="shared" ca="1" si="38"/>
        <v>1.4514285714285506</v>
      </c>
      <c r="K139" s="9">
        <f t="shared" ca="1" si="39"/>
        <v>234.78997265847289</v>
      </c>
      <c r="L139" s="9">
        <f t="shared" ca="1" si="40"/>
        <v>-80.936989654113049</v>
      </c>
      <c r="M139">
        <f t="shared" ca="1" si="42"/>
        <v>56.397549603174603</v>
      </c>
      <c r="N139">
        <f t="shared" ca="1" si="43"/>
        <v>32.838511904761901</v>
      </c>
      <c r="O139" s="12"/>
    </row>
    <row r="140" spans="1:19" x14ac:dyDescent="0.25">
      <c r="A140" s="4">
        <f t="shared" si="26"/>
        <v>0.42650462962962837</v>
      </c>
      <c r="B140" s="3">
        <f t="shared" si="44"/>
        <v>1553300850</v>
      </c>
      <c r="C140">
        <f t="shared" si="41"/>
        <v>3</v>
      </c>
      <c r="D140">
        <f t="shared" si="41"/>
        <v>66</v>
      </c>
      <c r="E140">
        <f t="shared" ca="1" si="23"/>
        <v>-7084.8707142857165</v>
      </c>
      <c r="F140">
        <f t="shared" ca="1" si="24"/>
        <v>61599.222500000003</v>
      </c>
      <c r="G140">
        <f t="shared" ca="1" si="37"/>
        <v>9681.028571428571</v>
      </c>
      <c r="H140" s="9">
        <f t="shared" ca="1" si="38"/>
        <v>-231.85878571428475</v>
      </c>
      <c r="I140" s="9">
        <f t="shared" ca="1" si="38"/>
        <v>36.984249999999882</v>
      </c>
      <c r="J140" s="9">
        <f t="shared" ca="1" si="38"/>
        <v>1.4514285714285506</v>
      </c>
      <c r="K140" s="9">
        <f t="shared" ca="1" si="39"/>
        <v>234.78997265847005</v>
      </c>
      <c r="L140" s="9">
        <f t="shared" ca="1" si="40"/>
        <v>-80.936989654112935</v>
      </c>
      <c r="M140">
        <f t="shared" ca="1" si="42"/>
        <v>56.399186507936506</v>
      </c>
      <c r="N140">
        <f t="shared" ca="1" si="43"/>
        <v>32.819960317460314</v>
      </c>
      <c r="O140" s="12"/>
    </row>
    <row r="141" spans="1:19" x14ac:dyDescent="0.25">
      <c r="A141" s="4">
        <f t="shared" si="26"/>
        <v>0.42656249999999873</v>
      </c>
      <c r="B141" s="3">
        <f t="shared" si="44"/>
        <v>1553300855</v>
      </c>
      <c r="C141">
        <f t="shared" si="41"/>
        <v>3</v>
      </c>
      <c r="D141">
        <f t="shared" si="41"/>
        <v>66</v>
      </c>
      <c r="E141">
        <f t="shared" ca="1" si="23"/>
        <v>-8244.1646428571403</v>
      </c>
      <c r="F141">
        <f t="shared" ca="1" si="24"/>
        <v>61784.143750000003</v>
      </c>
      <c r="G141">
        <f t="shared" ca="1" si="37"/>
        <v>9688.2857142857138</v>
      </c>
      <c r="H141" s="9">
        <f t="shared" ca="1" si="38"/>
        <v>-231.85878571428475</v>
      </c>
      <c r="I141" s="9">
        <f t="shared" ca="1" si="38"/>
        <v>36.984249999999882</v>
      </c>
      <c r="J141" s="9">
        <f t="shared" ca="1" si="38"/>
        <v>1.4514285714289143</v>
      </c>
      <c r="K141" s="9">
        <f t="shared" ca="1" si="39"/>
        <v>234.78997265847005</v>
      </c>
      <c r="L141" s="9">
        <f t="shared" ca="1" si="40"/>
        <v>-80.936989654112935</v>
      </c>
      <c r="M141">
        <f t="shared" ca="1" si="42"/>
        <v>56.400823412698408</v>
      </c>
      <c r="N141">
        <f t="shared" ca="1" si="43"/>
        <v>32.801408730158727</v>
      </c>
    </row>
    <row r="142" spans="1:19" x14ac:dyDescent="0.25">
      <c r="A142" s="4">
        <f t="shared" si="26"/>
        <v>0.4266203703703691</v>
      </c>
      <c r="B142" s="3">
        <f t="shared" si="44"/>
        <v>1553300860</v>
      </c>
      <c r="C142">
        <f t="shared" si="41"/>
        <v>3</v>
      </c>
      <c r="D142">
        <f t="shared" si="41"/>
        <v>66</v>
      </c>
      <c r="E142">
        <f t="shared" ca="1" si="23"/>
        <v>-9403.458571428564</v>
      </c>
      <c r="F142">
        <f t="shared" ca="1" si="24"/>
        <v>61969.065000000002</v>
      </c>
      <c r="G142">
        <f t="shared" ca="1" si="37"/>
        <v>9695.5428571428583</v>
      </c>
      <c r="H142" s="9">
        <f t="shared" ca="1" si="38"/>
        <v>-231.85878571428765</v>
      </c>
      <c r="I142" s="9">
        <f t="shared" ca="1" si="38"/>
        <v>36.984249999999882</v>
      </c>
      <c r="J142" s="9">
        <f t="shared" ca="1" si="38"/>
        <v>1.4514285714285506</v>
      </c>
      <c r="K142" s="9">
        <f t="shared" ca="1" si="39"/>
        <v>234.78997265847289</v>
      </c>
      <c r="L142" s="9">
        <f t="shared" ca="1" si="40"/>
        <v>-80.936989654113049</v>
      </c>
      <c r="M142">
        <f t="shared" ca="1" si="42"/>
        <v>56.402460317460317</v>
      </c>
      <c r="N142">
        <f t="shared" ca="1" si="43"/>
        <v>32.782857142857139</v>
      </c>
    </row>
    <row r="143" spans="1:19" x14ac:dyDescent="0.25">
      <c r="A143" s="4">
        <f t="shared" si="26"/>
        <v>0.42667824074073946</v>
      </c>
      <c r="B143" s="3">
        <f t="shared" si="44"/>
        <v>1553300865</v>
      </c>
      <c r="C143">
        <f t="shared" si="41"/>
        <v>3</v>
      </c>
      <c r="D143">
        <f t="shared" si="41"/>
        <v>66</v>
      </c>
      <c r="E143">
        <f t="shared" ca="1" si="23"/>
        <v>-10562.752500000002</v>
      </c>
      <c r="F143">
        <f t="shared" ca="1" si="24"/>
        <v>62153.986250000002</v>
      </c>
      <c r="G143">
        <f t="shared" ca="1" si="37"/>
        <v>9702.8000000000011</v>
      </c>
      <c r="H143" s="9">
        <f t="shared" ca="1" si="38"/>
        <v>-231.85878571428475</v>
      </c>
      <c r="I143" s="9">
        <f t="shared" ca="1" si="38"/>
        <v>36.984249999999882</v>
      </c>
      <c r="J143" s="9">
        <f t="shared" ca="1" si="38"/>
        <v>1.4514285714285506</v>
      </c>
      <c r="K143" s="9">
        <f t="shared" ca="1" si="39"/>
        <v>234.78997265847005</v>
      </c>
      <c r="L143" s="9">
        <f t="shared" ca="1" si="40"/>
        <v>-80.936989654112935</v>
      </c>
      <c r="M143">
        <f t="shared" ca="1" si="42"/>
        <v>56.404097222222219</v>
      </c>
      <c r="N143">
        <f t="shared" ca="1" si="43"/>
        <v>32.764305555555552</v>
      </c>
    </row>
    <row r="144" spans="1:19" x14ac:dyDescent="0.25">
      <c r="A144" s="4">
        <f t="shared" si="26"/>
        <v>0.42673611111110982</v>
      </c>
      <c r="B144" s="3">
        <f t="shared" si="44"/>
        <v>1553300870</v>
      </c>
      <c r="C144">
        <f t="shared" si="41"/>
        <v>3</v>
      </c>
      <c r="D144">
        <f t="shared" si="41"/>
        <v>66</v>
      </c>
      <c r="E144">
        <f t="shared" ca="1" si="23"/>
        <v>-11722.046428571426</v>
      </c>
      <c r="F144">
        <f t="shared" ca="1" si="24"/>
        <v>62338.907500000001</v>
      </c>
      <c r="G144">
        <f t="shared" ca="1" si="37"/>
        <v>9710.0571428571438</v>
      </c>
      <c r="H144" s="9">
        <f t="shared" ca="1" si="38"/>
        <v>-231.85878571428475</v>
      </c>
      <c r="I144" s="9">
        <f t="shared" ca="1" si="38"/>
        <v>36.984249999999882</v>
      </c>
      <c r="J144" s="9">
        <f t="shared" ca="1" si="38"/>
        <v>1.4514285714285506</v>
      </c>
      <c r="K144" s="9">
        <f t="shared" ca="1" si="39"/>
        <v>234.78997265847005</v>
      </c>
      <c r="L144" s="9">
        <f t="shared" ca="1" si="40"/>
        <v>-80.936989654112935</v>
      </c>
      <c r="M144">
        <f t="shared" ca="1" si="42"/>
        <v>56.405734126984122</v>
      </c>
      <c r="N144">
        <f t="shared" ca="1" si="43"/>
        <v>32.745753968253965</v>
      </c>
    </row>
    <row r="145" spans="1:14" x14ac:dyDescent="0.25">
      <c r="A145" s="4">
        <f t="shared" si="26"/>
        <v>0.42679398148148018</v>
      </c>
      <c r="B145" s="3">
        <f t="shared" si="44"/>
        <v>1553300875</v>
      </c>
      <c r="C145">
        <f t="shared" si="41"/>
        <v>3</v>
      </c>
      <c r="D145">
        <f t="shared" si="41"/>
        <v>66</v>
      </c>
      <c r="E145">
        <f t="shared" ca="1" si="23"/>
        <v>-12881.34035714285</v>
      </c>
      <c r="F145">
        <f t="shared" ca="1" si="24"/>
        <v>62523.828750000001</v>
      </c>
      <c r="G145">
        <f t="shared" ca="1" si="37"/>
        <v>9717.3142857142866</v>
      </c>
      <c r="H145" s="9">
        <f t="shared" ca="1" si="38"/>
        <v>-231.85878571428765</v>
      </c>
      <c r="I145" s="9">
        <f t="shared" ca="1" si="38"/>
        <v>36.984249999999882</v>
      </c>
      <c r="J145" s="9">
        <f t="shared" ca="1" si="38"/>
        <v>1.4514285714285506</v>
      </c>
      <c r="K145" s="9">
        <f t="shared" ca="1" si="39"/>
        <v>234.78997265847289</v>
      </c>
      <c r="L145" s="9">
        <f t="shared" ca="1" si="40"/>
        <v>-80.936989654113049</v>
      </c>
      <c r="M145">
        <f t="shared" ca="1" si="42"/>
        <v>56.407371031746031</v>
      </c>
      <c r="N145">
        <f t="shared" ca="1" si="43"/>
        <v>32.727202380952377</v>
      </c>
    </row>
    <row r="146" spans="1:14" x14ac:dyDescent="0.25">
      <c r="A146" s="4">
        <f t="shared" si="26"/>
        <v>0.42685185185185054</v>
      </c>
      <c r="B146" s="3">
        <f t="shared" si="44"/>
        <v>1553300880</v>
      </c>
      <c r="C146">
        <f t="shared" si="41"/>
        <v>3</v>
      </c>
      <c r="D146">
        <f t="shared" si="41"/>
        <v>66</v>
      </c>
      <c r="E146">
        <f t="shared" ca="1" si="23"/>
        <v>-14040.634285714288</v>
      </c>
      <c r="F146">
        <f t="shared" ca="1" si="24"/>
        <v>62708.75</v>
      </c>
      <c r="G146">
        <f t="shared" ca="1" si="37"/>
        <v>9724.5714285714294</v>
      </c>
      <c r="H146" s="9">
        <f t="shared" ca="1" si="38"/>
        <v>-231.85878571428475</v>
      </c>
      <c r="I146" s="9">
        <f t="shared" ca="1" si="38"/>
        <v>36.984250000001339</v>
      </c>
      <c r="J146" s="9">
        <f t="shared" ca="1" si="38"/>
        <v>1.4514285714285506</v>
      </c>
      <c r="K146" s="9">
        <f t="shared" ca="1" si="39"/>
        <v>234.78997265847025</v>
      </c>
      <c r="L146" s="9">
        <f t="shared" ca="1" si="40"/>
        <v>-80.936989654112594</v>
      </c>
      <c r="M146">
        <f t="shared" ca="1" si="42"/>
        <v>56.409007936507933</v>
      </c>
      <c r="N146">
        <f t="shared" ca="1" si="43"/>
        <v>32.70865079365079</v>
      </c>
    </row>
    <row r="147" spans="1:14" x14ac:dyDescent="0.25">
      <c r="A147" s="4">
        <f t="shared" si="26"/>
        <v>0.4269097222222209</v>
      </c>
      <c r="B147" s="3">
        <f t="shared" si="44"/>
        <v>1553300885</v>
      </c>
      <c r="C147">
        <f t="shared" si="41"/>
        <v>3</v>
      </c>
      <c r="D147">
        <f t="shared" si="41"/>
        <v>66</v>
      </c>
      <c r="E147">
        <f t="shared" ca="1" si="23"/>
        <v>-15199.928214285712</v>
      </c>
      <c r="F147">
        <f t="shared" ca="1" si="24"/>
        <v>62893.671250000007</v>
      </c>
      <c r="G147">
        <f t="shared" ca="1" si="37"/>
        <v>9731.8285714285721</v>
      </c>
      <c r="H147" s="9">
        <f t="shared" ca="1" si="38"/>
        <v>-231.85878571428475</v>
      </c>
      <c r="I147" s="9">
        <f t="shared" ca="1" si="38"/>
        <v>36.984249999999882</v>
      </c>
      <c r="J147" s="9">
        <f t="shared" ca="1" si="38"/>
        <v>1.4514285714285506</v>
      </c>
      <c r="K147" s="9">
        <f t="shared" ca="1" si="39"/>
        <v>234.78997265847005</v>
      </c>
      <c r="L147" s="9">
        <f t="shared" ca="1" si="40"/>
        <v>-80.936989654112935</v>
      </c>
      <c r="M147">
        <f t="shared" ca="1" si="42"/>
        <v>56.410644841269836</v>
      </c>
      <c r="N147">
        <f t="shared" ca="1" si="43"/>
        <v>32.690099206349203</v>
      </c>
    </row>
    <row r="148" spans="1:14" x14ac:dyDescent="0.25">
      <c r="A148" s="4">
        <f t="shared" si="26"/>
        <v>0.42696759259259126</v>
      </c>
      <c r="B148" s="3">
        <f t="shared" si="44"/>
        <v>1553300890</v>
      </c>
      <c r="C148">
        <f t="shared" si="41"/>
        <v>3</v>
      </c>
      <c r="D148">
        <f t="shared" si="41"/>
        <v>66</v>
      </c>
      <c r="E148">
        <f t="shared" ca="1" si="23"/>
        <v>-16359.222142857136</v>
      </c>
      <c r="F148">
        <f t="shared" ca="1" si="24"/>
        <v>63078.592500000006</v>
      </c>
      <c r="G148">
        <f t="shared" ca="1" si="37"/>
        <v>9739.0857142857149</v>
      </c>
      <c r="H148" s="9">
        <f t="shared" ca="1" si="38"/>
        <v>-231.85878571428765</v>
      </c>
      <c r="I148" s="9">
        <f t="shared" ca="1" si="38"/>
        <v>36.984249999999882</v>
      </c>
      <c r="J148" s="9">
        <f t="shared" ca="1" si="38"/>
        <v>1.4514285714285506</v>
      </c>
      <c r="K148" s="9">
        <f t="shared" ca="1" si="39"/>
        <v>234.78997265847289</v>
      </c>
      <c r="L148" s="9">
        <f t="shared" ca="1" si="40"/>
        <v>-80.936989654113049</v>
      </c>
      <c r="M148">
        <f t="shared" ca="1" si="42"/>
        <v>56.412281746031745</v>
      </c>
      <c r="N148">
        <f t="shared" ca="1" si="43"/>
        <v>32.671547619047615</v>
      </c>
    </row>
    <row r="149" spans="1:14" x14ac:dyDescent="0.25">
      <c r="A149" s="4">
        <f t="shared" si="26"/>
        <v>0.42702546296296162</v>
      </c>
      <c r="B149" s="3">
        <f t="shared" si="44"/>
        <v>1553300895</v>
      </c>
      <c r="C149">
        <f t="shared" si="41"/>
        <v>3</v>
      </c>
      <c r="D149">
        <f t="shared" si="41"/>
        <v>66</v>
      </c>
      <c r="E149">
        <f t="shared" ca="1" si="23"/>
        <v>-17518.516071428574</v>
      </c>
      <c r="F149">
        <f t="shared" ca="1" si="24"/>
        <v>63263.513750000006</v>
      </c>
      <c r="G149">
        <f t="shared" ca="1" si="37"/>
        <v>9746.3428571428576</v>
      </c>
      <c r="H149" s="9">
        <f t="shared" ca="1" si="38"/>
        <v>-231.85878571428475</v>
      </c>
      <c r="I149" s="9">
        <f t="shared" ca="1" si="38"/>
        <v>36.984249999999882</v>
      </c>
      <c r="J149" s="9">
        <f t="shared" ca="1" si="38"/>
        <v>1.4514285714285506</v>
      </c>
      <c r="K149" s="9">
        <f t="shared" ca="1" si="39"/>
        <v>234.78997265847005</v>
      </c>
      <c r="L149" s="9">
        <f t="shared" ca="1" si="40"/>
        <v>-80.936989654112935</v>
      </c>
      <c r="M149">
        <f t="shared" ca="1" si="42"/>
        <v>56.413918650793647</v>
      </c>
      <c r="N149">
        <f t="shared" ca="1" si="43"/>
        <v>32.652996031746028</v>
      </c>
    </row>
    <row r="150" spans="1:14" x14ac:dyDescent="0.25">
      <c r="A150" s="4">
        <f t="shared" si="26"/>
        <v>0.42708333333333198</v>
      </c>
      <c r="B150" s="3">
        <f t="shared" si="44"/>
        <v>1553300900</v>
      </c>
      <c r="C150">
        <f t="shared" si="41"/>
        <v>3</v>
      </c>
      <c r="D150">
        <f t="shared" si="41"/>
        <v>66</v>
      </c>
      <c r="E150">
        <f t="shared" ca="1" si="23"/>
        <v>-18677.809999999998</v>
      </c>
      <c r="F150">
        <f t="shared" ca="1" si="24"/>
        <v>63448.435000000005</v>
      </c>
      <c r="G150">
        <f t="shared" ca="1" si="37"/>
        <v>9753.6</v>
      </c>
      <c r="H150" s="9">
        <f t="shared" ca="1" si="38"/>
        <v>-231.85878571428475</v>
      </c>
      <c r="I150" s="9">
        <f t="shared" ca="1" si="38"/>
        <v>36.984249999999882</v>
      </c>
      <c r="J150" s="9">
        <f t="shared" ca="1" si="38"/>
        <v>1.4514285714285506</v>
      </c>
      <c r="K150" s="9">
        <f t="shared" ca="1" si="39"/>
        <v>234.78997265847005</v>
      </c>
      <c r="L150" s="9">
        <f t="shared" ca="1" si="40"/>
        <v>-80.936989654112935</v>
      </c>
      <c r="M150">
        <f t="shared" ca="1" si="42"/>
        <v>56.415555555555557</v>
      </c>
      <c r="N150">
        <f t="shared" ca="1" si="43"/>
        <v>32.634444444444441</v>
      </c>
    </row>
    <row r="151" spans="1:14" x14ac:dyDescent="0.25">
      <c r="A151" s="4">
        <f t="shared" si="26"/>
        <v>0.42714120370370234</v>
      </c>
      <c r="B151" s="3">
        <f t="shared" si="44"/>
        <v>1553300905</v>
      </c>
      <c r="C151">
        <f t="shared" si="41"/>
        <v>3</v>
      </c>
      <c r="D151">
        <f t="shared" si="41"/>
        <v>66</v>
      </c>
      <c r="E151">
        <f t="shared" ca="1" si="23"/>
        <v>-19837.103928571421</v>
      </c>
      <c r="F151">
        <f t="shared" ca="1" si="24"/>
        <v>63633.356250000004</v>
      </c>
      <c r="G151">
        <f t="shared" ca="1" si="37"/>
        <v>9760.8571428571431</v>
      </c>
      <c r="H151" s="9">
        <f t="shared" ref="H151:J182" ca="1" si="45">(E152-E151)/($B152-$B151)</f>
        <v>-231.85878571428765</v>
      </c>
      <c r="I151" s="9">
        <f t="shared" ca="1" si="45"/>
        <v>36.984249999999882</v>
      </c>
      <c r="J151" s="9">
        <f t="shared" ca="1" si="45"/>
        <v>1.4514285714285506</v>
      </c>
      <c r="K151" s="9">
        <f t="shared" ca="1" si="39"/>
        <v>234.78997265847289</v>
      </c>
      <c r="L151" s="9">
        <f t="shared" ca="1" si="40"/>
        <v>-80.936989654113049</v>
      </c>
      <c r="M151">
        <f t="shared" ca="1" si="42"/>
        <v>56.417192460317459</v>
      </c>
      <c r="N151">
        <f t="shared" ca="1" si="43"/>
        <v>32.61589285714286</v>
      </c>
    </row>
    <row r="152" spans="1:14" x14ac:dyDescent="0.25">
      <c r="A152" s="4">
        <f t="shared" si="26"/>
        <v>0.4271990740740727</v>
      </c>
      <c r="B152" s="3">
        <f t="shared" si="44"/>
        <v>1553300910</v>
      </c>
      <c r="C152">
        <f t="shared" si="41"/>
        <v>3</v>
      </c>
      <c r="D152">
        <f t="shared" si="41"/>
        <v>66</v>
      </c>
      <c r="E152">
        <f t="shared" ca="1" si="23"/>
        <v>-20996.39785714286</v>
      </c>
      <c r="F152">
        <f t="shared" ca="1" si="24"/>
        <v>63818.277500000004</v>
      </c>
      <c r="G152">
        <f t="shared" ca="1" si="37"/>
        <v>9768.1142857142859</v>
      </c>
      <c r="H152" s="9">
        <f t="shared" ca="1" si="45"/>
        <v>-231.85878571428475</v>
      </c>
      <c r="I152" s="9">
        <f t="shared" ca="1" si="45"/>
        <v>36.984249999999882</v>
      </c>
      <c r="J152" s="9">
        <f t="shared" ca="1" si="45"/>
        <v>1.4514285714285506</v>
      </c>
      <c r="K152" s="9">
        <f t="shared" ca="1" si="39"/>
        <v>234.78997265847005</v>
      </c>
      <c r="L152" s="9">
        <f t="shared" ca="1" si="40"/>
        <v>-80.936989654112935</v>
      </c>
      <c r="M152">
        <f t="shared" ca="1" si="42"/>
        <v>56.418829365079361</v>
      </c>
      <c r="N152">
        <f t="shared" ca="1" si="43"/>
        <v>32.597341269841273</v>
      </c>
    </row>
    <row r="153" spans="1:14" x14ac:dyDescent="0.25">
      <c r="A153" s="4">
        <f t="shared" si="26"/>
        <v>0.42725694444444307</v>
      </c>
      <c r="B153" s="3">
        <f t="shared" si="44"/>
        <v>1553300915</v>
      </c>
      <c r="C153">
        <f t="shared" si="41"/>
        <v>3</v>
      </c>
      <c r="D153">
        <f t="shared" si="41"/>
        <v>66</v>
      </c>
      <c r="E153">
        <f t="shared" ca="1" si="23"/>
        <v>-22155.691785714283</v>
      </c>
      <c r="F153">
        <f t="shared" ca="1" si="24"/>
        <v>64003.198750000003</v>
      </c>
      <c r="G153">
        <f t="shared" ca="1" si="37"/>
        <v>9775.3714285714286</v>
      </c>
      <c r="H153" s="9">
        <f t="shared" ca="1" si="45"/>
        <v>-231.85878571428475</v>
      </c>
      <c r="I153" s="9">
        <f t="shared" ca="1" si="45"/>
        <v>36.984249999999882</v>
      </c>
      <c r="J153" s="9">
        <f t="shared" ca="1" si="45"/>
        <v>1.4514285714285506</v>
      </c>
      <c r="K153" s="9">
        <f t="shared" ca="1" si="39"/>
        <v>234.78997265847005</v>
      </c>
      <c r="L153" s="9">
        <f t="shared" ca="1" si="40"/>
        <v>-80.936989654112935</v>
      </c>
      <c r="M153">
        <f t="shared" ca="1" si="42"/>
        <v>56.42046626984127</v>
      </c>
      <c r="N153">
        <f t="shared" ca="1" si="43"/>
        <v>32.578789682539686</v>
      </c>
    </row>
    <row r="154" spans="1:14" x14ac:dyDescent="0.25">
      <c r="A154" s="4">
        <f t="shared" si="26"/>
        <v>0.42731481481481343</v>
      </c>
      <c r="B154" s="3">
        <f t="shared" si="44"/>
        <v>1553300920</v>
      </c>
      <c r="C154">
        <f t="shared" si="41"/>
        <v>3</v>
      </c>
      <c r="D154">
        <f t="shared" si="41"/>
        <v>66</v>
      </c>
      <c r="E154">
        <f t="shared" ca="1" si="23"/>
        <v>-23314.985714285707</v>
      </c>
      <c r="F154">
        <f t="shared" ca="1" si="24"/>
        <v>64188.12</v>
      </c>
      <c r="G154">
        <f t="shared" ca="1" si="37"/>
        <v>9782.6285714285714</v>
      </c>
      <c r="H154" s="9">
        <f t="shared" ca="1" si="45"/>
        <v>-231.85878571428765</v>
      </c>
      <c r="I154" s="9">
        <f t="shared" ca="1" si="45"/>
        <v>36.984250000001339</v>
      </c>
      <c r="J154" s="9">
        <f t="shared" ca="1" si="45"/>
        <v>1.4514285714285506</v>
      </c>
      <c r="K154" s="9">
        <f t="shared" ca="1" si="39"/>
        <v>234.78997265847312</v>
      </c>
      <c r="L154" s="9">
        <f t="shared" ca="1" si="40"/>
        <v>-80.936989654112708</v>
      </c>
      <c r="M154">
        <f t="shared" ca="1" si="42"/>
        <v>56.422103174603173</v>
      </c>
      <c r="N154">
        <f t="shared" ca="1" si="43"/>
        <v>32.560238095238098</v>
      </c>
    </row>
    <row r="155" spans="1:14" x14ac:dyDescent="0.25">
      <c r="A155" s="4">
        <f t="shared" si="26"/>
        <v>0.42737268518518379</v>
      </c>
      <c r="B155" s="3">
        <f t="shared" si="44"/>
        <v>1553300925</v>
      </c>
      <c r="C155">
        <f t="shared" si="41"/>
        <v>3</v>
      </c>
      <c r="D155">
        <f t="shared" si="41"/>
        <v>66</v>
      </c>
      <c r="E155">
        <f t="shared" ca="1" si="23"/>
        <v>-24474.279642857146</v>
      </c>
      <c r="F155">
        <f t="shared" ca="1" si="24"/>
        <v>64373.041250000009</v>
      </c>
      <c r="G155">
        <f t="shared" ca="1" si="37"/>
        <v>9789.8857142857141</v>
      </c>
      <c r="H155" s="9">
        <f t="shared" ca="1" si="45"/>
        <v>-231.85878571428475</v>
      </c>
      <c r="I155" s="9">
        <f t="shared" ca="1" si="45"/>
        <v>36.984249999999882</v>
      </c>
      <c r="J155" s="9">
        <f t="shared" ca="1" si="45"/>
        <v>1.4514285714285506</v>
      </c>
      <c r="K155" s="9">
        <f t="shared" ca="1" si="39"/>
        <v>234.78997265847005</v>
      </c>
      <c r="L155" s="9">
        <f t="shared" ca="1" si="40"/>
        <v>-80.936989654112935</v>
      </c>
      <c r="M155">
        <f t="shared" ca="1" si="42"/>
        <v>56.423740079365075</v>
      </c>
      <c r="N155">
        <f t="shared" ca="1" si="43"/>
        <v>32.541686507936511</v>
      </c>
    </row>
    <row r="156" spans="1:14" x14ac:dyDescent="0.25">
      <c r="A156" s="4">
        <f t="shared" si="26"/>
        <v>0.42743055555555415</v>
      </c>
      <c r="B156" s="3">
        <f t="shared" si="44"/>
        <v>1553300930</v>
      </c>
      <c r="C156">
        <f t="shared" si="41"/>
        <v>3</v>
      </c>
      <c r="D156">
        <f t="shared" si="41"/>
        <v>66</v>
      </c>
      <c r="E156">
        <f t="shared" ca="1" si="23"/>
        <v>-25633.573571428569</v>
      </c>
      <c r="F156">
        <f t="shared" ca="1" si="24"/>
        <v>64557.962500000009</v>
      </c>
      <c r="G156">
        <f t="shared" ca="1" si="37"/>
        <v>9797.1428571428569</v>
      </c>
      <c r="H156" s="9">
        <f t="shared" ca="1" si="45"/>
        <v>-231.85878571428475</v>
      </c>
      <c r="I156" s="9">
        <f t="shared" ca="1" si="45"/>
        <v>36.984249999999882</v>
      </c>
      <c r="J156" s="9">
        <f t="shared" ca="1" si="45"/>
        <v>1.4514285714285506</v>
      </c>
      <c r="K156" s="9">
        <f t="shared" ca="1" si="39"/>
        <v>234.78997265847005</v>
      </c>
      <c r="L156" s="9">
        <f t="shared" ca="1" si="40"/>
        <v>-80.936989654112935</v>
      </c>
      <c r="M156">
        <f t="shared" ca="1" si="42"/>
        <v>56.425376984126984</v>
      </c>
      <c r="N156">
        <f t="shared" ca="1" si="43"/>
        <v>32.523134920634924</v>
      </c>
    </row>
    <row r="157" spans="1:14" x14ac:dyDescent="0.25">
      <c r="A157" s="4">
        <f t="shared" si="26"/>
        <v>0.42748842592592451</v>
      </c>
      <c r="B157" s="3">
        <f t="shared" si="44"/>
        <v>1553300935</v>
      </c>
      <c r="C157">
        <f t="shared" si="41"/>
        <v>3</v>
      </c>
      <c r="D157">
        <f t="shared" si="41"/>
        <v>66</v>
      </c>
      <c r="E157">
        <f t="shared" ca="1" si="23"/>
        <v>-26792.867499999993</v>
      </c>
      <c r="F157">
        <f t="shared" ca="1" si="24"/>
        <v>64742.883750000008</v>
      </c>
      <c r="G157">
        <f t="shared" ca="1" si="37"/>
        <v>9804.4</v>
      </c>
      <c r="H157" s="9">
        <f t="shared" ca="1" si="45"/>
        <v>-231.85878571428765</v>
      </c>
      <c r="I157" s="9">
        <f t="shared" ca="1" si="45"/>
        <v>36.984249999999882</v>
      </c>
      <c r="J157" s="9">
        <f t="shared" ca="1" si="45"/>
        <v>1.4514285714289143</v>
      </c>
      <c r="K157" s="9">
        <f t="shared" ca="1" si="39"/>
        <v>234.78997265847289</v>
      </c>
      <c r="L157" s="9">
        <f t="shared" ca="1" si="40"/>
        <v>-80.936989654113049</v>
      </c>
      <c r="M157">
        <f t="shared" ca="1" si="42"/>
        <v>56.427013888888887</v>
      </c>
      <c r="N157">
        <f t="shared" ca="1" si="43"/>
        <v>32.504583333333336</v>
      </c>
    </row>
    <row r="158" spans="1:14" x14ac:dyDescent="0.25">
      <c r="A158" s="4">
        <f t="shared" si="26"/>
        <v>0.42754629629629487</v>
      </c>
      <c r="B158" s="3">
        <f t="shared" si="44"/>
        <v>1553300940</v>
      </c>
      <c r="C158">
        <f t="shared" si="41"/>
        <v>3</v>
      </c>
      <c r="D158">
        <f t="shared" si="41"/>
        <v>66</v>
      </c>
      <c r="E158">
        <f t="shared" ca="1" si="23"/>
        <v>-27952.161428571431</v>
      </c>
      <c r="F158">
        <f t="shared" ca="1" si="24"/>
        <v>64927.805000000008</v>
      </c>
      <c r="G158">
        <f t="shared" ca="1" si="37"/>
        <v>9811.6571428571442</v>
      </c>
      <c r="H158" s="9">
        <f t="shared" ca="1" si="45"/>
        <v>-231.85878571428475</v>
      </c>
      <c r="I158" s="9">
        <f t="shared" ca="1" si="45"/>
        <v>36.984249999999882</v>
      </c>
      <c r="J158" s="9">
        <f t="shared" ca="1" si="45"/>
        <v>1.4514285714285506</v>
      </c>
      <c r="K158" s="9">
        <f t="shared" ca="1" si="39"/>
        <v>234.78997265847005</v>
      </c>
      <c r="L158" s="9">
        <f t="shared" ca="1" si="40"/>
        <v>-80.936989654112935</v>
      </c>
      <c r="M158">
        <f t="shared" ca="1" si="42"/>
        <v>56.428650793650789</v>
      </c>
      <c r="N158">
        <f t="shared" ca="1" si="43"/>
        <v>32.486031746031749</v>
      </c>
    </row>
    <row r="159" spans="1:14" x14ac:dyDescent="0.25">
      <c r="A159" s="4">
        <f t="shared" si="26"/>
        <v>0.42760416666666523</v>
      </c>
      <c r="B159" s="3">
        <f t="shared" si="44"/>
        <v>1553300945</v>
      </c>
      <c r="C159">
        <f t="shared" si="41"/>
        <v>3</v>
      </c>
      <c r="D159">
        <f t="shared" si="41"/>
        <v>66</v>
      </c>
      <c r="E159">
        <f t="shared" ca="1" si="23"/>
        <v>-29111.455357142855</v>
      </c>
      <c r="F159">
        <f t="shared" ca="1" si="24"/>
        <v>65112.726250000007</v>
      </c>
      <c r="G159">
        <f t="shared" ca="1" si="37"/>
        <v>9818.914285714287</v>
      </c>
      <c r="H159" s="9">
        <f t="shared" ca="1" si="45"/>
        <v>-231.85878571428475</v>
      </c>
      <c r="I159" s="9">
        <f t="shared" ca="1" si="45"/>
        <v>36.984249999999882</v>
      </c>
      <c r="J159" s="9">
        <f t="shared" ca="1" si="45"/>
        <v>1.4514285714285506</v>
      </c>
      <c r="K159" s="9">
        <f t="shared" ca="1" si="39"/>
        <v>234.78997265847005</v>
      </c>
      <c r="L159" s="9">
        <f t="shared" ca="1" si="40"/>
        <v>-80.936989654112935</v>
      </c>
      <c r="M159">
        <f t="shared" ca="1" si="42"/>
        <v>56.430287698412698</v>
      </c>
      <c r="N159">
        <f t="shared" ca="1" si="43"/>
        <v>32.467480158730162</v>
      </c>
    </row>
    <row r="160" spans="1:14" x14ac:dyDescent="0.25">
      <c r="A160" s="4">
        <f t="shared" si="26"/>
        <v>0.42766203703703559</v>
      </c>
      <c r="B160" s="3">
        <f t="shared" si="44"/>
        <v>1553300950</v>
      </c>
      <c r="C160">
        <f t="shared" si="41"/>
        <v>3</v>
      </c>
      <c r="D160">
        <f t="shared" si="41"/>
        <v>66</v>
      </c>
      <c r="E160">
        <f t="shared" ca="1" si="23"/>
        <v>-30270.749285714279</v>
      </c>
      <c r="F160">
        <f t="shared" ca="1" si="24"/>
        <v>65297.647500000006</v>
      </c>
      <c r="G160">
        <f t="shared" ca="1" si="37"/>
        <v>9826.1714285714297</v>
      </c>
      <c r="H160" s="9">
        <f t="shared" ca="1" si="45"/>
        <v>-231.85878571428765</v>
      </c>
      <c r="I160" s="9">
        <f t="shared" ca="1" si="45"/>
        <v>36.984249999999882</v>
      </c>
      <c r="J160" s="9">
        <f t="shared" ca="1" si="45"/>
        <v>1.4514285714285506</v>
      </c>
      <c r="K160" s="9">
        <f t="shared" ca="1" si="39"/>
        <v>234.78997265847289</v>
      </c>
      <c r="L160" s="9">
        <f t="shared" ca="1" si="40"/>
        <v>-80.936989654113049</v>
      </c>
      <c r="M160">
        <f t="shared" ca="1" si="42"/>
        <v>56.4319246031746</v>
      </c>
      <c r="N160">
        <f t="shared" ca="1" si="43"/>
        <v>32.448928571428574</v>
      </c>
    </row>
    <row r="161" spans="1:14" x14ac:dyDescent="0.25">
      <c r="A161" s="4">
        <f t="shared" si="26"/>
        <v>0.42771990740740595</v>
      </c>
      <c r="B161" s="3">
        <f t="shared" si="44"/>
        <v>1553300955</v>
      </c>
      <c r="C161">
        <f t="shared" si="41"/>
        <v>3</v>
      </c>
      <c r="D161">
        <f t="shared" si="41"/>
        <v>66</v>
      </c>
      <c r="E161">
        <f t="shared" ca="1" si="23"/>
        <v>-31430.043214285717</v>
      </c>
      <c r="F161">
        <f t="shared" ca="1" si="24"/>
        <v>65482.568750000006</v>
      </c>
      <c r="G161">
        <f t="shared" ca="1" si="37"/>
        <v>9833.4285714285725</v>
      </c>
      <c r="H161" s="9">
        <f t="shared" ca="1" si="45"/>
        <v>-231.85878571428475</v>
      </c>
      <c r="I161" s="9">
        <f t="shared" ca="1" si="45"/>
        <v>36.984249999999882</v>
      </c>
      <c r="J161" s="9">
        <f t="shared" ca="1" si="45"/>
        <v>1.4514285714285506</v>
      </c>
      <c r="K161" s="9">
        <f t="shared" ca="1" si="39"/>
        <v>234.78997265847005</v>
      </c>
      <c r="L161" s="9">
        <f t="shared" ca="1" si="40"/>
        <v>-80.936989654112935</v>
      </c>
      <c r="M161">
        <f t="shared" ca="1" si="42"/>
        <v>56.433561507936503</v>
      </c>
      <c r="N161">
        <f t="shared" ca="1" si="43"/>
        <v>32.430376984126987</v>
      </c>
    </row>
    <row r="162" spans="1:14" x14ac:dyDescent="0.25">
      <c r="A162" s="4">
        <f t="shared" si="26"/>
        <v>0.42777777777777631</v>
      </c>
      <c r="B162" s="3">
        <f t="shared" si="44"/>
        <v>1553300960</v>
      </c>
      <c r="C162">
        <f t="shared" si="41"/>
        <v>3</v>
      </c>
      <c r="D162">
        <f t="shared" si="41"/>
        <v>66</v>
      </c>
      <c r="E162">
        <f t="shared" ca="1" si="23"/>
        <v>-32589.337142857141</v>
      </c>
      <c r="F162">
        <f t="shared" ca="1" si="24"/>
        <v>65667.490000000005</v>
      </c>
      <c r="G162">
        <f t="shared" ca="1" si="37"/>
        <v>9840.6857142857152</v>
      </c>
      <c r="H162" s="9">
        <f t="shared" ca="1" si="45"/>
        <v>-231.85878571428475</v>
      </c>
      <c r="I162" s="9">
        <f t="shared" ca="1" si="45"/>
        <v>36.984249999999882</v>
      </c>
      <c r="J162" s="9">
        <f t="shared" ca="1" si="45"/>
        <v>1.4514285714285506</v>
      </c>
      <c r="K162" s="9">
        <f t="shared" ca="1" si="39"/>
        <v>234.78997265847005</v>
      </c>
      <c r="L162" s="9">
        <f t="shared" ca="1" si="40"/>
        <v>-80.936989654112935</v>
      </c>
      <c r="M162">
        <f t="shared" ca="1" si="42"/>
        <v>56.435198412698412</v>
      </c>
      <c r="N162">
        <f t="shared" ca="1" si="43"/>
        <v>32.4118253968254</v>
      </c>
    </row>
    <row r="163" spans="1:14" x14ac:dyDescent="0.25">
      <c r="A163" s="4">
        <f t="shared" si="26"/>
        <v>0.42783564814814667</v>
      </c>
      <c r="B163" s="3">
        <f t="shared" si="44"/>
        <v>1553300965</v>
      </c>
      <c r="C163">
        <f t="shared" si="41"/>
        <v>3</v>
      </c>
      <c r="D163">
        <f t="shared" si="41"/>
        <v>66</v>
      </c>
      <c r="E163">
        <f t="shared" ca="1" si="23"/>
        <v>-33748.631071428565</v>
      </c>
      <c r="F163">
        <f t="shared" ca="1" si="24"/>
        <v>65852.411250000005</v>
      </c>
      <c r="G163">
        <f t="shared" ca="1" si="37"/>
        <v>9847.942857142858</v>
      </c>
      <c r="H163" s="9">
        <f t="shared" ca="1" si="45"/>
        <v>-231.85878571428765</v>
      </c>
      <c r="I163" s="9">
        <f t="shared" ca="1" si="45"/>
        <v>36.984249999999882</v>
      </c>
      <c r="J163" s="9">
        <f t="shared" ca="1" si="45"/>
        <v>1.4514285714285506</v>
      </c>
      <c r="K163" s="9">
        <f t="shared" ca="1" si="39"/>
        <v>234.78997265847289</v>
      </c>
      <c r="L163" s="9">
        <f t="shared" ca="1" si="40"/>
        <v>-80.936989654113049</v>
      </c>
      <c r="M163">
        <f t="shared" ca="1" si="42"/>
        <v>56.436835317460314</v>
      </c>
      <c r="N163">
        <f t="shared" ca="1" si="43"/>
        <v>32.393273809523812</v>
      </c>
    </row>
    <row r="164" spans="1:14" x14ac:dyDescent="0.25">
      <c r="A164" s="4">
        <f t="shared" si="26"/>
        <v>0.42789351851851704</v>
      </c>
      <c r="B164" s="3">
        <f t="shared" si="44"/>
        <v>1553300970</v>
      </c>
      <c r="C164">
        <f t="shared" si="41"/>
        <v>3</v>
      </c>
      <c r="D164">
        <f t="shared" si="41"/>
        <v>66</v>
      </c>
      <c r="E164">
        <f t="shared" ref="E164:E227" ca="1" si="46">INDIRECT("E$"&amp;C164)+INDIRECT("H$"&amp;C164)*($B164-INDIRECT("B$"&amp;D164))</f>
        <v>-34907.925000000003</v>
      </c>
      <c r="F164">
        <f t="shared" ref="F164:F227" ca="1" si="47">INDIRECT("F$"&amp;C164)+INDIRECT("I$"&amp;C164)*($B164-INDIRECT("B$"&amp;D164))</f>
        <v>66037.332500000004</v>
      </c>
      <c r="G164">
        <f t="shared" ca="1" si="37"/>
        <v>9855.2000000000007</v>
      </c>
      <c r="H164" s="9">
        <f t="shared" ca="1" si="45"/>
        <v>-231.85878571428475</v>
      </c>
      <c r="I164" s="9">
        <f t="shared" ca="1" si="45"/>
        <v>36.984249999999882</v>
      </c>
      <c r="J164" s="9">
        <f t="shared" ca="1" si="45"/>
        <v>1.4514285714285506</v>
      </c>
      <c r="K164" s="9">
        <f t="shared" ca="1" si="39"/>
        <v>234.78997265847005</v>
      </c>
      <c r="L164" s="9">
        <f t="shared" ca="1" si="40"/>
        <v>-80.936989654112935</v>
      </c>
      <c r="M164">
        <f t="shared" ca="1" si="42"/>
        <v>56.438472222222217</v>
      </c>
      <c r="N164">
        <f t="shared" ca="1" si="43"/>
        <v>32.374722222222225</v>
      </c>
    </row>
    <row r="165" spans="1:14" x14ac:dyDescent="0.25">
      <c r="A165" s="4">
        <f t="shared" si="26"/>
        <v>0.4279513888888874</v>
      </c>
      <c r="B165" s="3">
        <f t="shared" si="44"/>
        <v>1553300975</v>
      </c>
      <c r="C165">
        <f t="shared" si="41"/>
        <v>3</v>
      </c>
      <c r="D165">
        <f t="shared" si="41"/>
        <v>66</v>
      </c>
      <c r="E165">
        <f t="shared" ca="1" si="46"/>
        <v>-36067.218928571427</v>
      </c>
      <c r="F165">
        <f t="shared" ca="1" si="47"/>
        <v>66222.253750000003</v>
      </c>
      <c r="G165">
        <f t="shared" ca="1" si="37"/>
        <v>9862.4571428571435</v>
      </c>
      <c r="H165" s="9">
        <f t="shared" ca="1" si="45"/>
        <v>-231.85878571428475</v>
      </c>
      <c r="I165" s="9">
        <f t="shared" ca="1" si="45"/>
        <v>36.984249999999882</v>
      </c>
      <c r="J165" s="9">
        <f t="shared" ca="1" si="45"/>
        <v>1.4514285714285506</v>
      </c>
      <c r="K165" s="9">
        <f t="shared" ca="1" si="39"/>
        <v>234.78997265847005</v>
      </c>
      <c r="L165" s="9">
        <f t="shared" ca="1" si="40"/>
        <v>-80.936989654112935</v>
      </c>
      <c r="M165">
        <f t="shared" ca="1" si="42"/>
        <v>56.440109126984126</v>
      </c>
      <c r="N165">
        <f t="shared" ca="1" si="43"/>
        <v>32.356170634920637</v>
      </c>
    </row>
    <row r="166" spans="1:14" x14ac:dyDescent="0.25">
      <c r="A166" s="4">
        <f t="shared" si="26"/>
        <v>0.42800925925925776</v>
      </c>
      <c r="B166" s="3">
        <f t="shared" si="44"/>
        <v>1553300980</v>
      </c>
      <c r="C166">
        <f t="shared" si="41"/>
        <v>3</v>
      </c>
      <c r="D166">
        <f t="shared" si="41"/>
        <v>66</v>
      </c>
      <c r="E166">
        <f t="shared" ca="1" si="46"/>
        <v>-37226.51285714285</v>
      </c>
      <c r="F166">
        <f t="shared" ca="1" si="47"/>
        <v>66407.175000000003</v>
      </c>
      <c r="G166">
        <f t="shared" ca="1" si="37"/>
        <v>9869.7142857142862</v>
      </c>
      <c r="H166" s="9">
        <f t="shared" ca="1" si="45"/>
        <v>-231.85878571428765</v>
      </c>
      <c r="I166" s="9">
        <f t="shared" ca="1" si="45"/>
        <v>36.984249999999882</v>
      </c>
      <c r="J166" s="9">
        <f t="shared" ca="1" si="45"/>
        <v>1.4514285714285506</v>
      </c>
      <c r="K166" s="9">
        <f t="shared" ca="1" si="39"/>
        <v>234.78997265847289</v>
      </c>
      <c r="L166" s="9">
        <f t="shared" ca="1" si="40"/>
        <v>-80.936989654113049</v>
      </c>
      <c r="M166">
        <f t="shared" ca="1" si="42"/>
        <v>56.441746031746028</v>
      </c>
      <c r="N166">
        <f t="shared" ca="1" si="43"/>
        <v>32.33761904761905</v>
      </c>
    </row>
    <row r="167" spans="1:14" x14ac:dyDescent="0.25">
      <c r="A167" s="4">
        <f t="shared" si="26"/>
        <v>0.42806712962962812</v>
      </c>
      <c r="B167" s="3">
        <f t="shared" si="44"/>
        <v>1553300985</v>
      </c>
      <c r="C167">
        <f t="shared" si="41"/>
        <v>3</v>
      </c>
      <c r="D167">
        <f t="shared" si="41"/>
        <v>66</v>
      </c>
      <c r="E167">
        <f t="shared" ca="1" si="46"/>
        <v>-38385.806785714289</v>
      </c>
      <c r="F167">
        <f t="shared" ca="1" si="47"/>
        <v>66592.096250000002</v>
      </c>
      <c r="G167">
        <f t="shared" ca="1" si="37"/>
        <v>9876.971428571429</v>
      </c>
      <c r="H167" s="9">
        <f t="shared" ca="1" si="45"/>
        <v>-231.85878571428475</v>
      </c>
      <c r="I167" s="9">
        <f t="shared" ca="1" si="45"/>
        <v>36.984249999999882</v>
      </c>
      <c r="J167" s="9">
        <f t="shared" ca="1" si="45"/>
        <v>1.4514285714285506</v>
      </c>
      <c r="K167" s="9">
        <f t="shared" ca="1" si="39"/>
        <v>234.78997265847005</v>
      </c>
      <c r="L167" s="9">
        <f t="shared" ca="1" si="40"/>
        <v>-80.936989654112935</v>
      </c>
      <c r="M167">
        <f t="shared" ca="1" si="42"/>
        <v>56.44338293650793</v>
      </c>
      <c r="N167">
        <f t="shared" ca="1" si="43"/>
        <v>32.319067460317463</v>
      </c>
    </row>
    <row r="168" spans="1:14" x14ac:dyDescent="0.25">
      <c r="A168" s="4">
        <f t="shared" si="26"/>
        <v>0.42812499999999848</v>
      </c>
      <c r="B168" s="3">
        <f t="shared" si="44"/>
        <v>1553300990</v>
      </c>
      <c r="C168">
        <f t="shared" si="41"/>
        <v>3</v>
      </c>
      <c r="D168">
        <f t="shared" si="41"/>
        <v>66</v>
      </c>
      <c r="E168">
        <f t="shared" ca="1" si="46"/>
        <v>-39545.100714285712</v>
      </c>
      <c r="F168">
        <f t="shared" ca="1" si="47"/>
        <v>66777.017500000002</v>
      </c>
      <c r="G168">
        <f t="shared" ca="1" si="37"/>
        <v>9884.2285714285717</v>
      </c>
      <c r="H168" s="9">
        <f t="shared" ca="1" si="45"/>
        <v>-231.85878571428475</v>
      </c>
      <c r="I168" s="9">
        <f t="shared" ca="1" si="45"/>
        <v>36.984249999999882</v>
      </c>
      <c r="J168" s="9">
        <f t="shared" ca="1" si="45"/>
        <v>1.4514285714285506</v>
      </c>
      <c r="K168" s="9">
        <f t="shared" ca="1" si="39"/>
        <v>234.78997265847005</v>
      </c>
      <c r="L168" s="9">
        <f t="shared" ca="1" si="40"/>
        <v>-80.936989654112935</v>
      </c>
      <c r="M168">
        <f t="shared" ca="1" si="42"/>
        <v>56.44501984126984</v>
      </c>
      <c r="N168">
        <f t="shared" ca="1" si="43"/>
        <v>32.300515873015875</v>
      </c>
    </row>
    <row r="169" spans="1:14" x14ac:dyDescent="0.25">
      <c r="A169" s="4">
        <f t="shared" si="26"/>
        <v>0.42818287037036884</v>
      </c>
      <c r="B169" s="3">
        <f t="shared" si="44"/>
        <v>1553300995</v>
      </c>
      <c r="C169">
        <f t="shared" si="41"/>
        <v>3</v>
      </c>
      <c r="D169">
        <f t="shared" si="41"/>
        <v>66</v>
      </c>
      <c r="E169">
        <f t="shared" ca="1" si="46"/>
        <v>-40704.394642857136</v>
      </c>
      <c r="F169">
        <f t="shared" ca="1" si="47"/>
        <v>66961.938750000001</v>
      </c>
      <c r="G169">
        <f t="shared" ca="1" si="37"/>
        <v>9891.4857142857145</v>
      </c>
      <c r="H169" s="9">
        <f t="shared" ca="1" si="45"/>
        <v>-231.85878571428765</v>
      </c>
      <c r="I169" s="9">
        <f t="shared" ca="1" si="45"/>
        <v>36.984249999999882</v>
      </c>
      <c r="J169" s="9">
        <f t="shared" ca="1" si="45"/>
        <v>1.4514285714285506</v>
      </c>
      <c r="K169" s="9">
        <f t="shared" ca="1" si="39"/>
        <v>234.78997265847289</v>
      </c>
      <c r="L169" s="9">
        <f t="shared" ca="1" si="40"/>
        <v>-80.936989654113049</v>
      </c>
      <c r="M169">
        <f t="shared" ca="1" si="42"/>
        <v>56.446656746031742</v>
      </c>
      <c r="N169">
        <f t="shared" ca="1" si="43"/>
        <v>32.281964285714288</v>
      </c>
    </row>
    <row r="170" spans="1:14" x14ac:dyDescent="0.25">
      <c r="A170" s="4">
        <f t="shared" si="26"/>
        <v>0.4282407407407392</v>
      </c>
      <c r="B170" s="3">
        <f t="shared" si="44"/>
        <v>1553301000</v>
      </c>
      <c r="C170">
        <f t="shared" si="41"/>
        <v>3</v>
      </c>
      <c r="D170">
        <f t="shared" si="41"/>
        <v>66</v>
      </c>
      <c r="E170">
        <f t="shared" ca="1" si="46"/>
        <v>-41863.688571428575</v>
      </c>
      <c r="F170">
        <f t="shared" ca="1" si="47"/>
        <v>67146.86</v>
      </c>
      <c r="G170">
        <f t="shared" ca="1" si="37"/>
        <v>9898.7428571428572</v>
      </c>
      <c r="H170" s="9">
        <f t="shared" ca="1" si="45"/>
        <v>-231.85878571428475</v>
      </c>
      <c r="I170" s="9">
        <f t="shared" ca="1" si="45"/>
        <v>36.984249999999882</v>
      </c>
      <c r="J170" s="9">
        <f t="shared" ca="1" si="45"/>
        <v>1.4514285714285506</v>
      </c>
      <c r="K170" s="9">
        <f t="shared" ca="1" si="39"/>
        <v>234.78997265847005</v>
      </c>
      <c r="L170" s="9">
        <f t="shared" ca="1" si="40"/>
        <v>-80.936989654112935</v>
      </c>
      <c r="M170">
        <f t="shared" ca="1" si="42"/>
        <v>56.448293650793651</v>
      </c>
      <c r="N170">
        <f t="shared" ca="1" si="43"/>
        <v>32.263412698412701</v>
      </c>
    </row>
    <row r="171" spans="1:14" x14ac:dyDescent="0.25">
      <c r="A171" s="4">
        <f t="shared" si="26"/>
        <v>0.42829861111110956</v>
      </c>
      <c r="B171" s="3">
        <f t="shared" si="44"/>
        <v>1553301005</v>
      </c>
      <c r="C171">
        <f t="shared" si="41"/>
        <v>3</v>
      </c>
      <c r="D171">
        <f t="shared" si="41"/>
        <v>66</v>
      </c>
      <c r="E171">
        <f t="shared" ca="1" si="46"/>
        <v>-43022.982499999998</v>
      </c>
      <c r="F171">
        <f t="shared" ca="1" si="47"/>
        <v>67331.78125</v>
      </c>
      <c r="G171">
        <f t="shared" ca="1" si="37"/>
        <v>9906</v>
      </c>
      <c r="H171" s="9">
        <f t="shared" ca="1" si="45"/>
        <v>-231.85878571428475</v>
      </c>
      <c r="I171" s="9">
        <f t="shared" ca="1" si="45"/>
        <v>36.984249999999882</v>
      </c>
      <c r="J171" s="9">
        <f t="shared" ca="1" si="45"/>
        <v>1.4514285714285506</v>
      </c>
      <c r="K171" s="9">
        <f t="shared" ca="1" si="39"/>
        <v>234.78997265847005</v>
      </c>
      <c r="L171" s="9">
        <f t="shared" ca="1" si="40"/>
        <v>-80.936989654112935</v>
      </c>
      <c r="M171">
        <f t="shared" ca="1" si="42"/>
        <v>56.449930555555554</v>
      </c>
      <c r="N171">
        <f t="shared" ca="1" si="43"/>
        <v>32.244861111111113</v>
      </c>
    </row>
    <row r="172" spans="1:14" x14ac:dyDescent="0.25">
      <c r="A172" s="4">
        <f t="shared" si="26"/>
        <v>0.42835648148147992</v>
      </c>
      <c r="B172" s="3">
        <f t="shared" si="44"/>
        <v>1553301010</v>
      </c>
      <c r="C172">
        <f t="shared" si="41"/>
        <v>3</v>
      </c>
      <c r="D172">
        <f t="shared" si="41"/>
        <v>66</v>
      </c>
      <c r="E172">
        <f t="shared" ca="1" si="46"/>
        <v>-44182.276428571422</v>
      </c>
      <c r="F172">
        <f t="shared" ca="1" si="47"/>
        <v>67516.702499999999</v>
      </c>
      <c r="G172">
        <f t="shared" ca="1" si="37"/>
        <v>9913.2571428571428</v>
      </c>
      <c r="H172" s="9">
        <f t="shared" ca="1" si="45"/>
        <v>-231.85878571428765</v>
      </c>
      <c r="I172" s="9">
        <f t="shared" ca="1" si="45"/>
        <v>36.984249999999882</v>
      </c>
      <c r="J172" s="9">
        <f t="shared" ca="1" si="45"/>
        <v>1.4514285714285506</v>
      </c>
      <c r="K172" s="9">
        <f t="shared" ca="1" si="39"/>
        <v>234.78997265847289</v>
      </c>
      <c r="L172" s="9">
        <f t="shared" ca="1" si="40"/>
        <v>-80.936989654113049</v>
      </c>
      <c r="M172">
        <f t="shared" ca="1" si="42"/>
        <v>56.451567460317456</v>
      </c>
      <c r="N172">
        <f t="shared" ca="1" si="43"/>
        <v>32.226309523809526</v>
      </c>
    </row>
    <row r="173" spans="1:14" x14ac:dyDescent="0.25">
      <c r="A173" s="4">
        <f t="shared" si="26"/>
        <v>0.42841435185185028</v>
      </c>
      <c r="B173" s="3">
        <f t="shared" si="44"/>
        <v>1553301015</v>
      </c>
      <c r="C173">
        <f t="shared" si="41"/>
        <v>3</v>
      </c>
      <c r="D173">
        <f t="shared" si="41"/>
        <v>66</v>
      </c>
      <c r="E173">
        <f t="shared" ca="1" si="46"/>
        <v>-45341.57035714286</v>
      </c>
      <c r="F173">
        <f t="shared" ca="1" si="47"/>
        <v>67701.623749999999</v>
      </c>
      <c r="G173">
        <f t="shared" ca="1" si="37"/>
        <v>9920.5142857142855</v>
      </c>
      <c r="H173" s="9">
        <f t="shared" ca="1" si="45"/>
        <v>-231.85878571428475</v>
      </c>
      <c r="I173" s="9">
        <f t="shared" ca="1" si="45"/>
        <v>36.984250000002795</v>
      </c>
      <c r="J173" s="9">
        <f t="shared" ca="1" si="45"/>
        <v>1.4514285714285506</v>
      </c>
      <c r="K173" s="9">
        <f t="shared" ca="1" si="39"/>
        <v>234.7899726584705</v>
      </c>
      <c r="L173" s="9">
        <f t="shared" ca="1" si="40"/>
        <v>-80.936989654112239</v>
      </c>
      <c r="M173">
        <f t="shared" ca="1" si="42"/>
        <v>56.453204365079365</v>
      </c>
      <c r="N173">
        <f t="shared" ca="1" si="43"/>
        <v>32.207757936507939</v>
      </c>
    </row>
    <row r="174" spans="1:14" x14ac:dyDescent="0.25">
      <c r="A174" s="4">
        <f t="shared" si="26"/>
        <v>0.42847222222222064</v>
      </c>
      <c r="B174" s="3">
        <f t="shared" si="44"/>
        <v>1553301020</v>
      </c>
      <c r="C174">
        <f t="shared" si="41"/>
        <v>3</v>
      </c>
      <c r="D174">
        <f t="shared" si="41"/>
        <v>66</v>
      </c>
      <c r="E174">
        <f t="shared" ca="1" si="46"/>
        <v>-46500.864285714284</v>
      </c>
      <c r="F174">
        <f t="shared" ca="1" si="47"/>
        <v>67886.545000000013</v>
      </c>
      <c r="G174">
        <f t="shared" ca="1" si="37"/>
        <v>9927.7714285714283</v>
      </c>
      <c r="H174" s="9">
        <f t="shared" ca="1" si="45"/>
        <v>-231.85878571428475</v>
      </c>
      <c r="I174" s="9">
        <f t="shared" ca="1" si="45"/>
        <v>36.984249999996976</v>
      </c>
      <c r="J174" s="9">
        <f t="shared" ca="1" si="45"/>
        <v>1.4514285714285506</v>
      </c>
      <c r="K174" s="9">
        <f t="shared" ca="1" si="39"/>
        <v>234.78997265846957</v>
      </c>
      <c r="L174" s="9">
        <f t="shared" ca="1" si="40"/>
        <v>-80.936989654113631</v>
      </c>
      <c r="M174">
        <f t="shared" ca="1" si="42"/>
        <v>56.454841269841268</v>
      </c>
      <c r="N174">
        <f t="shared" ca="1" si="43"/>
        <v>32.189206349206351</v>
      </c>
    </row>
    <row r="175" spans="1:14" x14ac:dyDescent="0.25">
      <c r="A175" s="4">
        <f t="shared" si="26"/>
        <v>0.42853009259259101</v>
      </c>
      <c r="B175" s="3">
        <f t="shared" si="44"/>
        <v>1553301025</v>
      </c>
      <c r="C175">
        <f t="shared" si="41"/>
        <v>3</v>
      </c>
      <c r="D175">
        <f t="shared" si="41"/>
        <v>66</v>
      </c>
      <c r="E175">
        <f t="shared" ca="1" si="46"/>
        <v>-47660.158214285708</v>
      </c>
      <c r="F175">
        <f t="shared" ca="1" si="47"/>
        <v>68071.466249999998</v>
      </c>
      <c r="G175">
        <f t="shared" ca="1" si="37"/>
        <v>9935.028571428571</v>
      </c>
      <c r="H175" s="9">
        <f t="shared" ca="1" si="45"/>
        <v>-231.85878571428765</v>
      </c>
      <c r="I175" s="9">
        <f t="shared" ca="1" si="45"/>
        <v>36.984250000002795</v>
      </c>
      <c r="J175" s="9">
        <f t="shared" ca="1" si="45"/>
        <v>1.4514285714289143</v>
      </c>
      <c r="K175" s="9">
        <f t="shared" ca="1" si="39"/>
        <v>234.78997265847335</v>
      </c>
      <c r="L175" s="9">
        <f t="shared" ca="1" si="40"/>
        <v>-80.936989654112352</v>
      </c>
      <c r="M175">
        <f t="shared" ca="1" si="42"/>
        <v>56.45647817460317</v>
      </c>
      <c r="N175">
        <f t="shared" ca="1" si="43"/>
        <v>32.170654761904764</v>
      </c>
    </row>
    <row r="176" spans="1:14" x14ac:dyDescent="0.25">
      <c r="A176" s="4">
        <f t="shared" si="26"/>
        <v>0.42858796296296137</v>
      </c>
      <c r="B176" s="3">
        <f t="shared" si="44"/>
        <v>1553301030</v>
      </c>
      <c r="C176">
        <f t="shared" si="41"/>
        <v>3</v>
      </c>
      <c r="D176">
        <f t="shared" si="41"/>
        <v>66</v>
      </c>
      <c r="E176">
        <f t="shared" ca="1" si="46"/>
        <v>-48819.452142857146</v>
      </c>
      <c r="F176">
        <f t="shared" ca="1" si="47"/>
        <v>68256.387500000012</v>
      </c>
      <c r="G176">
        <f t="shared" ca="1" si="37"/>
        <v>9942.2857142857156</v>
      </c>
      <c r="H176" s="9">
        <f t="shared" ca="1" si="45"/>
        <v>-231.85878571428475</v>
      </c>
      <c r="I176" s="9">
        <f t="shared" ca="1" si="45"/>
        <v>36.984249999996976</v>
      </c>
      <c r="J176" s="9">
        <f t="shared" ca="1" si="45"/>
        <v>1.4514285714285506</v>
      </c>
      <c r="K176" s="9">
        <f t="shared" ca="1" si="39"/>
        <v>234.78997265846957</v>
      </c>
      <c r="L176" s="9">
        <f t="shared" ca="1" si="40"/>
        <v>-80.936989654113631</v>
      </c>
      <c r="M176">
        <f t="shared" ca="1" si="42"/>
        <v>56.458115079365079</v>
      </c>
      <c r="N176">
        <f t="shared" ca="1" si="43"/>
        <v>32.152103174603177</v>
      </c>
    </row>
    <row r="177" spans="1:14" x14ac:dyDescent="0.25">
      <c r="A177" s="4">
        <f t="shared" si="26"/>
        <v>0.42864583333333173</v>
      </c>
      <c r="B177" s="3">
        <f t="shared" si="44"/>
        <v>1553301035</v>
      </c>
      <c r="C177">
        <f t="shared" si="41"/>
        <v>3</v>
      </c>
      <c r="D177">
        <f t="shared" si="41"/>
        <v>66</v>
      </c>
      <c r="E177">
        <f t="shared" ca="1" si="46"/>
        <v>-49978.74607142857</v>
      </c>
      <c r="F177">
        <f t="shared" ca="1" si="47"/>
        <v>68441.308749999997</v>
      </c>
      <c r="G177">
        <f t="shared" ca="1" si="37"/>
        <v>9949.5428571428583</v>
      </c>
      <c r="H177" s="9">
        <f t="shared" ca="1" si="45"/>
        <v>-231.85878571428475</v>
      </c>
      <c r="I177" s="9">
        <f t="shared" ca="1" si="45"/>
        <v>36.984250000002795</v>
      </c>
      <c r="J177" s="9">
        <f t="shared" ca="1" si="45"/>
        <v>1.4514285714285506</v>
      </c>
      <c r="K177" s="9">
        <f t="shared" ca="1" si="39"/>
        <v>234.7899726584705</v>
      </c>
      <c r="L177" s="9">
        <f t="shared" ca="1" si="40"/>
        <v>-80.936989654112239</v>
      </c>
      <c r="M177">
        <f t="shared" ca="1" si="42"/>
        <v>56.459751984126981</v>
      </c>
      <c r="N177">
        <f t="shared" ca="1" si="43"/>
        <v>32.133551587301589</v>
      </c>
    </row>
    <row r="178" spans="1:14" x14ac:dyDescent="0.25">
      <c r="A178" s="4">
        <f t="shared" si="26"/>
        <v>0.42870370370370209</v>
      </c>
      <c r="B178" s="3">
        <f t="shared" si="44"/>
        <v>1553301040</v>
      </c>
      <c r="C178">
        <f t="shared" si="41"/>
        <v>3</v>
      </c>
      <c r="D178">
        <f t="shared" si="41"/>
        <v>66</v>
      </c>
      <c r="E178">
        <f t="shared" ca="1" si="46"/>
        <v>-51138.039999999994</v>
      </c>
      <c r="F178">
        <f t="shared" ca="1" si="47"/>
        <v>68626.23000000001</v>
      </c>
      <c r="G178">
        <f t="shared" ca="1" si="37"/>
        <v>9956.8000000000011</v>
      </c>
      <c r="H178" s="9">
        <f t="shared" ca="1" si="45"/>
        <v>-231.85878571428765</v>
      </c>
      <c r="I178" s="9">
        <f t="shared" ca="1" si="45"/>
        <v>36.984249999999882</v>
      </c>
      <c r="J178" s="9">
        <f t="shared" ca="1" si="45"/>
        <v>1.4514285714285506</v>
      </c>
      <c r="K178" s="9">
        <f t="shared" ca="1" si="39"/>
        <v>234.78997265847289</v>
      </c>
      <c r="L178" s="9">
        <f t="shared" ca="1" si="40"/>
        <v>-80.936989654113049</v>
      </c>
      <c r="M178">
        <f t="shared" ca="1" si="42"/>
        <v>56.461388888888884</v>
      </c>
      <c r="N178">
        <f t="shared" ca="1" si="43"/>
        <v>32.115000000000002</v>
      </c>
    </row>
    <row r="179" spans="1:14" x14ac:dyDescent="0.25">
      <c r="A179" s="4">
        <f t="shared" si="26"/>
        <v>0.42876157407407245</v>
      </c>
      <c r="B179" s="3">
        <f t="shared" si="44"/>
        <v>1553301045</v>
      </c>
      <c r="C179">
        <f t="shared" si="41"/>
        <v>3</v>
      </c>
      <c r="D179">
        <f t="shared" si="41"/>
        <v>66</v>
      </c>
      <c r="E179">
        <f t="shared" ca="1" si="46"/>
        <v>-52297.333928571432</v>
      </c>
      <c r="F179">
        <f t="shared" ca="1" si="47"/>
        <v>68811.15125000001</v>
      </c>
      <c r="G179">
        <f t="shared" ca="1" si="37"/>
        <v>9964.0571428571438</v>
      </c>
      <c r="H179" s="9">
        <f t="shared" ca="1" si="45"/>
        <v>-231.85878571428475</v>
      </c>
      <c r="I179" s="9">
        <f t="shared" ca="1" si="45"/>
        <v>36.984249999999882</v>
      </c>
      <c r="J179" s="9">
        <f t="shared" ca="1" si="45"/>
        <v>1.4514285714285506</v>
      </c>
      <c r="K179" s="9">
        <f t="shared" ca="1" si="39"/>
        <v>234.78997265847005</v>
      </c>
      <c r="L179" s="9">
        <f t="shared" ca="1" si="40"/>
        <v>-80.936989654112935</v>
      </c>
      <c r="M179">
        <f t="shared" ca="1" si="42"/>
        <v>56.463025793650793</v>
      </c>
      <c r="N179">
        <f t="shared" ca="1" si="43"/>
        <v>32.096448412698415</v>
      </c>
    </row>
    <row r="180" spans="1:14" x14ac:dyDescent="0.25">
      <c r="A180" s="4">
        <f t="shared" si="26"/>
        <v>0.42881944444444281</v>
      </c>
      <c r="B180" s="3">
        <f t="shared" si="44"/>
        <v>1553301050</v>
      </c>
      <c r="C180">
        <f t="shared" si="41"/>
        <v>3</v>
      </c>
      <c r="D180">
        <f t="shared" si="41"/>
        <v>66</v>
      </c>
      <c r="E180">
        <f t="shared" ca="1" si="46"/>
        <v>-53456.627857142856</v>
      </c>
      <c r="F180">
        <f t="shared" ca="1" si="47"/>
        <v>68996.072500000009</v>
      </c>
      <c r="G180">
        <f t="shared" ca="1" si="37"/>
        <v>9971.3142857142866</v>
      </c>
      <c r="H180" s="9">
        <f t="shared" ca="1" si="45"/>
        <v>-231.85878571428475</v>
      </c>
      <c r="I180" s="9">
        <f t="shared" ca="1" si="45"/>
        <v>36.984249999999882</v>
      </c>
      <c r="J180" s="9">
        <f t="shared" ca="1" si="45"/>
        <v>1.4514285714285506</v>
      </c>
      <c r="K180" s="9">
        <f t="shared" ca="1" si="39"/>
        <v>234.78997265847005</v>
      </c>
      <c r="L180" s="9">
        <f t="shared" ca="1" si="40"/>
        <v>-80.936989654112935</v>
      </c>
      <c r="M180">
        <f t="shared" ca="1" si="42"/>
        <v>56.464662698412695</v>
      </c>
      <c r="N180">
        <f t="shared" ca="1" si="43"/>
        <v>32.077896825396827</v>
      </c>
    </row>
    <row r="181" spans="1:14" x14ac:dyDescent="0.25">
      <c r="A181" s="4">
        <f t="shared" si="26"/>
        <v>0.42887731481481317</v>
      </c>
      <c r="B181" s="3">
        <f t="shared" si="44"/>
        <v>1553301055</v>
      </c>
      <c r="C181">
        <f t="shared" si="41"/>
        <v>3</v>
      </c>
      <c r="D181">
        <f t="shared" si="41"/>
        <v>66</v>
      </c>
      <c r="E181">
        <f t="shared" ca="1" si="46"/>
        <v>-54615.921785714279</v>
      </c>
      <c r="F181">
        <f t="shared" ca="1" si="47"/>
        <v>69180.993750000009</v>
      </c>
      <c r="G181">
        <f t="shared" ca="1" si="37"/>
        <v>9978.5714285714294</v>
      </c>
      <c r="H181" s="9">
        <f t="shared" ca="1" si="45"/>
        <v>-231.85878571428475</v>
      </c>
      <c r="I181" s="9">
        <f t="shared" ca="1" si="45"/>
        <v>36.984249999999882</v>
      </c>
      <c r="J181" s="9">
        <f t="shared" ca="1" si="45"/>
        <v>1.4514285714285506</v>
      </c>
      <c r="K181" s="9">
        <f t="shared" ca="1" si="39"/>
        <v>234.78997265847005</v>
      </c>
      <c r="L181" s="9">
        <f t="shared" ca="1" si="40"/>
        <v>-80.936989654112935</v>
      </c>
      <c r="M181">
        <f t="shared" ca="1" si="42"/>
        <v>56.466299603174598</v>
      </c>
      <c r="N181">
        <f t="shared" ca="1" si="43"/>
        <v>32.05934523809524</v>
      </c>
    </row>
    <row r="182" spans="1:14" x14ac:dyDescent="0.25">
      <c r="A182" s="4">
        <f t="shared" si="26"/>
        <v>0.42893518518518353</v>
      </c>
      <c r="B182" s="3">
        <f t="shared" si="44"/>
        <v>1553301060</v>
      </c>
      <c r="C182">
        <f t="shared" si="41"/>
        <v>3</v>
      </c>
      <c r="D182">
        <f t="shared" si="41"/>
        <v>66</v>
      </c>
      <c r="E182">
        <f t="shared" ca="1" si="46"/>
        <v>-55775.215714285703</v>
      </c>
      <c r="F182">
        <f t="shared" ca="1" si="47"/>
        <v>69365.915000000008</v>
      </c>
      <c r="G182">
        <f t="shared" ca="1" si="37"/>
        <v>9985.8285714285721</v>
      </c>
      <c r="H182" s="9">
        <f t="shared" ca="1" si="45"/>
        <v>-231.85878571428475</v>
      </c>
      <c r="I182" s="9">
        <f t="shared" ca="1" si="45"/>
        <v>36.984249999999882</v>
      </c>
      <c r="J182" s="9">
        <f t="shared" ca="1" si="45"/>
        <v>1.4514285714285506</v>
      </c>
      <c r="K182" s="9">
        <f t="shared" ca="1" si="39"/>
        <v>234.78997265847005</v>
      </c>
      <c r="L182" s="9">
        <f t="shared" ca="1" si="40"/>
        <v>-80.936989654112935</v>
      </c>
      <c r="M182">
        <f t="shared" ca="1" si="42"/>
        <v>56.467936507936507</v>
      </c>
      <c r="N182">
        <f t="shared" ca="1" si="43"/>
        <v>32.040793650793653</v>
      </c>
    </row>
    <row r="183" spans="1:14" x14ac:dyDescent="0.25">
      <c r="A183" s="4">
        <f t="shared" si="26"/>
        <v>0.42899305555555389</v>
      </c>
      <c r="B183" s="3">
        <f t="shared" si="44"/>
        <v>1553301065</v>
      </c>
      <c r="C183">
        <f t="shared" si="41"/>
        <v>3</v>
      </c>
      <c r="D183">
        <f t="shared" si="41"/>
        <v>66</v>
      </c>
      <c r="E183">
        <f t="shared" ca="1" si="46"/>
        <v>-56934.509642857127</v>
      </c>
      <c r="F183">
        <f t="shared" ca="1" si="47"/>
        <v>69550.836250000008</v>
      </c>
      <c r="G183">
        <f t="shared" ca="1" si="37"/>
        <v>9993.0857142857149</v>
      </c>
      <c r="H183" s="9">
        <f t="shared" ref="H183:J233" ca="1" si="48">(E184-E183)/($B184-$B183)</f>
        <v>-231.85878571429058</v>
      </c>
      <c r="I183" s="9">
        <f t="shared" ca="1" si="48"/>
        <v>36.984249999999882</v>
      </c>
      <c r="J183" s="9">
        <f t="shared" ca="1" si="48"/>
        <v>1.4514285714285506</v>
      </c>
      <c r="K183" s="9">
        <f t="shared" ca="1" si="39"/>
        <v>234.78997265847579</v>
      </c>
      <c r="L183" s="9">
        <f t="shared" ca="1" si="40"/>
        <v>-80.936989654113162</v>
      </c>
      <c r="M183">
        <f t="shared" ca="1" si="42"/>
        <v>56.469573412698409</v>
      </c>
      <c r="N183">
        <f t="shared" ca="1" si="43"/>
        <v>32.022242063492065</v>
      </c>
    </row>
    <row r="184" spans="1:14" x14ac:dyDescent="0.25">
      <c r="A184" s="4">
        <f t="shared" si="26"/>
        <v>0.42905092592592425</v>
      </c>
      <c r="B184" s="3">
        <f t="shared" si="44"/>
        <v>1553301070</v>
      </c>
      <c r="C184">
        <f t="shared" si="41"/>
        <v>3</v>
      </c>
      <c r="D184">
        <f t="shared" si="41"/>
        <v>66</v>
      </c>
      <c r="E184">
        <f t="shared" ca="1" si="46"/>
        <v>-58093.80357142858</v>
      </c>
      <c r="F184">
        <f t="shared" ca="1" si="47"/>
        <v>69735.757500000007</v>
      </c>
      <c r="G184">
        <f t="shared" ca="1" si="37"/>
        <v>10000.342857142858</v>
      </c>
      <c r="H184" s="9">
        <f t="shared" ca="1" si="48"/>
        <v>-231.85878571428475</v>
      </c>
      <c r="I184" s="9">
        <f t="shared" ca="1" si="48"/>
        <v>36.984249999999882</v>
      </c>
      <c r="J184" s="9">
        <f t="shared" ca="1" si="48"/>
        <v>1.4514285714285506</v>
      </c>
      <c r="K184" s="9">
        <f t="shared" ca="1" si="39"/>
        <v>234.78997265847005</v>
      </c>
      <c r="L184" s="9">
        <f t="shared" ca="1" si="40"/>
        <v>-80.936989654112935</v>
      </c>
      <c r="M184">
        <f t="shared" ca="1" si="42"/>
        <v>56.471210317460312</v>
      </c>
      <c r="N184">
        <f t="shared" ca="1" si="43"/>
        <v>32.003690476190478</v>
      </c>
    </row>
    <row r="185" spans="1:14" x14ac:dyDescent="0.25">
      <c r="A185" s="4">
        <f t="shared" si="26"/>
        <v>0.42910879629629461</v>
      </c>
      <c r="B185" s="3">
        <f t="shared" si="44"/>
        <v>1553301075</v>
      </c>
      <c r="C185">
        <f t="shared" si="41"/>
        <v>3</v>
      </c>
      <c r="D185">
        <f t="shared" si="41"/>
        <v>66</v>
      </c>
      <c r="E185">
        <f t="shared" ca="1" si="46"/>
        <v>-59253.097500000003</v>
      </c>
      <c r="F185">
        <f t="shared" ca="1" si="47"/>
        <v>69920.678750000006</v>
      </c>
      <c r="G185">
        <f t="shared" ca="1" si="37"/>
        <v>10007.6</v>
      </c>
      <c r="H185" s="9">
        <f t="shared" ca="1" si="48"/>
        <v>-231.85878571428475</v>
      </c>
      <c r="I185" s="9">
        <f t="shared" ca="1" si="48"/>
        <v>36.984249999999882</v>
      </c>
      <c r="J185" s="9">
        <f t="shared" ca="1" si="48"/>
        <v>1.4514285714285506</v>
      </c>
      <c r="K185" s="9">
        <f t="shared" ca="1" si="39"/>
        <v>234.78997265847005</v>
      </c>
      <c r="L185" s="9">
        <f t="shared" ca="1" si="40"/>
        <v>-80.936989654112935</v>
      </c>
      <c r="M185">
        <f t="shared" ca="1" si="42"/>
        <v>56.472847222222221</v>
      </c>
      <c r="N185">
        <f t="shared" ca="1" si="43"/>
        <v>31.985138888888891</v>
      </c>
    </row>
    <row r="186" spans="1:14" x14ac:dyDescent="0.25">
      <c r="A186" s="4">
        <f t="shared" ref="A186:A234" si="49">A185+5/24/3600</f>
        <v>0.42916666666666498</v>
      </c>
      <c r="B186" s="3">
        <f t="shared" si="44"/>
        <v>1553301080</v>
      </c>
      <c r="C186">
        <f t="shared" si="41"/>
        <v>3</v>
      </c>
      <c r="D186">
        <f t="shared" si="41"/>
        <v>66</v>
      </c>
      <c r="E186">
        <f t="shared" ca="1" si="46"/>
        <v>-60412.391428571427</v>
      </c>
      <c r="F186">
        <f t="shared" ca="1" si="47"/>
        <v>70105.600000000006</v>
      </c>
      <c r="G186">
        <f t="shared" ca="1" si="37"/>
        <v>10014.857142857143</v>
      </c>
      <c r="H186" s="9">
        <f t="shared" ca="1" si="48"/>
        <v>-231.85878571428475</v>
      </c>
      <c r="I186" s="9">
        <f t="shared" ca="1" si="48"/>
        <v>36.984249999999882</v>
      </c>
      <c r="J186" s="9">
        <f t="shared" ca="1" si="48"/>
        <v>1.4514285714285506</v>
      </c>
      <c r="K186" s="9">
        <f t="shared" ca="1" si="39"/>
        <v>234.78997265847005</v>
      </c>
      <c r="L186" s="9">
        <f t="shared" ca="1" si="40"/>
        <v>-80.936989654112935</v>
      </c>
      <c r="M186">
        <f t="shared" ca="1" si="42"/>
        <v>56.474484126984123</v>
      </c>
      <c r="N186">
        <f t="shared" ca="1" si="43"/>
        <v>31.966587301587303</v>
      </c>
    </row>
    <row r="187" spans="1:14" x14ac:dyDescent="0.25">
      <c r="A187" s="4">
        <f t="shared" si="49"/>
        <v>0.42922453703703534</v>
      </c>
      <c r="B187" s="3">
        <f t="shared" si="44"/>
        <v>1553301085</v>
      </c>
      <c r="C187">
        <f t="shared" si="41"/>
        <v>3</v>
      </c>
      <c r="D187">
        <f t="shared" si="41"/>
        <v>66</v>
      </c>
      <c r="E187">
        <f t="shared" ca="1" si="46"/>
        <v>-61571.685357142851</v>
      </c>
      <c r="F187">
        <f t="shared" ca="1" si="47"/>
        <v>70290.521250000005</v>
      </c>
      <c r="G187">
        <f t="shared" ca="1" si="37"/>
        <v>10022.114285714286</v>
      </c>
      <c r="H187" s="9">
        <f t="shared" ca="1" si="48"/>
        <v>-231.85878571428475</v>
      </c>
      <c r="I187" s="9">
        <f t="shared" ca="1" si="48"/>
        <v>36.984249999999882</v>
      </c>
      <c r="J187" s="9">
        <f t="shared" ca="1" si="48"/>
        <v>1.4514285714285506</v>
      </c>
      <c r="K187" s="9">
        <f t="shared" ca="1" si="39"/>
        <v>234.78997265847005</v>
      </c>
      <c r="L187" s="9">
        <f t="shared" ca="1" si="40"/>
        <v>-80.936989654112935</v>
      </c>
      <c r="M187">
        <f t="shared" ca="1" si="42"/>
        <v>56.476121031746025</v>
      </c>
      <c r="N187">
        <f t="shared" ca="1" si="43"/>
        <v>31.948035714285716</v>
      </c>
    </row>
    <row r="188" spans="1:14" x14ac:dyDescent="0.25">
      <c r="A188" s="4">
        <f t="shared" si="49"/>
        <v>0.4292824074074057</v>
      </c>
      <c r="B188" s="3">
        <f t="shared" si="44"/>
        <v>1553301090</v>
      </c>
      <c r="C188">
        <f t="shared" si="41"/>
        <v>3</v>
      </c>
      <c r="D188">
        <f t="shared" si="41"/>
        <v>66</v>
      </c>
      <c r="E188">
        <f t="shared" ca="1" si="46"/>
        <v>-62730.979285714275</v>
      </c>
      <c r="F188">
        <f t="shared" ca="1" si="47"/>
        <v>70475.442500000005</v>
      </c>
      <c r="G188">
        <f t="shared" ca="1" si="37"/>
        <v>10029.371428571429</v>
      </c>
      <c r="H188" s="9">
        <f t="shared" ca="1" si="48"/>
        <v>-231.85878571428475</v>
      </c>
      <c r="I188" s="9">
        <f t="shared" ca="1" si="48"/>
        <v>36.984249999999882</v>
      </c>
      <c r="J188" s="9">
        <f t="shared" ca="1" si="48"/>
        <v>1.4514285714285506</v>
      </c>
      <c r="K188" s="9">
        <f t="shared" ca="1" si="39"/>
        <v>234.78997265847005</v>
      </c>
      <c r="L188" s="9">
        <f t="shared" ca="1" si="40"/>
        <v>-80.936989654112935</v>
      </c>
      <c r="M188">
        <f t="shared" ca="1" si="42"/>
        <v>56.477757936507935</v>
      </c>
      <c r="N188">
        <f t="shared" ca="1" si="43"/>
        <v>31.929484126984129</v>
      </c>
    </row>
    <row r="189" spans="1:14" x14ac:dyDescent="0.25">
      <c r="A189" s="4">
        <f t="shared" si="49"/>
        <v>0.42934027777777606</v>
      </c>
      <c r="B189" s="3">
        <f t="shared" si="44"/>
        <v>1553301095</v>
      </c>
      <c r="C189">
        <f t="shared" si="41"/>
        <v>3</v>
      </c>
      <c r="D189">
        <f t="shared" si="41"/>
        <v>66</v>
      </c>
      <c r="E189">
        <f t="shared" ca="1" si="46"/>
        <v>-63890.273214285698</v>
      </c>
      <c r="F189">
        <f t="shared" ca="1" si="47"/>
        <v>70660.363750000004</v>
      </c>
      <c r="G189">
        <f t="shared" ca="1" si="37"/>
        <v>10036.628571428571</v>
      </c>
      <c r="H189" s="9">
        <f t="shared" ca="1" si="48"/>
        <v>-231.85878571429058</v>
      </c>
      <c r="I189" s="9">
        <f t="shared" ca="1" si="48"/>
        <v>36.984249999999882</v>
      </c>
      <c r="J189" s="9">
        <f t="shared" ca="1" si="48"/>
        <v>1.4514285714285506</v>
      </c>
      <c r="K189" s="9">
        <f t="shared" ca="1" si="39"/>
        <v>234.78997265847579</v>
      </c>
      <c r="L189" s="9">
        <f t="shared" ca="1" si="40"/>
        <v>-80.936989654113162</v>
      </c>
      <c r="M189">
        <f t="shared" ca="1" si="42"/>
        <v>56.479394841269837</v>
      </c>
      <c r="N189">
        <f t="shared" ca="1" si="43"/>
        <v>31.910932539682541</v>
      </c>
    </row>
    <row r="190" spans="1:14" x14ac:dyDescent="0.25">
      <c r="A190" s="4">
        <f t="shared" si="49"/>
        <v>0.42939814814814642</v>
      </c>
      <c r="B190" s="3">
        <f t="shared" si="44"/>
        <v>1553301100</v>
      </c>
      <c r="C190">
        <f t="shared" si="41"/>
        <v>3</v>
      </c>
      <c r="D190">
        <f t="shared" si="41"/>
        <v>66</v>
      </c>
      <c r="E190">
        <f t="shared" ca="1" si="46"/>
        <v>-65049.567142857151</v>
      </c>
      <c r="F190">
        <f t="shared" ca="1" si="47"/>
        <v>70845.285000000003</v>
      </c>
      <c r="G190">
        <f t="shared" ca="1" si="37"/>
        <v>10043.885714285714</v>
      </c>
      <c r="H190" s="9">
        <f t="shared" ca="1" si="48"/>
        <v>-231.85878571428475</v>
      </c>
      <c r="I190" s="9">
        <f t="shared" ca="1" si="48"/>
        <v>36.984249999999882</v>
      </c>
      <c r="J190" s="9">
        <f t="shared" ca="1" si="48"/>
        <v>1.4514285714289143</v>
      </c>
      <c r="K190" s="9">
        <f t="shared" ca="1" si="39"/>
        <v>234.78997265847005</v>
      </c>
      <c r="L190" s="9">
        <f t="shared" ca="1" si="40"/>
        <v>-80.936989654112935</v>
      </c>
      <c r="M190">
        <f t="shared" ca="1" si="42"/>
        <v>56.481031746031746</v>
      </c>
      <c r="N190">
        <f t="shared" ca="1" si="43"/>
        <v>31.892380952380954</v>
      </c>
    </row>
    <row r="191" spans="1:14" x14ac:dyDescent="0.25">
      <c r="A191" s="4">
        <f t="shared" si="49"/>
        <v>0.42945601851851678</v>
      </c>
      <c r="B191" s="3">
        <f t="shared" si="44"/>
        <v>1553301105</v>
      </c>
      <c r="C191">
        <f t="shared" si="41"/>
        <v>3</v>
      </c>
      <c r="D191">
        <f t="shared" si="41"/>
        <v>66</v>
      </c>
      <c r="E191">
        <f t="shared" ca="1" si="46"/>
        <v>-66208.861071428575</v>
      </c>
      <c r="F191">
        <f t="shared" ca="1" si="47"/>
        <v>71030.206250000003</v>
      </c>
      <c r="G191">
        <f t="shared" ca="1" si="37"/>
        <v>10051.142857142859</v>
      </c>
      <c r="H191" s="9">
        <f t="shared" ca="1" si="48"/>
        <v>-231.85878571428475</v>
      </c>
      <c r="I191" s="9">
        <f t="shared" ca="1" si="48"/>
        <v>36.984249999999882</v>
      </c>
      <c r="J191" s="9">
        <f t="shared" ca="1" si="48"/>
        <v>1.4514285714285506</v>
      </c>
      <c r="K191" s="9">
        <f t="shared" ca="1" si="39"/>
        <v>234.78997265847005</v>
      </c>
      <c r="L191" s="9">
        <f t="shared" ca="1" si="40"/>
        <v>-80.936989654112935</v>
      </c>
      <c r="M191">
        <f t="shared" ca="1" si="42"/>
        <v>56.482668650793649</v>
      </c>
      <c r="N191">
        <f t="shared" ca="1" si="43"/>
        <v>31.873829365079366</v>
      </c>
    </row>
    <row r="192" spans="1:14" x14ac:dyDescent="0.25">
      <c r="A192" s="4">
        <f t="shared" si="49"/>
        <v>0.42951388888888714</v>
      </c>
      <c r="B192" s="3">
        <f t="shared" si="44"/>
        <v>1553301110</v>
      </c>
      <c r="C192">
        <f t="shared" si="41"/>
        <v>3</v>
      </c>
      <c r="D192">
        <f t="shared" si="41"/>
        <v>66</v>
      </c>
      <c r="E192">
        <f t="shared" ca="1" si="46"/>
        <v>-67368.154999999999</v>
      </c>
      <c r="F192">
        <f t="shared" ca="1" si="47"/>
        <v>71215.127500000002</v>
      </c>
      <c r="G192">
        <f t="shared" ca="1" si="37"/>
        <v>10058.400000000001</v>
      </c>
      <c r="H192" s="9">
        <f t="shared" ca="1" si="48"/>
        <v>-231.85878571428475</v>
      </c>
      <c r="I192" s="9">
        <f t="shared" ca="1" si="48"/>
        <v>36.984249999999882</v>
      </c>
      <c r="J192" s="9">
        <f t="shared" ca="1" si="48"/>
        <v>1.4514285714285506</v>
      </c>
      <c r="K192" s="9">
        <f t="shared" ca="1" si="39"/>
        <v>234.78997265847005</v>
      </c>
      <c r="L192" s="9">
        <f t="shared" ca="1" si="40"/>
        <v>-80.936989654112935</v>
      </c>
      <c r="M192">
        <f t="shared" ca="1" si="42"/>
        <v>56.484305555555551</v>
      </c>
      <c r="N192">
        <f t="shared" ca="1" si="43"/>
        <v>31.855277777777779</v>
      </c>
    </row>
    <row r="193" spans="1:14" x14ac:dyDescent="0.25">
      <c r="A193" s="4">
        <f t="shared" si="49"/>
        <v>0.4295717592592575</v>
      </c>
      <c r="B193" s="3">
        <f t="shared" si="44"/>
        <v>1553301115</v>
      </c>
      <c r="C193">
        <f t="shared" si="41"/>
        <v>3</v>
      </c>
      <c r="D193">
        <f t="shared" si="41"/>
        <v>66</v>
      </c>
      <c r="E193">
        <f t="shared" ca="1" si="46"/>
        <v>-68527.448928571423</v>
      </c>
      <c r="F193">
        <f t="shared" ca="1" si="47"/>
        <v>71400.048750000002</v>
      </c>
      <c r="G193">
        <f t="shared" ca="1" si="37"/>
        <v>10065.657142857144</v>
      </c>
      <c r="H193" s="9">
        <f t="shared" ca="1" si="48"/>
        <v>-231.85878571428475</v>
      </c>
      <c r="I193" s="9">
        <f t="shared" ca="1" si="48"/>
        <v>36.984249999999882</v>
      </c>
      <c r="J193" s="9">
        <f t="shared" ca="1" si="48"/>
        <v>1.4514285714285506</v>
      </c>
      <c r="K193" s="9">
        <f t="shared" ca="1" si="39"/>
        <v>234.78997265847005</v>
      </c>
      <c r="L193" s="9">
        <f t="shared" ca="1" si="40"/>
        <v>-80.936989654112935</v>
      </c>
      <c r="M193">
        <f t="shared" ca="1" si="42"/>
        <v>56.48594246031746</v>
      </c>
      <c r="N193">
        <f t="shared" ca="1" si="43"/>
        <v>31.836726190476192</v>
      </c>
    </row>
    <row r="194" spans="1:14" x14ac:dyDescent="0.25">
      <c r="A194" s="4">
        <f t="shared" si="49"/>
        <v>0.42962962962962786</v>
      </c>
      <c r="B194" s="3">
        <f t="shared" si="44"/>
        <v>1553301120</v>
      </c>
      <c r="C194">
        <f t="shared" si="41"/>
        <v>3</v>
      </c>
      <c r="D194">
        <f t="shared" si="41"/>
        <v>66</v>
      </c>
      <c r="E194">
        <f t="shared" ca="1" si="46"/>
        <v>-69686.742857142846</v>
      </c>
      <c r="F194">
        <f t="shared" ca="1" si="47"/>
        <v>71584.97</v>
      </c>
      <c r="G194">
        <f t="shared" ca="1" si="37"/>
        <v>10072.914285714287</v>
      </c>
      <c r="H194" s="9">
        <f t="shared" ca="1" si="48"/>
        <v>-231.85878571428475</v>
      </c>
      <c r="I194" s="9">
        <f t="shared" ca="1" si="48"/>
        <v>36.984249999999882</v>
      </c>
      <c r="J194" s="9">
        <f t="shared" ca="1" si="48"/>
        <v>1.4514285714285506</v>
      </c>
      <c r="K194" s="9">
        <f t="shared" ca="1" si="39"/>
        <v>234.78997265847005</v>
      </c>
      <c r="L194" s="9">
        <f t="shared" ca="1" si="40"/>
        <v>-80.936989654112935</v>
      </c>
      <c r="M194">
        <f t="shared" ca="1" si="42"/>
        <v>56.487579365079363</v>
      </c>
      <c r="N194">
        <f t="shared" ca="1" si="43"/>
        <v>31.818174603174604</v>
      </c>
    </row>
    <row r="195" spans="1:14" x14ac:dyDescent="0.25">
      <c r="A195" s="4">
        <f t="shared" si="49"/>
        <v>0.42968749999999822</v>
      </c>
      <c r="B195" s="3">
        <f t="shared" si="44"/>
        <v>1553301125</v>
      </c>
      <c r="C195">
        <f t="shared" si="41"/>
        <v>3</v>
      </c>
      <c r="D195">
        <f t="shared" si="41"/>
        <v>66</v>
      </c>
      <c r="E195">
        <f t="shared" ca="1" si="46"/>
        <v>-70846.03678571427</v>
      </c>
      <c r="F195">
        <f t="shared" ca="1" si="47"/>
        <v>71769.891250000001</v>
      </c>
      <c r="G195">
        <f t="shared" ca="1" si="37"/>
        <v>10080.17142857143</v>
      </c>
      <c r="H195" s="9">
        <f t="shared" ca="1" si="48"/>
        <v>-231.85878571429058</v>
      </c>
      <c r="I195" s="9">
        <f t="shared" ca="1" si="48"/>
        <v>36.984249999999882</v>
      </c>
      <c r="J195" s="9">
        <f t="shared" ca="1" si="48"/>
        <v>1.4514285714285506</v>
      </c>
      <c r="K195" s="9">
        <f t="shared" ca="1" si="39"/>
        <v>234.78997265847579</v>
      </c>
      <c r="L195" s="9">
        <f t="shared" ca="1" si="40"/>
        <v>-80.936989654113162</v>
      </c>
      <c r="M195">
        <f t="shared" ca="1" si="42"/>
        <v>56.489216269841265</v>
      </c>
      <c r="N195">
        <f t="shared" ca="1" si="43"/>
        <v>31.799623015873017</v>
      </c>
    </row>
    <row r="196" spans="1:14" x14ac:dyDescent="0.25">
      <c r="A196" s="4">
        <f t="shared" si="49"/>
        <v>0.42974537037036858</v>
      </c>
      <c r="B196" s="3">
        <f t="shared" si="44"/>
        <v>1553301130</v>
      </c>
      <c r="C196">
        <f t="shared" si="41"/>
        <v>3</v>
      </c>
      <c r="D196">
        <f t="shared" si="41"/>
        <v>66</v>
      </c>
      <c r="E196">
        <f t="shared" ca="1" si="46"/>
        <v>-72005.330714285723</v>
      </c>
      <c r="F196">
        <f t="shared" ca="1" si="47"/>
        <v>71954.8125</v>
      </c>
      <c r="G196">
        <f t="shared" ca="1" si="37"/>
        <v>10087.428571428572</v>
      </c>
      <c r="H196" s="9">
        <f t="shared" ca="1" si="48"/>
        <v>-231.85878571428475</v>
      </c>
      <c r="I196" s="9">
        <f t="shared" ca="1" si="48"/>
        <v>36.984249999999882</v>
      </c>
      <c r="J196" s="9">
        <f t="shared" ca="1" si="48"/>
        <v>1.4514285714285506</v>
      </c>
      <c r="K196" s="9">
        <f t="shared" ca="1" si="39"/>
        <v>234.78997265847005</v>
      </c>
      <c r="L196" s="9">
        <f t="shared" ca="1" si="40"/>
        <v>-80.936989654112935</v>
      </c>
      <c r="M196">
        <f t="shared" ca="1" si="42"/>
        <v>56.490853174603174</v>
      </c>
      <c r="N196">
        <f t="shared" ca="1" si="43"/>
        <v>31.78107142857143</v>
      </c>
    </row>
    <row r="197" spans="1:14" x14ac:dyDescent="0.25">
      <c r="A197" s="4">
        <f t="shared" si="49"/>
        <v>0.42980324074073895</v>
      </c>
      <c r="B197" s="3">
        <f t="shared" si="44"/>
        <v>1553301135</v>
      </c>
      <c r="C197">
        <f t="shared" si="41"/>
        <v>3</v>
      </c>
      <c r="D197">
        <f t="shared" si="41"/>
        <v>66</v>
      </c>
      <c r="E197">
        <f t="shared" ca="1" si="46"/>
        <v>-73164.624642857147</v>
      </c>
      <c r="F197">
        <f t="shared" ca="1" si="47"/>
        <v>72139.733749999999</v>
      </c>
      <c r="G197">
        <f t="shared" ca="1" si="37"/>
        <v>10094.685714285715</v>
      </c>
      <c r="H197" s="9">
        <f t="shared" ca="1" si="48"/>
        <v>-231.85878571428475</v>
      </c>
      <c r="I197" s="9">
        <f t="shared" ca="1" si="48"/>
        <v>36.984249999999882</v>
      </c>
      <c r="J197" s="9">
        <f t="shared" ca="1" si="48"/>
        <v>1.4514285714285506</v>
      </c>
      <c r="K197" s="9">
        <f t="shared" ca="1" si="39"/>
        <v>234.78997265847005</v>
      </c>
      <c r="L197" s="9">
        <f t="shared" ca="1" si="40"/>
        <v>-80.936989654112935</v>
      </c>
      <c r="M197">
        <f t="shared" ca="1" si="42"/>
        <v>56.492490079365076</v>
      </c>
      <c r="N197">
        <f t="shared" ca="1" si="43"/>
        <v>31.762519841269842</v>
      </c>
    </row>
    <row r="198" spans="1:14" x14ac:dyDescent="0.25">
      <c r="A198" s="4">
        <f t="shared" si="49"/>
        <v>0.42986111111110931</v>
      </c>
      <c r="B198" s="3">
        <f t="shared" si="44"/>
        <v>1553301140</v>
      </c>
      <c r="C198">
        <f t="shared" si="41"/>
        <v>3</v>
      </c>
      <c r="D198">
        <f t="shared" si="41"/>
        <v>66</v>
      </c>
      <c r="E198">
        <f t="shared" ca="1" si="46"/>
        <v>-74323.91857142857</v>
      </c>
      <c r="F198">
        <f t="shared" ca="1" si="47"/>
        <v>72324.654999999999</v>
      </c>
      <c r="G198">
        <f t="shared" ca="1" si="37"/>
        <v>10101.942857142858</v>
      </c>
      <c r="H198" s="9">
        <f t="shared" ca="1" si="48"/>
        <v>-231.85878571428475</v>
      </c>
      <c r="I198" s="9">
        <f t="shared" ca="1" si="48"/>
        <v>36.984250000002795</v>
      </c>
      <c r="J198" s="9">
        <f t="shared" ca="1" si="48"/>
        <v>1.4514285714285506</v>
      </c>
      <c r="K198" s="9">
        <f t="shared" ca="1" si="39"/>
        <v>234.7899726584705</v>
      </c>
      <c r="L198" s="9">
        <f t="shared" ca="1" si="40"/>
        <v>-80.936989654112239</v>
      </c>
      <c r="M198">
        <f t="shared" ca="1" si="42"/>
        <v>56.494126984126979</v>
      </c>
      <c r="N198">
        <f t="shared" ca="1" si="43"/>
        <v>31.743968253968255</v>
      </c>
    </row>
    <row r="199" spans="1:14" x14ac:dyDescent="0.25">
      <c r="A199" s="4">
        <f t="shared" si="49"/>
        <v>0.42991898148147967</v>
      </c>
      <c r="B199" s="3">
        <f t="shared" si="44"/>
        <v>1553301145</v>
      </c>
      <c r="C199">
        <f t="shared" si="41"/>
        <v>3</v>
      </c>
      <c r="D199">
        <f t="shared" si="41"/>
        <v>66</v>
      </c>
      <c r="E199">
        <f t="shared" ca="1" si="46"/>
        <v>-75483.212499999994</v>
      </c>
      <c r="F199">
        <f t="shared" ca="1" si="47"/>
        <v>72509.576250000013</v>
      </c>
      <c r="G199">
        <f t="shared" ref="G199:G234" ca="1" si="50">INDIRECT("G$"&amp;C199)+INDIRECT("J$"&amp;C199)*($B199-INDIRECT("B$"&amp;D199))</f>
        <v>10109.200000000001</v>
      </c>
      <c r="H199" s="9">
        <f t="shared" ca="1" si="48"/>
        <v>-231.85878571428475</v>
      </c>
      <c r="I199" s="9">
        <f t="shared" ca="1" si="48"/>
        <v>36.984249999996976</v>
      </c>
      <c r="J199" s="9">
        <f t="shared" ca="1" si="48"/>
        <v>1.4514285714285506</v>
      </c>
      <c r="K199" s="9">
        <f t="shared" ref="K199:K233" ca="1" si="51">SQRT(H199*H199+I199*I199)</f>
        <v>234.78997265846957</v>
      </c>
      <c r="L199" s="9">
        <f t="shared" ref="L199:L234" ca="1" si="52">DEGREES(ATAN2(I199,H199))</f>
        <v>-80.936989654113631</v>
      </c>
      <c r="M199">
        <f t="shared" ca="1" si="42"/>
        <v>56.495763888888888</v>
      </c>
      <c r="N199">
        <f t="shared" ca="1" si="43"/>
        <v>31.725416666666668</v>
      </c>
    </row>
    <row r="200" spans="1:14" x14ac:dyDescent="0.25">
      <c r="A200" s="4">
        <f t="shared" si="49"/>
        <v>0.42997685185185003</v>
      </c>
      <c r="B200" s="3">
        <f t="shared" si="44"/>
        <v>1553301150</v>
      </c>
      <c r="C200">
        <f t="shared" ref="C200:D234" si="53">C199</f>
        <v>3</v>
      </c>
      <c r="D200">
        <f t="shared" si="53"/>
        <v>66</v>
      </c>
      <c r="E200">
        <f t="shared" ca="1" si="46"/>
        <v>-76642.506428571418</v>
      </c>
      <c r="F200">
        <f t="shared" ca="1" si="47"/>
        <v>72694.497499999998</v>
      </c>
      <c r="G200">
        <f t="shared" ca="1" si="50"/>
        <v>10116.457142857143</v>
      </c>
      <c r="H200" s="9">
        <f t="shared" ca="1" si="48"/>
        <v>-231.85878571428475</v>
      </c>
      <c r="I200" s="9">
        <f t="shared" ca="1" si="48"/>
        <v>36.984250000002795</v>
      </c>
      <c r="J200" s="9">
        <f t="shared" ca="1" si="48"/>
        <v>1.4514285714285506</v>
      </c>
      <c r="K200" s="9">
        <f t="shared" ca="1" si="51"/>
        <v>234.7899726584705</v>
      </c>
      <c r="L200" s="9">
        <f t="shared" ca="1" si="52"/>
        <v>-80.936989654112239</v>
      </c>
      <c r="M200">
        <f t="shared" ref="M200:M234" ca="1" si="54">INDIRECT("M$"&amp;C200)+INDIRECT("O$"&amp;C200)*($B200-INDIRECT("B$"&amp;D200))</f>
        <v>56.49740079365079</v>
      </c>
      <c r="N200">
        <f t="shared" ref="N200:N234" ca="1" si="55">INDIRECT("N$"&amp;C200)+INDIRECT("P$"&amp;C200)*($B200-INDIRECT("B$"&amp;D200))</f>
        <v>31.70686507936508</v>
      </c>
    </row>
    <row r="201" spans="1:14" x14ac:dyDescent="0.25">
      <c r="A201" s="4">
        <f t="shared" si="49"/>
        <v>0.43003472222222039</v>
      </c>
      <c r="B201" s="3">
        <f t="shared" ref="B201:B234" si="56">B200+SECOND(A201-A200)</f>
        <v>1553301155</v>
      </c>
      <c r="C201">
        <f t="shared" si="53"/>
        <v>3</v>
      </c>
      <c r="D201">
        <f t="shared" si="53"/>
        <v>66</v>
      </c>
      <c r="E201">
        <f t="shared" ca="1" si="46"/>
        <v>-77801.800357142842</v>
      </c>
      <c r="F201">
        <f t="shared" ca="1" si="47"/>
        <v>72879.418750000012</v>
      </c>
      <c r="G201">
        <f t="shared" ca="1" si="50"/>
        <v>10123.714285714286</v>
      </c>
      <c r="H201" s="9">
        <f t="shared" ca="1" si="48"/>
        <v>-231.85878571429058</v>
      </c>
      <c r="I201" s="9">
        <f t="shared" ca="1" si="48"/>
        <v>36.984249999996976</v>
      </c>
      <c r="J201" s="9">
        <f t="shared" ca="1" si="48"/>
        <v>1.4514285714285506</v>
      </c>
      <c r="K201" s="9">
        <f t="shared" ca="1" si="51"/>
        <v>234.78997265847534</v>
      </c>
      <c r="L201" s="9">
        <f t="shared" ca="1" si="52"/>
        <v>-80.936989654113859</v>
      </c>
      <c r="M201">
        <f t="shared" ca="1" si="54"/>
        <v>56.499037698412693</v>
      </c>
      <c r="N201">
        <f t="shared" ca="1" si="55"/>
        <v>31.688313492063493</v>
      </c>
    </row>
    <row r="202" spans="1:14" x14ac:dyDescent="0.25">
      <c r="A202" s="4">
        <f t="shared" si="49"/>
        <v>0.43009259259259075</v>
      </c>
      <c r="B202" s="3">
        <f t="shared" si="56"/>
        <v>1553301160</v>
      </c>
      <c r="C202">
        <f t="shared" si="53"/>
        <v>3</v>
      </c>
      <c r="D202">
        <f t="shared" si="53"/>
        <v>66</v>
      </c>
      <c r="E202">
        <f t="shared" ca="1" si="46"/>
        <v>-78961.094285714295</v>
      </c>
      <c r="F202">
        <f t="shared" ca="1" si="47"/>
        <v>73064.34</v>
      </c>
      <c r="G202">
        <f t="shared" ca="1" si="50"/>
        <v>10130.971428571429</v>
      </c>
      <c r="H202" s="9">
        <f t="shared" ca="1" si="48"/>
        <v>-231.85878571428475</v>
      </c>
      <c r="I202" s="9">
        <f t="shared" ca="1" si="48"/>
        <v>36.984250000002795</v>
      </c>
      <c r="J202" s="9">
        <f t="shared" ca="1" si="48"/>
        <v>1.4514285714285506</v>
      </c>
      <c r="K202" s="9">
        <f t="shared" ca="1" si="51"/>
        <v>234.7899726584705</v>
      </c>
      <c r="L202" s="9">
        <f t="shared" ca="1" si="52"/>
        <v>-80.936989654112239</v>
      </c>
      <c r="M202">
        <f t="shared" ca="1" si="54"/>
        <v>56.500674603174602</v>
      </c>
      <c r="N202">
        <f t="shared" ca="1" si="55"/>
        <v>31.669761904761906</v>
      </c>
    </row>
    <row r="203" spans="1:14" x14ac:dyDescent="0.25">
      <c r="A203" s="4">
        <f t="shared" si="49"/>
        <v>0.43015046296296111</v>
      </c>
      <c r="B203" s="3">
        <f t="shared" si="56"/>
        <v>1553301165</v>
      </c>
      <c r="C203">
        <f t="shared" si="53"/>
        <v>3</v>
      </c>
      <c r="D203">
        <f t="shared" si="53"/>
        <v>66</v>
      </c>
      <c r="E203">
        <f t="shared" ca="1" si="46"/>
        <v>-80120.388214285718</v>
      </c>
      <c r="F203">
        <f t="shared" ca="1" si="47"/>
        <v>73249.26125000001</v>
      </c>
      <c r="G203">
        <f t="shared" ca="1" si="50"/>
        <v>10138.228571428572</v>
      </c>
      <c r="H203" s="9">
        <f t="shared" ca="1" si="48"/>
        <v>-231.85878571428475</v>
      </c>
      <c r="I203" s="9">
        <f t="shared" ca="1" si="48"/>
        <v>36.984249999999882</v>
      </c>
      <c r="J203" s="9">
        <f t="shared" ca="1" si="48"/>
        <v>1.4514285714285506</v>
      </c>
      <c r="K203" s="9">
        <f t="shared" ca="1" si="51"/>
        <v>234.78997265847005</v>
      </c>
      <c r="L203" s="9">
        <f t="shared" ca="1" si="52"/>
        <v>-80.936989654112935</v>
      </c>
      <c r="M203">
        <f t="shared" ca="1" si="54"/>
        <v>56.502311507936504</v>
      </c>
      <c r="N203">
        <f t="shared" ca="1" si="55"/>
        <v>31.651210317460318</v>
      </c>
    </row>
    <row r="204" spans="1:14" x14ac:dyDescent="0.25">
      <c r="A204" s="4">
        <f t="shared" si="49"/>
        <v>0.43020833333333147</v>
      </c>
      <c r="B204" s="3">
        <f t="shared" si="56"/>
        <v>1553301170</v>
      </c>
      <c r="C204">
        <f t="shared" si="53"/>
        <v>3</v>
      </c>
      <c r="D204">
        <f t="shared" si="53"/>
        <v>66</v>
      </c>
      <c r="E204">
        <f t="shared" ca="1" si="46"/>
        <v>-81279.682142857142</v>
      </c>
      <c r="F204">
        <f t="shared" ca="1" si="47"/>
        <v>73434.18250000001</v>
      </c>
      <c r="G204">
        <f t="shared" ca="1" si="50"/>
        <v>10145.485714285714</v>
      </c>
      <c r="H204" s="9">
        <f t="shared" ca="1" si="48"/>
        <v>-231.85878571428475</v>
      </c>
      <c r="I204" s="9">
        <f t="shared" ca="1" si="48"/>
        <v>36.984249999999882</v>
      </c>
      <c r="J204" s="9">
        <f t="shared" ca="1" si="48"/>
        <v>1.4514285714285506</v>
      </c>
      <c r="K204" s="9">
        <f t="shared" ca="1" si="51"/>
        <v>234.78997265847005</v>
      </c>
      <c r="L204" s="9">
        <f t="shared" ca="1" si="52"/>
        <v>-80.936989654112935</v>
      </c>
      <c r="M204">
        <f t="shared" ca="1" si="54"/>
        <v>56.503948412698406</v>
      </c>
      <c r="N204">
        <f t="shared" ca="1" si="55"/>
        <v>31.632658730158731</v>
      </c>
    </row>
    <row r="205" spans="1:14" x14ac:dyDescent="0.25">
      <c r="A205" s="4">
        <f t="shared" si="49"/>
        <v>0.43026620370370183</v>
      </c>
      <c r="B205" s="3">
        <f t="shared" si="56"/>
        <v>1553301175</v>
      </c>
      <c r="C205">
        <f t="shared" si="53"/>
        <v>3</v>
      </c>
      <c r="D205">
        <f t="shared" si="53"/>
        <v>66</v>
      </c>
      <c r="E205">
        <f t="shared" ca="1" si="46"/>
        <v>-82438.976071428566</v>
      </c>
      <c r="F205">
        <f t="shared" ca="1" si="47"/>
        <v>73619.103750000009</v>
      </c>
      <c r="G205">
        <f t="shared" ca="1" si="50"/>
        <v>10152.742857142857</v>
      </c>
      <c r="H205" s="9">
        <f t="shared" ca="1" si="48"/>
        <v>-231.85878571428475</v>
      </c>
      <c r="I205" s="9">
        <f t="shared" ca="1" si="48"/>
        <v>36.984249999999882</v>
      </c>
      <c r="J205" s="9">
        <f t="shared" ca="1" si="48"/>
        <v>1.4514285714285506</v>
      </c>
      <c r="K205" s="9">
        <f t="shared" ca="1" si="51"/>
        <v>234.78997265847005</v>
      </c>
      <c r="L205" s="9">
        <f t="shared" ca="1" si="52"/>
        <v>-80.936989654112935</v>
      </c>
      <c r="M205">
        <f t="shared" ca="1" si="54"/>
        <v>56.505585317460316</v>
      </c>
      <c r="N205">
        <f t="shared" ca="1" si="55"/>
        <v>31.614107142857144</v>
      </c>
    </row>
    <row r="206" spans="1:14" x14ac:dyDescent="0.25">
      <c r="A206" s="4">
        <f t="shared" si="49"/>
        <v>0.43032407407407219</v>
      </c>
      <c r="B206" s="3">
        <f t="shared" si="56"/>
        <v>1553301180</v>
      </c>
      <c r="C206">
        <f t="shared" si="53"/>
        <v>3</v>
      </c>
      <c r="D206">
        <f t="shared" si="53"/>
        <v>66</v>
      </c>
      <c r="E206">
        <f t="shared" ca="1" si="46"/>
        <v>-83598.26999999999</v>
      </c>
      <c r="F206">
        <f t="shared" ca="1" si="47"/>
        <v>73804.025000000009</v>
      </c>
      <c r="G206">
        <f t="shared" ca="1" si="50"/>
        <v>10160</v>
      </c>
      <c r="H206" s="9">
        <f t="shared" ca="1" si="48"/>
        <v>-231.85878571428475</v>
      </c>
      <c r="I206" s="9">
        <f t="shared" ca="1" si="48"/>
        <v>36.984249999999882</v>
      </c>
      <c r="J206" s="9">
        <f t="shared" ca="1" si="48"/>
        <v>1.4514285714285506</v>
      </c>
      <c r="K206" s="9">
        <f t="shared" ca="1" si="51"/>
        <v>234.78997265847005</v>
      </c>
      <c r="L206" s="9">
        <f t="shared" ca="1" si="52"/>
        <v>-80.936989654112935</v>
      </c>
      <c r="M206">
        <f t="shared" ca="1" si="54"/>
        <v>56.507222222222218</v>
      </c>
      <c r="N206">
        <f t="shared" ca="1" si="55"/>
        <v>31.595555555555556</v>
      </c>
    </row>
    <row r="207" spans="1:14" x14ac:dyDescent="0.25">
      <c r="A207" s="4">
        <f t="shared" si="49"/>
        <v>0.43038194444444255</v>
      </c>
      <c r="B207" s="3">
        <f t="shared" si="56"/>
        <v>1553301185</v>
      </c>
      <c r="C207">
        <f t="shared" si="53"/>
        <v>3</v>
      </c>
      <c r="D207">
        <f t="shared" si="53"/>
        <v>66</v>
      </c>
      <c r="E207">
        <f t="shared" ca="1" si="46"/>
        <v>-84757.563928571413</v>
      </c>
      <c r="F207">
        <f t="shared" ca="1" si="47"/>
        <v>73988.946250000008</v>
      </c>
      <c r="G207">
        <f t="shared" ca="1" si="50"/>
        <v>10167.257142857143</v>
      </c>
      <c r="H207" s="9">
        <f t="shared" ca="1" si="48"/>
        <v>-231.85878571429058</v>
      </c>
      <c r="I207" s="9">
        <f t="shared" ca="1" si="48"/>
        <v>36.984249999999882</v>
      </c>
      <c r="J207" s="9">
        <f t="shared" ca="1" si="48"/>
        <v>1.4514285714285506</v>
      </c>
      <c r="K207" s="9">
        <f t="shared" ca="1" si="51"/>
        <v>234.78997265847579</v>
      </c>
      <c r="L207" s="9">
        <f t="shared" ca="1" si="52"/>
        <v>-80.936989654113162</v>
      </c>
      <c r="M207">
        <f t="shared" ca="1" si="54"/>
        <v>56.508859126984127</v>
      </c>
      <c r="N207">
        <f t="shared" ca="1" si="55"/>
        <v>31.577003968253969</v>
      </c>
    </row>
    <row r="208" spans="1:14" x14ac:dyDescent="0.25">
      <c r="A208" s="4">
        <f t="shared" si="49"/>
        <v>0.43043981481481292</v>
      </c>
      <c r="B208" s="3">
        <f t="shared" si="56"/>
        <v>1553301190</v>
      </c>
      <c r="C208">
        <f t="shared" si="53"/>
        <v>3</v>
      </c>
      <c r="D208">
        <f t="shared" si="53"/>
        <v>66</v>
      </c>
      <c r="E208">
        <f t="shared" ca="1" si="46"/>
        <v>-85916.857857142866</v>
      </c>
      <c r="F208">
        <f t="shared" ca="1" si="47"/>
        <v>74173.867500000008</v>
      </c>
      <c r="G208">
        <f t="shared" ca="1" si="50"/>
        <v>10174.514285714286</v>
      </c>
      <c r="H208" s="9">
        <f t="shared" ca="1" si="48"/>
        <v>-231.85878571428475</v>
      </c>
      <c r="I208" s="9">
        <f t="shared" ca="1" si="48"/>
        <v>36.984249999999882</v>
      </c>
      <c r="J208" s="9">
        <f t="shared" ca="1" si="48"/>
        <v>1.4514285714285506</v>
      </c>
      <c r="K208" s="9">
        <f t="shared" ca="1" si="51"/>
        <v>234.78997265847005</v>
      </c>
      <c r="L208" s="9">
        <f t="shared" ca="1" si="52"/>
        <v>-80.936989654112935</v>
      </c>
      <c r="M208">
        <f t="shared" ca="1" si="54"/>
        <v>56.51049603174603</v>
      </c>
      <c r="N208">
        <f t="shared" ca="1" si="55"/>
        <v>31.558452380952382</v>
      </c>
    </row>
    <row r="209" spans="1:14" x14ac:dyDescent="0.25">
      <c r="A209" s="4">
        <f t="shared" si="49"/>
        <v>0.43049768518518328</v>
      </c>
      <c r="B209" s="3">
        <f t="shared" si="56"/>
        <v>1553301195</v>
      </c>
      <c r="C209">
        <f t="shared" si="53"/>
        <v>3</v>
      </c>
      <c r="D209">
        <f t="shared" si="53"/>
        <v>66</v>
      </c>
      <c r="E209">
        <f t="shared" ca="1" si="46"/>
        <v>-87076.15178571429</v>
      </c>
      <c r="F209">
        <f t="shared" ca="1" si="47"/>
        <v>74358.788750000007</v>
      </c>
      <c r="G209">
        <f t="shared" ca="1" si="50"/>
        <v>10181.771428571428</v>
      </c>
      <c r="H209" s="9">
        <f t="shared" ca="1" si="48"/>
        <v>-231.85878571428475</v>
      </c>
      <c r="I209" s="9">
        <f t="shared" ca="1" si="48"/>
        <v>36.984249999999882</v>
      </c>
      <c r="J209" s="9">
        <f t="shared" ca="1" si="48"/>
        <v>1.4514285714289143</v>
      </c>
      <c r="K209" s="9">
        <f t="shared" ca="1" si="51"/>
        <v>234.78997265847005</v>
      </c>
      <c r="L209" s="9">
        <f t="shared" ca="1" si="52"/>
        <v>-80.936989654112935</v>
      </c>
      <c r="M209">
        <f t="shared" ca="1" si="54"/>
        <v>56.512132936507932</v>
      </c>
      <c r="N209">
        <f t="shared" ca="1" si="55"/>
        <v>31.539900793650794</v>
      </c>
    </row>
    <row r="210" spans="1:14" x14ac:dyDescent="0.25">
      <c r="A210" s="4">
        <f t="shared" si="49"/>
        <v>0.43055555555555364</v>
      </c>
      <c r="B210" s="3">
        <f t="shared" si="56"/>
        <v>1553301200</v>
      </c>
      <c r="C210">
        <f t="shared" si="53"/>
        <v>3</v>
      </c>
      <c r="D210">
        <f t="shared" si="53"/>
        <v>66</v>
      </c>
      <c r="E210">
        <f t="shared" ca="1" si="46"/>
        <v>-88235.445714285714</v>
      </c>
      <c r="F210">
        <f t="shared" ca="1" si="47"/>
        <v>74543.710000000006</v>
      </c>
      <c r="G210">
        <f t="shared" ca="1" si="50"/>
        <v>10189.028571428573</v>
      </c>
      <c r="H210" s="9">
        <f t="shared" ca="1" si="48"/>
        <v>-231.85878571428475</v>
      </c>
      <c r="I210" s="9">
        <f t="shared" ca="1" si="48"/>
        <v>36.984249999999882</v>
      </c>
      <c r="J210" s="9">
        <f t="shared" ca="1" si="48"/>
        <v>1.4514285714285506</v>
      </c>
      <c r="K210" s="9">
        <f t="shared" ca="1" si="51"/>
        <v>234.78997265847005</v>
      </c>
      <c r="L210" s="9">
        <f t="shared" ca="1" si="52"/>
        <v>-80.936989654112935</v>
      </c>
      <c r="M210">
        <f t="shared" ca="1" si="54"/>
        <v>56.513769841269841</v>
      </c>
      <c r="N210">
        <f t="shared" ca="1" si="55"/>
        <v>31.521349206349207</v>
      </c>
    </row>
    <row r="211" spans="1:14" x14ac:dyDescent="0.25">
      <c r="A211" s="4">
        <f t="shared" si="49"/>
        <v>0.430613425925924</v>
      </c>
      <c r="B211" s="3">
        <f t="shared" si="56"/>
        <v>1553301205</v>
      </c>
      <c r="C211">
        <f t="shared" si="53"/>
        <v>3</v>
      </c>
      <c r="D211">
        <f t="shared" si="53"/>
        <v>66</v>
      </c>
      <c r="E211">
        <f t="shared" ca="1" si="46"/>
        <v>-89394.739642857137</v>
      </c>
      <c r="F211">
        <f t="shared" ca="1" si="47"/>
        <v>74728.631250000006</v>
      </c>
      <c r="G211">
        <f t="shared" ca="1" si="50"/>
        <v>10196.285714285716</v>
      </c>
      <c r="H211" s="9">
        <f t="shared" ca="1" si="48"/>
        <v>-231.85878571428475</v>
      </c>
      <c r="I211" s="9">
        <f t="shared" ca="1" si="48"/>
        <v>36.984249999999882</v>
      </c>
      <c r="J211" s="9">
        <f t="shared" ca="1" si="48"/>
        <v>1.4514285714285506</v>
      </c>
      <c r="K211" s="9">
        <f t="shared" ca="1" si="51"/>
        <v>234.78997265847005</v>
      </c>
      <c r="L211" s="9">
        <f t="shared" ca="1" si="52"/>
        <v>-80.936989654112935</v>
      </c>
      <c r="M211">
        <f t="shared" ca="1" si="54"/>
        <v>56.515406746031744</v>
      </c>
      <c r="N211">
        <f t="shared" ca="1" si="55"/>
        <v>31.50279761904762</v>
      </c>
    </row>
    <row r="212" spans="1:14" x14ac:dyDescent="0.25">
      <c r="A212" s="4">
        <f t="shared" si="49"/>
        <v>0.43067129629629436</v>
      </c>
      <c r="B212" s="3">
        <f t="shared" si="56"/>
        <v>1553301210</v>
      </c>
      <c r="C212">
        <f t="shared" si="53"/>
        <v>3</v>
      </c>
      <c r="D212">
        <f t="shared" si="53"/>
        <v>66</v>
      </c>
      <c r="E212">
        <f t="shared" ca="1" si="46"/>
        <v>-90554.033571428561</v>
      </c>
      <c r="F212">
        <f t="shared" ca="1" si="47"/>
        <v>74913.552500000005</v>
      </c>
      <c r="G212">
        <f t="shared" ca="1" si="50"/>
        <v>10203.542857142858</v>
      </c>
      <c r="H212" s="9">
        <f t="shared" ca="1" si="48"/>
        <v>-231.85878571428475</v>
      </c>
      <c r="I212" s="9">
        <f t="shared" ca="1" si="48"/>
        <v>36.984249999999882</v>
      </c>
      <c r="J212" s="9">
        <f t="shared" ca="1" si="48"/>
        <v>1.4514285714285506</v>
      </c>
      <c r="K212" s="9">
        <f t="shared" ca="1" si="51"/>
        <v>234.78997265847005</v>
      </c>
      <c r="L212" s="9">
        <f t="shared" ca="1" si="52"/>
        <v>-80.936989654112935</v>
      </c>
      <c r="M212">
        <f t="shared" ca="1" si="54"/>
        <v>56.517043650793646</v>
      </c>
      <c r="N212">
        <f t="shared" ca="1" si="55"/>
        <v>31.484246031746032</v>
      </c>
    </row>
    <row r="213" spans="1:14" x14ac:dyDescent="0.25">
      <c r="A213" s="4">
        <f t="shared" si="49"/>
        <v>0.43072916666666472</v>
      </c>
      <c r="B213" s="3">
        <f t="shared" si="56"/>
        <v>1553301215</v>
      </c>
      <c r="C213">
        <f t="shared" si="53"/>
        <v>3</v>
      </c>
      <c r="D213">
        <f t="shared" si="53"/>
        <v>66</v>
      </c>
      <c r="E213">
        <f t="shared" ca="1" si="46"/>
        <v>-91713.327499999985</v>
      </c>
      <c r="F213">
        <f t="shared" ca="1" si="47"/>
        <v>75098.473750000005</v>
      </c>
      <c r="G213">
        <f t="shared" ca="1" si="50"/>
        <v>10210.800000000001</v>
      </c>
      <c r="H213" s="9">
        <f t="shared" ca="1" si="48"/>
        <v>-231.85878571429058</v>
      </c>
      <c r="I213" s="9">
        <f t="shared" ca="1" si="48"/>
        <v>36.984249999999882</v>
      </c>
      <c r="J213" s="9">
        <f t="shared" ca="1" si="48"/>
        <v>1.4514285714285506</v>
      </c>
      <c r="K213" s="9">
        <f t="shared" ca="1" si="51"/>
        <v>234.78997265847579</v>
      </c>
      <c r="L213" s="9">
        <f t="shared" ca="1" si="52"/>
        <v>-80.936989654113162</v>
      </c>
      <c r="M213">
        <f t="shared" ca="1" si="54"/>
        <v>56.518680555555555</v>
      </c>
      <c r="N213">
        <f t="shared" ca="1" si="55"/>
        <v>31.465694444444445</v>
      </c>
    </row>
    <row r="214" spans="1:14" x14ac:dyDescent="0.25">
      <c r="A214" s="4">
        <f t="shared" si="49"/>
        <v>0.43078703703703508</v>
      </c>
      <c r="B214" s="3">
        <f t="shared" si="56"/>
        <v>1553301220</v>
      </c>
      <c r="C214">
        <f t="shared" si="53"/>
        <v>3</v>
      </c>
      <c r="D214">
        <f t="shared" si="53"/>
        <v>66</v>
      </c>
      <c r="E214">
        <f t="shared" ca="1" si="46"/>
        <v>-92872.621428571438</v>
      </c>
      <c r="F214">
        <f t="shared" ca="1" si="47"/>
        <v>75283.395000000004</v>
      </c>
      <c r="G214">
        <f t="shared" ca="1" si="50"/>
        <v>10218.057142857144</v>
      </c>
      <c r="H214" s="9">
        <f t="shared" ca="1" si="48"/>
        <v>-231.85878571428475</v>
      </c>
      <c r="I214" s="9">
        <f t="shared" ca="1" si="48"/>
        <v>36.984249999999882</v>
      </c>
      <c r="J214" s="9">
        <f t="shared" ca="1" si="48"/>
        <v>1.4514285714285506</v>
      </c>
      <c r="K214" s="9">
        <f t="shared" ca="1" si="51"/>
        <v>234.78997265847005</v>
      </c>
      <c r="L214" s="9">
        <f t="shared" ca="1" si="52"/>
        <v>-80.936989654112935</v>
      </c>
      <c r="M214">
        <f t="shared" ca="1" si="54"/>
        <v>56.520317460317457</v>
      </c>
      <c r="N214">
        <f t="shared" ca="1" si="55"/>
        <v>31.447142857142858</v>
      </c>
    </row>
    <row r="215" spans="1:14" x14ac:dyDescent="0.25">
      <c r="A215" s="4">
        <f t="shared" si="49"/>
        <v>0.43084490740740544</v>
      </c>
      <c r="B215" s="3">
        <f t="shared" si="56"/>
        <v>1553301225</v>
      </c>
      <c r="C215">
        <f t="shared" si="53"/>
        <v>3</v>
      </c>
      <c r="D215">
        <f t="shared" si="53"/>
        <v>66</v>
      </c>
      <c r="E215">
        <f t="shared" ca="1" si="46"/>
        <v>-94031.915357142861</v>
      </c>
      <c r="F215">
        <f t="shared" ca="1" si="47"/>
        <v>75468.316250000003</v>
      </c>
      <c r="G215">
        <f t="shared" ca="1" si="50"/>
        <v>10225.314285714287</v>
      </c>
      <c r="H215" s="9">
        <f t="shared" ca="1" si="48"/>
        <v>-231.85878571428475</v>
      </c>
      <c r="I215" s="9">
        <f t="shared" ca="1" si="48"/>
        <v>36.984249999999882</v>
      </c>
      <c r="J215" s="9">
        <f t="shared" ca="1" si="48"/>
        <v>1.4514285714285506</v>
      </c>
      <c r="K215" s="9">
        <f t="shared" ca="1" si="51"/>
        <v>234.78997265847005</v>
      </c>
      <c r="L215" s="9">
        <f t="shared" ca="1" si="52"/>
        <v>-80.936989654112935</v>
      </c>
      <c r="M215">
        <f t="shared" ca="1" si="54"/>
        <v>56.52195436507936</v>
      </c>
      <c r="N215">
        <f t="shared" ca="1" si="55"/>
        <v>31.42859126984127</v>
      </c>
    </row>
    <row r="216" spans="1:14" x14ac:dyDescent="0.25">
      <c r="A216" s="4">
        <f t="shared" si="49"/>
        <v>0.4309027777777758</v>
      </c>
      <c r="B216" s="3">
        <f t="shared" si="56"/>
        <v>1553301230</v>
      </c>
      <c r="C216">
        <f t="shared" si="53"/>
        <v>3</v>
      </c>
      <c r="D216">
        <f t="shared" si="53"/>
        <v>66</v>
      </c>
      <c r="E216">
        <f t="shared" ca="1" si="46"/>
        <v>-95191.209285714285</v>
      </c>
      <c r="F216">
        <f t="shared" ca="1" si="47"/>
        <v>75653.237500000003</v>
      </c>
      <c r="G216">
        <f t="shared" ca="1" si="50"/>
        <v>10232.571428571429</v>
      </c>
      <c r="H216" s="9">
        <f t="shared" ca="1" si="48"/>
        <v>-231.85878571428475</v>
      </c>
      <c r="I216" s="9">
        <f t="shared" ca="1" si="48"/>
        <v>36.984249999999882</v>
      </c>
      <c r="J216" s="9">
        <f t="shared" ca="1" si="48"/>
        <v>1.4514285714285506</v>
      </c>
      <c r="K216" s="9">
        <f t="shared" ca="1" si="51"/>
        <v>234.78997265847005</v>
      </c>
      <c r="L216" s="9">
        <f t="shared" ca="1" si="52"/>
        <v>-80.936989654112935</v>
      </c>
      <c r="M216">
        <f t="shared" ca="1" si="54"/>
        <v>56.523591269841269</v>
      </c>
      <c r="N216">
        <f t="shared" ca="1" si="55"/>
        <v>31.410039682539683</v>
      </c>
    </row>
    <row r="217" spans="1:14" x14ac:dyDescent="0.25">
      <c r="A217" s="4">
        <f t="shared" si="49"/>
        <v>0.43096064814814616</v>
      </c>
      <c r="B217" s="3">
        <f t="shared" si="56"/>
        <v>1553301235</v>
      </c>
      <c r="C217">
        <f t="shared" si="53"/>
        <v>3</v>
      </c>
      <c r="D217">
        <f t="shared" si="53"/>
        <v>66</v>
      </c>
      <c r="E217">
        <f t="shared" ca="1" si="46"/>
        <v>-96350.503214285709</v>
      </c>
      <c r="F217">
        <f t="shared" ca="1" si="47"/>
        <v>75838.158750000002</v>
      </c>
      <c r="G217">
        <f t="shared" ca="1" si="50"/>
        <v>10239.828571428572</v>
      </c>
      <c r="H217" s="9">
        <f t="shared" ca="1" si="48"/>
        <v>-231.85878571428475</v>
      </c>
      <c r="I217" s="9">
        <f t="shared" ca="1" si="48"/>
        <v>36.984249999999882</v>
      </c>
      <c r="J217" s="9">
        <f t="shared" ca="1" si="48"/>
        <v>1.4514285714285506</v>
      </c>
      <c r="K217" s="9">
        <f t="shared" ca="1" si="51"/>
        <v>234.78997265847005</v>
      </c>
      <c r="L217" s="9">
        <f t="shared" ca="1" si="52"/>
        <v>-80.936989654112935</v>
      </c>
      <c r="M217">
        <f t="shared" ca="1" si="54"/>
        <v>56.525228174603171</v>
      </c>
      <c r="N217">
        <f t="shared" ca="1" si="55"/>
        <v>31.391488095238095</v>
      </c>
    </row>
    <row r="218" spans="1:14" x14ac:dyDescent="0.25">
      <c r="A218" s="4">
        <f t="shared" si="49"/>
        <v>0.43101851851851652</v>
      </c>
      <c r="B218" s="3">
        <f t="shared" si="56"/>
        <v>1553301240</v>
      </c>
      <c r="C218">
        <f t="shared" si="53"/>
        <v>3</v>
      </c>
      <c r="D218">
        <f t="shared" si="53"/>
        <v>66</v>
      </c>
      <c r="E218">
        <f t="shared" ca="1" si="46"/>
        <v>-97509.797142857133</v>
      </c>
      <c r="F218">
        <f t="shared" ca="1" si="47"/>
        <v>76023.08</v>
      </c>
      <c r="G218">
        <f t="shared" ca="1" si="50"/>
        <v>10247.085714285715</v>
      </c>
      <c r="H218" s="9">
        <f t="shared" ca="1" si="48"/>
        <v>-231.85878571428475</v>
      </c>
      <c r="I218" s="9">
        <f t="shared" ca="1" si="48"/>
        <v>36.984249999999882</v>
      </c>
      <c r="J218" s="9">
        <f t="shared" ca="1" si="48"/>
        <v>1.4514285714285506</v>
      </c>
      <c r="K218" s="9">
        <f t="shared" ca="1" si="51"/>
        <v>234.78997265847005</v>
      </c>
      <c r="L218" s="9">
        <f t="shared" ca="1" si="52"/>
        <v>-80.936989654112935</v>
      </c>
      <c r="M218">
        <f t="shared" ca="1" si="54"/>
        <v>56.526865079365074</v>
      </c>
      <c r="N218">
        <f t="shared" ca="1" si="55"/>
        <v>31.372936507936508</v>
      </c>
    </row>
    <row r="219" spans="1:14" x14ac:dyDescent="0.25">
      <c r="A219" s="4">
        <f t="shared" si="49"/>
        <v>0.43107638888888689</v>
      </c>
      <c r="B219" s="3">
        <f t="shared" si="56"/>
        <v>1553301245</v>
      </c>
      <c r="C219">
        <f t="shared" si="53"/>
        <v>3</v>
      </c>
      <c r="D219">
        <f t="shared" si="53"/>
        <v>66</v>
      </c>
      <c r="E219">
        <f t="shared" ca="1" si="46"/>
        <v>-98669.091071428556</v>
      </c>
      <c r="F219">
        <f t="shared" ca="1" si="47"/>
        <v>76208.001250000001</v>
      </c>
      <c r="G219">
        <f t="shared" ca="1" si="50"/>
        <v>10254.342857142858</v>
      </c>
      <c r="H219" s="9">
        <f t="shared" ca="1" si="48"/>
        <v>-231.85878571429058</v>
      </c>
      <c r="I219" s="9">
        <f t="shared" ca="1" si="48"/>
        <v>36.984249999999882</v>
      </c>
      <c r="J219" s="9">
        <f t="shared" ca="1" si="48"/>
        <v>1.4514285714285506</v>
      </c>
      <c r="K219" s="9">
        <f t="shared" ca="1" si="51"/>
        <v>234.78997265847579</v>
      </c>
      <c r="L219" s="9">
        <f t="shared" ca="1" si="52"/>
        <v>-80.936989654113162</v>
      </c>
      <c r="M219">
        <f t="shared" ca="1" si="54"/>
        <v>56.528501984126983</v>
      </c>
      <c r="N219">
        <f t="shared" ca="1" si="55"/>
        <v>31.354384920634921</v>
      </c>
    </row>
    <row r="220" spans="1:14" x14ac:dyDescent="0.25">
      <c r="A220" s="4">
        <f t="shared" si="49"/>
        <v>0.43113425925925725</v>
      </c>
      <c r="B220" s="3">
        <f t="shared" si="56"/>
        <v>1553301250</v>
      </c>
      <c r="C220">
        <f t="shared" si="53"/>
        <v>3</v>
      </c>
      <c r="D220">
        <f t="shared" si="53"/>
        <v>66</v>
      </c>
      <c r="E220">
        <f t="shared" ca="1" si="46"/>
        <v>-99828.385000000009</v>
      </c>
      <c r="F220">
        <f t="shared" ca="1" si="47"/>
        <v>76392.922500000001</v>
      </c>
      <c r="G220">
        <f t="shared" ca="1" si="50"/>
        <v>10261.6</v>
      </c>
      <c r="H220" s="9">
        <f t="shared" ca="1" si="48"/>
        <v>-231.85878571428475</v>
      </c>
      <c r="I220" s="9">
        <f t="shared" ca="1" si="48"/>
        <v>36.984249999999882</v>
      </c>
      <c r="J220" s="9">
        <f t="shared" ca="1" si="48"/>
        <v>1.4514285714285506</v>
      </c>
      <c r="K220" s="9">
        <f t="shared" ca="1" si="51"/>
        <v>234.78997265847005</v>
      </c>
      <c r="L220" s="9">
        <f t="shared" ca="1" si="52"/>
        <v>-80.936989654112935</v>
      </c>
      <c r="M220">
        <f t="shared" ca="1" si="54"/>
        <v>56.530138888888885</v>
      </c>
      <c r="N220">
        <f t="shared" ca="1" si="55"/>
        <v>31.335833333333333</v>
      </c>
    </row>
    <row r="221" spans="1:14" x14ac:dyDescent="0.25">
      <c r="A221" s="4">
        <f t="shared" si="49"/>
        <v>0.43119212962962761</v>
      </c>
      <c r="B221" s="3">
        <f t="shared" si="56"/>
        <v>1553301255</v>
      </c>
      <c r="C221">
        <f t="shared" si="53"/>
        <v>3</v>
      </c>
      <c r="D221">
        <f t="shared" si="53"/>
        <v>66</v>
      </c>
      <c r="E221">
        <f t="shared" ca="1" si="46"/>
        <v>-100987.67892857143</v>
      </c>
      <c r="F221">
        <f t="shared" ca="1" si="47"/>
        <v>76577.84375</v>
      </c>
      <c r="G221">
        <f t="shared" ca="1" si="50"/>
        <v>10268.857142857143</v>
      </c>
      <c r="H221" s="9">
        <f t="shared" ca="1" si="48"/>
        <v>-231.85878571428475</v>
      </c>
      <c r="I221" s="9">
        <f t="shared" ca="1" si="48"/>
        <v>36.984250000002795</v>
      </c>
      <c r="J221" s="9">
        <f t="shared" ca="1" si="48"/>
        <v>1.4514285714285506</v>
      </c>
      <c r="K221" s="9">
        <f t="shared" ca="1" si="51"/>
        <v>234.7899726584705</v>
      </c>
      <c r="L221" s="9">
        <f t="shared" ca="1" si="52"/>
        <v>-80.936989654112239</v>
      </c>
      <c r="M221">
        <f t="shared" ca="1" si="54"/>
        <v>56.531775793650787</v>
      </c>
      <c r="N221">
        <f t="shared" ca="1" si="55"/>
        <v>31.317281746031746</v>
      </c>
    </row>
    <row r="222" spans="1:14" x14ac:dyDescent="0.25">
      <c r="A222" s="4">
        <f t="shared" si="49"/>
        <v>0.43124999999999797</v>
      </c>
      <c r="B222" s="3">
        <f t="shared" si="56"/>
        <v>1553301260</v>
      </c>
      <c r="C222">
        <f t="shared" si="53"/>
        <v>3</v>
      </c>
      <c r="D222">
        <f t="shared" si="53"/>
        <v>66</v>
      </c>
      <c r="E222">
        <f t="shared" ca="1" si="46"/>
        <v>-102146.97285714286</v>
      </c>
      <c r="F222">
        <f t="shared" ca="1" si="47"/>
        <v>76762.765000000014</v>
      </c>
      <c r="G222">
        <f t="shared" ca="1" si="50"/>
        <v>10276.114285714286</v>
      </c>
      <c r="H222" s="9">
        <f t="shared" ca="1" si="48"/>
        <v>-231.85878571428475</v>
      </c>
      <c r="I222" s="9">
        <f t="shared" ca="1" si="48"/>
        <v>36.984249999996976</v>
      </c>
      <c r="J222" s="9">
        <f t="shared" ca="1" si="48"/>
        <v>1.4514285714285506</v>
      </c>
      <c r="K222" s="9">
        <f t="shared" ca="1" si="51"/>
        <v>234.78997265846957</v>
      </c>
      <c r="L222" s="9">
        <f t="shared" ca="1" si="52"/>
        <v>-80.936989654113631</v>
      </c>
      <c r="M222">
        <f t="shared" ca="1" si="54"/>
        <v>56.533412698412697</v>
      </c>
      <c r="N222">
        <f t="shared" ca="1" si="55"/>
        <v>31.298730158730159</v>
      </c>
    </row>
    <row r="223" spans="1:14" x14ac:dyDescent="0.25">
      <c r="A223" s="4">
        <f t="shared" si="49"/>
        <v>0.43130787037036833</v>
      </c>
      <c r="B223" s="3">
        <f t="shared" si="56"/>
        <v>1553301265</v>
      </c>
      <c r="C223">
        <f t="shared" si="53"/>
        <v>3</v>
      </c>
      <c r="D223">
        <f t="shared" si="53"/>
        <v>66</v>
      </c>
      <c r="E223">
        <f t="shared" ca="1" si="46"/>
        <v>-103306.26678571428</v>
      </c>
      <c r="F223">
        <f t="shared" ca="1" si="47"/>
        <v>76947.686249999999</v>
      </c>
      <c r="G223">
        <f t="shared" ca="1" si="50"/>
        <v>10283.371428571429</v>
      </c>
      <c r="H223" s="9">
        <f t="shared" ca="1" si="48"/>
        <v>-231.85878571428475</v>
      </c>
      <c r="I223" s="9">
        <f t="shared" ca="1" si="48"/>
        <v>36.984250000002795</v>
      </c>
      <c r="J223" s="9">
        <f t="shared" ca="1" si="48"/>
        <v>1.4514285714289143</v>
      </c>
      <c r="K223" s="9">
        <f t="shared" ca="1" si="51"/>
        <v>234.7899726584705</v>
      </c>
      <c r="L223" s="9">
        <f t="shared" ca="1" si="52"/>
        <v>-80.936989654112239</v>
      </c>
      <c r="M223">
        <f t="shared" ca="1" si="54"/>
        <v>56.535049603174599</v>
      </c>
      <c r="N223">
        <f t="shared" ca="1" si="55"/>
        <v>31.280178571428571</v>
      </c>
    </row>
    <row r="224" spans="1:14" x14ac:dyDescent="0.25">
      <c r="A224" s="4">
        <f t="shared" si="49"/>
        <v>0.43136574074073869</v>
      </c>
      <c r="B224" s="3">
        <f t="shared" si="56"/>
        <v>1553301270</v>
      </c>
      <c r="C224">
        <f t="shared" si="53"/>
        <v>3</v>
      </c>
      <c r="D224">
        <f t="shared" si="53"/>
        <v>66</v>
      </c>
      <c r="E224">
        <f t="shared" ca="1" si="46"/>
        <v>-104465.5607142857</v>
      </c>
      <c r="F224">
        <f t="shared" ca="1" si="47"/>
        <v>77132.607500000013</v>
      </c>
      <c r="G224">
        <f t="shared" ca="1" si="50"/>
        <v>10290.628571428573</v>
      </c>
      <c r="H224" s="9">
        <f t="shared" ca="1" si="48"/>
        <v>-231.85878571428475</v>
      </c>
      <c r="I224" s="9">
        <f t="shared" ca="1" si="48"/>
        <v>36.984249999996976</v>
      </c>
      <c r="J224" s="9">
        <f t="shared" ca="1" si="48"/>
        <v>1.4514285714285506</v>
      </c>
      <c r="K224" s="9">
        <f t="shared" ca="1" si="51"/>
        <v>234.78997265846957</v>
      </c>
      <c r="L224" s="9">
        <f t="shared" ca="1" si="52"/>
        <v>-80.936989654113631</v>
      </c>
      <c r="M224">
        <f t="shared" ca="1" si="54"/>
        <v>56.536686507936501</v>
      </c>
      <c r="N224">
        <f t="shared" ca="1" si="55"/>
        <v>31.261626984126984</v>
      </c>
    </row>
    <row r="225" spans="1:14" x14ac:dyDescent="0.25">
      <c r="A225" s="4">
        <f t="shared" si="49"/>
        <v>0.43142361111110905</v>
      </c>
      <c r="B225" s="3">
        <f t="shared" si="56"/>
        <v>1553301275</v>
      </c>
      <c r="C225">
        <f t="shared" si="53"/>
        <v>3</v>
      </c>
      <c r="D225">
        <f t="shared" si="53"/>
        <v>66</v>
      </c>
      <c r="E225">
        <f t="shared" ca="1" si="46"/>
        <v>-105624.85464285713</v>
      </c>
      <c r="F225">
        <f t="shared" ca="1" si="47"/>
        <v>77317.528749999998</v>
      </c>
      <c r="G225">
        <f t="shared" ca="1" si="50"/>
        <v>10297.885714285716</v>
      </c>
      <c r="H225" s="9">
        <f t="shared" ca="1" si="48"/>
        <v>-231.85878571429058</v>
      </c>
      <c r="I225" s="9">
        <f t="shared" ca="1" si="48"/>
        <v>36.984250000002795</v>
      </c>
      <c r="J225" s="9">
        <f t="shared" ca="1" si="48"/>
        <v>1.4514285714285506</v>
      </c>
      <c r="K225" s="9">
        <f t="shared" ca="1" si="51"/>
        <v>234.78997265847624</v>
      </c>
      <c r="L225" s="9">
        <f t="shared" ca="1" si="52"/>
        <v>-80.936989654112466</v>
      </c>
      <c r="M225">
        <f t="shared" ca="1" si="54"/>
        <v>56.538323412698411</v>
      </c>
      <c r="N225">
        <f t="shared" ca="1" si="55"/>
        <v>31.243075396825397</v>
      </c>
    </row>
    <row r="226" spans="1:14" x14ac:dyDescent="0.25">
      <c r="A226" s="4">
        <f t="shared" si="49"/>
        <v>0.43148148148147941</v>
      </c>
      <c r="B226" s="3">
        <f t="shared" si="56"/>
        <v>1553301280</v>
      </c>
      <c r="C226">
        <f t="shared" si="53"/>
        <v>3</v>
      </c>
      <c r="D226">
        <f t="shared" si="53"/>
        <v>66</v>
      </c>
      <c r="E226">
        <f t="shared" ca="1" si="46"/>
        <v>-106784.14857142858</v>
      </c>
      <c r="F226">
        <f t="shared" ca="1" si="47"/>
        <v>77502.450000000012</v>
      </c>
      <c r="G226">
        <f t="shared" ca="1" si="50"/>
        <v>10305.142857142859</v>
      </c>
      <c r="H226" s="9">
        <f t="shared" ca="1" si="48"/>
        <v>-231.85878571428475</v>
      </c>
      <c r="I226" s="9">
        <f t="shared" ca="1" si="48"/>
        <v>36.984249999996976</v>
      </c>
      <c r="J226" s="9">
        <f t="shared" ca="1" si="48"/>
        <v>1.4514285714285506</v>
      </c>
      <c r="K226" s="9">
        <f t="shared" ca="1" si="51"/>
        <v>234.78997265846957</v>
      </c>
      <c r="L226" s="9">
        <f t="shared" ca="1" si="52"/>
        <v>-80.936989654113631</v>
      </c>
      <c r="M226">
        <f t="shared" ca="1" si="54"/>
        <v>56.539960317460313</v>
      </c>
      <c r="N226">
        <f t="shared" ca="1" si="55"/>
        <v>31.224523809523809</v>
      </c>
    </row>
    <row r="227" spans="1:14" x14ac:dyDescent="0.25">
      <c r="A227" s="4">
        <f t="shared" si="49"/>
        <v>0.43153935185184977</v>
      </c>
      <c r="B227" s="3">
        <f t="shared" si="56"/>
        <v>1553301285</v>
      </c>
      <c r="C227">
        <f t="shared" si="53"/>
        <v>3</v>
      </c>
      <c r="D227">
        <f t="shared" si="53"/>
        <v>66</v>
      </c>
      <c r="E227">
        <f t="shared" ca="1" si="46"/>
        <v>-107943.4425</v>
      </c>
      <c r="F227">
        <f t="shared" ca="1" si="47"/>
        <v>77687.371249999997</v>
      </c>
      <c r="G227">
        <f t="shared" ca="1" si="50"/>
        <v>10312.400000000001</v>
      </c>
      <c r="H227" s="9">
        <f t="shared" ca="1" si="48"/>
        <v>-231.85878571428475</v>
      </c>
      <c r="I227" s="9">
        <f t="shared" ca="1" si="48"/>
        <v>36.984250000002795</v>
      </c>
      <c r="J227" s="9">
        <f t="shared" ca="1" si="48"/>
        <v>1.4514285714285506</v>
      </c>
      <c r="K227" s="9">
        <f t="shared" ca="1" si="51"/>
        <v>234.7899726584705</v>
      </c>
      <c r="L227" s="9">
        <f t="shared" ca="1" si="52"/>
        <v>-80.936989654112239</v>
      </c>
      <c r="M227">
        <f t="shared" ca="1" si="54"/>
        <v>56.541597222222222</v>
      </c>
      <c r="N227">
        <f t="shared" ca="1" si="55"/>
        <v>31.205972222222222</v>
      </c>
    </row>
    <row r="228" spans="1:14" x14ac:dyDescent="0.25">
      <c r="A228" s="4">
        <f t="shared" si="49"/>
        <v>0.43159722222222013</v>
      </c>
      <c r="B228" s="3">
        <f t="shared" si="56"/>
        <v>1553301290</v>
      </c>
      <c r="C228">
        <f t="shared" si="53"/>
        <v>3</v>
      </c>
      <c r="D228">
        <f t="shared" si="53"/>
        <v>66</v>
      </c>
      <c r="E228">
        <f t="shared" ref="E228:E234" ca="1" si="57">INDIRECT("E$"&amp;C228)+INDIRECT("H$"&amp;C228)*($B228-INDIRECT("B$"&amp;D228))</f>
        <v>-109102.73642857143</v>
      </c>
      <c r="F228">
        <f t="shared" ref="F228:F234" ca="1" si="58">INDIRECT("F$"&amp;C228)+INDIRECT("I$"&amp;C228)*($B228-INDIRECT("B$"&amp;D228))</f>
        <v>77872.29250000001</v>
      </c>
      <c r="G228">
        <f t="shared" ca="1" si="50"/>
        <v>10319.657142857144</v>
      </c>
      <c r="H228" s="9">
        <f t="shared" ca="1" si="48"/>
        <v>-231.85878571428475</v>
      </c>
      <c r="I228" s="9">
        <f t="shared" ca="1" si="48"/>
        <v>36.984249999999882</v>
      </c>
      <c r="J228" s="9">
        <f t="shared" ca="1" si="48"/>
        <v>1.4514285714285506</v>
      </c>
      <c r="K228" s="9">
        <f t="shared" ca="1" si="51"/>
        <v>234.78997265847005</v>
      </c>
      <c r="L228" s="9">
        <f t="shared" ca="1" si="52"/>
        <v>-80.936989654112935</v>
      </c>
      <c r="M228">
        <f t="shared" ca="1" si="54"/>
        <v>56.543234126984125</v>
      </c>
      <c r="N228">
        <f t="shared" ca="1" si="55"/>
        <v>31.187420634920635</v>
      </c>
    </row>
    <row r="229" spans="1:14" x14ac:dyDescent="0.25">
      <c r="A229" s="4">
        <f t="shared" si="49"/>
        <v>0.43165509259259049</v>
      </c>
      <c r="B229" s="3">
        <f t="shared" si="56"/>
        <v>1553301295</v>
      </c>
      <c r="C229">
        <f t="shared" si="53"/>
        <v>3</v>
      </c>
      <c r="D229">
        <f t="shared" si="53"/>
        <v>66</v>
      </c>
      <c r="E229">
        <f t="shared" ca="1" si="57"/>
        <v>-110262.03035714285</v>
      </c>
      <c r="F229">
        <f t="shared" ca="1" si="58"/>
        <v>78057.21375000001</v>
      </c>
      <c r="G229">
        <f t="shared" ca="1" si="50"/>
        <v>10326.914285714287</v>
      </c>
      <c r="H229" s="9">
        <f t="shared" ca="1" si="48"/>
        <v>-231.85878571428475</v>
      </c>
      <c r="I229" s="9">
        <f t="shared" ca="1" si="48"/>
        <v>36.984249999999882</v>
      </c>
      <c r="J229" s="9">
        <f t="shared" ca="1" si="48"/>
        <v>1.4514285714285506</v>
      </c>
      <c r="K229" s="9">
        <f t="shared" ca="1" si="51"/>
        <v>234.78997265847005</v>
      </c>
      <c r="L229" s="9">
        <f t="shared" ca="1" si="52"/>
        <v>-80.936989654112935</v>
      </c>
      <c r="M229">
        <f t="shared" ca="1" si="54"/>
        <v>56.544871031746027</v>
      </c>
      <c r="N229">
        <f t="shared" ca="1" si="55"/>
        <v>31.168869047619047</v>
      </c>
    </row>
    <row r="230" spans="1:14" x14ac:dyDescent="0.25">
      <c r="A230" s="4">
        <f t="shared" si="49"/>
        <v>0.43171296296296086</v>
      </c>
      <c r="B230" s="3">
        <f t="shared" si="56"/>
        <v>1553301300</v>
      </c>
      <c r="C230">
        <f t="shared" si="53"/>
        <v>3</v>
      </c>
      <c r="D230">
        <f t="shared" si="53"/>
        <v>66</v>
      </c>
      <c r="E230">
        <f t="shared" ca="1" si="57"/>
        <v>-111421.32428571428</v>
      </c>
      <c r="F230">
        <f t="shared" ca="1" si="58"/>
        <v>78242.135000000009</v>
      </c>
      <c r="G230">
        <f t="shared" ca="1" si="50"/>
        <v>10334.17142857143</v>
      </c>
      <c r="H230" s="9">
        <f t="shared" ca="1" si="48"/>
        <v>-231.85878571428475</v>
      </c>
      <c r="I230" s="9">
        <f t="shared" ca="1" si="48"/>
        <v>36.984249999999882</v>
      </c>
      <c r="J230" s="9">
        <f t="shared" ca="1" si="48"/>
        <v>1.4514285714285506</v>
      </c>
      <c r="K230" s="9">
        <f t="shared" ca="1" si="51"/>
        <v>234.78997265847005</v>
      </c>
      <c r="L230" s="9">
        <f t="shared" ca="1" si="52"/>
        <v>-80.936989654112935</v>
      </c>
      <c r="M230">
        <f t="shared" ca="1" si="54"/>
        <v>56.546507936507936</v>
      </c>
      <c r="N230">
        <f t="shared" ca="1" si="55"/>
        <v>31.15031746031746</v>
      </c>
    </row>
    <row r="231" spans="1:14" x14ac:dyDescent="0.25">
      <c r="A231" s="4">
        <f t="shared" si="49"/>
        <v>0.43177083333333122</v>
      </c>
      <c r="B231" s="3">
        <f t="shared" si="56"/>
        <v>1553301305</v>
      </c>
      <c r="C231">
        <f t="shared" si="53"/>
        <v>3</v>
      </c>
      <c r="D231">
        <f t="shared" si="53"/>
        <v>66</v>
      </c>
      <c r="E231">
        <f t="shared" ca="1" si="57"/>
        <v>-112580.6182142857</v>
      </c>
      <c r="F231">
        <f t="shared" ca="1" si="58"/>
        <v>78427.056250000009</v>
      </c>
      <c r="G231">
        <f t="shared" ca="1" si="50"/>
        <v>10341.428571428572</v>
      </c>
      <c r="H231" s="9">
        <f t="shared" ca="1" si="48"/>
        <v>-231.85878571429058</v>
      </c>
      <c r="I231" s="9">
        <f t="shared" ca="1" si="48"/>
        <v>36.984249999999882</v>
      </c>
      <c r="J231" s="9">
        <f t="shared" ca="1" si="48"/>
        <v>1.4514285714285506</v>
      </c>
      <c r="K231" s="9">
        <f t="shared" ca="1" si="51"/>
        <v>234.78997265847579</v>
      </c>
      <c r="L231" s="9">
        <f t="shared" ca="1" si="52"/>
        <v>-80.936989654113162</v>
      </c>
      <c r="M231">
        <f t="shared" ca="1" si="54"/>
        <v>56.548144841269838</v>
      </c>
      <c r="N231">
        <f t="shared" ca="1" si="55"/>
        <v>31.131765873015873</v>
      </c>
    </row>
    <row r="232" spans="1:14" x14ac:dyDescent="0.25">
      <c r="A232" s="4">
        <f t="shared" si="49"/>
        <v>0.43182870370370158</v>
      </c>
      <c r="B232" s="3">
        <f t="shared" si="56"/>
        <v>1553301310</v>
      </c>
      <c r="C232">
        <f t="shared" si="53"/>
        <v>3</v>
      </c>
      <c r="D232">
        <f t="shared" si="53"/>
        <v>66</v>
      </c>
      <c r="E232">
        <f t="shared" ca="1" si="57"/>
        <v>-113739.91214285715</v>
      </c>
      <c r="F232">
        <f t="shared" ca="1" si="58"/>
        <v>78611.977500000008</v>
      </c>
      <c r="G232">
        <f t="shared" ca="1" si="50"/>
        <v>10348.685714285715</v>
      </c>
      <c r="H232" s="9">
        <f t="shared" ca="1" si="48"/>
        <v>-231.85878571428475</v>
      </c>
      <c r="I232" s="9">
        <f t="shared" ca="1" si="48"/>
        <v>36.984249999999882</v>
      </c>
      <c r="J232" s="9">
        <f t="shared" ca="1" si="48"/>
        <v>1.4514285714285506</v>
      </c>
      <c r="K232" s="9">
        <f t="shared" ca="1" si="51"/>
        <v>234.78997265847005</v>
      </c>
      <c r="L232" s="9">
        <f t="shared" ca="1" si="52"/>
        <v>-80.936989654112935</v>
      </c>
      <c r="M232">
        <f t="shared" ca="1" si="54"/>
        <v>56.549781746031741</v>
      </c>
      <c r="N232">
        <f t="shared" ca="1" si="55"/>
        <v>31.113214285714285</v>
      </c>
    </row>
    <row r="233" spans="1:14" x14ac:dyDescent="0.25">
      <c r="A233" s="4">
        <f t="shared" si="49"/>
        <v>0.43188657407407194</v>
      </c>
      <c r="B233" s="3">
        <f t="shared" si="56"/>
        <v>1553301315</v>
      </c>
      <c r="C233">
        <f t="shared" si="53"/>
        <v>3</v>
      </c>
      <c r="D233">
        <f t="shared" si="53"/>
        <v>66</v>
      </c>
      <c r="E233">
        <f t="shared" ca="1" si="57"/>
        <v>-114899.20607142858</v>
      </c>
      <c r="F233">
        <f t="shared" ca="1" si="58"/>
        <v>78796.898750000008</v>
      </c>
      <c r="G233">
        <f t="shared" ca="1" si="50"/>
        <v>10355.942857142858</v>
      </c>
      <c r="H233" s="9">
        <f t="shared" ca="1" si="48"/>
        <v>-231.85878571428475</v>
      </c>
      <c r="I233" s="9">
        <f t="shared" ca="1" si="48"/>
        <v>36.984249999999882</v>
      </c>
      <c r="J233" s="9">
        <f t="shared" ca="1" si="48"/>
        <v>1.4514285714285506</v>
      </c>
      <c r="K233" s="9">
        <f t="shared" ca="1" si="51"/>
        <v>234.78997265847005</v>
      </c>
      <c r="L233" s="9">
        <f t="shared" ca="1" si="52"/>
        <v>-80.936989654112935</v>
      </c>
      <c r="M233">
        <f t="shared" ca="1" si="54"/>
        <v>56.55141865079365</v>
      </c>
      <c r="N233">
        <f t="shared" ca="1" si="55"/>
        <v>31.094662698412698</v>
      </c>
    </row>
    <row r="234" spans="1:14" x14ac:dyDescent="0.25">
      <c r="A234" s="4">
        <f t="shared" si="49"/>
        <v>0.4319444444444423</v>
      </c>
      <c r="B234" s="3">
        <f t="shared" si="56"/>
        <v>1553301320</v>
      </c>
      <c r="C234">
        <f t="shared" si="53"/>
        <v>3</v>
      </c>
      <c r="D234">
        <f t="shared" si="53"/>
        <v>66</v>
      </c>
      <c r="E234">
        <f t="shared" ca="1" si="57"/>
        <v>-116058.5</v>
      </c>
      <c r="F234">
        <f t="shared" ca="1" si="58"/>
        <v>78981.820000000007</v>
      </c>
      <c r="G234">
        <f t="shared" ca="1" si="50"/>
        <v>10363.200000000001</v>
      </c>
      <c r="H234" s="9">
        <f ca="1">H233</f>
        <v>-231.85878571428475</v>
      </c>
      <c r="I234" s="9">
        <f t="shared" ref="I234:K234" ca="1" si="59">I233</f>
        <v>36.984249999999882</v>
      </c>
      <c r="J234" s="9">
        <f t="shared" ca="1" si="59"/>
        <v>1.4514285714285506</v>
      </c>
      <c r="K234" s="9">
        <f t="shared" ca="1" si="59"/>
        <v>234.78997265847005</v>
      </c>
      <c r="L234" s="9">
        <f t="shared" ca="1" si="52"/>
        <v>-80.936989654112935</v>
      </c>
      <c r="M234">
        <f t="shared" ca="1" si="54"/>
        <v>56.553055555555552</v>
      </c>
      <c r="N234">
        <f t="shared" ca="1" si="55"/>
        <v>31.076111111111111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S253"/>
  <sheetViews>
    <sheetView workbookViewId="0">
      <selection activeCell="B2" sqref="B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142</v>
      </c>
      <c r="B1">
        <v>244204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115</v>
      </c>
      <c r="C2" s="7">
        <v>320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9753.6</v>
      </c>
      <c r="H2" s="9">
        <f t="shared" ref="H2:J2" si="0">(E3-E2)/(MINUTE($A3-$A2)*60+SECOND($A3-$A2))</f>
        <v>-230.8671052631579</v>
      </c>
      <c r="I2" s="9">
        <f t="shared" si="0"/>
        <v>38.726359649122813</v>
      </c>
      <c r="J2" s="9">
        <f t="shared" si="0"/>
        <v>0</v>
      </c>
      <c r="K2" s="9">
        <f>SQRT(H2*H2+I2*I2)</f>
        <v>234.09261249399401</v>
      </c>
      <c r="L2" s="9">
        <f>DEGREES(ATAN2(I2,H2))</f>
        <v>-80.477681126324228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3.4332358674464086E-4</v>
      </c>
      <c r="P2" s="10">
        <f>(N3-N2)/(MINUTE($A3-$A2)*60+SECOND($A3-$A2))</f>
        <v>-3.6944444444444438E-3</v>
      </c>
    </row>
    <row r="3" spans="1:16" x14ac:dyDescent="0.25">
      <c r="A3" s="5">
        <v>0.43194444444444446</v>
      </c>
      <c r="B3" s="6" t="s">
        <v>109</v>
      </c>
      <c r="C3" s="7">
        <v>320</v>
      </c>
      <c r="D3" s="7"/>
      <c r="E3" s="7">
        <f>VLOOKUP($B3,Beacons!$A$6:$O$30,14,FALSE)</f>
        <v>-116058.5</v>
      </c>
      <c r="F3" s="7">
        <f>VLOOKUP($B3,Beacons!$A$6:$O$30,15,FALSE)</f>
        <v>78981.820000000007</v>
      </c>
      <c r="G3" s="7">
        <f>C3*Params!F$2</f>
        <v>9753.6</v>
      </c>
      <c r="H3" s="9"/>
      <c r="I3" s="9"/>
      <c r="J3" s="9"/>
      <c r="K3" s="9"/>
      <c r="L3" s="9"/>
      <c r="M3" s="7">
        <f>VLOOKUP($B3,Beacons!$A$6:$O$30,8,FALSE)</f>
        <v>56.553055555555552</v>
      </c>
      <c r="N3" s="7">
        <f>VLOOKUP($B3,Beacons!$A$6:$O$30,9,FALSE)</f>
        <v>31.076111111111111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0.41875000000000001</v>
      </c>
      <c r="B6" s="3">
        <f>Params!D29+MINUTE(A6-Params!C29)*60+SECOND(A6-Params!C29)</f>
        <v>1553300180</v>
      </c>
      <c r="C6">
        <v>2</v>
      </c>
      <c r="D6">
        <f>ROW()</f>
        <v>6</v>
      </c>
      <c r="E6">
        <f ca="1">INDIRECT("E$"&amp;C6)+INDIRECT("H$"&amp;C6)*($B6-INDIRECT("B$"&amp;D6))</f>
        <v>147130</v>
      </c>
      <c r="F6">
        <f ca="1">INDIRECT("F$"&amp;C6)+INDIRECT("I$"&amp;C6)*($B6-INDIRECT("B$"&amp;D6))</f>
        <v>34833.769999999997</v>
      </c>
      <c r="G6">
        <f ca="1">INDIRECT("G$"&amp;C6)+INDIRECT("J$"&amp;C6)*($B6-INDIRECT("B$"&amp;D6))</f>
        <v>9753.6</v>
      </c>
      <c r="H6" s="9">
        <f ca="1">(E7-E6)/($B7-$B6)</f>
        <v>-230.86710526315727</v>
      </c>
      <c r="I6" s="9">
        <f ca="1">(F7-F6)/($B7-$B6)</f>
        <v>38.726359649123332</v>
      </c>
      <c r="J6" s="9">
        <f ca="1">(G7-G6)/($B7-$B6)</f>
        <v>0</v>
      </c>
      <c r="K6" s="9">
        <f ca="1">SQRT(H6*H6+I6*I6)</f>
        <v>234.09261249399347</v>
      </c>
      <c r="L6" s="9">
        <f ca="1">DEGREES(ATAN2(I6,H6))</f>
        <v>-80.477681126324072</v>
      </c>
      <c r="M6">
        <f ca="1">INDIRECT("M$"&amp;C6)+INDIRECT("O$"&amp;C6)*($B6-INDIRECT("B$"&amp;D6))</f>
        <v>56.161666666666662</v>
      </c>
      <c r="N6">
        <f ca="1">INDIRECT("N$"&amp;C6)+INDIRECT("P$"&amp;C6)*($B6-INDIRECT("B$"&amp;D6))</f>
        <v>35.287777777777777</v>
      </c>
      <c r="P6" s="3"/>
    </row>
    <row r="7" spans="1:16" x14ac:dyDescent="0.25">
      <c r="A7" s="4">
        <f>A6+5/24/3600</f>
        <v>0.41880787037037037</v>
      </c>
      <c r="B7" s="3">
        <f>B6+SECOND(A7-A6)</f>
        <v>1553300185</v>
      </c>
      <c r="C7">
        <f>C6</f>
        <v>2</v>
      </c>
      <c r="D7">
        <f>D6</f>
        <v>6</v>
      </c>
      <c r="E7">
        <f ca="1">INDIRECT("E$"&amp;C7)+INDIRECT("H$"&amp;C7)*($B7-INDIRECT("B$"&amp;D7))</f>
        <v>145975.66447368421</v>
      </c>
      <c r="F7">
        <f ca="1">INDIRECT("F$"&amp;C7)+INDIRECT("I$"&amp;C7)*($B7-INDIRECT("B$"&amp;D7))</f>
        <v>35027.401798245613</v>
      </c>
      <c r="G7">
        <f t="shared" ref="G7:G70" ca="1" si="1">INDIRECT("G$"&amp;C7)+INDIRECT("J$"&amp;C7)*($B7-INDIRECT("B$"&amp;D7))</f>
        <v>9753.6</v>
      </c>
      <c r="H7" s="9">
        <f t="shared" ref="H7:J70" ca="1" si="2">(E8-E7)/($B8-$B7)</f>
        <v>-230.86710526315727</v>
      </c>
      <c r="I7" s="9">
        <f t="shared" ca="1" si="2"/>
        <v>38.726359649121875</v>
      </c>
      <c r="J7" s="9">
        <f t="shared" ca="1" si="2"/>
        <v>0</v>
      </c>
      <c r="K7" s="9">
        <f t="shared" ref="K7:K70" ca="1" si="3">SQRT(H7*H7+I7*I7)</f>
        <v>234.09261249399322</v>
      </c>
      <c r="L7" s="9">
        <f t="shared" ref="L7:L70" ca="1" si="4">DEGREES(ATAN2(I7,H7))</f>
        <v>-80.477681126324427</v>
      </c>
      <c r="M7">
        <f ca="1">INDIRECT("M$"&amp;C7)+INDIRECT("O$"&amp;C7)*($B7-INDIRECT("B$"&amp;D7))</f>
        <v>56.163383284600386</v>
      </c>
      <c r="N7">
        <f ca="1">INDIRECT("N$"&amp;C7)+INDIRECT("P$"&amp;C7)*($B7-INDIRECT("B$"&amp;D7))</f>
        <v>35.269305555555555</v>
      </c>
      <c r="P7" s="3"/>
    </row>
    <row r="8" spans="1:16" x14ac:dyDescent="0.25">
      <c r="A8" s="4">
        <f>A7+5/24/3600</f>
        <v>0.41886574074074073</v>
      </c>
      <c r="B8" s="3">
        <f>B7+SECOND(A8-A7)</f>
        <v>1553300190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144821.32894736843</v>
      </c>
      <c r="F8">
        <f t="shared" ref="F8:F33" ca="1" si="7">INDIRECT("F$"&amp;C8)+INDIRECT("I$"&amp;C8)*($B8-INDIRECT("B$"&amp;D8))</f>
        <v>35221.033596491223</v>
      </c>
      <c r="G8">
        <f t="shared" ca="1" si="1"/>
        <v>9753.6</v>
      </c>
      <c r="H8" s="9">
        <f t="shared" ca="1" si="2"/>
        <v>-230.86710526315727</v>
      </c>
      <c r="I8" s="9">
        <f t="shared" ca="1" si="2"/>
        <v>38.726359649123332</v>
      </c>
      <c r="J8" s="9">
        <f t="shared" ca="1" si="2"/>
        <v>0</v>
      </c>
      <c r="K8" s="9">
        <f t="shared" ca="1" si="3"/>
        <v>234.09261249399347</v>
      </c>
      <c r="L8" s="9">
        <f t="shared" ca="1" si="4"/>
        <v>-80.477681126324072</v>
      </c>
      <c r="M8">
        <f t="shared" ref="M8:M71" ca="1" si="8">INDIRECT("M$"&amp;C8)+INDIRECT("O$"&amp;C8)*($B8-INDIRECT("B$"&amp;D8))</f>
        <v>56.165099902534109</v>
      </c>
      <c r="N8">
        <f t="shared" ref="N8:N71" ca="1" si="9">INDIRECT("N$"&amp;C8)+INDIRECT("P$"&amp;C8)*($B8-INDIRECT("B$"&amp;D8))</f>
        <v>35.250833333333333</v>
      </c>
      <c r="P8" s="3"/>
    </row>
    <row r="9" spans="1:16" x14ac:dyDescent="0.25">
      <c r="A9" s="4">
        <f t="shared" ref="A9:A72" si="10">A8+5/24/3600</f>
        <v>0.41892361111111109</v>
      </c>
      <c r="B9" s="3">
        <f t="shared" ref="B9:B72" si="11">B8+SECOND(A9-A8)</f>
        <v>1553300195</v>
      </c>
      <c r="C9">
        <f t="shared" si="5"/>
        <v>2</v>
      </c>
      <c r="D9">
        <f t="shared" si="5"/>
        <v>6</v>
      </c>
      <c r="E9">
        <f t="shared" ca="1" si="6"/>
        <v>143666.99342105264</v>
      </c>
      <c r="F9">
        <f t="shared" ca="1" si="7"/>
        <v>35414.66539473684</v>
      </c>
      <c r="G9">
        <f t="shared" ca="1" si="1"/>
        <v>9753.6</v>
      </c>
      <c r="H9" s="9">
        <f t="shared" ca="1" si="2"/>
        <v>-230.86710526315727</v>
      </c>
      <c r="I9" s="9">
        <f t="shared" ca="1" si="2"/>
        <v>38.726359649123332</v>
      </c>
      <c r="J9" s="9">
        <f t="shared" ca="1" si="2"/>
        <v>0</v>
      </c>
      <c r="K9" s="9">
        <f t="shared" ca="1" si="3"/>
        <v>234.09261249399347</v>
      </c>
      <c r="L9" s="9">
        <f t="shared" ca="1" si="4"/>
        <v>-80.477681126324072</v>
      </c>
      <c r="M9">
        <f t="shared" ca="1" si="8"/>
        <v>56.166816520467833</v>
      </c>
      <c r="N9">
        <f t="shared" ca="1" si="9"/>
        <v>35.232361111111111</v>
      </c>
    </row>
    <row r="10" spans="1:16" x14ac:dyDescent="0.25">
      <c r="A10" s="4">
        <f t="shared" si="10"/>
        <v>0.41898148148148145</v>
      </c>
      <c r="B10" s="3">
        <f t="shared" si="11"/>
        <v>1553300200</v>
      </c>
      <c r="C10">
        <f t="shared" si="5"/>
        <v>2</v>
      </c>
      <c r="D10">
        <f t="shared" si="5"/>
        <v>6</v>
      </c>
      <c r="E10">
        <f t="shared" ca="1" si="6"/>
        <v>142512.65789473685</v>
      </c>
      <c r="F10">
        <f t="shared" ca="1" si="7"/>
        <v>35608.297192982456</v>
      </c>
      <c r="G10">
        <f t="shared" ca="1" si="1"/>
        <v>9753.6</v>
      </c>
      <c r="H10" s="9">
        <f t="shared" ca="1" si="2"/>
        <v>-230.8671052631631</v>
      </c>
      <c r="I10" s="9">
        <f t="shared" ca="1" si="2"/>
        <v>38.726359649121875</v>
      </c>
      <c r="J10" s="9">
        <f t="shared" ca="1" si="2"/>
        <v>0</v>
      </c>
      <c r="K10" s="9">
        <f t="shared" ca="1" si="3"/>
        <v>234.09261249399898</v>
      </c>
      <c r="L10" s="9">
        <f t="shared" ca="1" si="4"/>
        <v>-80.477681126324654</v>
      </c>
      <c r="M10">
        <f t="shared" ca="1" si="8"/>
        <v>56.168533138401557</v>
      </c>
      <c r="N10">
        <f t="shared" ca="1" si="9"/>
        <v>35.213888888888889</v>
      </c>
      <c r="P10" s="9"/>
    </row>
    <row r="11" spans="1:16" x14ac:dyDescent="0.25">
      <c r="A11" s="4">
        <f t="shared" si="10"/>
        <v>0.41903935185185182</v>
      </c>
      <c r="B11" s="3">
        <f t="shared" si="11"/>
        <v>1553300205</v>
      </c>
      <c r="C11">
        <f t="shared" si="5"/>
        <v>2</v>
      </c>
      <c r="D11">
        <f t="shared" si="5"/>
        <v>6</v>
      </c>
      <c r="E11">
        <f t="shared" ca="1" si="6"/>
        <v>141358.32236842104</v>
      </c>
      <c r="F11">
        <f t="shared" ca="1" si="7"/>
        <v>35801.928991228066</v>
      </c>
      <c r="G11">
        <f t="shared" ca="1" si="1"/>
        <v>9753.6</v>
      </c>
      <c r="H11" s="9">
        <f t="shared" ca="1" si="2"/>
        <v>-230.86710526315727</v>
      </c>
      <c r="I11" s="9">
        <f t="shared" ca="1" si="2"/>
        <v>38.726359649123332</v>
      </c>
      <c r="J11" s="9">
        <f t="shared" ca="1" si="2"/>
        <v>0</v>
      </c>
      <c r="K11" s="9">
        <f t="shared" ca="1" si="3"/>
        <v>234.09261249399347</v>
      </c>
      <c r="L11" s="9">
        <f t="shared" ca="1" si="4"/>
        <v>-80.477681126324072</v>
      </c>
      <c r="M11">
        <f t="shared" ca="1" si="8"/>
        <v>56.170249756335281</v>
      </c>
      <c r="N11">
        <f t="shared" ca="1" si="9"/>
        <v>35.195416666666667</v>
      </c>
    </row>
    <row r="12" spans="1:16" x14ac:dyDescent="0.25">
      <c r="A12" s="4">
        <f t="shared" si="10"/>
        <v>0.41909722222222218</v>
      </c>
      <c r="B12" s="3">
        <f t="shared" si="11"/>
        <v>1553300210</v>
      </c>
      <c r="C12">
        <f t="shared" si="5"/>
        <v>2</v>
      </c>
      <c r="D12">
        <f t="shared" si="5"/>
        <v>6</v>
      </c>
      <c r="E12">
        <f t="shared" ca="1" si="6"/>
        <v>140203.98684210525</v>
      </c>
      <c r="F12">
        <f t="shared" ca="1" si="7"/>
        <v>35995.560789473682</v>
      </c>
      <c r="G12">
        <f t="shared" ca="1" si="1"/>
        <v>9753.6</v>
      </c>
      <c r="H12" s="9">
        <f t="shared" ca="1" si="2"/>
        <v>-230.86710526315727</v>
      </c>
      <c r="I12" s="9">
        <f t="shared" ca="1" si="2"/>
        <v>38.726359649123332</v>
      </c>
      <c r="J12" s="9">
        <f t="shared" ca="1" si="2"/>
        <v>0</v>
      </c>
      <c r="K12" s="9">
        <f t="shared" ca="1" si="3"/>
        <v>234.09261249399347</v>
      </c>
      <c r="L12" s="9">
        <f t="shared" ca="1" si="4"/>
        <v>-80.477681126324072</v>
      </c>
      <c r="M12">
        <f t="shared" ca="1" si="8"/>
        <v>56.171966374269005</v>
      </c>
      <c r="N12">
        <f t="shared" ca="1" si="9"/>
        <v>35.176944444444445</v>
      </c>
    </row>
    <row r="13" spans="1:16" x14ac:dyDescent="0.25">
      <c r="A13" s="4">
        <f t="shared" si="10"/>
        <v>0.41915509259259254</v>
      </c>
      <c r="B13" s="3">
        <f t="shared" si="11"/>
        <v>1553300215</v>
      </c>
      <c r="C13">
        <f t="shared" si="5"/>
        <v>2</v>
      </c>
      <c r="D13">
        <f t="shared" si="5"/>
        <v>6</v>
      </c>
      <c r="E13">
        <f t="shared" ca="1" si="6"/>
        <v>139049.65131578947</v>
      </c>
      <c r="F13">
        <f t="shared" ca="1" si="7"/>
        <v>36189.192587719299</v>
      </c>
      <c r="G13">
        <f t="shared" ca="1" si="1"/>
        <v>9753.6</v>
      </c>
      <c r="H13" s="9">
        <f t="shared" ca="1" si="2"/>
        <v>-230.86710526315727</v>
      </c>
      <c r="I13" s="9">
        <f t="shared" ca="1" si="2"/>
        <v>38.726359649121875</v>
      </c>
      <c r="J13" s="9">
        <f t="shared" ca="1" si="2"/>
        <v>0</v>
      </c>
      <c r="K13" s="9">
        <f t="shared" ca="1" si="3"/>
        <v>234.09261249399322</v>
      </c>
      <c r="L13" s="9">
        <f t="shared" ca="1" si="4"/>
        <v>-80.477681126324427</v>
      </c>
      <c r="M13">
        <f t="shared" ca="1" si="8"/>
        <v>56.173682992202721</v>
      </c>
      <c r="N13">
        <f t="shared" ca="1" si="9"/>
        <v>35.158472222222223</v>
      </c>
    </row>
    <row r="14" spans="1:16" x14ac:dyDescent="0.25">
      <c r="A14" s="4">
        <f t="shared" si="10"/>
        <v>0.4192129629629629</v>
      </c>
      <c r="B14" s="3">
        <f t="shared" si="11"/>
        <v>1553300220</v>
      </c>
      <c r="C14">
        <f t="shared" si="5"/>
        <v>2</v>
      </c>
      <c r="D14">
        <f t="shared" si="5"/>
        <v>6</v>
      </c>
      <c r="E14">
        <f t="shared" ca="1" si="6"/>
        <v>137895.31578947368</v>
      </c>
      <c r="F14">
        <f t="shared" ca="1" si="7"/>
        <v>36382.824385964908</v>
      </c>
      <c r="G14">
        <f t="shared" ca="1" si="1"/>
        <v>9753.6</v>
      </c>
      <c r="H14" s="9">
        <f t="shared" ca="1" si="2"/>
        <v>-230.86710526315727</v>
      </c>
      <c r="I14" s="9">
        <f t="shared" ca="1" si="2"/>
        <v>38.726359649123332</v>
      </c>
      <c r="J14" s="9">
        <f t="shared" ca="1" si="2"/>
        <v>0</v>
      </c>
      <c r="K14" s="9">
        <f t="shared" ca="1" si="3"/>
        <v>234.09261249399347</v>
      </c>
      <c r="L14" s="9">
        <f t="shared" ca="1" si="4"/>
        <v>-80.477681126324072</v>
      </c>
      <c r="M14">
        <f t="shared" ca="1" si="8"/>
        <v>56.175399610136445</v>
      </c>
      <c r="N14">
        <f t="shared" ca="1" si="9"/>
        <v>35.14</v>
      </c>
    </row>
    <row r="15" spans="1:16" x14ac:dyDescent="0.25">
      <c r="A15" s="4">
        <f t="shared" si="10"/>
        <v>0.41927083333333326</v>
      </c>
      <c r="B15" s="3">
        <f t="shared" si="11"/>
        <v>1553300225</v>
      </c>
      <c r="C15">
        <f t="shared" si="5"/>
        <v>2</v>
      </c>
      <c r="D15">
        <f t="shared" si="5"/>
        <v>6</v>
      </c>
      <c r="E15">
        <f t="shared" ca="1" si="6"/>
        <v>136740.98026315789</v>
      </c>
      <c r="F15">
        <f t="shared" ca="1" si="7"/>
        <v>36576.456184210525</v>
      </c>
      <c r="G15">
        <f t="shared" ca="1" si="1"/>
        <v>9753.6</v>
      </c>
      <c r="H15" s="9">
        <f t="shared" ca="1" si="2"/>
        <v>-230.86710526315727</v>
      </c>
      <c r="I15" s="9">
        <f t="shared" ca="1" si="2"/>
        <v>38.726359649121875</v>
      </c>
      <c r="J15" s="9">
        <f t="shared" ca="1" si="2"/>
        <v>0</v>
      </c>
      <c r="K15" s="9">
        <f t="shared" ca="1" si="3"/>
        <v>234.09261249399322</v>
      </c>
      <c r="L15" s="9">
        <f t="shared" ca="1" si="4"/>
        <v>-80.477681126324427</v>
      </c>
      <c r="M15">
        <f t="shared" ca="1" si="8"/>
        <v>56.177116228070169</v>
      </c>
      <c r="N15">
        <f t="shared" ca="1" si="9"/>
        <v>35.121527777777779</v>
      </c>
    </row>
    <row r="16" spans="1:16" x14ac:dyDescent="0.25">
      <c r="A16" s="4">
        <f t="shared" si="10"/>
        <v>0.41932870370370362</v>
      </c>
      <c r="B16" s="3">
        <f t="shared" si="11"/>
        <v>1553300230</v>
      </c>
      <c r="C16">
        <f t="shared" si="5"/>
        <v>2</v>
      </c>
      <c r="D16">
        <f t="shared" si="5"/>
        <v>6</v>
      </c>
      <c r="E16">
        <f t="shared" ca="1" si="6"/>
        <v>135586.64473684211</v>
      </c>
      <c r="F16">
        <f t="shared" ca="1" si="7"/>
        <v>36770.087982456134</v>
      </c>
      <c r="G16">
        <f t="shared" ca="1" si="1"/>
        <v>9753.6</v>
      </c>
      <c r="H16" s="9">
        <f t="shared" ca="1" si="2"/>
        <v>-230.86710526315727</v>
      </c>
      <c r="I16" s="9">
        <f t="shared" ca="1" si="2"/>
        <v>38.726359649123332</v>
      </c>
      <c r="J16" s="9">
        <f t="shared" ca="1" si="2"/>
        <v>0</v>
      </c>
      <c r="K16" s="9">
        <f t="shared" ca="1" si="3"/>
        <v>234.09261249399347</v>
      </c>
      <c r="L16" s="9">
        <f t="shared" ca="1" si="4"/>
        <v>-80.477681126324072</v>
      </c>
      <c r="M16">
        <f t="shared" ca="1" si="8"/>
        <v>56.178832846003893</v>
      </c>
      <c r="N16">
        <f t="shared" ca="1" si="9"/>
        <v>35.103055555555557</v>
      </c>
    </row>
    <row r="17" spans="1:14" x14ac:dyDescent="0.25">
      <c r="A17" s="4">
        <f t="shared" si="10"/>
        <v>0.41938657407407398</v>
      </c>
      <c r="B17" s="3">
        <f t="shared" si="11"/>
        <v>1553300235</v>
      </c>
      <c r="C17">
        <f t="shared" si="5"/>
        <v>2</v>
      </c>
      <c r="D17">
        <f t="shared" si="5"/>
        <v>6</v>
      </c>
      <c r="E17">
        <f t="shared" ca="1" si="6"/>
        <v>134432.30921052632</v>
      </c>
      <c r="F17">
        <f t="shared" ca="1" si="7"/>
        <v>36963.719780701751</v>
      </c>
      <c r="G17">
        <f t="shared" ca="1" si="1"/>
        <v>9753.6</v>
      </c>
      <c r="H17" s="9">
        <f t="shared" ca="1" si="2"/>
        <v>-230.86710526315727</v>
      </c>
      <c r="I17" s="9">
        <f t="shared" ca="1" si="2"/>
        <v>38.726359649123332</v>
      </c>
      <c r="J17" s="9">
        <f t="shared" ca="1" si="2"/>
        <v>0</v>
      </c>
      <c r="K17" s="9">
        <f t="shared" ca="1" si="3"/>
        <v>234.09261249399347</v>
      </c>
      <c r="L17" s="9">
        <f t="shared" ca="1" si="4"/>
        <v>-80.477681126324072</v>
      </c>
      <c r="M17">
        <f t="shared" ca="1" si="8"/>
        <v>56.180549463937616</v>
      </c>
      <c r="N17">
        <f t="shared" ca="1" si="9"/>
        <v>35.084583333333335</v>
      </c>
    </row>
    <row r="18" spans="1:14" x14ac:dyDescent="0.25">
      <c r="A18" s="4">
        <f t="shared" si="10"/>
        <v>0.41944444444444434</v>
      </c>
      <c r="B18" s="3">
        <f t="shared" si="11"/>
        <v>1553300240</v>
      </c>
      <c r="C18">
        <f t="shared" si="5"/>
        <v>2</v>
      </c>
      <c r="D18">
        <f t="shared" si="5"/>
        <v>6</v>
      </c>
      <c r="E18">
        <f t="shared" ca="1" si="6"/>
        <v>133277.97368421053</v>
      </c>
      <c r="F18">
        <f t="shared" ca="1" si="7"/>
        <v>37157.351578947368</v>
      </c>
      <c r="G18">
        <f t="shared" ca="1" si="1"/>
        <v>9753.6</v>
      </c>
      <c r="H18" s="9">
        <f t="shared" ca="1" si="2"/>
        <v>-230.86710526315727</v>
      </c>
      <c r="I18" s="9">
        <f t="shared" ca="1" si="2"/>
        <v>38.726359649121875</v>
      </c>
      <c r="J18" s="9">
        <f t="shared" ca="1" si="2"/>
        <v>0</v>
      </c>
      <c r="K18" s="9">
        <f t="shared" ca="1" si="3"/>
        <v>234.09261249399322</v>
      </c>
      <c r="L18" s="9">
        <f t="shared" ca="1" si="4"/>
        <v>-80.477681126324427</v>
      </c>
      <c r="M18">
        <f t="shared" ca="1" si="8"/>
        <v>56.18226608187134</v>
      </c>
      <c r="N18">
        <f t="shared" ca="1" si="9"/>
        <v>35.066111111111113</v>
      </c>
    </row>
    <row r="19" spans="1:14" x14ac:dyDescent="0.25">
      <c r="A19" s="4">
        <f t="shared" si="10"/>
        <v>0.4195023148148147</v>
      </c>
      <c r="B19" s="3">
        <f t="shared" si="11"/>
        <v>1553300245</v>
      </c>
      <c r="C19">
        <f t="shared" si="5"/>
        <v>2</v>
      </c>
      <c r="D19">
        <f t="shared" si="5"/>
        <v>6</v>
      </c>
      <c r="E19">
        <f t="shared" ca="1" si="6"/>
        <v>132123.63815789475</v>
      </c>
      <c r="F19">
        <f t="shared" ca="1" si="7"/>
        <v>37350.983377192977</v>
      </c>
      <c r="G19">
        <f t="shared" ca="1" si="1"/>
        <v>9753.6</v>
      </c>
      <c r="H19" s="9">
        <f t="shared" ca="1" si="2"/>
        <v>-230.8671052631602</v>
      </c>
      <c r="I19" s="9">
        <f t="shared" ca="1" si="2"/>
        <v>38.726359649123332</v>
      </c>
      <c r="J19" s="9">
        <f t="shared" ca="1" si="2"/>
        <v>0</v>
      </c>
      <c r="K19" s="9">
        <f t="shared" ca="1" si="3"/>
        <v>234.09261249399637</v>
      </c>
      <c r="L19" s="9">
        <f t="shared" ca="1" si="4"/>
        <v>-80.477681126324185</v>
      </c>
      <c r="M19">
        <f t="shared" ca="1" si="8"/>
        <v>56.183982699805064</v>
      </c>
      <c r="N19">
        <f t="shared" ca="1" si="9"/>
        <v>35.047638888888891</v>
      </c>
    </row>
    <row r="20" spans="1:14" x14ac:dyDescent="0.25">
      <c r="A20" s="4">
        <f t="shared" si="10"/>
        <v>0.41956018518518506</v>
      </c>
      <c r="B20" s="3">
        <f t="shared" si="11"/>
        <v>1553300250</v>
      </c>
      <c r="C20">
        <f t="shared" si="5"/>
        <v>2</v>
      </c>
      <c r="D20">
        <f t="shared" si="5"/>
        <v>6</v>
      </c>
      <c r="E20">
        <f t="shared" ca="1" si="6"/>
        <v>130969.30263157895</v>
      </c>
      <c r="F20">
        <f t="shared" ca="1" si="7"/>
        <v>37544.615175438594</v>
      </c>
      <c r="G20">
        <f t="shared" ca="1" si="1"/>
        <v>9753.6</v>
      </c>
      <c r="H20" s="9">
        <f t="shared" ca="1" si="2"/>
        <v>-230.86710526315727</v>
      </c>
      <c r="I20" s="9">
        <f t="shared" ca="1" si="2"/>
        <v>38.726359649123332</v>
      </c>
      <c r="J20" s="9">
        <f t="shared" ca="1" si="2"/>
        <v>0</v>
      </c>
      <c r="K20" s="9">
        <f t="shared" ca="1" si="3"/>
        <v>234.09261249399347</v>
      </c>
      <c r="L20" s="9">
        <f t="shared" ca="1" si="4"/>
        <v>-80.477681126324072</v>
      </c>
      <c r="M20">
        <f t="shared" ca="1" si="8"/>
        <v>56.185699317738788</v>
      </c>
      <c r="N20">
        <f t="shared" ca="1" si="9"/>
        <v>35.029166666666669</v>
      </c>
    </row>
    <row r="21" spans="1:14" x14ac:dyDescent="0.25">
      <c r="A21" s="4">
        <f t="shared" si="10"/>
        <v>0.41961805555555542</v>
      </c>
      <c r="B21" s="3">
        <f t="shared" si="11"/>
        <v>1553300255</v>
      </c>
      <c r="C21">
        <f t="shared" si="5"/>
        <v>2</v>
      </c>
      <c r="D21">
        <f t="shared" si="5"/>
        <v>6</v>
      </c>
      <c r="E21">
        <f t="shared" ca="1" si="6"/>
        <v>129814.96710526316</v>
      </c>
      <c r="F21">
        <f t="shared" ca="1" si="7"/>
        <v>37738.24697368421</v>
      </c>
      <c r="G21">
        <f t="shared" ca="1" si="1"/>
        <v>9753.6</v>
      </c>
      <c r="H21" s="9">
        <f t="shared" ca="1" si="2"/>
        <v>-230.8671052631602</v>
      </c>
      <c r="I21" s="9">
        <f t="shared" ca="1" si="2"/>
        <v>38.726359649121875</v>
      </c>
      <c r="J21" s="9">
        <f t="shared" ca="1" si="2"/>
        <v>0</v>
      </c>
      <c r="K21" s="9">
        <f t="shared" ca="1" si="3"/>
        <v>234.09261249399611</v>
      </c>
      <c r="L21" s="9">
        <f t="shared" ca="1" si="4"/>
        <v>-80.477681126324541</v>
      </c>
      <c r="M21">
        <f t="shared" ca="1" si="8"/>
        <v>56.187415935672512</v>
      </c>
      <c r="N21">
        <f t="shared" ca="1" si="9"/>
        <v>35.010694444444447</v>
      </c>
    </row>
    <row r="22" spans="1:14" x14ac:dyDescent="0.25">
      <c r="A22" s="4">
        <f t="shared" si="10"/>
        <v>0.41967592592592579</v>
      </c>
      <c r="B22" s="3">
        <f t="shared" si="11"/>
        <v>1553300260</v>
      </c>
      <c r="C22">
        <f t="shared" si="5"/>
        <v>2</v>
      </c>
      <c r="D22">
        <f t="shared" si="5"/>
        <v>6</v>
      </c>
      <c r="E22">
        <f t="shared" ca="1" si="6"/>
        <v>128660.63157894736</v>
      </c>
      <c r="F22">
        <f t="shared" ca="1" si="7"/>
        <v>37931.87877192982</v>
      </c>
      <c r="G22">
        <f t="shared" ca="1" si="1"/>
        <v>9753.6</v>
      </c>
      <c r="H22" s="9">
        <f t="shared" ca="1" si="2"/>
        <v>-230.86710526315727</v>
      </c>
      <c r="I22" s="9">
        <f t="shared" ca="1" si="2"/>
        <v>38.726359649123332</v>
      </c>
      <c r="J22" s="9">
        <f t="shared" ca="1" si="2"/>
        <v>0</v>
      </c>
      <c r="K22" s="9">
        <f t="shared" ca="1" si="3"/>
        <v>234.09261249399347</v>
      </c>
      <c r="L22" s="9">
        <f t="shared" ca="1" si="4"/>
        <v>-80.477681126324072</v>
      </c>
      <c r="M22">
        <f t="shared" ca="1" si="8"/>
        <v>56.189132553606235</v>
      </c>
      <c r="N22">
        <f t="shared" ca="1" si="9"/>
        <v>34.992222222222225</v>
      </c>
    </row>
    <row r="23" spans="1:14" x14ac:dyDescent="0.25">
      <c r="A23" s="4">
        <f t="shared" si="10"/>
        <v>0.41973379629629615</v>
      </c>
      <c r="B23" s="3">
        <f t="shared" si="11"/>
        <v>1553300265</v>
      </c>
      <c r="C23">
        <f t="shared" si="5"/>
        <v>2</v>
      </c>
      <c r="D23">
        <f t="shared" si="5"/>
        <v>6</v>
      </c>
      <c r="E23">
        <f t="shared" ca="1" si="6"/>
        <v>127506.29605263157</v>
      </c>
      <c r="F23">
        <f t="shared" ca="1" si="7"/>
        <v>38125.510570175436</v>
      </c>
      <c r="G23">
        <f t="shared" ca="1" si="1"/>
        <v>9753.6</v>
      </c>
      <c r="H23" s="9">
        <f t="shared" ca="1" si="2"/>
        <v>-230.86710526315727</v>
      </c>
      <c r="I23" s="9">
        <f t="shared" ca="1" si="2"/>
        <v>38.726359649123332</v>
      </c>
      <c r="J23" s="9">
        <f t="shared" ca="1" si="2"/>
        <v>0</v>
      </c>
      <c r="K23" s="9">
        <f t="shared" ca="1" si="3"/>
        <v>234.09261249399347</v>
      </c>
      <c r="L23" s="9">
        <f t="shared" ca="1" si="4"/>
        <v>-80.477681126324072</v>
      </c>
      <c r="M23">
        <f t="shared" ca="1" si="8"/>
        <v>56.190849171539959</v>
      </c>
      <c r="N23">
        <f t="shared" ca="1" si="9"/>
        <v>34.973749999999995</v>
      </c>
    </row>
    <row r="24" spans="1:14" x14ac:dyDescent="0.25">
      <c r="A24" s="4">
        <f t="shared" si="10"/>
        <v>0.41979166666666651</v>
      </c>
      <c r="B24" s="3">
        <f t="shared" si="11"/>
        <v>1553300270</v>
      </c>
      <c r="C24">
        <f t="shared" ref="C24:D39" si="12">C23</f>
        <v>2</v>
      </c>
      <c r="D24">
        <f t="shared" si="12"/>
        <v>6</v>
      </c>
      <c r="E24">
        <f t="shared" ca="1" si="6"/>
        <v>126351.96052631579</v>
      </c>
      <c r="F24">
        <f t="shared" ca="1" si="7"/>
        <v>38319.142368421053</v>
      </c>
      <c r="G24">
        <f t="shared" ca="1" si="1"/>
        <v>9753.6</v>
      </c>
      <c r="H24" s="9">
        <f t="shared" ca="1" si="2"/>
        <v>-230.86710526315727</v>
      </c>
      <c r="I24" s="9">
        <f t="shared" ca="1" si="2"/>
        <v>38.726359649121875</v>
      </c>
      <c r="J24" s="9">
        <f t="shared" ca="1" si="2"/>
        <v>0</v>
      </c>
      <c r="K24" s="9">
        <f t="shared" ca="1" si="3"/>
        <v>234.09261249399322</v>
      </c>
      <c r="L24" s="9">
        <f t="shared" ca="1" si="4"/>
        <v>-80.477681126324427</v>
      </c>
      <c r="M24">
        <f t="shared" ca="1" si="8"/>
        <v>56.192565789473676</v>
      </c>
      <c r="N24">
        <f t="shared" ca="1" si="9"/>
        <v>34.955277777777773</v>
      </c>
    </row>
    <row r="25" spans="1:14" x14ac:dyDescent="0.25">
      <c r="A25" s="4">
        <f t="shared" si="10"/>
        <v>0.41984953703703687</v>
      </c>
      <c r="B25" s="3">
        <f t="shared" si="11"/>
        <v>1553300275</v>
      </c>
      <c r="C25">
        <f t="shared" si="12"/>
        <v>2</v>
      </c>
      <c r="D25">
        <f t="shared" si="12"/>
        <v>6</v>
      </c>
      <c r="E25">
        <f t="shared" ca="1" si="6"/>
        <v>125197.625</v>
      </c>
      <c r="F25">
        <f t="shared" ca="1" si="7"/>
        <v>38512.774166666662</v>
      </c>
      <c r="G25">
        <f t="shared" ca="1" si="1"/>
        <v>9753.6</v>
      </c>
      <c r="H25" s="9">
        <f t="shared" ca="1" si="2"/>
        <v>-230.86710526315727</v>
      </c>
      <c r="I25" s="9">
        <f t="shared" ca="1" si="2"/>
        <v>38.726359649123332</v>
      </c>
      <c r="J25" s="9">
        <f t="shared" ca="1" si="2"/>
        <v>0</v>
      </c>
      <c r="K25" s="9">
        <f t="shared" ca="1" si="3"/>
        <v>234.09261249399347</v>
      </c>
      <c r="L25" s="9">
        <f t="shared" ca="1" si="4"/>
        <v>-80.477681126324072</v>
      </c>
      <c r="M25">
        <f t="shared" ca="1" si="8"/>
        <v>56.1942824074074</v>
      </c>
      <c r="N25">
        <f t="shared" ca="1" si="9"/>
        <v>34.936805555555551</v>
      </c>
    </row>
    <row r="26" spans="1:14" x14ac:dyDescent="0.25">
      <c r="A26" s="4">
        <f t="shared" si="10"/>
        <v>0.41990740740740723</v>
      </c>
      <c r="B26" s="3">
        <f t="shared" si="11"/>
        <v>1553300280</v>
      </c>
      <c r="C26">
        <f t="shared" si="12"/>
        <v>2</v>
      </c>
      <c r="D26">
        <f t="shared" si="12"/>
        <v>6</v>
      </c>
      <c r="E26">
        <f t="shared" ca="1" si="6"/>
        <v>124043.28947368421</v>
      </c>
      <c r="F26">
        <f t="shared" ca="1" si="7"/>
        <v>38706.405964912279</v>
      </c>
      <c r="G26">
        <f t="shared" ca="1" si="1"/>
        <v>9753.6</v>
      </c>
      <c r="H26" s="9">
        <f t="shared" ca="1" si="2"/>
        <v>-230.86710526315727</v>
      </c>
      <c r="I26" s="9">
        <f t="shared" ca="1" si="2"/>
        <v>38.726359649121875</v>
      </c>
      <c r="J26" s="9">
        <f t="shared" ca="1" si="2"/>
        <v>0</v>
      </c>
      <c r="K26" s="9">
        <f t="shared" ca="1" si="3"/>
        <v>234.09261249399322</v>
      </c>
      <c r="L26" s="9">
        <f t="shared" ca="1" si="4"/>
        <v>-80.477681126324427</v>
      </c>
      <c r="M26">
        <f t="shared" ca="1" si="8"/>
        <v>56.195999025341123</v>
      </c>
      <c r="N26">
        <f t="shared" ca="1" si="9"/>
        <v>34.918333333333329</v>
      </c>
    </row>
    <row r="27" spans="1:14" x14ac:dyDescent="0.25">
      <c r="A27" s="4">
        <f t="shared" si="10"/>
        <v>0.41996527777777759</v>
      </c>
      <c r="B27" s="3">
        <f t="shared" si="11"/>
        <v>1553300285</v>
      </c>
      <c r="C27">
        <f t="shared" si="12"/>
        <v>2</v>
      </c>
      <c r="D27">
        <f t="shared" si="12"/>
        <v>6</v>
      </c>
      <c r="E27">
        <f t="shared" ca="1" si="6"/>
        <v>122888.95394736843</v>
      </c>
      <c r="F27">
        <f t="shared" ca="1" si="7"/>
        <v>38900.037763157889</v>
      </c>
      <c r="G27">
        <f t="shared" ca="1" si="1"/>
        <v>9753.6</v>
      </c>
      <c r="H27" s="9">
        <f t="shared" ca="1" si="2"/>
        <v>-230.8671052631602</v>
      </c>
      <c r="I27" s="9">
        <f t="shared" ca="1" si="2"/>
        <v>38.726359649123332</v>
      </c>
      <c r="J27" s="9">
        <f t="shared" ca="1" si="2"/>
        <v>0</v>
      </c>
      <c r="K27" s="9">
        <f t="shared" ca="1" si="3"/>
        <v>234.09261249399637</v>
      </c>
      <c r="L27" s="9">
        <f t="shared" ca="1" si="4"/>
        <v>-80.477681126324185</v>
      </c>
      <c r="M27">
        <f t="shared" ca="1" si="8"/>
        <v>56.197715643274847</v>
      </c>
      <c r="N27">
        <f t="shared" ca="1" si="9"/>
        <v>34.899861111111107</v>
      </c>
    </row>
    <row r="28" spans="1:14" x14ac:dyDescent="0.25">
      <c r="A28" s="4">
        <f t="shared" si="10"/>
        <v>0.42002314814814795</v>
      </c>
      <c r="B28" s="3">
        <f t="shared" si="11"/>
        <v>1553300290</v>
      </c>
      <c r="C28">
        <f t="shared" si="12"/>
        <v>2</v>
      </c>
      <c r="D28">
        <f t="shared" si="12"/>
        <v>6</v>
      </c>
      <c r="E28">
        <f t="shared" ca="1" si="6"/>
        <v>121734.61842105263</v>
      </c>
      <c r="F28">
        <f t="shared" ca="1" si="7"/>
        <v>39093.669561403505</v>
      </c>
      <c r="G28">
        <f t="shared" ca="1" si="1"/>
        <v>9753.6</v>
      </c>
      <c r="H28" s="9">
        <f t="shared" ca="1" si="2"/>
        <v>-230.86710526315727</v>
      </c>
      <c r="I28" s="9">
        <f t="shared" ca="1" si="2"/>
        <v>38.726359649123332</v>
      </c>
      <c r="J28" s="9">
        <f t="shared" ca="1" si="2"/>
        <v>0</v>
      </c>
      <c r="K28" s="9">
        <f t="shared" ca="1" si="3"/>
        <v>234.09261249399347</v>
      </c>
      <c r="L28" s="9">
        <f t="shared" ca="1" si="4"/>
        <v>-80.477681126324072</v>
      </c>
      <c r="M28">
        <f t="shared" ca="1" si="8"/>
        <v>56.199432261208571</v>
      </c>
      <c r="N28">
        <f t="shared" ca="1" si="9"/>
        <v>34.881388888888885</v>
      </c>
    </row>
    <row r="29" spans="1:14" x14ac:dyDescent="0.25">
      <c r="A29" s="4">
        <f t="shared" si="10"/>
        <v>0.42008101851851831</v>
      </c>
      <c r="B29" s="3">
        <f t="shared" si="11"/>
        <v>1553300295</v>
      </c>
      <c r="C29">
        <f t="shared" si="12"/>
        <v>2</v>
      </c>
      <c r="D29">
        <f t="shared" si="12"/>
        <v>6</v>
      </c>
      <c r="E29">
        <f t="shared" ca="1" si="6"/>
        <v>120580.28289473684</v>
      </c>
      <c r="F29">
        <f t="shared" ca="1" si="7"/>
        <v>39287.301359649122</v>
      </c>
      <c r="G29">
        <f t="shared" ca="1" si="1"/>
        <v>9753.6</v>
      </c>
      <c r="H29" s="9">
        <f t="shared" ca="1" si="2"/>
        <v>-230.86710526315727</v>
      </c>
      <c r="I29" s="9">
        <f t="shared" ca="1" si="2"/>
        <v>38.726359649121875</v>
      </c>
      <c r="J29" s="9">
        <f t="shared" ca="1" si="2"/>
        <v>0</v>
      </c>
      <c r="K29" s="9">
        <f t="shared" ca="1" si="3"/>
        <v>234.09261249399322</v>
      </c>
      <c r="L29" s="9">
        <f t="shared" ca="1" si="4"/>
        <v>-80.477681126324427</v>
      </c>
      <c r="M29">
        <f t="shared" ca="1" si="8"/>
        <v>56.201148879142295</v>
      </c>
      <c r="N29">
        <f t="shared" ca="1" si="9"/>
        <v>34.862916666666663</v>
      </c>
    </row>
    <row r="30" spans="1:14" x14ac:dyDescent="0.25">
      <c r="A30" s="4">
        <f t="shared" si="10"/>
        <v>0.42013888888888867</v>
      </c>
      <c r="B30" s="3">
        <f t="shared" si="11"/>
        <v>1553300300</v>
      </c>
      <c r="C30">
        <f t="shared" si="12"/>
        <v>2</v>
      </c>
      <c r="D30">
        <f t="shared" si="12"/>
        <v>6</v>
      </c>
      <c r="E30">
        <f t="shared" ca="1" si="6"/>
        <v>119425.94736842105</v>
      </c>
      <c r="F30">
        <f t="shared" ca="1" si="7"/>
        <v>39480.933157894731</v>
      </c>
      <c r="G30">
        <f t="shared" ca="1" si="1"/>
        <v>9753.6</v>
      </c>
      <c r="H30" s="9">
        <f t="shared" ca="1" si="2"/>
        <v>-230.86710526315727</v>
      </c>
      <c r="I30" s="9">
        <f t="shared" ca="1" si="2"/>
        <v>38.726359649123332</v>
      </c>
      <c r="J30" s="9">
        <f t="shared" ca="1" si="2"/>
        <v>0</v>
      </c>
      <c r="K30" s="9">
        <f t="shared" ca="1" si="3"/>
        <v>234.09261249399347</v>
      </c>
      <c r="L30" s="9">
        <f t="shared" ca="1" si="4"/>
        <v>-80.477681126324072</v>
      </c>
      <c r="M30">
        <f t="shared" ca="1" si="8"/>
        <v>56.202865497076019</v>
      </c>
      <c r="N30">
        <f t="shared" ca="1" si="9"/>
        <v>34.844444444444441</v>
      </c>
    </row>
    <row r="31" spans="1:14" x14ac:dyDescent="0.25">
      <c r="A31" s="4">
        <f t="shared" si="10"/>
        <v>0.42019675925925903</v>
      </c>
      <c r="B31" s="3">
        <f t="shared" si="11"/>
        <v>1553300305</v>
      </c>
      <c r="C31">
        <f t="shared" si="12"/>
        <v>2</v>
      </c>
      <c r="D31">
        <f t="shared" si="12"/>
        <v>6</v>
      </c>
      <c r="E31">
        <f t="shared" ca="1" si="6"/>
        <v>118271.61184210527</v>
      </c>
      <c r="F31">
        <f t="shared" ca="1" si="7"/>
        <v>39674.564956140348</v>
      </c>
      <c r="G31">
        <f t="shared" ca="1" si="1"/>
        <v>9753.6</v>
      </c>
      <c r="H31" s="9">
        <f t="shared" ca="1" si="2"/>
        <v>-230.8671052631602</v>
      </c>
      <c r="I31" s="9">
        <f t="shared" ca="1" si="2"/>
        <v>38.726359649123332</v>
      </c>
      <c r="J31" s="9">
        <f t="shared" ca="1" si="2"/>
        <v>0</v>
      </c>
      <c r="K31" s="9">
        <f t="shared" ca="1" si="3"/>
        <v>234.09261249399637</v>
      </c>
      <c r="L31" s="9">
        <f t="shared" ca="1" si="4"/>
        <v>-80.477681126324185</v>
      </c>
      <c r="M31">
        <f t="shared" ca="1" si="8"/>
        <v>56.204582115009742</v>
      </c>
      <c r="N31">
        <f t="shared" ca="1" si="9"/>
        <v>34.825972222222219</v>
      </c>
    </row>
    <row r="32" spans="1:14" x14ac:dyDescent="0.25">
      <c r="A32" s="4">
        <f t="shared" si="10"/>
        <v>0.42025462962962939</v>
      </c>
      <c r="B32" s="3">
        <f t="shared" si="11"/>
        <v>1553300310</v>
      </c>
      <c r="C32">
        <f t="shared" si="12"/>
        <v>2</v>
      </c>
      <c r="D32">
        <f t="shared" si="12"/>
        <v>6</v>
      </c>
      <c r="E32">
        <f t="shared" ca="1" si="6"/>
        <v>117117.27631578947</v>
      </c>
      <c r="F32">
        <f t="shared" ca="1" si="7"/>
        <v>39868.196754385965</v>
      </c>
      <c r="G32">
        <f t="shared" ca="1" si="1"/>
        <v>9753.6</v>
      </c>
      <c r="H32" s="9">
        <f t="shared" ca="1" si="2"/>
        <v>-230.86710526315727</v>
      </c>
      <c r="I32" s="9">
        <f t="shared" ca="1" si="2"/>
        <v>38.726359649121875</v>
      </c>
      <c r="J32" s="9">
        <f t="shared" ca="1" si="2"/>
        <v>0</v>
      </c>
      <c r="K32" s="9">
        <f t="shared" ca="1" si="3"/>
        <v>234.09261249399322</v>
      </c>
      <c r="L32" s="9">
        <f t="shared" ca="1" si="4"/>
        <v>-80.477681126324427</v>
      </c>
      <c r="M32">
        <f t="shared" ca="1" si="8"/>
        <v>56.206298732943466</v>
      </c>
      <c r="N32">
        <f t="shared" ca="1" si="9"/>
        <v>34.807499999999997</v>
      </c>
    </row>
    <row r="33" spans="1:14" x14ac:dyDescent="0.25">
      <c r="A33" s="4">
        <f>A32+5/24/3600</f>
        <v>0.42031249999999976</v>
      </c>
      <c r="B33" s="3">
        <f t="shared" si="11"/>
        <v>1553300315</v>
      </c>
      <c r="C33">
        <f t="shared" si="12"/>
        <v>2</v>
      </c>
      <c r="D33">
        <f t="shared" si="12"/>
        <v>6</v>
      </c>
      <c r="E33">
        <f t="shared" ca="1" si="6"/>
        <v>115962.94078947368</v>
      </c>
      <c r="F33">
        <f t="shared" ca="1" si="7"/>
        <v>40061.828552631574</v>
      </c>
      <c r="G33">
        <f t="shared" ca="1" si="1"/>
        <v>9753.6</v>
      </c>
      <c r="H33" s="9">
        <f t="shared" ca="1" si="2"/>
        <v>-230.86710526315727</v>
      </c>
      <c r="I33" s="9">
        <f t="shared" ca="1" si="2"/>
        <v>38.726359649123332</v>
      </c>
      <c r="J33" s="9">
        <f t="shared" ca="1" si="2"/>
        <v>0</v>
      </c>
      <c r="K33" s="9">
        <f t="shared" ca="1" si="3"/>
        <v>234.09261249399347</v>
      </c>
      <c r="L33" s="9">
        <f t="shared" ca="1" si="4"/>
        <v>-80.477681126324072</v>
      </c>
      <c r="M33">
        <f t="shared" ca="1" si="8"/>
        <v>56.20801535087719</v>
      </c>
      <c r="N33">
        <f t="shared" ca="1" si="9"/>
        <v>34.789027777777775</v>
      </c>
    </row>
    <row r="34" spans="1:14" x14ac:dyDescent="0.25">
      <c r="A34" s="4">
        <f t="shared" si="10"/>
        <v>0.42037037037037012</v>
      </c>
      <c r="B34" s="3">
        <f t="shared" si="11"/>
        <v>1553300320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114808.60526315789</v>
      </c>
      <c r="F34">
        <f ca="1">INDIRECT("F$"&amp;C34)+INDIRECT("I$"&amp;C34)*($B34-INDIRECT("B$"&amp;D34))</f>
        <v>40255.460350877191</v>
      </c>
      <c r="G34">
        <f t="shared" ca="1" si="1"/>
        <v>9753.6</v>
      </c>
      <c r="H34" s="9">
        <f t="shared" ca="1" si="2"/>
        <v>-230.86710526315727</v>
      </c>
      <c r="I34" s="9">
        <f t="shared" ca="1" si="2"/>
        <v>38.726359649123332</v>
      </c>
      <c r="J34" s="9">
        <f t="shared" ca="1" si="2"/>
        <v>0</v>
      </c>
      <c r="K34" s="9">
        <f t="shared" ca="1" si="3"/>
        <v>234.09261249399347</v>
      </c>
      <c r="L34" s="9">
        <f t="shared" ca="1" si="4"/>
        <v>-80.477681126324072</v>
      </c>
      <c r="M34">
        <f t="shared" ca="1" si="8"/>
        <v>56.209731968810914</v>
      </c>
      <c r="N34">
        <f t="shared" ca="1" si="9"/>
        <v>34.770555555555553</v>
      </c>
    </row>
    <row r="35" spans="1:14" x14ac:dyDescent="0.25">
      <c r="A35" s="4">
        <f t="shared" si="10"/>
        <v>0.42042824074074048</v>
      </c>
      <c r="B35" s="3">
        <f t="shared" si="11"/>
        <v>1553300325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113654.26973684211</v>
      </c>
      <c r="F35">
        <f ca="1">INDIRECT("F$"&amp;C35)+INDIRECT("I$"&amp;C35)*($B35-INDIRECT("B$"&amp;D35))</f>
        <v>40449.092149122807</v>
      </c>
      <c r="G35">
        <f t="shared" ca="1" si="1"/>
        <v>9753.6</v>
      </c>
      <c r="H35" s="9">
        <f t="shared" ca="1" si="2"/>
        <v>-230.86710526315727</v>
      </c>
      <c r="I35" s="9">
        <f t="shared" ca="1" si="2"/>
        <v>38.726359649121875</v>
      </c>
      <c r="J35" s="9">
        <f t="shared" ca="1" si="2"/>
        <v>0</v>
      </c>
      <c r="K35" s="9">
        <f t="shared" ca="1" si="3"/>
        <v>234.09261249399322</v>
      </c>
      <c r="L35" s="9">
        <f t="shared" ca="1" si="4"/>
        <v>-80.477681126324427</v>
      </c>
      <c r="M35">
        <f t="shared" ca="1" si="8"/>
        <v>56.211448586744638</v>
      </c>
      <c r="N35">
        <f t="shared" ca="1" si="9"/>
        <v>34.752083333333331</v>
      </c>
    </row>
    <row r="36" spans="1:14" x14ac:dyDescent="0.25">
      <c r="A36" s="4">
        <f t="shared" si="10"/>
        <v>0.42048611111111084</v>
      </c>
      <c r="B36" s="3">
        <f t="shared" si="11"/>
        <v>1553300330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112499.93421052632</v>
      </c>
      <c r="F36">
        <f t="shared" ref="F36:F99" ca="1" si="14">INDIRECT("F$"&amp;C36)+INDIRECT("I$"&amp;C36)*($B36-INDIRECT("B$"&amp;D36))</f>
        <v>40642.723947368417</v>
      </c>
      <c r="G36">
        <f t="shared" ca="1" si="1"/>
        <v>9753.6</v>
      </c>
      <c r="H36" s="9">
        <f t="shared" ca="1" si="2"/>
        <v>-230.86710526315727</v>
      </c>
      <c r="I36" s="9">
        <f t="shared" ca="1" si="2"/>
        <v>38.726359649123332</v>
      </c>
      <c r="J36" s="9">
        <f t="shared" ca="1" si="2"/>
        <v>0</v>
      </c>
      <c r="K36" s="9">
        <f t="shared" ca="1" si="3"/>
        <v>234.09261249399347</v>
      </c>
      <c r="L36" s="9">
        <f t="shared" ca="1" si="4"/>
        <v>-80.477681126324072</v>
      </c>
      <c r="M36">
        <f t="shared" ca="1" si="8"/>
        <v>56.213165204678361</v>
      </c>
      <c r="N36">
        <f t="shared" ca="1" si="9"/>
        <v>34.733611111111109</v>
      </c>
    </row>
    <row r="37" spans="1:14" x14ac:dyDescent="0.25">
      <c r="A37" s="4">
        <f t="shared" si="10"/>
        <v>0.4205439814814812</v>
      </c>
      <c r="B37" s="3">
        <f t="shared" si="11"/>
        <v>1553300335</v>
      </c>
      <c r="C37">
        <f t="shared" si="12"/>
        <v>2</v>
      </c>
      <c r="D37">
        <f t="shared" si="12"/>
        <v>6</v>
      </c>
      <c r="E37">
        <f t="shared" ca="1" si="13"/>
        <v>111345.59868421053</v>
      </c>
      <c r="F37">
        <f t="shared" ca="1" si="14"/>
        <v>40836.355745614033</v>
      </c>
      <c r="G37">
        <f t="shared" ca="1" si="1"/>
        <v>9753.6</v>
      </c>
      <c r="H37" s="9">
        <f t="shared" ca="1" si="2"/>
        <v>-230.8671052631602</v>
      </c>
      <c r="I37" s="9">
        <f t="shared" ca="1" si="2"/>
        <v>38.726359649123332</v>
      </c>
      <c r="J37" s="9">
        <f t="shared" ca="1" si="2"/>
        <v>0</v>
      </c>
      <c r="K37" s="9">
        <f t="shared" ca="1" si="3"/>
        <v>234.09261249399637</v>
      </c>
      <c r="L37" s="9">
        <f t="shared" ca="1" si="4"/>
        <v>-80.477681126324185</v>
      </c>
      <c r="M37">
        <f t="shared" ca="1" si="8"/>
        <v>56.214881822612078</v>
      </c>
      <c r="N37">
        <f t="shared" ca="1" si="9"/>
        <v>34.715138888888887</v>
      </c>
    </row>
    <row r="38" spans="1:14" x14ac:dyDescent="0.25">
      <c r="A38" s="4">
        <f t="shared" si="10"/>
        <v>0.42060185185185156</v>
      </c>
      <c r="B38" s="3">
        <f t="shared" si="11"/>
        <v>1553300340</v>
      </c>
      <c r="C38">
        <f t="shared" si="12"/>
        <v>2</v>
      </c>
      <c r="D38">
        <f t="shared" si="12"/>
        <v>6</v>
      </c>
      <c r="E38">
        <f t="shared" ca="1" si="13"/>
        <v>110191.26315789473</v>
      </c>
      <c r="F38">
        <f t="shared" ca="1" si="14"/>
        <v>41029.98754385965</v>
      </c>
      <c r="G38">
        <f t="shared" ca="1" si="1"/>
        <v>9753.6</v>
      </c>
      <c r="H38" s="9">
        <f t="shared" ca="1" si="2"/>
        <v>-230.86710526315727</v>
      </c>
      <c r="I38" s="9">
        <f t="shared" ca="1" si="2"/>
        <v>38.726359649121875</v>
      </c>
      <c r="J38" s="9">
        <f t="shared" ca="1" si="2"/>
        <v>0</v>
      </c>
      <c r="K38" s="9">
        <f t="shared" ca="1" si="3"/>
        <v>234.09261249399322</v>
      </c>
      <c r="L38" s="9">
        <f t="shared" ca="1" si="4"/>
        <v>-80.477681126324427</v>
      </c>
      <c r="M38">
        <f t="shared" ca="1" si="8"/>
        <v>56.216598440545802</v>
      </c>
      <c r="N38">
        <f t="shared" ca="1" si="9"/>
        <v>34.696666666666665</v>
      </c>
    </row>
    <row r="39" spans="1:14" x14ac:dyDescent="0.25">
      <c r="A39" s="4">
        <f t="shared" si="10"/>
        <v>0.42065972222222192</v>
      </c>
      <c r="B39" s="3">
        <f t="shared" si="11"/>
        <v>1553300345</v>
      </c>
      <c r="C39">
        <f t="shared" si="12"/>
        <v>2</v>
      </c>
      <c r="D39">
        <f t="shared" si="12"/>
        <v>6</v>
      </c>
      <c r="E39">
        <f t="shared" ca="1" si="13"/>
        <v>109036.92763157895</v>
      </c>
      <c r="F39">
        <f t="shared" ca="1" si="14"/>
        <v>41223.619342105259</v>
      </c>
      <c r="G39">
        <f t="shared" ca="1" si="1"/>
        <v>9753.6</v>
      </c>
      <c r="H39" s="9">
        <f t="shared" ca="1" si="2"/>
        <v>-230.86710526315727</v>
      </c>
      <c r="I39" s="9">
        <f t="shared" ca="1" si="2"/>
        <v>38.726359649123332</v>
      </c>
      <c r="J39" s="9">
        <f t="shared" ca="1" si="2"/>
        <v>0</v>
      </c>
      <c r="K39" s="9">
        <f t="shared" ca="1" si="3"/>
        <v>234.09261249399347</v>
      </c>
      <c r="L39" s="9">
        <f t="shared" ca="1" si="4"/>
        <v>-80.477681126324072</v>
      </c>
      <c r="M39">
        <f t="shared" ca="1" si="8"/>
        <v>56.218315058479526</v>
      </c>
      <c r="N39">
        <f t="shared" ca="1" si="9"/>
        <v>34.678194444444443</v>
      </c>
    </row>
    <row r="40" spans="1:14" x14ac:dyDescent="0.25">
      <c r="A40" s="4">
        <f t="shared" si="10"/>
        <v>0.42071759259259228</v>
      </c>
      <c r="B40" s="3">
        <f t="shared" si="11"/>
        <v>1553300350</v>
      </c>
      <c r="C40">
        <f t="shared" ref="C40:D55" si="15">C39</f>
        <v>2</v>
      </c>
      <c r="D40">
        <f t="shared" si="15"/>
        <v>6</v>
      </c>
      <c r="E40">
        <f t="shared" ca="1" si="13"/>
        <v>107882.59210526316</v>
      </c>
      <c r="F40">
        <f t="shared" ca="1" si="14"/>
        <v>41417.251140350876</v>
      </c>
      <c r="G40">
        <f t="shared" ca="1" si="1"/>
        <v>9753.6</v>
      </c>
      <c r="H40" s="9">
        <f t="shared" ca="1" si="2"/>
        <v>-230.8671052631602</v>
      </c>
      <c r="I40" s="9">
        <f t="shared" ca="1" si="2"/>
        <v>38.726359649123332</v>
      </c>
      <c r="J40" s="9">
        <f t="shared" ca="1" si="2"/>
        <v>0</v>
      </c>
      <c r="K40" s="9">
        <f t="shared" ca="1" si="3"/>
        <v>234.09261249399637</v>
      </c>
      <c r="L40" s="9">
        <f t="shared" ca="1" si="4"/>
        <v>-80.477681126324185</v>
      </c>
      <c r="M40">
        <f t="shared" ca="1" si="8"/>
        <v>56.220031676413249</v>
      </c>
      <c r="N40">
        <f t="shared" ca="1" si="9"/>
        <v>34.659722222222221</v>
      </c>
    </row>
    <row r="41" spans="1:14" x14ac:dyDescent="0.25">
      <c r="A41" s="4">
        <f t="shared" si="10"/>
        <v>0.42077546296296264</v>
      </c>
      <c r="B41" s="3">
        <f t="shared" si="11"/>
        <v>1553300355</v>
      </c>
      <c r="C41">
        <f t="shared" si="15"/>
        <v>2</v>
      </c>
      <c r="D41">
        <f t="shared" si="15"/>
        <v>6</v>
      </c>
      <c r="E41">
        <f t="shared" ca="1" si="13"/>
        <v>106728.25657894736</v>
      </c>
      <c r="F41">
        <f t="shared" ca="1" si="14"/>
        <v>41610.882938596493</v>
      </c>
      <c r="G41">
        <f t="shared" ca="1" si="1"/>
        <v>9753.6</v>
      </c>
      <c r="H41" s="9">
        <f t="shared" ca="1" si="2"/>
        <v>-230.86710526315727</v>
      </c>
      <c r="I41" s="9">
        <f t="shared" ca="1" si="2"/>
        <v>38.726359649121875</v>
      </c>
      <c r="J41" s="9">
        <f t="shared" ca="1" si="2"/>
        <v>0</v>
      </c>
      <c r="K41" s="9">
        <f t="shared" ca="1" si="3"/>
        <v>234.09261249399322</v>
      </c>
      <c r="L41" s="9">
        <f t="shared" ca="1" si="4"/>
        <v>-80.477681126324427</v>
      </c>
      <c r="M41">
        <f t="shared" ca="1" si="8"/>
        <v>56.221748294346973</v>
      </c>
      <c r="N41">
        <f t="shared" ca="1" si="9"/>
        <v>34.641249999999999</v>
      </c>
    </row>
    <row r="42" spans="1:14" x14ac:dyDescent="0.25">
      <c r="A42" s="4">
        <f t="shared" si="10"/>
        <v>0.420833333333333</v>
      </c>
      <c r="B42" s="3">
        <f t="shared" si="11"/>
        <v>1553300360</v>
      </c>
      <c r="C42">
        <f t="shared" si="15"/>
        <v>2</v>
      </c>
      <c r="D42">
        <f t="shared" si="15"/>
        <v>6</v>
      </c>
      <c r="E42">
        <f t="shared" ca="1" si="13"/>
        <v>105573.92105263157</v>
      </c>
      <c r="F42">
        <f t="shared" ca="1" si="14"/>
        <v>41804.514736842102</v>
      </c>
      <c r="G42">
        <f t="shared" ca="1" si="1"/>
        <v>9753.6</v>
      </c>
      <c r="H42" s="9">
        <f t="shared" ca="1" si="2"/>
        <v>-230.86710526315727</v>
      </c>
      <c r="I42" s="9">
        <f t="shared" ca="1" si="2"/>
        <v>38.726359649123332</v>
      </c>
      <c r="J42" s="9">
        <f t="shared" ca="1" si="2"/>
        <v>0</v>
      </c>
      <c r="K42" s="9">
        <f t="shared" ca="1" si="3"/>
        <v>234.09261249399347</v>
      </c>
      <c r="L42" s="9">
        <f t="shared" ca="1" si="4"/>
        <v>-80.477681126324072</v>
      </c>
      <c r="M42">
        <f t="shared" ca="1" si="8"/>
        <v>56.223464912280697</v>
      </c>
      <c r="N42">
        <f t="shared" ca="1" si="9"/>
        <v>34.622777777777777</v>
      </c>
    </row>
    <row r="43" spans="1:14" x14ac:dyDescent="0.25">
      <c r="A43" s="4">
        <f t="shared" si="10"/>
        <v>0.42089120370370336</v>
      </c>
      <c r="B43" s="3">
        <f t="shared" si="11"/>
        <v>1553300365</v>
      </c>
      <c r="C43">
        <f t="shared" si="15"/>
        <v>2</v>
      </c>
      <c r="D43">
        <f t="shared" si="15"/>
        <v>6</v>
      </c>
      <c r="E43">
        <f t="shared" ca="1" si="13"/>
        <v>104419.58552631579</v>
      </c>
      <c r="F43">
        <f t="shared" ca="1" si="14"/>
        <v>41998.146535087719</v>
      </c>
      <c r="G43">
        <f t="shared" ca="1" si="1"/>
        <v>9753.6</v>
      </c>
      <c r="H43" s="9">
        <f t="shared" ca="1" si="2"/>
        <v>-230.86710526315727</v>
      </c>
      <c r="I43" s="9">
        <f t="shared" ca="1" si="2"/>
        <v>38.726359649121875</v>
      </c>
      <c r="J43" s="9">
        <f t="shared" ca="1" si="2"/>
        <v>0</v>
      </c>
      <c r="K43" s="9">
        <f t="shared" ca="1" si="3"/>
        <v>234.09261249399322</v>
      </c>
      <c r="L43" s="9">
        <f t="shared" ca="1" si="4"/>
        <v>-80.477681126324427</v>
      </c>
      <c r="M43">
        <f t="shared" ca="1" si="8"/>
        <v>56.225181530214421</v>
      </c>
      <c r="N43">
        <f t="shared" ca="1" si="9"/>
        <v>34.604305555555555</v>
      </c>
    </row>
    <row r="44" spans="1:14" x14ac:dyDescent="0.25">
      <c r="A44" s="4">
        <f t="shared" si="10"/>
        <v>0.42094907407407373</v>
      </c>
      <c r="B44" s="3">
        <f t="shared" si="11"/>
        <v>1553300370</v>
      </c>
      <c r="C44">
        <f t="shared" si="15"/>
        <v>2</v>
      </c>
      <c r="D44">
        <f t="shared" si="15"/>
        <v>6</v>
      </c>
      <c r="E44">
        <f t="shared" ca="1" si="13"/>
        <v>103265.25</v>
      </c>
      <c r="F44">
        <f t="shared" ca="1" si="14"/>
        <v>42191.778333333328</v>
      </c>
      <c r="G44">
        <f t="shared" ca="1" si="1"/>
        <v>9753.6</v>
      </c>
      <c r="H44" s="9">
        <f t="shared" ca="1" si="2"/>
        <v>-230.86710526315727</v>
      </c>
      <c r="I44" s="9">
        <f t="shared" ca="1" si="2"/>
        <v>38.726359649123332</v>
      </c>
      <c r="J44" s="9">
        <f t="shared" ca="1" si="2"/>
        <v>0</v>
      </c>
      <c r="K44" s="9">
        <f t="shared" ca="1" si="3"/>
        <v>234.09261249399347</v>
      </c>
      <c r="L44" s="9">
        <f t="shared" ca="1" si="4"/>
        <v>-80.477681126324072</v>
      </c>
      <c r="M44">
        <f t="shared" ca="1" si="8"/>
        <v>56.226898148148145</v>
      </c>
      <c r="N44">
        <f t="shared" ca="1" si="9"/>
        <v>34.585833333333333</v>
      </c>
    </row>
    <row r="45" spans="1:14" x14ac:dyDescent="0.25">
      <c r="A45" s="4">
        <f t="shared" si="10"/>
        <v>0.42100694444444409</v>
      </c>
      <c r="B45" s="3">
        <f t="shared" si="11"/>
        <v>1553300375</v>
      </c>
      <c r="C45">
        <f t="shared" si="15"/>
        <v>2</v>
      </c>
      <c r="D45">
        <f t="shared" si="15"/>
        <v>6</v>
      </c>
      <c r="E45">
        <f t="shared" ca="1" si="13"/>
        <v>102110.91447368421</v>
      </c>
      <c r="F45">
        <f t="shared" ca="1" si="14"/>
        <v>42385.410131578945</v>
      </c>
      <c r="G45">
        <f t="shared" ca="1" si="1"/>
        <v>9753.6</v>
      </c>
      <c r="H45" s="9">
        <f t="shared" ca="1" si="2"/>
        <v>-230.86710526315727</v>
      </c>
      <c r="I45" s="9">
        <f t="shared" ca="1" si="2"/>
        <v>38.726359649123332</v>
      </c>
      <c r="J45" s="9">
        <f t="shared" ca="1" si="2"/>
        <v>0</v>
      </c>
      <c r="K45" s="9">
        <f t="shared" ca="1" si="3"/>
        <v>234.09261249399347</v>
      </c>
      <c r="L45" s="9">
        <f t="shared" ca="1" si="4"/>
        <v>-80.477681126324072</v>
      </c>
      <c r="M45">
        <f t="shared" ca="1" si="8"/>
        <v>56.228614766081868</v>
      </c>
      <c r="N45">
        <f t="shared" ca="1" si="9"/>
        <v>34.567361111111111</v>
      </c>
    </row>
    <row r="46" spans="1:14" x14ac:dyDescent="0.25">
      <c r="A46" s="4">
        <f t="shared" si="10"/>
        <v>0.42106481481481445</v>
      </c>
      <c r="B46" s="3">
        <f t="shared" si="11"/>
        <v>1553300380</v>
      </c>
      <c r="C46">
        <f t="shared" si="15"/>
        <v>2</v>
      </c>
      <c r="D46">
        <f t="shared" si="15"/>
        <v>6</v>
      </c>
      <c r="E46">
        <f t="shared" ca="1" si="13"/>
        <v>100956.57894736843</v>
      </c>
      <c r="F46">
        <f t="shared" ca="1" si="14"/>
        <v>42579.041929824562</v>
      </c>
      <c r="G46">
        <f t="shared" ca="1" si="1"/>
        <v>9753.6</v>
      </c>
      <c r="H46" s="9">
        <f t="shared" ca="1" si="2"/>
        <v>-230.86710526315727</v>
      </c>
      <c r="I46" s="9">
        <f t="shared" ca="1" si="2"/>
        <v>38.726359649121875</v>
      </c>
      <c r="J46" s="9">
        <f t="shared" ca="1" si="2"/>
        <v>0</v>
      </c>
      <c r="K46" s="9">
        <f t="shared" ca="1" si="3"/>
        <v>234.09261249399322</v>
      </c>
      <c r="L46" s="9">
        <f t="shared" ca="1" si="4"/>
        <v>-80.477681126324427</v>
      </c>
      <c r="M46">
        <f t="shared" ca="1" si="8"/>
        <v>56.230331384015592</v>
      </c>
      <c r="N46">
        <f t="shared" ca="1" si="9"/>
        <v>34.548888888888889</v>
      </c>
    </row>
    <row r="47" spans="1:14" x14ac:dyDescent="0.25">
      <c r="A47" s="4">
        <f t="shared" si="10"/>
        <v>0.42112268518518481</v>
      </c>
      <c r="B47" s="3">
        <f t="shared" si="11"/>
        <v>1553300385</v>
      </c>
      <c r="C47">
        <f t="shared" si="15"/>
        <v>2</v>
      </c>
      <c r="D47">
        <f t="shared" si="15"/>
        <v>6</v>
      </c>
      <c r="E47">
        <f t="shared" ca="1" si="13"/>
        <v>99802.243421052641</v>
      </c>
      <c r="F47">
        <f t="shared" ca="1" si="14"/>
        <v>42772.673728070171</v>
      </c>
      <c r="G47">
        <f t="shared" ca="1" si="1"/>
        <v>9753.6</v>
      </c>
      <c r="H47" s="9">
        <f t="shared" ca="1" si="2"/>
        <v>-230.8671052631602</v>
      </c>
      <c r="I47" s="9">
        <f t="shared" ca="1" si="2"/>
        <v>38.726359649123332</v>
      </c>
      <c r="J47" s="9">
        <f t="shared" ca="1" si="2"/>
        <v>0</v>
      </c>
      <c r="K47" s="9">
        <f t="shared" ca="1" si="3"/>
        <v>234.09261249399637</v>
      </c>
      <c r="L47" s="9">
        <f t="shared" ca="1" si="4"/>
        <v>-80.477681126324185</v>
      </c>
      <c r="M47">
        <f t="shared" ca="1" si="8"/>
        <v>56.232048001949316</v>
      </c>
      <c r="N47">
        <f t="shared" ca="1" si="9"/>
        <v>34.530416666666667</v>
      </c>
    </row>
    <row r="48" spans="1:14" x14ac:dyDescent="0.25">
      <c r="A48" s="4">
        <f t="shared" si="10"/>
        <v>0.42118055555555517</v>
      </c>
      <c r="B48" s="3">
        <f t="shared" si="11"/>
        <v>1553300390</v>
      </c>
      <c r="C48">
        <f t="shared" si="15"/>
        <v>2</v>
      </c>
      <c r="D48">
        <f t="shared" si="15"/>
        <v>6</v>
      </c>
      <c r="E48">
        <f t="shared" ca="1" si="13"/>
        <v>98647.90789473684</v>
      </c>
      <c r="F48">
        <f t="shared" ca="1" si="14"/>
        <v>42966.305526315788</v>
      </c>
      <c r="G48">
        <f t="shared" ca="1" si="1"/>
        <v>9753.6</v>
      </c>
      <c r="H48" s="9">
        <f t="shared" ca="1" si="2"/>
        <v>-230.86710526315727</v>
      </c>
      <c r="I48" s="9">
        <f t="shared" ca="1" si="2"/>
        <v>38.726359649123332</v>
      </c>
      <c r="J48" s="9">
        <f t="shared" ca="1" si="2"/>
        <v>0</v>
      </c>
      <c r="K48" s="9">
        <f t="shared" ca="1" si="3"/>
        <v>234.09261249399347</v>
      </c>
      <c r="L48" s="9">
        <f t="shared" ca="1" si="4"/>
        <v>-80.477681126324072</v>
      </c>
      <c r="M48">
        <f t="shared" ca="1" si="8"/>
        <v>56.233764619883033</v>
      </c>
      <c r="N48">
        <f t="shared" ca="1" si="9"/>
        <v>34.511944444444445</v>
      </c>
    </row>
    <row r="49" spans="1:19" x14ac:dyDescent="0.25">
      <c r="A49" s="4">
        <f t="shared" si="10"/>
        <v>0.42123842592592553</v>
      </c>
      <c r="B49" s="3">
        <f t="shared" si="11"/>
        <v>1553300395</v>
      </c>
      <c r="C49">
        <f t="shared" si="15"/>
        <v>2</v>
      </c>
      <c r="D49">
        <f t="shared" si="15"/>
        <v>6</v>
      </c>
      <c r="E49">
        <f t="shared" ca="1" si="13"/>
        <v>97493.572368421053</v>
      </c>
      <c r="F49">
        <f t="shared" ca="1" si="14"/>
        <v>43159.937324561404</v>
      </c>
      <c r="G49">
        <f t="shared" ca="1" si="1"/>
        <v>9753.6</v>
      </c>
      <c r="H49" s="9">
        <f t="shared" ca="1" si="2"/>
        <v>-230.8671052631602</v>
      </c>
      <c r="I49" s="9">
        <f t="shared" ca="1" si="2"/>
        <v>38.726359649121875</v>
      </c>
      <c r="J49" s="9">
        <f t="shared" ca="1" si="2"/>
        <v>0</v>
      </c>
      <c r="K49" s="9">
        <f t="shared" ca="1" si="3"/>
        <v>234.09261249399611</v>
      </c>
      <c r="L49" s="9">
        <f t="shared" ca="1" si="4"/>
        <v>-80.477681126324541</v>
      </c>
      <c r="M49">
        <f t="shared" ca="1" si="8"/>
        <v>56.235481237816757</v>
      </c>
      <c r="N49">
        <f t="shared" ca="1" si="9"/>
        <v>34.493472222222223</v>
      </c>
    </row>
    <row r="50" spans="1:19" x14ac:dyDescent="0.25">
      <c r="A50" s="4">
        <f t="shared" si="10"/>
        <v>0.42129629629629589</v>
      </c>
      <c r="B50" s="3">
        <f t="shared" si="11"/>
        <v>1553300400</v>
      </c>
      <c r="C50">
        <f t="shared" si="15"/>
        <v>2</v>
      </c>
      <c r="D50">
        <f t="shared" si="15"/>
        <v>6</v>
      </c>
      <c r="E50">
        <f t="shared" ca="1" si="13"/>
        <v>96339.236842105252</v>
      </c>
      <c r="F50">
        <f t="shared" ca="1" si="14"/>
        <v>43353.569122807014</v>
      </c>
      <c r="G50">
        <f t="shared" ca="1" si="1"/>
        <v>9753.6</v>
      </c>
      <c r="H50" s="9">
        <f t="shared" ca="1" si="2"/>
        <v>-230.86710526315727</v>
      </c>
      <c r="I50" s="9">
        <f t="shared" ca="1" si="2"/>
        <v>38.726359649123332</v>
      </c>
      <c r="J50" s="9">
        <f t="shared" ca="1" si="2"/>
        <v>0</v>
      </c>
      <c r="K50" s="9">
        <f t="shared" ca="1" si="3"/>
        <v>234.09261249399347</v>
      </c>
      <c r="L50" s="9">
        <f t="shared" ca="1" si="4"/>
        <v>-80.477681126324072</v>
      </c>
      <c r="M50">
        <f t="shared" ca="1" si="8"/>
        <v>56.23719785575048</v>
      </c>
      <c r="N50">
        <f t="shared" ca="1" si="9"/>
        <v>34.475000000000001</v>
      </c>
    </row>
    <row r="51" spans="1:19" x14ac:dyDescent="0.25">
      <c r="A51" s="4">
        <f t="shared" si="10"/>
        <v>0.42135416666666625</v>
      </c>
      <c r="B51" s="3">
        <f t="shared" si="11"/>
        <v>1553300405</v>
      </c>
      <c r="C51">
        <f t="shared" si="15"/>
        <v>2</v>
      </c>
      <c r="D51">
        <f t="shared" si="15"/>
        <v>6</v>
      </c>
      <c r="E51">
        <f t="shared" ca="1" si="13"/>
        <v>95184.901315789466</v>
      </c>
      <c r="F51">
        <f t="shared" ca="1" si="14"/>
        <v>43547.20092105263</v>
      </c>
      <c r="G51">
        <f t="shared" ca="1" si="1"/>
        <v>9753.6</v>
      </c>
      <c r="H51" s="9">
        <f t="shared" ca="1" si="2"/>
        <v>-230.86710526315727</v>
      </c>
      <c r="I51" s="9">
        <f t="shared" ca="1" si="2"/>
        <v>38.726359649121875</v>
      </c>
      <c r="J51" s="9">
        <f t="shared" ca="1" si="2"/>
        <v>0</v>
      </c>
      <c r="K51" s="9">
        <f t="shared" ca="1" si="3"/>
        <v>234.09261249399322</v>
      </c>
      <c r="L51" s="9">
        <f t="shared" ca="1" si="4"/>
        <v>-80.477681126324427</v>
      </c>
      <c r="M51">
        <f t="shared" ca="1" si="8"/>
        <v>56.238914473684204</v>
      </c>
      <c r="N51">
        <f t="shared" ca="1" si="9"/>
        <v>34.456527777777779</v>
      </c>
      <c r="O51" s="14"/>
      <c r="P51" s="14"/>
      <c r="Q51" s="14"/>
      <c r="R51" s="14"/>
      <c r="S51" s="14"/>
    </row>
    <row r="52" spans="1:19" x14ac:dyDescent="0.25">
      <c r="A52" s="4">
        <f>A51+5/24/3600</f>
        <v>0.42141203703703661</v>
      </c>
      <c r="B52" s="3">
        <f t="shared" si="11"/>
        <v>1553300410</v>
      </c>
      <c r="C52">
        <f t="shared" si="15"/>
        <v>2</v>
      </c>
      <c r="D52">
        <f t="shared" si="15"/>
        <v>6</v>
      </c>
      <c r="E52">
        <f t="shared" ca="1" si="13"/>
        <v>94030.56578947368</v>
      </c>
      <c r="F52">
        <f t="shared" ca="1" si="14"/>
        <v>43740.83271929824</v>
      </c>
      <c r="G52">
        <f t="shared" ca="1" si="1"/>
        <v>9753.6</v>
      </c>
      <c r="H52" s="9">
        <f t="shared" ca="1" si="2"/>
        <v>-230.86710526315727</v>
      </c>
      <c r="I52" s="9">
        <f t="shared" ca="1" si="2"/>
        <v>38.726359649123332</v>
      </c>
      <c r="J52" s="9">
        <f t="shared" ca="1" si="2"/>
        <v>0</v>
      </c>
      <c r="K52" s="9">
        <f t="shared" ca="1" si="3"/>
        <v>234.09261249399347</v>
      </c>
      <c r="L52" s="9">
        <f t="shared" ca="1" si="4"/>
        <v>-80.477681126324072</v>
      </c>
      <c r="M52">
        <f t="shared" ca="1" si="8"/>
        <v>56.240631091617928</v>
      </c>
      <c r="N52">
        <f t="shared" ca="1" si="9"/>
        <v>34.438055555555557</v>
      </c>
    </row>
    <row r="53" spans="1:19" x14ac:dyDescent="0.25">
      <c r="A53" s="4">
        <f t="shared" si="10"/>
        <v>0.42146990740740697</v>
      </c>
      <c r="B53" s="3">
        <f t="shared" si="11"/>
        <v>1553300415</v>
      </c>
      <c r="C53">
        <f t="shared" si="15"/>
        <v>2</v>
      </c>
      <c r="D53">
        <f t="shared" si="15"/>
        <v>6</v>
      </c>
      <c r="E53">
        <f t="shared" ca="1" si="13"/>
        <v>92876.230263157893</v>
      </c>
      <c r="F53">
        <f t="shared" ca="1" si="14"/>
        <v>43934.464517543856</v>
      </c>
      <c r="G53">
        <f t="shared" ca="1" si="1"/>
        <v>9753.6</v>
      </c>
      <c r="H53" s="9">
        <f t="shared" ca="1" si="2"/>
        <v>-230.86710526315727</v>
      </c>
      <c r="I53" s="9">
        <f t="shared" ca="1" si="2"/>
        <v>38.726359649123332</v>
      </c>
      <c r="J53" s="9">
        <f t="shared" ca="1" si="2"/>
        <v>0</v>
      </c>
      <c r="K53" s="9">
        <f t="shared" ca="1" si="3"/>
        <v>234.09261249399347</v>
      </c>
      <c r="L53" s="9">
        <f t="shared" ca="1" si="4"/>
        <v>-80.477681126324072</v>
      </c>
      <c r="M53">
        <f t="shared" ca="1" si="8"/>
        <v>56.242347709551652</v>
      </c>
      <c r="N53">
        <f t="shared" ca="1" si="9"/>
        <v>34.419583333333335</v>
      </c>
    </row>
    <row r="54" spans="1:19" x14ac:dyDescent="0.25">
      <c r="A54" s="8">
        <f t="shared" si="10"/>
        <v>0.42152777777777733</v>
      </c>
      <c r="B54" s="3">
        <f t="shared" si="11"/>
        <v>1553300420</v>
      </c>
      <c r="C54">
        <f t="shared" si="15"/>
        <v>2</v>
      </c>
      <c r="D54">
        <f t="shared" si="15"/>
        <v>6</v>
      </c>
      <c r="E54">
        <f t="shared" ca="1" si="13"/>
        <v>91721.894736842107</v>
      </c>
      <c r="F54">
        <f t="shared" ca="1" si="14"/>
        <v>44128.096315789473</v>
      </c>
      <c r="G54">
        <f t="shared" ca="1" si="1"/>
        <v>9753.6</v>
      </c>
      <c r="H54" s="9">
        <f t="shared" ca="1" si="2"/>
        <v>-230.86710526315727</v>
      </c>
      <c r="I54" s="9">
        <f t="shared" ca="1" si="2"/>
        <v>38.726359649121875</v>
      </c>
      <c r="J54" s="9">
        <f t="shared" ca="1" si="2"/>
        <v>0</v>
      </c>
      <c r="K54" s="9">
        <f t="shared" ca="1" si="3"/>
        <v>234.09261249399322</v>
      </c>
      <c r="L54" s="9">
        <f t="shared" ca="1" si="4"/>
        <v>-80.477681126324427</v>
      </c>
      <c r="M54">
        <f t="shared" ca="1" si="8"/>
        <v>56.244064327485376</v>
      </c>
      <c r="N54">
        <f t="shared" ca="1" si="9"/>
        <v>34.401111111111113</v>
      </c>
    </row>
    <row r="55" spans="1:19" x14ac:dyDescent="0.25">
      <c r="A55" s="4">
        <f t="shared" si="10"/>
        <v>0.4215856481481477</v>
      </c>
      <c r="B55" s="3">
        <f t="shared" si="11"/>
        <v>1553300425</v>
      </c>
      <c r="C55">
        <f t="shared" si="15"/>
        <v>2</v>
      </c>
      <c r="D55">
        <f t="shared" si="15"/>
        <v>6</v>
      </c>
      <c r="E55">
        <f t="shared" ca="1" si="13"/>
        <v>90567.55921052632</v>
      </c>
      <c r="F55">
        <f t="shared" ca="1" si="14"/>
        <v>44321.728114035082</v>
      </c>
      <c r="G55">
        <f t="shared" ca="1" si="1"/>
        <v>9753.6</v>
      </c>
      <c r="H55" s="9">
        <f t="shared" ca="1" si="2"/>
        <v>-230.86710526315727</v>
      </c>
      <c r="I55" s="9">
        <f t="shared" ca="1" si="2"/>
        <v>38.726359649123332</v>
      </c>
      <c r="J55" s="9">
        <f t="shared" ca="1" si="2"/>
        <v>0</v>
      </c>
      <c r="K55" s="9">
        <f t="shared" ca="1" si="3"/>
        <v>234.09261249399347</v>
      </c>
      <c r="L55" s="9">
        <f t="shared" ca="1" si="4"/>
        <v>-80.477681126324072</v>
      </c>
      <c r="M55">
        <f t="shared" ca="1" si="8"/>
        <v>56.245780945419099</v>
      </c>
      <c r="N55">
        <f t="shared" ca="1" si="9"/>
        <v>34.382638888888891</v>
      </c>
    </row>
    <row r="56" spans="1:19" x14ac:dyDescent="0.25">
      <c r="A56" s="4">
        <f t="shared" si="10"/>
        <v>0.42164351851851806</v>
      </c>
      <c r="B56" s="3">
        <f t="shared" si="11"/>
        <v>1553300430</v>
      </c>
      <c r="C56">
        <f t="shared" ref="C56:D71" si="16">C55</f>
        <v>2</v>
      </c>
      <c r="D56">
        <f t="shared" si="16"/>
        <v>6</v>
      </c>
      <c r="E56">
        <f t="shared" ca="1" si="13"/>
        <v>89413.223684210534</v>
      </c>
      <c r="F56">
        <f t="shared" ca="1" si="14"/>
        <v>44515.359912280699</v>
      </c>
      <c r="G56">
        <f t="shared" ca="1" si="1"/>
        <v>9753.6</v>
      </c>
      <c r="H56" s="9">
        <f t="shared" ca="1" si="2"/>
        <v>-230.8671052631602</v>
      </c>
      <c r="I56" s="9">
        <f t="shared" ca="1" si="2"/>
        <v>38.726359649123332</v>
      </c>
      <c r="J56" s="9">
        <f t="shared" ca="1" si="2"/>
        <v>0</v>
      </c>
      <c r="K56" s="9">
        <f t="shared" ca="1" si="3"/>
        <v>234.09261249399637</v>
      </c>
      <c r="L56" s="9">
        <f t="shared" ca="1" si="4"/>
        <v>-80.477681126324185</v>
      </c>
      <c r="M56">
        <f t="shared" ca="1" si="8"/>
        <v>56.247497563352823</v>
      </c>
      <c r="N56">
        <f t="shared" ca="1" si="9"/>
        <v>34.364166666666662</v>
      </c>
    </row>
    <row r="57" spans="1:19" x14ac:dyDescent="0.25">
      <c r="A57" s="4">
        <f t="shared" si="10"/>
        <v>0.42170138888888842</v>
      </c>
      <c r="B57" s="3">
        <f t="shared" si="11"/>
        <v>1553300435</v>
      </c>
      <c r="C57">
        <f t="shared" si="16"/>
        <v>2</v>
      </c>
      <c r="D57">
        <f t="shared" si="16"/>
        <v>6</v>
      </c>
      <c r="E57">
        <f t="shared" ca="1" si="13"/>
        <v>88258.888157894733</v>
      </c>
      <c r="F57">
        <f t="shared" ca="1" si="14"/>
        <v>44708.991710526316</v>
      </c>
      <c r="G57">
        <f t="shared" ca="1" si="1"/>
        <v>9753.6</v>
      </c>
      <c r="H57" s="9">
        <f t="shared" ca="1" si="2"/>
        <v>-230.86710526315727</v>
      </c>
      <c r="I57" s="9">
        <f t="shared" ca="1" si="2"/>
        <v>38.726359649121875</v>
      </c>
      <c r="J57" s="9">
        <f t="shared" ca="1" si="2"/>
        <v>0</v>
      </c>
      <c r="K57" s="9">
        <f t="shared" ca="1" si="3"/>
        <v>234.09261249399322</v>
      </c>
      <c r="L57" s="9">
        <f t="shared" ca="1" si="4"/>
        <v>-80.477681126324427</v>
      </c>
      <c r="M57">
        <f t="shared" ca="1" si="8"/>
        <v>56.249214181286547</v>
      </c>
      <c r="N57">
        <f t="shared" ca="1" si="9"/>
        <v>34.34569444444444</v>
      </c>
    </row>
    <row r="58" spans="1:19" x14ac:dyDescent="0.25">
      <c r="A58" s="4">
        <f t="shared" si="10"/>
        <v>0.42175925925925878</v>
      </c>
      <c r="B58" s="3">
        <f t="shared" si="11"/>
        <v>1553300440</v>
      </c>
      <c r="C58">
        <f t="shared" si="16"/>
        <v>2</v>
      </c>
      <c r="D58">
        <f t="shared" si="16"/>
        <v>6</v>
      </c>
      <c r="E58">
        <f t="shared" ca="1" si="13"/>
        <v>87104.552631578947</v>
      </c>
      <c r="F58">
        <f t="shared" ca="1" si="14"/>
        <v>44902.623508771925</v>
      </c>
      <c r="G58">
        <f t="shared" ca="1" si="1"/>
        <v>9753.6</v>
      </c>
      <c r="H58" s="9">
        <f t="shared" ca="1" si="2"/>
        <v>-230.86710526315727</v>
      </c>
      <c r="I58" s="9">
        <f t="shared" ca="1" si="2"/>
        <v>38.726359649123332</v>
      </c>
      <c r="J58" s="9">
        <f t="shared" ca="1" si="2"/>
        <v>0</v>
      </c>
      <c r="K58" s="9">
        <f t="shared" ca="1" si="3"/>
        <v>234.09261249399347</v>
      </c>
      <c r="L58" s="9">
        <f t="shared" ca="1" si="4"/>
        <v>-80.477681126324072</v>
      </c>
      <c r="M58">
        <f t="shared" ca="1" si="8"/>
        <v>56.250930799220271</v>
      </c>
      <c r="N58">
        <f t="shared" ca="1" si="9"/>
        <v>34.327222222222218</v>
      </c>
    </row>
    <row r="59" spans="1:19" x14ac:dyDescent="0.25">
      <c r="A59" s="4">
        <f t="shared" si="10"/>
        <v>0.42181712962962914</v>
      </c>
      <c r="B59" s="3">
        <f t="shared" si="11"/>
        <v>1553300445</v>
      </c>
      <c r="C59">
        <f t="shared" si="16"/>
        <v>2</v>
      </c>
      <c r="D59">
        <f t="shared" si="16"/>
        <v>6</v>
      </c>
      <c r="E59">
        <f t="shared" ca="1" si="13"/>
        <v>85950.21710526316</v>
      </c>
      <c r="F59">
        <f t="shared" ca="1" si="14"/>
        <v>45096.255307017542</v>
      </c>
      <c r="G59">
        <f t="shared" ca="1" si="1"/>
        <v>9753.6</v>
      </c>
      <c r="H59" s="9">
        <f t="shared" ca="1" si="2"/>
        <v>-230.8671052631602</v>
      </c>
      <c r="I59" s="9">
        <f t="shared" ca="1" si="2"/>
        <v>38.726359649123332</v>
      </c>
      <c r="J59" s="9">
        <f t="shared" ca="1" si="2"/>
        <v>0</v>
      </c>
      <c r="K59" s="9">
        <f t="shared" ca="1" si="3"/>
        <v>234.09261249399637</v>
      </c>
      <c r="L59" s="9">
        <f t="shared" ca="1" si="4"/>
        <v>-80.477681126324185</v>
      </c>
      <c r="M59">
        <f t="shared" ca="1" si="8"/>
        <v>56.252647417153995</v>
      </c>
      <c r="N59">
        <f t="shared" ca="1" si="9"/>
        <v>34.308749999999996</v>
      </c>
    </row>
    <row r="60" spans="1:19" x14ac:dyDescent="0.25">
      <c r="A60" s="4">
        <f t="shared" si="10"/>
        <v>0.4218749999999995</v>
      </c>
      <c r="B60" s="3">
        <f t="shared" si="11"/>
        <v>1553300450</v>
      </c>
      <c r="C60">
        <f t="shared" si="16"/>
        <v>2</v>
      </c>
      <c r="D60">
        <f t="shared" si="16"/>
        <v>6</v>
      </c>
      <c r="E60">
        <f t="shared" ca="1" si="13"/>
        <v>84795.881578947359</v>
      </c>
      <c r="F60">
        <f t="shared" ca="1" si="14"/>
        <v>45289.887105263158</v>
      </c>
      <c r="G60">
        <f t="shared" ca="1" si="1"/>
        <v>9753.6</v>
      </c>
      <c r="H60" s="9">
        <f t="shared" ca="1" si="2"/>
        <v>-230.86710526315727</v>
      </c>
      <c r="I60" s="9">
        <f t="shared" ca="1" si="2"/>
        <v>38.726359649121875</v>
      </c>
      <c r="J60" s="9">
        <f t="shared" ca="1" si="2"/>
        <v>0</v>
      </c>
      <c r="K60" s="9">
        <f t="shared" ca="1" si="3"/>
        <v>234.09261249399322</v>
      </c>
      <c r="L60" s="9">
        <f t="shared" ca="1" si="4"/>
        <v>-80.477681126324427</v>
      </c>
      <c r="M60">
        <f t="shared" ca="1" si="8"/>
        <v>56.254364035087718</v>
      </c>
      <c r="N60">
        <f t="shared" ca="1" si="9"/>
        <v>34.290277777777774</v>
      </c>
    </row>
    <row r="61" spans="1:19" x14ac:dyDescent="0.25">
      <c r="A61" s="4">
        <f t="shared" si="10"/>
        <v>0.42193287037036986</v>
      </c>
      <c r="B61" s="3">
        <f t="shared" si="11"/>
        <v>1553300455</v>
      </c>
      <c r="C61">
        <f t="shared" si="16"/>
        <v>2</v>
      </c>
      <c r="D61">
        <f t="shared" si="16"/>
        <v>6</v>
      </c>
      <c r="E61">
        <f t="shared" ca="1" si="13"/>
        <v>83641.546052631573</v>
      </c>
      <c r="F61">
        <f t="shared" ca="1" si="14"/>
        <v>45483.518903508768</v>
      </c>
      <c r="G61">
        <f t="shared" ca="1" si="1"/>
        <v>9753.6</v>
      </c>
      <c r="H61" s="9">
        <f t="shared" ca="1" si="2"/>
        <v>-230.86710526315727</v>
      </c>
      <c r="I61" s="9">
        <f t="shared" ca="1" si="2"/>
        <v>38.726359649123332</v>
      </c>
      <c r="J61" s="9">
        <f t="shared" ca="1" si="2"/>
        <v>0</v>
      </c>
      <c r="K61" s="9">
        <f t="shared" ca="1" si="3"/>
        <v>234.09261249399347</v>
      </c>
      <c r="L61" s="9">
        <f t="shared" ca="1" si="4"/>
        <v>-80.477681126324072</v>
      </c>
      <c r="M61">
        <f t="shared" ca="1" si="8"/>
        <v>56.256080653021435</v>
      </c>
      <c r="N61">
        <f t="shared" ca="1" si="9"/>
        <v>34.271805555555552</v>
      </c>
    </row>
    <row r="62" spans="1:19" x14ac:dyDescent="0.25">
      <c r="A62" s="4">
        <f t="shared" si="10"/>
        <v>0.42199074074074022</v>
      </c>
      <c r="B62" s="3">
        <f t="shared" si="11"/>
        <v>1553300460</v>
      </c>
      <c r="C62">
        <f t="shared" si="16"/>
        <v>2</v>
      </c>
      <c r="D62">
        <f t="shared" si="16"/>
        <v>6</v>
      </c>
      <c r="E62">
        <f t="shared" ca="1" si="13"/>
        <v>82487.210526315786</v>
      </c>
      <c r="F62">
        <f t="shared" ca="1" si="14"/>
        <v>45677.150701754384</v>
      </c>
      <c r="G62">
        <f t="shared" ca="1" si="1"/>
        <v>9753.6</v>
      </c>
      <c r="H62" s="9">
        <f t="shared" ca="1" si="2"/>
        <v>-230.86710526315727</v>
      </c>
      <c r="I62" s="9">
        <f t="shared" ca="1" si="2"/>
        <v>38.726359649123332</v>
      </c>
      <c r="J62" s="9">
        <f t="shared" ca="1" si="2"/>
        <v>0</v>
      </c>
      <c r="K62" s="9">
        <f t="shared" ca="1" si="3"/>
        <v>234.09261249399347</v>
      </c>
      <c r="L62" s="9">
        <f t="shared" ca="1" si="4"/>
        <v>-80.477681126324072</v>
      </c>
      <c r="M62">
        <f t="shared" ca="1" si="8"/>
        <v>56.257797270955159</v>
      </c>
      <c r="N62">
        <f t="shared" ca="1" si="9"/>
        <v>34.25333333333333</v>
      </c>
    </row>
    <row r="63" spans="1:19" x14ac:dyDescent="0.25">
      <c r="A63" s="4">
        <f t="shared" si="10"/>
        <v>0.42204861111111058</v>
      </c>
      <c r="B63" s="3">
        <f t="shared" si="11"/>
        <v>1553300465</v>
      </c>
      <c r="C63">
        <f t="shared" si="16"/>
        <v>2</v>
      </c>
      <c r="D63">
        <f t="shared" si="16"/>
        <v>6</v>
      </c>
      <c r="E63">
        <f t="shared" ca="1" si="13"/>
        <v>81332.875</v>
      </c>
      <c r="F63">
        <f t="shared" ca="1" si="14"/>
        <v>45870.782500000001</v>
      </c>
      <c r="G63">
        <f t="shared" ca="1" si="1"/>
        <v>9753.6</v>
      </c>
      <c r="H63" s="9">
        <f t="shared" ca="1" si="2"/>
        <v>-230.86710526315727</v>
      </c>
      <c r="I63" s="9">
        <f t="shared" ca="1" si="2"/>
        <v>38.726359649121875</v>
      </c>
      <c r="J63" s="9">
        <f t="shared" ca="1" si="2"/>
        <v>0</v>
      </c>
      <c r="K63" s="9">
        <f t="shared" ca="1" si="3"/>
        <v>234.09261249399322</v>
      </c>
      <c r="L63" s="9">
        <f t="shared" ca="1" si="4"/>
        <v>-80.477681126324427</v>
      </c>
      <c r="M63">
        <f t="shared" ca="1" si="8"/>
        <v>56.259513888888883</v>
      </c>
      <c r="N63">
        <f t="shared" ca="1" si="9"/>
        <v>34.234861111111108</v>
      </c>
    </row>
    <row r="64" spans="1:19" x14ac:dyDescent="0.25">
      <c r="A64" s="4">
        <f t="shared" si="10"/>
        <v>0.42210648148148094</v>
      </c>
      <c r="B64" s="3">
        <f t="shared" si="11"/>
        <v>1553300470</v>
      </c>
      <c r="C64">
        <f t="shared" si="16"/>
        <v>2</v>
      </c>
      <c r="D64">
        <f t="shared" si="16"/>
        <v>6</v>
      </c>
      <c r="E64">
        <f t="shared" ca="1" si="13"/>
        <v>80178.539473684214</v>
      </c>
      <c r="F64">
        <f t="shared" ca="1" si="14"/>
        <v>46064.414298245611</v>
      </c>
      <c r="G64">
        <f t="shared" ca="1" si="1"/>
        <v>9753.6</v>
      </c>
      <c r="H64" s="9">
        <f t="shared" ca="1" si="2"/>
        <v>-230.86710526315727</v>
      </c>
      <c r="I64" s="9">
        <f t="shared" ca="1" si="2"/>
        <v>38.726359649123332</v>
      </c>
      <c r="J64" s="9">
        <f t="shared" ca="1" si="2"/>
        <v>0</v>
      </c>
      <c r="K64" s="9">
        <f t="shared" ca="1" si="3"/>
        <v>234.09261249399347</v>
      </c>
      <c r="L64" s="9">
        <f t="shared" ca="1" si="4"/>
        <v>-80.477681126324072</v>
      </c>
      <c r="M64">
        <f t="shared" ca="1" si="8"/>
        <v>56.261230506822606</v>
      </c>
      <c r="N64">
        <f t="shared" ca="1" si="9"/>
        <v>34.216388888888886</v>
      </c>
    </row>
    <row r="65" spans="1:15" x14ac:dyDescent="0.25">
      <c r="A65" s="4">
        <f t="shared" si="10"/>
        <v>0.4221643518518513</v>
      </c>
      <c r="B65" s="3">
        <f t="shared" si="11"/>
        <v>1553300475</v>
      </c>
      <c r="C65">
        <f t="shared" si="16"/>
        <v>2</v>
      </c>
      <c r="D65">
        <f t="shared" si="16"/>
        <v>6</v>
      </c>
      <c r="E65">
        <f t="shared" ref="E65:E69" ca="1" si="17">INDIRECT("E$"&amp;C65)+INDIRECT("H$"&amp;C65)*($B65-INDIRECT("B$"&amp;D65))</f>
        <v>79024.203947368427</v>
      </c>
      <c r="F65">
        <f t="shared" ref="F65:F69" ca="1" si="18">INDIRECT("F$"&amp;C65)+INDIRECT("I$"&amp;C65)*($B65-INDIRECT("B$"&amp;D65))</f>
        <v>46258.046096491227</v>
      </c>
      <c r="G65">
        <f t="shared" ref="G65:G69" ca="1" si="19">INDIRECT("G$"&amp;C65)+INDIRECT("J$"&amp;C65)*($B65-INDIRECT("B$"&amp;D65))</f>
        <v>9753.6</v>
      </c>
      <c r="H65" s="9">
        <f t="shared" ref="H65:H69" ca="1" si="20">(E66-E65)/($B66-$B65)</f>
        <v>-230.8671052631602</v>
      </c>
      <c r="I65" s="9">
        <f t="shared" ref="I65:I69" ca="1" si="21">(F66-F65)/($B66-$B65)</f>
        <v>38.726359649123332</v>
      </c>
      <c r="J65" s="9">
        <f t="shared" ref="J65:J69" ca="1" si="22">(G66-G65)/($B66-$B65)</f>
        <v>0</v>
      </c>
      <c r="K65" s="9">
        <f t="shared" ref="K65:K69" ca="1" si="23">SQRT(H65*H65+I65*I65)</f>
        <v>234.09261249399637</v>
      </c>
      <c r="L65" s="9">
        <f t="shared" ref="L65:L69" ca="1" si="24">DEGREES(ATAN2(I65,H65))</f>
        <v>-80.477681126324185</v>
      </c>
      <c r="M65">
        <f t="shared" ref="M65:M69" ca="1" si="25">INDIRECT("M$"&amp;C65)+INDIRECT("O$"&amp;C65)*($B65-INDIRECT("B$"&amp;D65))</f>
        <v>56.26294712475633</v>
      </c>
      <c r="N65">
        <f t="shared" ref="N65:N69" ca="1" si="26">INDIRECT("N$"&amp;C65)+INDIRECT("P$"&amp;C65)*($B65-INDIRECT("B$"&amp;D65))</f>
        <v>34.197916666666664</v>
      </c>
      <c r="O65" s="12"/>
    </row>
    <row r="66" spans="1:15" x14ac:dyDescent="0.25">
      <c r="A66" s="8">
        <f t="shared" si="10"/>
        <v>0.42222222222222167</v>
      </c>
      <c r="B66" s="3">
        <f t="shared" si="11"/>
        <v>1553300480</v>
      </c>
      <c r="C66">
        <f t="shared" si="16"/>
        <v>2</v>
      </c>
      <c r="D66">
        <f t="shared" si="16"/>
        <v>6</v>
      </c>
      <c r="E66">
        <f t="shared" ca="1" si="17"/>
        <v>77869.868421052626</v>
      </c>
      <c r="F66">
        <f t="shared" ca="1" si="18"/>
        <v>46451.677894736844</v>
      </c>
      <c r="G66">
        <f t="shared" ca="1" si="19"/>
        <v>9753.6</v>
      </c>
      <c r="H66" s="9">
        <f t="shared" ca="1" si="20"/>
        <v>-230.86710526315727</v>
      </c>
      <c r="I66" s="9">
        <f t="shared" ca="1" si="21"/>
        <v>38.726359649121875</v>
      </c>
      <c r="J66" s="9">
        <f t="shared" ca="1" si="22"/>
        <v>0</v>
      </c>
      <c r="K66" s="9">
        <f t="shared" ca="1" si="23"/>
        <v>234.09261249399322</v>
      </c>
      <c r="L66" s="9">
        <f t="shared" ca="1" si="24"/>
        <v>-80.477681126324427</v>
      </c>
      <c r="M66">
        <f t="shared" ca="1" si="25"/>
        <v>56.264663742690054</v>
      </c>
      <c r="N66">
        <f t="shared" ca="1" si="26"/>
        <v>34.179444444444442</v>
      </c>
      <c r="O66" s="12"/>
    </row>
    <row r="67" spans="1:15" x14ac:dyDescent="0.25">
      <c r="A67" s="4">
        <f t="shared" si="10"/>
        <v>0.42228009259259203</v>
      </c>
      <c r="B67" s="3">
        <f t="shared" si="11"/>
        <v>1553300485</v>
      </c>
      <c r="C67">
        <f t="shared" si="16"/>
        <v>2</v>
      </c>
      <c r="D67">
        <f t="shared" si="16"/>
        <v>6</v>
      </c>
      <c r="E67">
        <f t="shared" ca="1" si="17"/>
        <v>76715.53289473684</v>
      </c>
      <c r="F67">
        <f t="shared" ca="1" si="18"/>
        <v>46645.309692982453</v>
      </c>
      <c r="G67">
        <f t="shared" ca="1" si="19"/>
        <v>9753.6</v>
      </c>
      <c r="H67" s="9">
        <f t="shared" ca="1" si="20"/>
        <v>-230.86710526315727</v>
      </c>
      <c r="I67" s="9">
        <f t="shared" ca="1" si="21"/>
        <v>38.726359649123332</v>
      </c>
      <c r="J67" s="9">
        <f t="shared" ca="1" si="22"/>
        <v>0</v>
      </c>
      <c r="K67" s="9">
        <f t="shared" ca="1" si="23"/>
        <v>234.09261249399347</v>
      </c>
      <c r="L67" s="9">
        <f t="shared" ca="1" si="24"/>
        <v>-80.477681126324072</v>
      </c>
      <c r="M67">
        <f t="shared" ca="1" si="25"/>
        <v>56.266380360623778</v>
      </c>
      <c r="N67">
        <f t="shared" ca="1" si="26"/>
        <v>34.16097222222222</v>
      </c>
      <c r="O67" s="12"/>
    </row>
    <row r="68" spans="1:15" x14ac:dyDescent="0.25">
      <c r="A68" s="4">
        <f t="shared" si="10"/>
        <v>0.42233796296296239</v>
      </c>
      <c r="B68" s="3">
        <f t="shared" si="11"/>
        <v>1553300490</v>
      </c>
      <c r="C68">
        <f t="shared" si="16"/>
        <v>2</v>
      </c>
      <c r="D68">
        <f t="shared" si="16"/>
        <v>6</v>
      </c>
      <c r="E68">
        <f t="shared" ca="1" si="17"/>
        <v>75561.197368421053</v>
      </c>
      <c r="F68">
        <f t="shared" ca="1" si="18"/>
        <v>46838.94149122807</v>
      </c>
      <c r="G68">
        <f t="shared" ca="1" si="19"/>
        <v>9753.6</v>
      </c>
      <c r="H68" s="9">
        <f t="shared" ca="1" si="20"/>
        <v>-230.86710526315727</v>
      </c>
      <c r="I68" s="9">
        <f t="shared" ca="1" si="21"/>
        <v>38.726359649123332</v>
      </c>
      <c r="J68" s="9">
        <f t="shared" ca="1" si="22"/>
        <v>0</v>
      </c>
      <c r="K68" s="9">
        <f t="shared" ca="1" si="23"/>
        <v>234.09261249399347</v>
      </c>
      <c r="L68" s="9">
        <f t="shared" ca="1" si="24"/>
        <v>-80.477681126324072</v>
      </c>
      <c r="M68">
        <f t="shared" ca="1" si="25"/>
        <v>56.268096978557502</v>
      </c>
      <c r="N68">
        <f t="shared" ca="1" si="26"/>
        <v>34.142499999999998</v>
      </c>
    </row>
    <row r="69" spans="1:15" x14ac:dyDescent="0.25">
      <c r="A69" s="4">
        <f t="shared" si="10"/>
        <v>0.42239583333333275</v>
      </c>
      <c r="B69" s="3">
        <f t="shared" si="11"/>
        <v>1553300495</v>
      </c>
      <c r="C69">
        <f t="shared" si="16"/>
        <v>2</v>
      </c>
      <c r="D69">
        <f t="shared" si="16"/>
        <v>6</v>
      </c>
      <c r="E69">
        <f t="shared" ca="1" si="17"/>
        <v>74406.861842105267</v>
      </c>
      <c r="F69">
        <f t="shared" ca="1" si="18"/>
        <v>47032.573289473687</v>
      </c>
      <c r="G69">
        <f t="shared" ca="1" si="19"/>
        <v>9753.6</v>
      </c>
      <c r="H69" s="9">
        <f t="shared" ca="1" si="20"/>
        <v>-230.8671052631602</v>
      </c>
      <c r="I69" s="9">
        <f t="shared" ca="1" si="21"/>
        <v>38.726359649121875</v>
      </c>
      <c r="J69" s="9">
        <f t="shared" ca="1" si="22"/>
        <v>0</v>
      </c>
      <c r="K69" s="9">
        <f t="shared" ca="1" si="23"/>
        <v>234.09261249399611</v>
      </c>
      <c r="L69" s="9">
        <f t="shared" ca="1" si="24"/>
        <v>-80.477681126324541</v>
      </c>
      <c r="M69">
        <f t="shared" ca="1" si="25"/>
        <v>56.269813596491225</v>
      </c>
      <c r="N69">
        <f t="shared" ca="1" si="26"/>
        <v>34.124027777777776</v>
      </c>
    </row>
    <row r="70" spans="1:15" x14ac:dyDescent="0.25">
      <c r="A70" s="4">
        <f>A69+5/24/3600</f>
        <v>0.42245370370370311</v>
      </c>
      <c r="B70" s="3">
        <f t="shared" si="11"/>
        <v>1553300500</v>
      </c>
      <c r="C70">
        <f t="shared" si="16"/>
        <v>2</v>
      </c>
      <c r="D70">
        <f t="shared" si="16"/>
        <v>6</v>
      </c>
      <c r="E70">
        <f t="shared" ca="1" si="13"/>
        <v>73252.526315789466</v>
      </c>
      <c r="F70">
        <f t="shared" ca="1" si="14"/>
        <v>47226.205087719296</v>
      </c>
      <c r="G70">
        <f t="shared" ca="1" si="1"/>
        <v>9753.6</v>
      </c>
      <c r="H70" s="9">
        <f t="shared" ca="1" si="2"/>
        <v>-230.86710526315727</v>
      </c>
      <c r="I70" s="9">
        <f t="shared" ca="1" si="2"/>
        <v>38.726359649123332</v>
      </c>
      <c r="J70" s="9">
        <f t="shared" ca="1" si="2"/>
        <v>0</v>
      </c>
      <c r="K70" s="9">
        <f t="shared" ca="1" si="3"/>
        <v>234.09261249399347</v>
      </c>
      <c r="L70" s="9">
        <f t="shared" ca="1" si="4"/>
        <v>-80.477681126324072</v>
      </c>
      <c r="M70">
        <f t="shared" ca="1" si="8"/>
        <v>56.271530214424949</v>
      </c>
      <c r="N70">
        <f t="shared" ca="1" si="9"/>
        <v>34.105555555555554</v>
      </c>
    </row>
    <row r="71" spans="1:15" x14ac:dyDescent="0.25">
      <c r="A71" s="4">
        <f t="shared" si="10"/>
        <v>0.42251157407407347</v>
      </c>
      <c r="B71" s="3">
        <f t="shared" si="11"/>
        <v>1553300505</v>
      </c>
      <c r="C71">
        <f t="shared" si="16"/>
        <v>2</v>
      </c>
      <c r="D71">
        <f t="shared" si="16"/>
        <v>6</v>
      </c>
      <c r="E71">
        <f t="shared" ca="1" si="13"/>
        <v>72098.19078947368</v>
      </c>
      <c r="F71">
        <f t="shared" ca="1" si="14"/>
        <v>47419.836885964913</v>
      </c>
      <c r="G71">
        <f t="shared" ref="G71:G134" ca="1" si="27">INDIRECT("G$"&amp;C71)+INDIRECT("J$"&amp;C71)*($B71-INDIRECT("B$"&amp;D71))</f>
        <v>9753.6</v>
      </c>
      <c r="H71" s="9">
        <f t="shared" ref="H71:J134" ca="1" si="28">(E72-E71)/($B72-$B71)</f>
        <v>-230.86710526315727</v>
      </c>
      <c r="I71" s="9">
        <f t="shared" ca="1" si="28"/>
        <v>38.726359649123332</v>
      </c>
      <c r="J71" s="9">
        <f t="shared" ca="1" si="28"/>
        <v>0</v>
      </c>
      <c r="K71" s="9">
        <f t="shared" ref="K71:K134" ca="1" si="29">SQRT(H71*H71+I71*I71)</f>
        <v>234.09261249399347</v>
      </c>
      <c r="L71" s="9">
        <f t="shared" ref="L71:L134" ca="1" si="30">DEGREES(ATAN2(I71,H71))</f>
        <v>-80.477681126324072</v>
      </c>
      <c r="M71">
        <f t="shared" ca="1" si="8"/>
        <v>56.273246832358673</v>
      </c>
      <c r="N71">
        <f t="shared" ca="1" si="9"/>
        <v>34.087083333333332</v>
      </c>
    </row>
    <row r="72" spans="1:15" x14ac:dyDescent="0.25">
      <c r="A72" s="4">
        <f t="shared" si="10"/>
        <v>0.42256944444444383</v>
      </c>
      <c r="B72" s="3">
        <f t="shared" si="11"/>
        <v>1553300510</v>
      </c>
      <c r="C72">
        <f t="shared" ref="C72:D87" si="31">C71</f>
        <v>2</v>
      </c>
      <c r="D72">
        <f t="shared" si="31"/>
        <v>6</v>
      </c>
      <c r="E72">
        <f t="shared" ca="1" si="13"/>
        <v>70943.855263157893</v>
      </c>
      <c r="F72">
        <f t="shared" ca="1" si="14"/>
        <v>47613.468684210529</v>
      </c>
      <c r="G72">
        <f t="shared" ca="1" si="27"/>
        <v>9753.6</v>
      </c>
      <c r="H72" s="9">
        <f t="shared" ca="1" si="28"/>
        <v>-230.86710526315727</v>
      </c>
      <c r="I72" s="9">
        <f t="shared" ca="1" si="28"/>
        <v>38.726359649121875</v>
      </c>
      <c r="J72" s="9">
        <f t="shared" ca="1" si="28"/>
        <v>0</v>
      </c>
      <c r="K72" s="9">
        <f t="shared" ca="1" si="29"/>
        <v>234.09261249399322</v>
      </c>
      <c r="L72" s="9">
        <f t="shared" ca="1" si="30"/>
        <v>-80.477681126324427</v>
      </c>
      <c r="M72">
        <f t="shared" ref="M72:M135" ca="1" si="32">INDIRECT("M$"&amp;C72)+INDIRECT("O$"&amp;C72)*($B72-INDIRECT("B$"&amp;D72))</f>
        <v>56.27496345029239</v>
      </c>
      <c r="N72">
        <f t="shared" ref="N72:N135" ca="1" si="33">INDIRECT("N$"&amp;C72)+INDIRECT("P$"&amp;C72)*($B72-INDIRECT("B$"&amp;D72))</f>
        <v>34.06861111111111</v>
      </c>
    </row>
    <row r="73" spans="1:15" x14ac:dyDescent="0.25">
      <c r="A73" s="4">
        <f t="shared" ref="A73:A102" si="34">A72+5/24/3600</f>
        <v>0.42262731481481419</v>
      </c>
      <c r="B73" s="3">
        <f t="shared" ref="B73:B136" si="35">B72+SECOND(A73-A72)</f>
        <v>1553300515</v>
      </c>
      <c r="C73">
        <f t="shared" si="31"/>
        <v>2</v>
      </c>
      <c r="D73">
        <f t="shared" si="31"/>
        <v>6</v>
      </c>
      <c r="E73">
        <f t="shared" ca="1" si="13"/>
        <v>69789.519736842107</v>
      </c>
      <c r="F73">
        <f t="shared" ca="1" si="14"/>
        <v>47807.100482456139</v>
      </c>
      <c r="G73">
        <f t="shared" ca="1" si="27"/>
        <v>9753.6</v>
      </c>
      <c r="H73" s="9">
        <f t="shared" ca="1" si="28"/>
        <v>-230.86710526315727</v>
      </c>
      <c r="I73" s="9">
        <f t="shared" ca="1" si="28"/>
        <v>38.726359649123332</v>
      </c>
      <c r="J73" s="9">
        <f t="shared" ca="1" si="28"/>
        <v>0</v>
      </c>
      <c r="K73" s="9">
        <f t="shared" ca="1" si="29"/>
        <v>234.09261249399347</v>
      </c>
      <c r="L73" s="9">
        <f t="shared" ca="1" si="30"/>
        <v>-80.477681126324072</v>
      </c>
      <c r="M73">
        <f t="shared" ca="1" si="32"/>
        <v>56.276680068226113</v>
      </c>
      <c r="N73">
        <f t="shared" ca="1" si="33"/>
        <v>34.050138888888888</v>
      </c>
    </row>
    <row r="74" spans="1:15" x14ac:dyDescent="0.25">
      <c r="A74" s="4">
        <f t="shared" si="34"/>
        <v>0.42268518518518455</v>
      </c>
      <c r="B74" s="3">
        <f t="shared" si="35"/>
        <v>1553300520</v>
      </c>
      <c r="C74">
        <f t="shared" si="31"/>
        <v>2</v>
      </c>
      <c r="D74">
        <f t="shared" si="31"/>
        <v>6</v>
      </c>
      <c r="E74">
        <f t="shared" ca="1" si="13"/>
        <v>68635.18421052632</v>
      </c>
      <c r="F74">
        <f t="shared" ca="1" si="14"/>
        <v>48000.732280701755</v>
      </c>
      <c r="G74">
        <f t="shared" ca="1" si="27"/>
        <v>9753.6</v>
      </c>
      <c r="H74" s="9">
        <f t="shared" ca="1" si="28"/>
        <v>-230.8671052631602</v>
      </c>
      <c r="I74" s="9">
        <f t="shared" ca="1" si="28"/>
        <v>38.726359649121875</v>
      </c>
      <c r="J74" s="9">
        <f t="shared" ca="1" si="28"/>
        <v>0</v>
      </c>
      <c r="K74" s="9">
        <f t="shared" ca="1" si="29"/>
        <v>234.09261249399611</v>
      </c>
      <c r="L74" s="9">
        <f t="shared" ca="1" si="30"/>
        <v>-80.477681126324541</v>
      </c>
      <c r="M74">
        <f t="shared" ca="1" si="32"/>
        <v>56.278396686159837</v>
      </c>
      <c r="N74">
        <f t="shared" ca="1" si="33"/>
        <v>34.031666666666666</v>
      </c>
    </row>
    <row r="75" spans="1:15" x14ac:dyDescent="0.25">
      <c r="A75" s="4">
        <f t="shared" si="34"/>
        <v>0.42274305555555491</v>
      </c>
      <c r="B75" s="3">
        <f t="shared" si="35"/>
        <v>1553300525</v>
      </c>
      <c r="C75">
        <f t="shared" si="31"/>
        <v>2</v>
      </c>
      <c r="D75">
        <f t="shared" si="31"/>
        <v>6</v>
      </c>
      <c r="E75">
        <f t="shared" ca="1" si="13"/>
        <v>67480.848684210519</v>
      </c>
      <c r="F75">
        <f t="shared" ca="1" si="14"/>
        <v>48194.364078947365</v>
      </c>
      <c r="G75">
        <f t="shared" ca="1" si="27"/>
        <v>9753.6</v>
      </c>
      <c r="H75" s="9">
        <f t="shared" ca="1" si="28"/>
        <v>-230.86710526315727</v>
      </c>
      <c r="I75" s="9">
        <f t="shared" ca="1" si="28"/>
        <v>38.726359649123332</v>
      </c>
      <c r="J75" s="9">
        <f t="shared" ca="1" si="28"/>
        <v>0</v>
      </c>
      <c r="K75" s="9">
        <f t="shared" ca="1" si="29"/>
        <v>234.09261249399347</v>
      </c>
      <c r="L75" s="9">
        <f t="shared" ca="1" si="30"/>
        <v>-80.477681126324072</v>
      </c>
      <c r="M75">
        <f t="shared" ca="1" si="32"/>
        <v>56.280113304093561</v>
      </c>
      <c r="N75">
        <f t="shared" ca="1" si="33"/>
        <v>34.013194444444444</v>
      </c>
    </row>
    <row r="76" spans="1:15" x14ac:dyDescent="0.25">
      <c r="A76" s="4">
        <f t="shared" si="34"/>
        <v>0.42280092592592528</v>
      </c>
      <c r="B76" s="3">
        <f t="shared" si="35"/>
        <v>1553300530</v>
      </c>
      <c r="C76">
        <f t="shared" si="31"/>
        <v>2</v>
      </c>
      <c r="D76">
        <f t="shared" si="31"/>
        <v>6</v>
      </c>
      <c r="E76">
        <f t="shared" ca="1" si="13"/>
        <v>66326.513157894733</v>
      </c>
      <c r="F76">
        <f t="shared" ca="1" si="14"/>
        <v>48387.995877192981</v>
      </c>
      <c r="G76">
        <f t="shared" ca="1" si="27"/>
        <v>9753.6</v>
      </c>
      <c r="H76" s="9">
        <f t="shared" ca="1" si="28"/>
        <v>-230.86710526315727</v>
      </c>
      <c r="I76" s="9">
        <f t="shared" ca="1" si="28"/>
        <v>38.726359649121875</v>
      </c>
      <c r="J76" s="9">
        <f t="shared" ca="1" si="28"/>
        <v>0</v>
      </c>
      <c r="K76" s="9">
        <f t="shared" ca="1" si="29"/>
        <v>234.09261249399322</v>
      </c>
      <c r="L76" s="9">
        <f t="shared" ca="1" si="30"/>
        <v>-80.477681126324427</v>
      </c>
      <c r="M76">
        <f t="shared" ca="1" si="32"/>
        <v>56.281829922027285</v>
      </c>
      <c r="N76">
        <f t="shared" ca="1" si="33"/>
        <v>33.994722222222222</v>
      </c>
    </row>
    <row r="77" spans="1:15" x14ac:dyDescent="0.25">
      <c r="A77" s="4">
        <f t="shared" si="34"/>
        <v>0.42285879629629564</v>
      </c>
      <c r="B77" s="3">
        <f t="shared" si="35"/>
        <v>1553300535</v>
      </c>
      <c r="C77">
        <f t="shared" si="31"/>
        <v>2</v>
      </c>
      <c r="D77">
        <f t="shared" si="31"/>
        <v>6</v>
      </c>
      <c r="E77">
        <f t="shared" ca="1" si="13"/>
        <v>65172.177631578947</v>
      </c>
      <c r="F77">
        <f t="shared" ca="1" si="14"/>
        <v>48581.627675438591</v>
      </c>
      <c r="G77">
        <f t="shared" ca="1" si="27"/>
        <v>9753.6</v>
      </c>
      <c r="H77" s="9">
        <f t="shared" ca="1" si="28"/>
        <v>-230.86710526315727</v>
      </c>
      <c r="I77" s="9">
        <f t="shared" ca="1" si="28"/>
        <v>38.726359649123332</v>
      </c>
      <c r="J77" s="9">
        <f t="shared" ca="1" si="28"/>
        <v>0</v>
      </c>
      <c r="K77" s="9">
        <f t="shared" ca="1" si="29"/>
        <v>234.09261249399347</v>
      </c>
      <c r="L77" s="9">
        <f t="shared" ca="1" si="30"/>
        <v>-80.477681126324072</v>
      </c>
      <c r="M77">
        <f t="shared" ca="1" si="32"/>
        <v>56.283546539961009</v>
      </c>
      <c r="N77">
        <f t="shared" ca="1" si="33"/>
        <v>33.97625</v>
      </c>
    </row>
    <row r="78" spans="1:15" x14ac:dyDescent="0.25">
      <c r="A78" s="4">
        <f t="shared" si="34"/>
        <v>0.422916666666666</v>
      </c>
      <c r="B78" s="3">
        <f t="shared" si="35"/>
        <v>1553300540</v>
      </c>
      <c r="C78">
        <f t="shared" si="31"/>
        <v>2</v>
      </c>
      <c r="D78">
        <f t="shared" si="31"/>
        <v>6</v>
      </c>
      <c r="E78">
        <f t="shared" ca="1" si="13"/>
        <v>64017.84210526316</v>
      </c>
      <c r="F78">
        <f t="shared" ca="1" si="14"/>
        <v>48775.259473684207</v>
      </c>
      <c r="G78">
        <f t="shared" ca="1" si="27"/>
        <v>9753.6</v>
      </c>
      <c r="H78" s="9">
        <f t="shared" ca="1" si="28"/>
        <v>-230.86710526315727</v>
      </c>
      <c r="I78" s="9">
        <f t="shared" ca="1" si="28"/>
        <v>38.726359649123332</v>
      </c>
      <c r="J78" s="9">
        <f t="shared" ca="1" si="28"/>
        <v>0</v>
      </c>
      <c r="K78" s="9">
        <f t="shared" ca="1" si="29"/>
        <v>234.09261249399347</v>
      </c>
      <c r="L78" s="9">
        <f t="shared" ca="1" si="30"/>
        <v>-80.477681126324072</v>
      </c>
      <c r="M78">
        <f t="shared" ca="1" si="32"/>
        <v>56.285263157894732</v>
      </c>
      <c r="N78">
        <f t="shared" ca="1" si="33"/>
        <v>33.957777777777778</v>
      </c>
    </row>
    <row r="79" spans="1:15" x14ac:dyDescent="0.25">
      <c r="A79" s="4">
        <f t="shared" si="34"/>
        <v>0.42297453703703636</v>
      </c>
      <c r="B79" s="3">
        <f t="shared" si="35"/>
        <v>1553300545</v>
      </c>
      <c r="C79">
        <f t="shared" si="31"/>
        <v>2</v>
      </c>
      <c r="D79">
        <f t="shared" si="31"/>
        <v>6</v>
      </c>
      <c r="E79">
        <f t="shared" ca="1" si="13"/>
        <v>62863.506578947374</v>
      </c>
      <c r="F79">
        <f t="shared" ca="1" si="14"/>
        <v>48968.891271929824</v>
      </c>
      <c r="G79">
        <f t="shared" ca="1" si="27"/>
        <v>9753.6</v>
      </c>
      <c r="H79" s="9">
        <f t="shared" ca="1" si="28"/>
        <v>-230.8671052631602</v>
      </c>
      <c r="I79" s="9">
        <f t="shared" ca="1" si="28"/>
        <v>38.726359649121875</v>
      </c>
      <c r="J79" s="9">
        <f t="shared" ca="1" si="28"/>
        <v>0</v>
      </c>
      <c r="K79" s="9">
        <f t="shared" ca="1" si="29"/>
        <v>234.09261249399611</v>
      </c>
      <c r="L79" s="9">
        <f t="shared" ca="1" si="30"/>
        <v>-80.477681126324541</v>
      </c>
      <c r="M79">
        <f t="shared" ca="1" si="32"/>
        <v>56.286979775828456</v>
      </c>
      <c r="N79">
        <f t="shared" ca="1" si="33"/>
        <v>33.939305555555556</v>
      </c>
    </row>
    <row r="80" spans="1:15" x14ac:dyDescent="0.25">
      <c r="A80" s="4">
        <f t="shared" si="34"/>
        <v>0.42303240740740672</v>
      </c>
      <c r="B80" s="3">
        <f t="shared" si="35"/>
        <v>1553300550</v>
      </c>
      <c r="C80">
        <f t="shared" si="31"/>
        <v>2</v>
      </c>
      <c r="D80">
        <f t="shared" si="31"/>
        <v>6</v>
      </c>
      <c r="E80">
        <f t="shared" ca="1" si="13"/>
        <v>61709.171052631573</v>
      </c>
      <c r="F80">
        <f t="shared" ca="1" si="14"/>
        <v>49162.523070175434</v>
      </c>
      <c r="G80">
        <f t="shared" ca="1" si="27"/>
        <v>9753.6</v>
      </c>
      <c r="H80" s="9">
        <f t="shared" ca="1" si="28"/>
        <v>-230.86710526315727</v>
      </c>
      <c r="I80" s="9">
        <f t="shared" ca="1" si="28"/>
        <v>38.726359649123332</v>
      </c>
      <c r="J80" s="9">
        <f t="shared" ca="1" si="28"/>
        <v>0</v>
      </c>
      <c r="K80" s="9">
        <f t="shared" ca="1" si="29"/>
        <v>234.09261249399347</v>
      </c>
      <c r="L80" s="9">
        <f t="shared" ca="1" si="30"/>
        <v>-80.477681126324072</v>
      </c>
      <c r="M80">
        <f t="shared" ca="1" si="32"/>
        <v>56.28869639376218</v>
      </c>
      <c r="N80">
        <f t="shared" ca="1" si="33"/>
        <v>33.920833333333334</v>
      </c>
    </row>
    <row r="81" spans="1:14" x14ac:dyDescent="0.25">
      <c r="A81" s="4">
        <f t="shared" si="34"/>
        <v>0.42309027777777708</v>
      </c>
      <c r="B81" s="3">
        <f t="shared" si="35"/>
        <v>1553300555</v>
      </c>
      <c r="C81">
        <f t="shared" si="31"/>
        <v>2</v>
      </c>
      <c r="D81">
        <f t="shared" si="31"/>
        <v>6</v>
      </c>
      <c r="E81">
        <f t="shared" ca="1" si="13"/>
        <v>60554.835526315786</v>
      </c>
      <c r="F81">
        <f t="shared" ca="1" si="14"/>
        <v>49356.15486842105</v>
      </c>
      <c r="G81">
        <f t="shared" ca="1" si="27"/>
        <v>9753.6</v>
      </c>
      <c r="H81" s="9">
        <f t="shared" ca="1" si="28"/>
        <v>-230.86710526315727</v>
      </c>
      <c r="I81" s="9">
        <f t="shared" ca="1" si="28"/>
        <v>38.726359649123332</v>
      </c>
      <c r="J81" s="9">
        <f t="shared" ca="1" si="28"/>
        <v>0</v>
      </c>
      <c r="K81" s="9">
        <f t="shared" ca="1" si="29"/>
        <v>234.09261249399347</v>
      </c>
      <c r="L81" s="9">
        <f t="shared" ca="1" si="30"/>
        <v>-80.477681126324072</v>
      </c>
      <c r="M81">
        <f t="shared" ca="1" si="32"/>
        <v>56.290413011695904</v>
      </c>
      <c r="N81">
        <f t="shared" ca="1" si="33"/>
        <v>33.902361111111112</v>
      </c>
    </row>
    <row r="82" spans="1:14" x14ac:dyDescent="0.25">
      <c r="A82" s="4">
        <f t="shared" si="34"/>
        <v>0.42314814814814744</v>
      </c>
      <c r="B82" s="3">
        <f t="shared" si="35"/>
        <v>1553300560</v>
      </c>
      <c r="C82">
        <f t="shared" si="31"/>
        <v>2</v>
      </c>
      <c r="D82">
        <f t="shared" si="31"/>
        <v>6</v>
      </c>
      <c r="E82">
        <f t="shared" ca="1" si="13"/>
        <v>59400.5</v>
      </c>
      <c r="F82">
        <f t="shared" ca="1" si="14"/>
        <v>49549.786666666667</v>
      </c>
      <c r="G82">
        <f t="shared" ca="1" si="27"/>
        <v>9753.6</v>
      </c>
      <c r="H82" s="9">
        <f t="shared" ca="1" si="28"/>
        <v>-230.86710526315727</v>
      </c>
      <c r="I82" s="9">
        <f t="shared" ca="1" si="28"/>
        <v>38.726359649121875</v>
      </c>
      <c r="J82" s="9">
        <f t="shared" ca="1" si="28"/>
        <v>0</v>
      </c>
      <c r="K82" s="9">
        <f t="shared" ca="1" si="29"/>
        <v>234.09261249399322</v>
      </c>
      <c r="L82" s="9">
        <f t="shared" ca="1" si="30"/>
        <v>-80.477681126324427</v>
      </c>
      <c r="M82">
        <f t="shared" ca="1" si="32"/>
        <v>56.292129629629628</v>
      </c>
      <c r="N82">
        <f t="shared" ca="1" si="33"/>
        <v>33.88388888888889</v>
      </c>
    </row>
    <row r="83" spans="1:14" x14ac:dyDescent="0.25">
      <c r="A83" s="4">
        <f t="shared" si="34"/>
        <v>0.4232060185185178</v>
      </c>
      <c r="B83" s="3">
        <f t="shared" si="35"/>
        <v>1553300565</v>
      </c>
      <c r="C83">
        <f t="shared" si="31"/>
        <v>2</v>
      </c>
      <c r="D83">
        <f t="shared" si="31"/>
        <v>6</v>
      </c>
      <c r="E83">
        <f t="shared" ca="1" si="13"/>
        <v>58246.164473684214</v>
      </c>
      <c r="F83">
        <f t="shared" ca="1" si="14"/>
        <v>49743.418464912276</v>
      </c>
      <c r="G83">
        <f t="shared" ca="1" si="27"/>
        <v>9753.6</v>
      </c>
      <c r="H83" s="9">
        <f t="shared" ca="1" si="28"/>
        <v>-230.86710526315727</v>
      </c>
      <c r="I83" s="9">
        <f t="shared" ca="1" si="28"/>
        <v>38.726359649123332</v>
      </c>
      <c r="J83" s="9">
        <f t="shared" ca="1" si="28"/>
        <v>0</v>
      </c>
      <c r="K83" s="9">
        <f t="shared" ca="1" si="29"/>
        <v>234.09261249399347</v>
      </c>
      <c r="L83" s="9">
        <f t="shared" ca="1" si="30"/>
        <v>-80.477681126324072</v>
      </c>
      <c r="M83">
        <f t="shared" ca="1" si="32"/>
        <v>56.293846247563351</v>
      </c>
      <c r="N83">
        <f t="shared" ca="1" si="33"/>
        <v>33.865416666666668</v>
      </c>
    </row>
    <row r="84" spans="1:14" x14ac:dyDescent="0.25">
      <c r="A84" s="4">
        <f t="shared" si="34"/>
        <v>0.42326388888888816</v>
      </c>
      <c r="B84" s="3">
        <f t="shared" si="35"/>
        <v>1553300570</v>
      </c>
      <c r="C84">
        <f t="shared" si="31"/>
        <v>2</v>
      </c>
      <c r="D84">
        <f t="shared" si="31"/>
        <v>6</v>
      </c>
      <c r="E84">
        <f t="shared" ca="1" si="13"/>
        <v>57091.828947368427</v>
      </c>
      <c r="F84">
        <f t="shared" ca="1" si="14"/>
        <v>49937.050263157893</v>
      </c>
      <c r="G84">
        <f t="shared" ca="1" si="27"/>
        <v>9753.6</v>
      </c>
      <c r="H84" s="9">
        <f t="shared" ca="1" si="28"/>
        <v>-230.8671052631602</v>
      </c>
      <c r="I84" s="9">
        <f t="shared" ca="1" si="28"/>
        <v>38.726359649123332</v>
      </c>
      <c r="J84" s="9">
        <f t="shared" ca="1" si="28"/>
        <v>0</v>
      </c>
      <c r="K84" s="9">
        <f t="shared" ca="1" si="29"/>
        <v>234.09261249399637</v>
      </c>
      <c r="L84" s="9">
        <f t="shared" ca="1" si="30"/>
        <v>-80.477681126324185</v>
      </c>
      <c r="M84">
        <f t="shared" ca="1" si="32"/>
        <v>56.295562865497075</v>
      </c>
      <c r="N84">
        <f t="shared" ca="1" si="33"/>
        <v>33.846944444444446</v>
      </c>
    </row>
    <row r="85" spans="1:14" x14ac:dyDescent="0.25">
      <c r="A85" s="4">
        <f t="shared" si="34"/>
        <v>0.42332175925925852</v>
      </c>
      <c r="B85" s="3">
        <f t="shared" si="35"/>
        <v>1553300575</v>
      </c>
      <c r="C85">
        <f t="shared" si="31"/>
        <v>2</v>
      </c>
      <c r="D85">
        <f t="shared" si="31"/>
        <v>6</v>
      </c>
      <c r="E85">
        <f t="shared" ca="1" si="13"/>
        <v>55937.493421052626</v>
      </c>
      <c r="F85">
        <f t="shared" ca="1" si="14"/>
        <v>50130.68206140351</v>
      </c>
      <c r="G85">
        <f t="shared" ca="1" si="27"/>
        <v>9753.6</v>
      </c>
      <c r="H85" s="9">
        <f t="shared" ca="1" si="28"/>
        <v>-230.86710526315727</v>
      </c>
      <c r="I85" s="9">
        <f t="shared" ca="1" si="28"/>
        <v>38.726359649121875</v>
      </c>
      <c r="J85" s="9">
        <f t="shared" ca="1" si="28"/>
        <v>0</v>
      </c>
      <c r="K85" s="9">
        <f t="shared" ca="1" si="29"/>
        <v>234.09261249399322</v>
      </c>
      <c r="L85" s="9">
        <f t="shared" ca="1" si="30"/>
        <v>-80.477681126324427</v>
      </c>
      <c r="M85">
        <f t="shared" ca="1" si="32"/>
        <v>56.297279483430792</v>
      </c>
      <c r="N85">
        <f t="shared" ca="1" si="33"/>
        <v>33.828472222222224</v>
      </c>
    </row>
    <row r="86" spans="1:14" x14ac:dyDescent="0.25">
      <c r="A86" s="4">
        <f t="shared" si="34"/>
        <v>0.42337962962962888</v>
      </c>
      <c r="B86" s="3">
        <f t="shared" si="35"/>
        <v>1553300580</v>
      </c>
      <c r="C86">
        <f t="shared" si="31"/>
        <v>2</v>
      </c>
      <c r="D86">
        <f t="shared" si="31"/>
        <v>6</v>
      </c>
      <c r="E86">
        <f t="shared" ca="1" si="13"/>
        <v>54783.15789473684</v>
      </c>
      <c r="F86">
        <f t="shared" ca="1" si="14"/>
        <v>50324.313859649119</v>
      </c>
      <c r="G86">
        <f t="shared" ca="1" si="27"/>
        <v>9753.6</v>
      </c>
      <c r="H86" s="9">
        <f t="shared" ca="1" si="28"/>
        <v>-230.86710526315727</v>
      </c>
      <c r="I86" s="9">
        <f t="shared" ca="1" si="28"/>
        <v>38.726359649123332</v>
      </c>
      <c r="J86" s="9">
        <f t="shared" ca="1" si="28"/>
        <v>0</v>
      </c>
      <c r="K86" s="9">
        <f t="shared" ca="1" si="29"/>
        <v>234.09261249399347</v>
      </c>
      <c r="L86" s="9">
        <f t="shared" ca="1" si="30"/>
        <v>-80.477681126324072</v>
      </c>
      <c r="M86">
        <f t="shared" ca="1" si="32"/>
        <v>56.298996101364516</v>
      </c>
      <c r="N86">
        <f t="shared" ca="1" si="33"/>
        <v>33.81</v>
      </c>
    </row>
    <row r="87" spans="1:14" x14ac:dyDescent="0.25">
      <c r="A87" s="4">
        <f t="shared" si="34"/>
        <v>0.42343749999999925</v>
      </c>
      <c r="B87" s="3">
        <f t="shared" si="35"/>
        <v>1553300585</v>
      </c>
      <c r="C87">
        <f t="shared" si="31"/>
        <v>2</v>
      </c>
      <c r="D87">
        <f t="shared" si="31"/>
        <v>6</v>
      </c>
      <c r="E87">
        <f t="shared" ca="1" si="13"/>
        <v>53628.822368421053</v>
      </c>
      <c r="F87">
        <f t="shared" ca="1" si="14"/>
        <v>50517.945657894736</v>
      </c>
      <c r="G87">
        <f t="shared" ca="1" si="27"/>
        <v>9753.6</v>
      </c>
      <c r="H87" s="9">
        <f t="shared" ca="1" si="28"/>
        <v>-230.86710526315727</v>
      </c>
      <c r="I87" s="9">
        <f t="shared" ca="1" si="28"/>
        <v>38.726359649123332</v>
      </c>
      <c r="J87" s="9">
        <f t="shared" ca="1" si="28"/>
        <v>0</v>
      </c>
      <c r="K87" s="9">
        <f t="shared" ca="1" si="29"/>
        <v>234.09261249399347</v>
      </c>
      <c r="L87" s="9">
        <f t="shared" ca="1" si="30"/>
        <v>-80.477681126324072</v>
      </c>
      <c r="M87">
        <f t="shared" ca="1" si="32"/>
        <v>56.30071271929824</v>
      </c>
      <c r="N87">
        <f t="shared" ca="1" si="33"/>
        <v>33.79152777777778</v>
      </c>
    </row>
    <row r="88" spans="1:14" x14ac:dyDescent="0.25">
      <c r="A88" s="4">
        <f t="shared" si="34"/>
        <v>0.42349537037036961</v>
      </c>
      <c r="B88" s="3">
        <f t="shared" si="35"/>
        <v>1553300590</v>
      </c>
      <c r="C88">
        <f t="shared" ref="C88:D103" si="36">C87</f>
        <v>2</v>
      </c>
      <c r="D88">
        <f t="shared" si="36"/>
        <v>6</v>
      </c>
      <c r="E88">
        <f t="shared" ca="1" si="13"/>
        <v>52474.486842105267</v>
      </c>
      <c r="F88">
        <f t="shared" ca="1" si="14"/>
        <v>50711.577456140352</v>
      </c>
      <c r="G88">
        <f t="shared" ca="1" si="27"/>
        <v>9753.6</v>
      </c>
      <c r="H88" s="9">
        <f t="shared" ca="1" si="28"/>
        <v>-230.8671052631602</v>
      </c>
      <c r="I88" s="9">
        <f t="shared" ca="1" si="28"/>
        <v>38.726359649121875</v>
      </c>
      <c r="J88" s="9">
        <f t="shared" ca="1" si="28"/>
        <v>0</v>
      </c>
      <c r="K88" s="9">
        <f t="shared" ca="1" si="29"/>
        <v>234.09261249399611</v>
      </c>
      <c r="L88" s="9">
        <f t="shared" ca="1" si="30"/>
        <v>-80.477681126324541</v>
      </c>
      <c r="M88">
        <f t="shared" ca="1" si="32"/>
        <v>56.302429337231963</v>
      </c>
      <c r="N88">
        <f t="shared" ca="1" si="33"/>
        <v>33.773055555555558</v>
      </c>
    </row>
    <row r="89" spans="1:14" x14ac:dyDescent="0.25">
      <c r="A89" s="4">
        <f t="shared" si="34"/>
        <v>0.42355324074073997</v>
      </c>
      <c r="B89" s="3">
        <f t="shared" si="35"/>
        <v>1553300595</v>
      </c>
      <c r="C89">
        <f t="shared" si="36"/>
        <v>2</v>
      </c>
      <c r="D89">
        <f t="shared" si="36"/>
        <v>6</v>
      </c>
      <c r="E89">
        <f t="shared" ca="1" si="13"/>
        <v>51320.151315789466</v>
      </c>
      <c r="F89">
        <f t="shared" ca="1" si="14"/>
        <v>50905.209254385962</v>
      </c>
      <c r="G89">
        <f t="shared" ca="1" si="27"/>
        <v>9753.6</v>
      </c>
      <c r="H89" s="9">
        <f t="shared" ca="1" si="28"/>
        <v>-230.86710526315727</v>
      </c>
      <c r="I89" s="9">
        <f t="shared" ca="1" si="28"/>
        <v>38.726359649123332</v>
      </c>
      <c r="J89" s="9">
        <f t="shared" ca="1" si="28"/>
        <v>0</v>
      </c>
      <c r="K89" s="9">
        <f t="shared" ca="1" si="29"/>
        <v>234.09261249399347</v>
      </c>
      <c r="L89" s="9">
        <f t="shared" ca="1" si="30"/>
        <v>-80.477681126324072</v>
      </c>
      <c r="M89">
        <f t="shared" ca="1" si="32"/>
        <v>56.304145955165687</v>
      </c>
      <c r="N89">
        <f t="shared" ca="1" si="33"/>
        <v>33.754583333333329</v>
      </c>
    </row>
    <row r="90" spans="1:14" x14ac:dyDescent="0.25">
      <c r="A90" s="4">
        <f t="shared" si="34"/>
        <v>0.42361111111111033</v>
      </c>
      <c r="B90" s="3">
        <f t="shared" si="35"/>
        <v>1553300600</v>
      </c>
      <c r="C90">
        <f t="shared" si="36"/>
        <v>2</v>
      </c>
      <c r="D90">
        <f t="shared" si="36"/>
        <v>6</v>
      </c>
      <c r="E90">
        <f t="shared" ca="1" si="13"/>
        <v>50165.81578947368</v>
      </c>
      <c r="F90">
        <f t="shared" ca="1" si="14"/>
        <v>51098.841052631578</v>
      </c>
      <c r="G90">
        <f t="shared" ca="1" si="27"/>
        <v>9753.6</v>
      </c>
      <c r="H90" s="9">
        <f t="shared" ca="1" si="28"/>
        <v>-230.86710526315727</v>
      </c>
      <c r="I90" s="9">
        <f t="shared" ca="1" si="28"/>
        <v>38.726359649123332</v>
      </c>
      <c r="J90" s="9">
        <f t="shared" ca="1" si="28"/>
        <v>0</v>
      </c>
      <c r="K90" s="9">
        <f t="shared" ca="1" si="29"/>
        <v>234.09261249399347</v>
      </c>
      <c r="L90" s="9">
        <f t="shared" ca="1" si="30"/>
        <v>-80.477681126324072</v>
      </c>
      <c r="M90">
        <f t="shared" ca="1" si="32"/>
        <v>56.305862573099411</v>
      </c>
      <c r="N90">
        <f t="shared" ca="1" si="33"/>
        <v>33.736111111111107</v>
      </c>
    </row>
    <row r="91" spans="1:14" x14ac:dyDescent="0.25">
      <c r="A91" s="4">
        <f t="shared" si="34"/>
        <v>0.42366898148148069</v>
      </c>
      <c r="B91" s="3">
        <f t="shared" si="35"/>
        <v>1553300605</v>
      </c>
      <c r="C91">
        <f t="shared" si="36"/>
        <v>2</v>
      </c>
      <c r="D91">
        <f t="shared" si="36"/>
        <v>6</v>
      </c>
      <c r="E91">
        <f t="shared" ca="1" si="13"/>
        <v>49011.480263157893</v>
      </c>
      <c r="F91">
        <f t="shared" ca="1" si="14"/>
        <v>51292.472850877195</v>
      </c>
      <c r="G91">
        <f t="shared" ca="1" si="27"/>
        <v>9753.6</v>
      </c>
      <c r="H91" s="9">
        <f t="shared" ca="1" si="28"/>
        <v>-230.86710526315727</v>
      </c>
      <c r="I91" s="9">
        <f t="shared" ca="1" si="28"/>
        <v>38.726359649121875</v>
      </c>
      <c r="J91" s="9">
        <f t="shared" ca="1" si="28"/>
        <v>0</v>
      </c>
      <c r="K91" s="9">
        <f t="shared" ca="1" si="29"/>
        <v>234.09261249399322</v>
      </c>
      <c r="L91" s="9">
        <f t="shared" ca="1" si="30"/>
        <v>-80.477681126324427</v>
      </c>
      <c r="M91">
        <f t="shared" ca="1" si="32"/>
        <v>56.307579191033135</v>
      </c>
      <c r="N91">
        <f t="shared" ca="1" si="33"/>
        <v>33.717638888888885</v>
      </c>
    </row>
    <row r="92" spans="1:14" x14ac:dyDescent="0.25">
      <c r="A92" s="4">
        <f t="shared" si="34"/>
        <v>0.42372685185185105</v>
      </c>
      <c r="B92" s="3">
        <f t="shared" si="35"/>
        <v>1553300610</v>
      </c>
      <c r="C92">
        <f t="shared" si="36"/>
        <v>2</v>
      </c>
      <c r="D92">
        <f t="shared" si="36"/>
        <v>6</v>
      </c>
      <c r="E92">
        <f t="shared" ca="1" si="13"/>
        <v>47857.144736842107</v>
      </c>
      <c r="F92">
        <f t="shared" ca="1" si="14"/>
        <v>51486.104649122804</v>
      </c>
      <c r="G92">
        <f t="shared" ca="1" si="27"/>
        <v>9753.6</v>
      </c>
      <c r="H92" s="9">
        <f t="shared" ca="1" si="28"/>
        <v>-230.86710526315727</v>
      </c>
      <c r="I92" s="9">
        <f t="shared" ca="1" si="28"/>
        <v>38.726359649123332</v>
      </c>
      <c r="J92" s="9">
        <f t="shared" ca="1" si="28"/>
        <v>0</v>
      </c>
      <c r="K92" s="9">
        <f t="shared" ca="1" si="29"/>
        <v>234.09261249399347</v>
      </c>
      <c r="L92" s="9">
        <f t="shared" ca="1" si="30"/>
        <v>-80.477681126324072</v>
      </c>
      <c r="M92">
        <f t="shared" ca="1" si="32"/>
        <v>56.309295808966858</v>
      </c>
      <c r="N92">
        <f t="shared" ca="1" si="33"/>
        <v>33.699166666666663</v>
      </c>
    </row>
    <row r="93" spans="1:14" x14ac:dyDescent="0.25">
      <c r="A93" s="4">
        <f t="shared" si="34"/>
        <v>0.42378472222222141</v>
      </c>
      <c r="B93" s="3">
        <f t="shared" si="35"/>
        <v>1553300615</v>
      </c>
      <c r="C93">
        <f t="shared" si="36"/>
        <v>2</v>
      </c>
      <c r="D93">
        <f t="shared" si="36"/>
        <v>6</v>
      </c>
      <c r="E93">
        <f t="shared" ca="1" si="13"/>
        <v>46702.80921052632</v>
      </c>
      <c r="F93">
        <f t="shared" ca="1" si="14"/>
        <v>51679.736447368421</v>
      </c>
      <c r="G93">
        <f t="shared" ca="1" si="27"/>
        <v>9753.6</v>
      </c>
      <c r="H93" s="9">
        <f t="shared" ca="1" si="28"/>
        <v>-230.8671052631602</v>
      </c>
      <c r="I93" s="9">
        <f t="shared" ca="1" si="28"/>
        <v>38.726359649123332</v>
      </c>
      <c r="J93" s="9">
        <f t="shared" ca="1" si="28"/>
        <v>0</v>
      </c>
      <c r="K93" s="9">
        <f t="shared" ca="1" si="29"/>
        <v>234.09261249399637</v>
      </c>
      <c r="L93" s="9">
        <f t="shared" ca="1" si="30"/>
        <v>-80.477681126324185</v>
      </c>
      <c r="M93">
        <f t="shared" ca="1" si="32"/>
        <v>56.311012426900582</v>
      </c>
      <c r="N93">
        <f t="shared" ca="1" si="33"/>
        <v>33.680694444444441</v>
      </c>
    </row>
    <row r="94" spans="1:14" x14ac:dyDescent="0.25">
      <c r="A94" s="4">
        <f t="shared" si="34"/>
        <v>0.42384259259259177</v>
      </c>
      <c r="B94" s="3">
        <f t="shared" si="35"/>
        <v>1553300620</v>
      </c>
      <c r="C94">
        <f t="shared" si="36"/>
        <v>2</v>
      </c>
      <c r="D94">
        <f t="shared" si="36"/>
        <v>6</v>
      </c>
      <c r="E94">
        <f t="shared" ca="1" si="13"/>
        <v>45548.473684210519</v>
      </c>
      <c r="F94">
        <f t="shared" ca="1" si="14"/>
        <v>51873.368245614038</v>
      </c>
      <c r="G94">
        <f t="shared" ca="1" si="27"/>
        <v>9753.6</v>
      </c>
      <c r="H94" s="9">
        <f t="shared" ca="1" si="28"/>
        <v>-230.86710526315727</v>
      </c>
      <c r="I94" s="9">
        <f t="shared" ca="1" si="28"/>
        <v>38.726359649121875</v>
      </c>
      <c r="J94" s="9">
        <f t="shared" ca="1" si="28"/>
        <v>0</v>
      </c>
      <c r="K94" s="9">
        <f t="shared" ca="1" si="29"/>
        <v>234.09261249399322</v>
      </c>
      <c r="L94" s="9">
        <f t="shared" ca="1" si="30"/>
        <v>-80.477681126324427</v>
      </c>
      <c r="M94">
        <f t="shared" ca="1" si="32"/>
        <v>56.312729044834306</v>
      </c>
      <c r="N94">
        <f t="shared" ca="1" si="33"/>
        <v>33.662222222222219</v>
      </c>
    </row>
    <row r="95" spans="1:14" x14ac:dyDescent="0.25">
      <c r="A95" s="4">
        <f>A94+5/24/3600</f>
        <v>0.42390046296296213</v>
      </c>
      <c r="B95" s="3">
        <f t="shared" si="35"/>
        <v>1553300625</v>
      </c>
      <c r="C95">
        <f t="shared" si="36"/>
        <v>2</v>
      </c>
      <c r="D95">
        <f t="shared" si="36"/>
        <v>6</v>
      </c>
      <c r="E95">
        <f t="shared" ca="1" si="13"/>
        <v>44394.138157894733</v>
      </c>
      <c r="F95">
        <f t="shared" ca="1" si="14"/>
        <v>52067.000043859647</v>
      </c>
      <c r="G95">
        <f t="shared" ca="1" si="27"/>
        <v>9753.6</v>
      </c>
      <c r="H95" s="9">
        <f t="shared" ca="1" si="28"/>
        <v>-230.86710526315727</v>
      </c>
      <c r="I95" s="9">
        <f t="shared" ca="1" si="28"/>
        <v>38.726359649123332</v>
      </c>
      <c r="J95" s="9">
        <f t="shared" ca="1" si="28"/>
        <v>0</v>
      </c>
      <c r="K95" s="9">
        <f t="shared" ca="1" si="29"/>
        <v>234.09261249399347</v>
      </c>
      <c r="L95" s="9">
        <f t="shared" ca="1" si="30"/>
        <v>-80.477681126324072</v>
      </c>
      <c r="M95">
        <f t="shared" ca="1" si="32"/>
        <v>56.31444566276803</v>
      </c>
      <c r="N95">
        <f t="shared" ca="1" si="33"/>
        <v>33.643749999999997</v>
      </c>
    </row>
    <row r="96" spans="1:14" x14ac:dyDescent="0.25">
      <c r="A96" s="4">
        <f t="shared" si="34"/>
        <v>0.42395833333333249</v>
      </c>
      <c r="B96" s="3">
        <f t="shared" si="35"/>
        <v>1553300630</v>
      </c>
      <c r="C96">
        <f t="shared" si="36"/>
        <v>2</v>
      </c>
      <c r="D96">
        <f t="shared" si="36"/>
        <v>6</v>
      </c>
      <c r="E96">
        <f t="shared" ca="1" si="13"/>
        <v>43239.802631578947</v>
      </c>
      <c r="F96">
        <f t="shared" ca="1" si="14"/>
        <v>52260.631842105264</v>
      </c>
      <c r="G96">
        <f t="shared" ca="1" si="27"/>
        <v>9753.6</v>
      </c>
      <c r="H96" s="9">
        <f t="shared" ca="1" si="28"/>
        <v>-230.86710526315727</v>
      </c>
      <c r="I96" s="9">
        <f t="shared" ca="1" si="28"/>
        <v>38.726359649123332</v>
      </c>
      <c r="J96" s="9">
        <f t="shared" ca="1" si="28"/>
        <v>0</v>
      </c>
      <c r="K96" s="9">
        <f t="shared" ca="1" si="29"/>
        <v>234.09261249399347</v>
      </c>
      <c r="L96" s="9">
        <f t="shared" ca="1" si="30"/>
        <v>-80.477681126324072</v>
      </c>
      <c r="M96">
        <f t="shared" ca="1" si="32"/>
        <v>56.316162280701747</v>
      </c>
      <c r="N96">
        <f t="shared" ca="1" si="33"/>
        <v>33.625277777777775</v>
      </c>
    </row>
    <row r="97" spans="1:14" x14ac:dyDescent="0.25">
      <c r="A97" s="4">
        <f t="shared" si="34"/>
        <v>0.42401620370370285</v>
      </c>
      <c r="B97" s="3">
        <f t="shared" si="35"/>
        <v>1553300635</v>
      </c>
      <c r="C97">
        <f t="shared" si="36"/>
        <v>2</v>
      </c>
      <c r="D97">
        <f t="shared" si="36"/>
        <v>6</v>
      </c>
      <c r="E97">
        <f t="shared" ca="1" si="13"/>
        <v>42085.46710526316</v>
      </c>
      <c r="F97">
        <f t="shared" ca="1" si="14"/>
        <v>52454.26364035088</v>
      </c>
      <c r="G97">
        <f t="shared" ca="1" si="27"/>
        <v>9753.6</v>
      </c>
      <c r="H97" s="9">
        <f t="shared" ca="1" si="28"/>
        <v>-230.86710526315727</v>
      </c>
      <c r="I97" s="9">
        <f t="shared" ca="1" si="28"/>
        <v>38.726359649121875</v>
      </c>
      <c r="J97" s="9">
        <f t="shared" ca="1" si="28"/>
        <v>0</v>
      </c>
      <c r="K97" s="9">
        <f t="shared" ca="1" si="29"/>
        <v>234.09261249399322</v>
      </c>
      <c r="L97" s="9">
        <f t="shared" ca="1" si="30"/>
        <v>-80.477681126324427</v>
      </c>
      <c r="M97">
        <f t="shared" ca="1" si="32"/>
        <v>56.31787889863547</v>
      </c>
      <c r="N97">
        <f t="shared" ca="1" si="33"/>
        <v>33.606805555555553</v>
      </c>
    </row>
    <row r="98" spans="1:14" x14ac:dyDescent="0.25">
      <c r="A98" s="4">
        <f t="shared" si="34"/>
        <v>0.42407407407407322</v>
      </c>
      <c r="B98" s="3">
        <f t="shared" si="35"/>
        <v>1553300640</v>
      </c>
      <c r="C98">
        <f t="shared" si="36"/>
        <v>2</v>
      </c>
      <c r="D98">
        <f t="shared" si="36"/>
        <v>6</v>
      </c>
      <c r="E98">
        <f t="shared" ca="1" si="13"/>
        <v>40931.131578947374</v>
      </c>
      <c r="F98">
        <f t="shared" ca="1" si="14"/>
        <v>52647.89543859649</v>
      </c>
      <c r="G98">
        <f t="shared" ca="1" si="27"/>
        <v>9753.6</v>
      </c>
      <c r="H98" s="9">
        <f t="shared" ca="1" si="28"/>
        <v>-230.8671052631602</v>
      </c>
      <c r="I98" s="9">
        <f t="shared" ca="1" si="28"/>
        <v>38.726359649123332</v>
      </c>
      <c r="J98" s="9">
        <f t="shared" ca="1" si="28"/>
        <v>0</v>
      </c>
      <c r="K98" s="9">
        <f t="shared" ca="1" si="29"/>
        <v>234.09261249399637</v>
      </c>
      <c r="L98" s="9">
        <f t="shared" ca="1" si="30"/>
        <v>-80.477681126324185</v>
      </c>
      <c r="M98">
        <f t="shared" ca="1" si="32"/>
        <v>56.319595516569194</v>
      </c>
      <c r="N98">
        <f t="shared" ca="1" si="33"/>
        <v>33.588333333333331</v>
      </c>
    </row>
    <row r="99" spans="1:14" x14ac:dyDescent="0.25">
      <c r="A99" s="4">
        <f t="shared" si="34"/>
        <v>0.42413194444444358</v>
      </c>
      <c r="B99" s="3">
        <f t="shared" si="35"/>
        <v>1553300645</v>
      </c>
      <c r="C99">
        <f t="shared" si="36"/>
        <v>2</v>
      </c>
      <c r="D99">
        <f t="shared" si="36"/>
        <v>6</v>
      </c>
      <c r="E99">
        <f t="shared" ca="1" si="13"/>
        <v>39776.796052631573</v>
      </c>
      <c r="F99">
        <f t="shared" ca="1" si="14"/>
        <v>52841.527236842107</v>
      </c>
      <c r="G99">
        <f t="shared" ca="1" si="27"/>
        <v>9753.6</v>
      </c>
      <c r="H99" s="9">
        <f t="shared" ca="1" si="28"/>
        <v>-230.86710526315727</v>
      </c>
      <c r="I99" s="9">
        <f t="shared" ca="1" si="28"/>
        <v>38.726359649123332</v>
      </c>
      <c r="J99" s="9">
        <f t="shared" ca="1" si="28"/>
        <v>0</v>
      </c>
      <c r="K99" s="9">
        <f t="shared" ca="1" si="29"/>
        <v>234.09261249399347</v>
      </c>
      <c r="L99" s="9">
        <f t="shared" ca="1" si="30"/>
        <v>-80.477681126324072</v>
      </c>
      <c r="M99">
        <f t="shared" ca="1" si="32"/>
        <v>56.321312134502918</v>
      </c>
      <c r="N99">
        <f t="shared" ca="1" si="33"/>
        <v>33.569861111111109</v>
      </c>
    </row>
    <row r="100" spans="1:14" x14ac:dyDescent="0.25">
      <c r="A100" s="4">
        <f t="shared" si="34"/>
        <v>0.42418981481481394</v>
      </c>
      <c r="B100" s="3">
        <f t="shared" si="35"/>
        <v>1553300650</v>
      </c>
      <c r="C100">
        <f t="shared" si="36"/>
        <v>2</v>
      </c>
      <c r="D100">
        <f t="shared" si="36"/>
        <v>6</v>
      </c>
      <c r="E100">
        <f t="shared" ref="E100:E163" ca="1" si="37">INDIRECT("E$"&amp;C100)+INDIRECT("H$"&amp;C100)*($B100-INDIRECT("B$"&amp;D100))</f>
        <v>38622.460526315786</v>
      </c>
      <c r="F100">
        <f t="shared" ref="F100:F163" ca="1" si="38">INDIRECT("F$"&amp;C100)+INDIRECT("I$"&amp;C100)*($B100-INDIRECT("B$"&amp;D100))</f>
        <v>53035.159035087723</v>
      </c>
      <c r="G100">
        <f t="shared" ca="1" si="27"/>
        <v>9753.6</v>
      </c>
      <c r="H100" s="9">
        <f t="shared" ca="1" si="28"/>
        <v>-230.86710526315727</v>
      </c>
      <c r="I100" s="9">
        <f t="shared" ca="1" si="28"/>
        <v>38.726359649121875</v>
      </c>
      <c r="J100" s="9">
        <f t="shared" ca="1" si="28"/>
        <v>0</v>
      </c>
      <c r="K100" s="9">
        <f t="shared" ca="1" si="29"/>
        <v>234.09261249399322</v>
      </c>
      <c r="L100" s="9">
        <f t="shared" ca="1" si="30"/>
        <v>-80.477681126324427</v>
      </c>
      <c r="M100">
        <f t="shared" ca="1" si="32"/>
        <v>56.323028752436642</v>
      </c>
      <c r="N100">
        <f t="shared" ca="1" si="33"/>
        <v>33.551388888888887</v>
      </c>
    </row>
    <row r="101" spans="1:14" x14ac:dyDescent="0.25">
      <c r="A101" s="4">
        <f t="shared" si="34"/>
        <v>0.4242476851851843</v>
      </c>
      <c r="B101" s="3">
        <f t="shared" si="35"/>
        <v>1553300655</v>
      </c>
      <c r="C101">
        <f t="shared" si="36"/>
        <v>2</v>
      </c>
      <c r="D101">
        <f t="shared" si="36"/>
        <v>6</v>
      </c>
      <c r="E101">
        <f t="shared" ca="1" si="37"/>
        <v>37468.125</v>
      </c>
      <c r="F101">
        <f t="shared" ca="1" si="38"/>
        <v>53228.790833333333</v>
      </c>
      <c r="G101">
        <f t="shared" ca="1" si="27"/>
        <v>9753.6</v>
      </c>
      <c r="H101" s="9">
        <f t="shared" ca="1" si="28"/>
        <v>-230.86710526315727</v>
      </c>
      <c r="I101" s="9">
        <f t="shared" ca="1" si="28"/>
        <v>38.726359649121875</v>
      </c>
      <c r="J101" s="9">
        <f t="shared" ca="1" si="28"/>
        <v>0</v>
      </c>
      <c r="K101" s="9">
        <f t="shared" ca="1" si="29"/>
        <v>234.09261249399322</v>
      </c>
      <c r="L101" s="9">
        <f t="shared" ca="1" si="30"/>
        <v>-80.477681126324427</v>
      </c>
      <c r="M101">
        <f t="shared" ca="1" si="32"/>
        <v>56.324745370370366</v>
      </c>
      <c r="N101">
        <f t="shared" ca="1" si="33"/>
        <v>33.532916666666665</v>
      </c>
    </row>
    <row r="102" spans="1:14" x14ac:dyDescent="0.25">
      <c r="A102" s="4">
        <f t="shared" si="34"/>
        <v>0.42430555555555466</v>
      </c>
      <c r="B102" s="3">
        <f t="shared" si="35"/>
        <v>1553300660</v>
      </c>
      <c r="C102">
        <f t="shared" si="36"/>
        <v>2</v>
      </c>
      <c r="D102">
        <f t="shared" si="36"/>
        <v>6</v>
      </c>
      <c r="E102">
        <f t="shared" ca="1" si="37"/>
        <v>36313.789473684214</v>
      </c>
      <c r="F102">
        <f t="shared" ca="1" si="38"/>
        <v>53422.422631578942</v>
      </c>
      <c r="G102">
        <f t="shared" ca="1" si="27"/>
        <v>9753.6</v>
      </c>
      <c r="H102" s="9">
        <f t="shared" ca="1" si="28"/>
        <v>-230.86710526315727</v>
      </c>
      <c r="I102" s="9">
        <f t="shared" ca="1" si="28"/>
        <v>38.726359649124788</v>
      </c>
      <c r="J102" s="9">
        <f t="shared" ca="1" si="28"/>
        <v>0</v>
      </c>
      <c r="K102" s="9">
        <f t="shared" ca="1" si="29"/>
        <v>234.0926124939937</v>
      </c>
      <c r="L102" s="9">
        <f t="shared" ca="1" si="30"/>
        <v>-80.477681126323716</v>
      </c>
      <c r="M102">
        <f t="shared" ca="1" si="32"/>
        <v>56.326461988304089</v>
      </c>
      <c r="N102">
        <f t="shared" ca="1" si="33"/>
        <v>33.514444444444443</v>
      </c>
    </row>
    <row r="103" spans="1:14" x14ac:dyDescent="0.25">
      <c r="A103" s="4">
        <f>A102+5/24/3600</f>
        <v>0.42436342592592502</v>
      </c>
      <c r="B103" s="3">
        <f t="shared" si="35"/>
        <v>1553300665</v>
      </c>
      <c r="C103">
        <f t="shared" si="36"/>
        <v>2</v>
      </c>
      <c r="D103">
        <f t="shared" si="36"/>
        <v>6</v>
      </c>
      <c r="E103">
        <f t="shared" ca="1" si="37"/>
        <v>35159.453947368427</v>
      </c>
      <c r="F103">
        <f t="shared" ca="1" si="38"/>
        <v>53616.054429824566</v>
      </c>
      <c r="G103">
        <f t="shared" ca="1" si="27"/>
        <v>9753.6</v>
      </c>
      <c r="H103" s="9">
        <f t="shared" ca="1" si="28"/>
        <v>-230.8671052631602</v>
      </c>
      <c r="I103" s="9">
        <f t="shared" ca="1" si="28"/>
        <v>38.726359649121875</v>
      </c>
      <c r="J103" s="9">
        <f t="shared" ca="1" si="28"/>
        <v>0</v>
      </c>
      <c r="K103" s="9">
        <f t="shared" ca="1" si="29"/>
        <v>234.09261249399611</v>
      </c>
      <c r="L103" s="9">
        <f t="shared" ca="1" si="30"/>
        <v>-80.477681126324541</v>
      </c>
      <c r="M103">
        <f t="shared" ca="1" si="32"/>
        <v>56.328178606237813</v>
      </c>
      <c r="N103">
        <f t="shared" ca="1" si="33"/>
        <v>33.495972222222221</v>
      </c>
    </row>
    <row r="104" spans="1:14" x14ac:dyDescent="0.25">
      <c r="A104" s="4">
        <f t="shared" ref="A104:A120" si="39">A103+5/24/3600</f>
        <v>0.42442129629629538</v>
      </c>
      <c r="B104" s="3">
        <f t="shared" si="35"/>
        <v>1553300670</v>
      </c>
      <c r="C104">
        <f t="shared" ref="C104:D119" si="40">C103</f>
        <v>2</v>
      </c>
      <c r="D104">
        <f t="shared" si="40"/>
        <v>6</v>
      </c>
      <c r="E104">
        <f t="shared" ca="1" si="37"/>
        <v>34005.118421052626</v>
      </c>
      <c r="F104">
        <f t="shared" ca="1" si="38"/>
        <v>53809.686228070175</v>
      </c>
      <c r="G104">
        <f t="shared" ca="1" si="27"/>
        <v>9753.6</v>
      </c>
      <c r="H104" s="9">
        <f t="shared" ca="1" si="28"/>
        <v>-230.86710526315727</v>
      </c>
      <c r="I104" s="9">
        <f t="shared" ca="1" si="28"/>
        <v>38.726359649121875</v>
      </c>
      <c r="J104" s="9">
        <f t="shared" ca="1" si="28"/>
        <v>0</v>
      </c>
      <c r="K104" s="9">
        <f t="shared" ca="1" si="29"/>
        <v>234.09261249399322</v>
      </c>
      <c r="L104" s="9">
        <f t="shared" ca="1" si="30"/>
        <v>-80.477681126324427</v>
      </c>
      <c r="M104">
        <f t="shared" ca="1" si="32"/>
        <v>56.329895224171537</v>
      </c>
      <c r="N104">
        <f t="shared" ca="1" si="33"/>
        <v>33.477499999999999</v>
      </c>
    </row>
    <row r="105" spans="1:14" x14ac:dyDescent="0.25">
      <c r="A105" s="4">
        <f t="shared" si="39"/>
        <v>0.42447916666666574</v>
      </c>
      <c r="B105" s="3">
        <f t="shared" si="35"/>
        <v>1553300675</v>
      </c>
      <c r="C105">
        <f t="shared" si="40"/>
        <v>2</v>
      </c>
      <c r="D105">
        <f t="shared" si="40"/>
        <v>6</v>
      </c>
      <c r="E105">
        <f t="shared" ca="1" si="37"/>
        <v>32850.78289473684</v>
      </c>
      <c r="F105">
        <f t="shared" ca="1" si="38"/>
        <v>54003.318026315785</v>
      </c>
      <c r="G105">
        <f t="shared" ca="1" si="27"/>
        <v>9753.6</v>
      </c>
      <c r="H105" s="9">
        <f t="shared" ca="1" si="28"/>
        <v>-230.86710526315727</v>
      </c>
      <c r="I105" s="9">
        <f t="shared" ca="1" si="28"/>
        <v>38.726359649124788</v>
      </c>
      <c r="J105" s="9">
        <f t="shared" ca="1" si="28"/>
        <v>0</v>
      </c>
      <c r="K105" s="9">
        <f t="shared" ca="1" si="29"/>
        <v>234.0926124939937</v>
      </c>
      <c r="L105" s="9">
        <f t="shared" ca="1" si="30"/>
        <v>-80.477681126323716</v>
      </c>
      <c r="M105">
        <f t="shared" ca="1" si="32"/>
        <v>56.331611842105261</v>
      </c>
      <c r="N105">
        <f t="shared" ca="1" si="33"/>
        <v>33.459027777777777</v>
      </c>
    </row>
    <row r="106" spans="1:14" x14ac:dyDescent="0.25">
      <c r="A106" s="4">
        <f t="shared" si="39"/>
        <v>0.4245370370370361</v>
      </c>
      <c r="B106" s="3">
        <f t="shared" si="35"/>
        <v>1553300680</v>
      </c>
      <c r="C106">
        <f t="shared" si="40"/>
        <v>2</v>
      </c>
      <c r="D106">
        <f t="shared" si="40"/>
        <v>6</v>
      </c>
      <c r="E106">
        <f t="shared" ca="1" si="37"/>
        <v>31696.447368421053</v>
      </c>
      <c r="F106">
        <f t="shared" ca="1" si="38"/>
        <v>54196.949824561409</v>
      </c>
      <c r="G106">
        <f t="shared" ca="1" si="27"/>
        <v>9753.6</v>
      </c>
      <c r="H106" s="9">
        <f t="shared" ca="1" si="28"/>
        <v>-230.86710526315727</v>
      </c>
      <c r="I106" s="9">
        <f t="shared" ca="1" si="28"/>
        <v>38.726359649121875</v>
      </c>
      <c r="J106" s="9">
        <f t="shared" ca="1" si="28"/>
        <v>0</v>
      </c>
      <c r="K106" s="9">
        <f t="shared" ca="1" si="29"/>
        <v>234.09261249399322</v>
      </c>
      <c r="L106" s="9">
        <f t="shared" ca="1" si="30"/>
        <v>-80.477681126324427</v>
      </c>
      <c r="M106">
        <f t="shared" ca="1" si="32"/>
        <v>56.333328460038985</v>
      </c>
      <c r="N106">
        <f t="shared" ca="1" si="33"/>
        <v>33.440555555555555</v>
      </c>
    </row>
    <row r="107" spans="1:14" x14ac:dyDescent="0.25">
      <c r="A107" s="4">
        <f t="shared" si="39"/>
        <v>0.42459490740740646</v>
      </c>
      <c r="B107" s="3">
        <f t="shared" si="35"/>
        <v>1553300685</v>
      </c>
      <c r="C107">
        <f t="shared" si="40"/>
        <v>2</v>
      </c>
      <c r="D107">
        <f t="shared" si="40"/>
        <v>6</v>
      </c>
      <c r="E107">
        <f t="shared" ca="1" si="37"/>
        <v>30542.111842105267</v>
      </c>
      <c r="F107">
        <f t="shared" ca="1" si="38"/>
        <v>54390.581622807018</v>
      </c>
      <c r="G107">
        <f t="shared" ca="1" si="27"/>
        <v>9753.6</v>
      </c>
      <c r="H107" s="9">
        <f t="shared" ca="1" si="28"/>
        <v>-230.8671052631602</v>
      </c>
      <c r="I107" s="9">
        <f t="shared" ca="1" si="28"/>
        <v>38.726359649121875</v>
      </c>
      <c r="J107" s="9">
        <f t="shared" ca="1" si="28"/>
        <v>0</v>
      </c>
      <c r="K107" s="9">
        <f t="shared" ca="1" si="29"/>
        <v>234.09261249399611</v>
      </c>
      <c r="L107" s="9">
        <f t="shared" ca="1" si="30"/>
        <v>-80.477681126324541</v>
      </c>
      <c r="M107">
        <f t="shared" ca="1" si="32"/>
        <v>56.335045077972708</v>
      </c>
      <c r="N107">
        <f t="shared" ca="1" si="33"/>
        <v>33.422083333333333</v>
      </c>
    </row>
    <row r="108" spans="1:14" x14ac:dyDescent="0.25">
      <c r="A108" s="4">
        <f t="shared" si="39"/>
        <v>0.42465277777777682</v>
      </c>
      <c r="B108" s="3">
        <f t="shared" si="35"/>
        <v>1553300690</v>
      </c>
      <c r="C108">
        <f t="shared" si="40"/>
        <v>2</v>
      </c>
      <c r="D108">
        <f t="shared" si="40"/>
        <v>6</v>
      </c>
      <c r="E108">
        <f t="shared" ca="1" si="37"/>
        <v>29387.776315789466</v>
      </c>
      <c r="F108">
        <f t="shared" ca="1" si="38"/>
        <v>54584.213421052627</v>
      </c>
      <c r="G108">
        <f t="shared" ca="1" si="27"/>
        <v>9753.6</v>
      </c>
      <c r="H108" s="9">
        <f t="shared" ca="1" si="28"/>
        <v>-230.86710526315727</v>
      </c>
      <c r="I108" s="9">
        <f t="shared" ca="1" si="28"/>
        <v>38.726359649123332</v>
      </c>
      <c r="J108" s="9">
        <f t="shared" ca="1" si="28"/>
        <v>0</v>
      </c>
      <c r="K108" s="9">
        <f t="shared" ca="1" si="29"/>
        <v>234.09261249399347</v>
      </c>
      <c r="L108" s="9">
        <f t="shared" ca="1" si="30"/>
        <v>-80.477681126324072</v>
      </c>
      <c r="M108">
        <f t="shared" ca="1" si="32"/>
        <v>56.336761695906432</v>
      </c>
      <c r="N108">
        <f t="shared" ca="1" si="33"/>
        <v>33.403611111111111</v>
      </c>
    </row>
    <row r="109" spans="1:14" x14ac:dyDescent="0.25">
      <c r="A109" s="4">
        <f t="shared" si="39"/>
        <v>0.42471064814814719</v>
      </c>
      <c r="B109" s="3">
        <f t="shared" si="35"/>
        <v>1553300695</v>
      </c>
      <c r="C109">
        <f t="shared" si="40"/>
        <v>2</v>
      </c>
      <c r="D109">
        <f t="shared" si="40"/>
        <v>6</v>
      </c>
      <c r="E109">
        <f t="shared" ca="1" si="37"/>
        <v>28233.44078947368</v>
      </c>
      <c r="F109">
        <f t="shared" ca="1" si="38"/>
        <v>54777.845219298244</v>
      </c>
      <c r="G109">
        <f t="shared" ca="1" si="27"/>
        <v>9753.6</v>
      </c>
      <c r="H109" s="9">
        <f t="shared" ca="1" si="28"/>
        <v>-230.86710526315727</v>
      </c>
      <c r="I109" s="9">
        <f t="shared" ca="1" si="28"/>
        <v>38.726359649123332</v>
      </c>
      <c r="J109" s="9">
        <f t="shared" ca="1" si="28"/>
        <v>0</v>
      </c>
      <c r="K109" s="9">
        <f t="shared" ca="1" si="29"/>
        <v>234.09261249399347</v>
      </c>
      <c r="L109" s="9">
        <f t="shared" ca="1" si="30"/>
        <v>-80.477681126324072</v>
      </c>
      <c r="M109">
        <f t="shared" ca="1" si="32"/>
        <v>56.338478313840149</v>
      </c>
      <c r="N109">
        <f t="shared" ca="1" si="33"/>
        <v>33.385138888888889</v>
      </c>
    </row>
    <row r="110" spans="1:14" x14ac:dyDescent="0.25">
      <c r="A110" s="4">
        <f t="shared" si="39"/>
        <v>0.42476851851851755</v>
      </c>
      <c r="B110" s="3">
        <f t="shared" si="35"/>
        <v>1553300700</v>
      </c>
      <c r="C110">
        <f t="shared" si="40"/>
        <v>2</v>
      </c>
      <c r="D110">
        <f t="shared" si="40"/>
        <v>6</v>
      </c>
      <c r="E110">
        <f t="shared" ca="1" si="37"/>
        <v>27079.105263157893</v>
      </c>
      <c r="F110">
        <f t="shared" ca="1" si="38"/>
        <v>54971.477017543861</v>
      </c>
      <c r="G110">
        <f t="shared" ca="1" si="27"/>
        <v>9753.6</v>
      </c>
      <c r="H110" s="9">
        <f t="shared" ca="1" si="28"/>
        <v>-230.86710526315727</v>
      </c>
      <c r="I110" s="9">
        <f t="shared" ca="1" si="28"/>
        <v>38.726359649121875</v>
      </c>
      <c r="J110" s="9">
        <f t="shared" ca="1" si="28"/>
        <v>0</v>
      </c>
      <c r="K110" s="9">
        <f t="shared" ca="1" si="29"/>
        <v>234.09261249399322</v>
      </c>
      <c r="L110" s="9">
        <f t="shared" ca="1" si="30"/>
        <v>-80.477681126324427</v>
      </c>
      <c r="M110">
        <f t="shared" ca="1" si="32"/>
        <v>56.340194931773873</v>
      </c>
      <c r="N110">
        <f t="shared" ca="1" si="33"/>
        <v>33.366666666666667</v>
      </c>
    </row>
    <row r="111" spans="1:14" x14ac:dyDescent="0.25">
      <c r="A111" s="4">
        <f t="shared" si="39"/>
        <v>0.42482638888888791</v>
      </c>
      <c r="B111" s="3">
        <f t="shared" si="35"/>
        <v>1553300705</v>
      </c>
      <c r="C111">
        <f t="shared" si="40"/>
        <v>2</v>
      </c>
      <c r="D111">
        <f t="shared" si="40"/>
        <v>6</v>
      </c>
      <c r="E111">
        <f t="shared" ca="1" si="37"/>
        <v>25924.769736842107</v>
      </c>
      <c r="F111">
        <f t="shared" ca="1" si="38"/>
        <v>55165.10881578947</v>
      </c>
      <c r="G111">
        <f t="shared" ca="1" si="27"/>
        <v>9753.6</v>
      </c>
      <c r="H111" s="9">
        <f t="shared" ca="1" si="28"/>
        <v>-230.86710526315727</v>
      </c>
      <c r="I111" s="9">
        <f t="shared" ca="1" si="28"/>
        <v>38.726359649123332</v>
      </c>
      <c r="J111" s="9">
        <f t="shared" ca="1" si="28"/>
        <v>0</v>
      </c>
      <c r="K111" s="9">
        <f t="shared" ca="1" si="29"/>
        <v>234.09261249399347</v>
      </c>
      <c r="L111" s="9">
        <f t="shared" ca="1" si="30"/>
        <v>-80.477681126324072</v>
      </c>
      <c r="M111">
        <f t="shared" ca="1" si="32"/>
        <v>56.341911549707596</v>
      </c>
      <c r="N111">
        <f t="shared" ca="1" si="33"/>
        <v>33.348194444444445</v>
      </c>
    </row>
    <row r="112" spans="1:14" x14ac:dyDescent="0.25">
      <c r="A112" s="4">
        <f t="shared" si="39"/>
        <v>0.42488425925925827</v>
      </c>
      <c r="B112" s="3">
        <f t="shared" si="35"/>
        <v>1553300710</v>
      </c>
      <c r="C112">
        <f t="shared" si="40"/>
        <v>2</v>
      </c>
      <c r="D112">
        <f t="shared" si="40"/>
        <v>6</v>
      </c>
      <c r="E112">
        <f t="shared" ca="1" si="37"/>
        <v>24770.43421052632</v>
      </c>
      <c r="F112">
        <f t="shared" ca="1" si="38"/>
        <v>55358.740614035087</v>
      </c>
      <c r="G112">
        <f t="shared" ca="1" si="27"/>
        <v>9753.6</v>
      </c>
      <c r="H112" s="9">
        <f t="shared" ca="1" si="28"/>
        <v>-230.8671052631602</v>
      </c>
      <c r="I112" s="9">
        <f t="shared" ca="1" si="28"/>
        <v>38.726359649123332</v>
      </c>
      <c r="J112" s="9">
        <f t="shared" ca="1" si="28"/>
        <v>0</v>
      </c>
      <c r="K112" s="9">
        <f t="shared" ca="1" si="29"/>
        <v>234.09261249399637</v>
      </c>
      <c r="L112" s="9">
        <f t="shared" ca="1" si="30"/>
        <v>-80.477681126324185</v>
      </c>
      <c r="M112">
        <f t="shared" ca="1" si="32"/>
        <v>56.34362816764132</v>
      </c>
      <c r="N112">
        <f t="shared" ca="1" si="33"/>
        <v>33.329722222222223</v>
      </c>
    </row>
    <row r="113" spans="1:15" x14ac:dyDescent="0.25">
      <c r="A113" s="4">
        <f t="shared" si="39"/>
        <v>0.42494212962962863</v>
      </c>
      <c r="B113" s="3">
        <f t="shared" si="35"/>
        <v>1553300715</v>
      </c>
      <c r="C113">
        <f t="shared" si="40"/>
        <v>2</v>
      </c>
      <c r="D113">
        <f t="shared" si="40"/>
        <v>6</v>
      </c>
      <c r="E113">
        <f t="shared" ca="1" si="37"/>
        <v>23616.098684210519</v>
      </c>
      <c r="F113">
        <f t="shared" ca="1" si="38"/>
        <v>55552.372412280703</v>
      </c>
      <c r="G113">
        <f t="shared" ca="1" si="27"/>
        <v>9753.6</v>
      </c>
      <c r="H113" s="9">
        <f t="shared" ca="1" si="28"/>
        <v>-230.86710526315727</v>
      </c>
      <c r="I113" s="9">
        <f t="shared" ca="1" si="28"/>
        <v>38.726359649121875</v>
      </c>
      <c r="J113" s="9">
        <f t="shared" ca="1" si="28"/>
        <v>0</v>
      </c>
      <c r="K113" s="9">
        <f t="shared" ca="1" si="29"/>
        <v>234.09261249399322</v>
      </c>
      <c r="L113" s="9">
        <f t="shared" ca="1" si="30"/>
        <v>-80.477681126324427</v>
      </c>
      <c r="M113">
        <f t="shared" ca="1" si="32"/>
        <v>56.345344785575044</v>
      </c>
      <c r="N113">
        <f t="shared" ca="1" si="33"/>
        <v>33.311250000000001</v>
      </c>
    </row>
    <row r="114" spans="1:15" x14ac:dyDescent="0.25">
      <c r="A114" s="4">
        <f t="shared" si="39"/>
        <v>0.42499999999999899</v>
      </c>
      <c r="B114" s="3">
        <f t="shared" si="35"/>
        <v>1553300720</v>
      </c>
      <c r="C114">
        <f t="shared" si="40"/>
        <v>2</v>
      </c>
      <c r="D114">
        <f t="shared" si="40"/>
        <v>6</v>
      </c>
      <c r="E114">
        <f t="shared" ca="1" si="37"/>
        <v>22461.763157894733</v>
      </c>
      <c r="F114">
        <f t="shared" ca="1" si="38"/>
        <v>55746.004210526313</v>
      </c>
      <c r="G114">
        <f t="shared" ca="1" si="27"/>
        <v>9753.6</v>
      </c>
      <c r="H114" s="9">
        <f t="shared" ca="1" si="28"/>
        <v>-230.86710526315727</v>
      </c>
      <c r="I114" s="9">
        <f t="shared" ca="1" si="28"/>
        <v>38.726359649123332</v>
      </c>
      <c r="J114" s="9">
        <f t="shared" ca="1" si="28"/>
        <v>0</v>
      </c>
      <c r="K114" s="9">
        <f t="shared" ca="1" si="29"/>
        <v>234.09261249399347</v>
      </c>
      <c r="L114" s="9">
        <f t="shared" ca="1" si="30"/>
        <v>-80.477681126324072</v>
      </c>
      <c r="M114">
        <f t="shared" ca="1" si="32"/>
        <v>56.347061403508768</v>
      </c>
      <c r="N114">
        <f t="shared" ca="1" si="33"/>
        <v>33.292777777777779</v>
      </c>
    </row>
    <row r="115" spans="1:15" x14ac:dyDescent="0.25">
      <c r="A115" s="4">
        <f t="shared" si="39"/>
        <v>0.42505787037036935</v>
      </c>
      <c r="B115" s="3">
        <f t="shared" si="35"/>
        <v>1553300725</v>
      </c>
      <c r="C115">
        <f t="shared" si="40"/>
        <v>2</v>
      </c>
      <c r="D115">
        <f t="shared" si="40"/>
        <v>6</v>
      </c>
      <c r="E115">
        <f t="shared" ca="1" si="37"/>
        <v>21307.427631578947</v>
      </c>
      <c r="F115">
        <f t="shared" ca="1" si="38"/>
        <v>55939.636008771929</v>
      </c>
      <c r="G115">
        <f t="shared" ca="1" si="27"/>
        <v>9753.6</v>
      </c>
      <c r="H115" s="9">
        <f t="shared" ca="1" si="28"/>
        <v>-230.86710526315727</v>
      </c>
      <c r="I115" s="9">
        <f t="shared" ca="1" si="28"/>
        <v>38.726359649123332</v>
      </c>
      <c r="J115" s="9">
        <f t="shared" ca="1" si="28"/>
        <v>0</v>
      </c>
      <c r="K115" s="9">
        <f t="shared" ca="1" si="29"/>
        <v>234.09261249399347</v>
      </c>
      <c r="L115" s="9">
        <f t="shared" ca="1" si="30"/>
        <v>-80.477681126324072</v>
      </c>
      <c r="M115">
        <f t="shared" ca="1" si="32"/>
        <v>56.348778021442492</v>
      </c>
      <c r="N115">
        <f t="shared" ca="1" si="33"/>
        <v>33.274305555555557</v>
      </c>
    </row>
    <row r="116" spans="1:15" x14ac:dyDescent="0.25">
      <c r="A116" s="4">
        <f t="shared" si="39"/>
        <v>0.42511574074073971</v>
      </c>
      <c r="B116" s="3">
        <f t="shared" si="35"/>
        <v>1553300730</v>
      </c>
      <c r="C116">
        <f t="shared" si="40"/>
        <v>2</v>
      </c>
      <c r="D116">
        <f t="shared" si="40"/>
        <v>6</v>
      </c>
      <c r="E116">
        <f t="shared" ca="1" si="37"/>
        <v>20153.09210526316</v>
      </c>
      <c r="F116">
        <f t="shared" ca="1" si="38"/>
        <v>56133.267807017546</v>
      </c>
      <c r="G116">
        <f t="shared" ca="1" si="27"/>
        <v>9753.6</v>
      </c>
      <c r="H116" s="9">
        <f t="shared" ca="1" si="28"/>
        <v>-230.86710526315727</v>
      </c>
      <c r="I116" s="9">
        <f t="shared" ca="1" si="28"/>
        <v>38.726359649121875</v>
      </c>
      <c r="J116" s="9">
        <f t="shared" ca="1" si="28"/>
        <v>0</v>
      </c>
      <c r="K116" s="9">
        <f t="shared" ca="1" si="29"/>
        <v>234.09261249399322</v>
      </c>
      <c r="L116" s="9">
        <f t="shared" ca="1" si="30"/>
        <v>-80.477681126324427</v>
      </c>
      <c r="M116">
        <f t="shared" ca="1" si="32"/>
        <v>56.350494639376215</v>
      </c>
      <c r="N116">
        <f t="shared" ca="1" si="33"/>
        <v>33.255833333333335</v>
      </c>
    </row>
    <row r="117" spans="1:15" x14ac:dyDescent="0.25">
      <c r="A117" s="4">
        <f t="shared" si="39"/>
        <v>0.42517361111111007</v>
      </c>
      <c r="B117" s="3">
        <f t="shared" si="35"/>
        <v>1553300735</v>
      </c>
      <c r="C117">
        <f t="shared" si="40"/>
        <v>2</v>
      </c>
      <c r="D117">
        <f t="shared" si="40"/>
        <v>6</v>
      </c>
      <c r="E117">
        <f t="shared" ca="1" si="37"/>
        <v>18998.756578947374</v>
      </c>
      <c r="F117">
        <f t="shared" ca="1" si="38"/>
        <v>56326.899605263156</v>
      </c>
      <c r="G117">
        <f t="shared" ca="1" si="27"/>
        <v>9753.6</v>
      </c>
      <c r="H117" s="9">
        <f t="shared" ca="1" si="28"/>
        <v>-230.8671052631602</v>
      </c>
      <c r="I117" s="9">
        <f t="shared" ca="1" si="28"/>
        <v>38.726359649123332</v>
      </c>
      <c r="J117" s="9">
        <f t="shared" ca="1" si="28"/>
        <v>0</v>
      </c>
      <c r="K117" s="9">
        <f t="shared" ca="1" si="29"/>
        <v>234.09261249399637</v>
      </c>
      <c r="L117" s="9">
        <f t="shared" ca="1" si="30"/>
        <v>-80.477681126324185</v>
      </c>
      <c r="M117">
        <f t="shared" ca="1" si="32"/>
        <v>56.352211257309939</v>
      </c>
      <c r="N117">
        <f t="shared" ca="1" si="33"/>
        <v>33.237361111111113</v>
      </c>
    </row>
    <row r="118" spans="1:15" x14ac:dyDescent="0.25">
      <c r="A118" s="4">
        <f t="shared" si="39"/>
        <v>0.42523148148148043</v>
      </c>
      <c r="B118" s="3">
        <f t="shared" si="35"/>
        <v>1553300740</v>
      </c>
      <c r="C118">
        <f t="shared" si="40"/>
        <v>2</v>
      </c>
      <c r="D118">
        <f t="shared" si="40"/>
        <v>6</v>
      </c>
      <c r="E118">
        <f t="shared" ca="1" si="37"/>
        <v>17844.421052631573</v>
      </c>
      <c r="F118">
        <f t="shared" ca="1" si="38"/>
        <v>56520.531403508772</v>
      </c>
      <c r="G118">
        <f t="shared" ca="1" si="27"/>
        <v>9753.6</v>
      </c>
      <c r="H118" s="9">
        <f t="shared" ca="1" si="28"/>
        <v>-230.86710526315727</v>
      </c>
      <c r="I118" s="9">
        <f t="shared" ca="1" si="28"/>
        <v>38.726359649123332</v>
      </c>
      <c r="J118" s="9">
        <f t="shared" ca="1" si="28"/>
        <v>0</v>
      </c>
      <c r="K118" s="9">
        <f t="shared" ca="1" si="29"/>
        <v>234.09261249399347</v>
      </c>
      <c r="L118" s="9">
        <f t="shared" ca="1" si="30"/>
        <v>-80.477681126324072</v>
      </c>
      <c r="M118">
        <f t="shared" ca="1" si="32"/>
        <v>56.353927875243663</v>
      </c>
      <c r="N118">
        <f t="shared" ca="1" si="33"/>
        <v>33.218888888888891</v>
      </c>
    </row>
    <row r="119" spans="1:15" x14ac:dyDescent="0.25">
      <c r="A119" s="4">
        <f t="shared" si="39"/>
        <v>0.42528935185185079</v>
      </c>
      <c r="B119" s="3">
        <f t="shared" si="35"/>
        <v>1553300745</v>
      </c>
      <c r="C119">
        <f t="shared" si="40"/>
        <v>2</v>
      </c>
      <c r="D119">
        <f t="shared" si="40"/>
        <v>6</v>
      </c>
      <c r="E119">
        <f t="shared" ca="1" si="37"/>
        <v>16690.085526315786</v>
      </c>
      <c r="F119">
        <f t="shared" ca="1" si="38"/>
        <v>56714.163201754389</v>
      </c>
      <c r="G119">
        <f t="shared" ca="1" si="27"/>
        <v>9753.6</v>
      </c>
      <c r="H119" s="9">
        <f t="shared" ca="1" si="28"/>
        <v>-230.86710526315727</v>
      </c>
      <c r="I119" s="9">
        <f t="shared" ca="1" si="28"/>
        <v>38.726359649121875</v>
      </c>
      <c r="J119" s="9">
        <f t="shared" ca="1" si="28"/>
        <v>0</v>
      </c>
      <c r="K119" s="9">
        <f t="shared" ca="1" si="29"/>
        <v>234.09261249399322</v>
      </c>
      <c r="L119" s="9">
        <f t="shared" ca="1" si="30"/>
        <v>-80.477681126324427</v>
      </c>
      <c r="M119">
        <f t="shared" ca="1" si="32"/>
        <v>56.355644493177387</v>
      </c>
      <c r="N119">
        <f t="shared" ca="1" si="33"/>
        <v>33.200416666666669</v>
      </c>
    </row>
    <row r="120" spans="1:15" x14ac:dyDescent="0.25">
      <c r="A120" s="4">
        <f t="shared" si="39"/>
        <v>0.42534722222222116</v>
      </c>
      <c r="B120" s="3">
        <f t="shared" si="35"/>
        <v>1553300750</v>
      </c>
      <c r="C120">
        <f t="shared" ref="C120:D135" si="41">C119</f>
        <v>2</v>
      </c>
      <c r="D120">
        <f t="shared" si="41"/>
        <v>6</v>
      </c>
      <c r="E120">
        <f t="shared" ca="1" si="37"/>
        <v>15535.75</v>
      </c>
      <c r="F120">
        <f t="shared" ca="1" si="38"/>
        <v>56907.794999999998</v>
      </c>
      <c r="G120">
        <f t="shared" ca="1" si="27"/>
        <v>9753.6</v>
      </c>
      <c r="H120" s="9">
        <f t="shared" ca="1" si="28"/>
        <v>-230.86710526315727</v>
      </c>
      <c r="I120" s="9">
        <f t="shared" ca="1" si="28"/>
        <v>38.726359649123332</v>
      </c>
      <c r="J120" s="9">
        <f t="shared" ca="1" si="28"/>
        <v>0</v>
      </c>
      <c r="K120" s="9">
        <f t="shared" ca="1" si="29"/>
        <v>234.09261249399347</v>
      </c>
      <c r="L120" s="9">
        <f t="shared" ca="1" si="30"/>
        <v>-80.477681126324072</v>
      </c>
      <c r="M120">
        <f t="shared" ca="1" si="32"/>
        <v>56.357361111111103</v>
      </c>
      <c r="N120">
        <f t="shared" ca="1" si="33"/>
        <v>33.18194444444444</v>
      </c>
    </row>
    <row r="121" spans="1:15" x14ac:dyDescent="0.25">
      <c r="A121" s="4">
        <f>A120+5/24/3600</f>
        <v>0.42540509259259152</v>
      </c>
      <c r="B121" s="3">
        <f t="shared" si="35"/>
        <v>1553300755</v>
      </c>
      <c r="C121">
        <f t="shared" si="41"/>
        <v>2</v>
      </c>
      <c r="D121">
        <f t="shared" si="41"/>
        <v>6</v>
      </c>
      <c r="E121">
        <f t="shared" ca="1" si="37"/>
        <v>14381.414473684214</v>
      </c>
      <c r="F121">
        <f t="shared" ca="1" si="38"/>
        <v>57101.426798245615</v>
      </c>
      <c r="G121">
        <f t="shared" ca="1" si="27"/>
        <v>9753.6</v>
      </c>
      <c r="H121" s="9">
        <f t="shared" ca="1" si="28"/>
        <v>-230.86710526315727</v>
      </c>
      <c r="I121" s="9">
        <f t="shared" ca="1" si="28"/>
        <v>38.726359649123332</v>
      </c>
      <c r="J121" s="9">
        <f t="shared" ca="1" si="28"/>
        <v>0</v>
      </c>
      <c r="K121" s="9">
        <f t="shared" ca="1" si="29"/>
        <v>234.09261249399347</v>
      </c>
      <c r="L121" s="9">
        <f t="shared" ca="1" si="30"/>
        <v>-80.477681126324072</v>
      </c>
      <c r="M121">
        <f t="shared" ca="1" si="32"/>
        <v>56.359077729044827</v>
      </c>
      <c r="N121">
        <f t="shared" ca="1" si="33"/>
        <v>33.163472222222225</v>
      </c>
    </row>
    <row r="122" spans="1:15" x14ac:dyDescent="0.25">
      <c r="A122" s="4">
        <f t="shared" ref="A122:A185" si="42">A121+5/24/3600</f>
        <v>0.42546296296296188</v>
      </c>
      <c r="B122" s="3">
        <f t="shared" si="35"/>
        <v>1553300760</v>
      </c>
      <c r="C122">
        <f t="shared" si="41"/>
        <v>2</v>
      </c>
      <c r="D122">
        <f t="shared" si="41"/>
        <v>6</v>
      </c>
      <c r="E122">
        <f t="shared" ca="1" si="37"/>
        <v>13227.078947368427</v>
      </c>
      <c r="F122">
        <f t="shared" ca="1" si="38"/>
        <v>57295.058596491232</v>
      </c>
      <c r="G122">
        <f t="shared" ca="1" si="27"/>
        <v>9753.6</v>
      </c>
      <c r="H122" s="9">
        <f t="shared" ca="1" si="28"/>
        <v>-230.86710526315727</v>
      </c>
      <c r="I122" s="9">
        <f t="shared" ca="1" si="28"/>
        <v>38.726359649121875</v>
      </c>
      <c r="J122" s="9">
        <f t="shared" ca="1" si="28"/>
        <v>0</v>
      </c>
      <c r="K122" s="9">
        <f t="shared" ca="1" si="29"/>
        <v>234.09261249399322</v>
      </c>
      <c r="L122" s="9">
        <f t="shared" ca="1" si="30"/>
        <v>-80.477681126324427</v>
      </c>
      <c r="M122">
        <f t="shared" ca="1" si="32"/>
        <v>56.360794346978551</v>
      </c>
      <c r="N122">
        <f t="shared" ca="1" si="33"/>
        <v>33.144999999999996</v>
      </c>
    </row>
    <row r="123" spans="1:15" x14ac:dyDescent="0.25">
      <c r="A123" s="4">
        <f t="shared" si="42"/>
        <v>0.42552083333333224</v>
      </c>
      <c r="B123" s="3">
        <f t="shared" si="35"/>
        <v>1553300765</v>
      </c>
      <c r="C123">
        <f t="shared" si="41"/>
        <v>2</v>
      </c>
      <c r="D123">
        <f t="shared" si="41"/>
        <v>6</v>
      </c>
      <c r="E123">
        <f t="shared" ca="1" si="37"/>
        <v>12072.743421052641</v>
      </c>
      <c r="F123">
        <f t="shared" ca="1" si="38"/>
        <v>57488.690394736841</v>
      </c>
      <c r="G123">
        <f t="shared" ca="1" si="27"/>
        <v>9753.6</v>
      </c>
      <c r="H123" s="9">
        <f t="shared" ca="1" si="28"/>
        <v>-230.86710526315727</v>
      </c>
      <c r="I123" s="9">
        <f t="shared" ca="1" si="28"/>
        <v>38.726359649123332</v>
      </c>
      <c r="J123" s="9">
        <f t="shared" ca="1" si="28"/>
        <v>0</v>
      </c>
      <c r="K123" s="9">
        <f t="shared" ca="1" si="29"/>
        <v>234.09261249399347</v>
      </c>
      <c r="L123" s="9">
        <f t="shared" ca="1" si="30"/>
        <v>-80.477681126324072</v>
      </c>
      <c r="M123">
        <f t="shared" ca="1" si="32"/>
        <v>56.362510964912275</v>
      </c>
      <c r="N123">
        <f t="shared" ca="1" si="33"/>
        <v>33.126527777777774</v>
      </c>
    </row>
    <row r="124" spans="1:15" x14ac:dyDescent="0.25">
      <c r="A124" s="4">
        <f t="shared" si="42"/>
        <v>0.4255787037037026</v>
      </c>
      <c r="B124" s="3">
        <f t="shared" si="35"/>
        <v>1553300770</v>
      </c>
      <c r="C124">
        <f t="shared" si="41"/>
        <v>2</v>
      </c>
      <c r="D124">
        <f t="shared" si="41"/>
        <v>6</v>
      </c>
      <c r="E124">
        <f t="shared" ca="1" si="37"/>
        <v>10918.407894736854</v>
      </c>
      <c r="F124">
        <f t="shared" ca="1" si="38"/>
        <v>57682.322192982458</v>
      </c>
      <c r="G124">
        <f t="shared" ca="1" si="27"/>
        <v>9753.6</v>
      </c>
      <c r="H124" s="9">
        <f t="shared" ca="1" si="28"/>
        <v>-230.8671052631631</v>
      </c>
      <c r="I124" s="9">
        <f t="shared" ca="1" si="28"/>
        <v>38.726359649123332</v>
      </c>
      <c r="J124" s="9">
        <f t="shared" ca="1" si="28"/>
        <v>0</v>
      </c>
      <c r="K124" s="9">
        <f t="shared" ca="1" si="29"/>
        <v>234.09261249399921</v>
      </c>
      <c r="L124" s="9">
        <f t="shared" ca="1" si="30"/>
        <v>-80.477681126324299</v>
      </c>
      <c r="M124">
        <f t="shared" ca="1" si="32"/>
        <v>56.364227582845999</v>
      </c>
      <c r="N124">
        <f t="shared" ca="1" si="33"/>
        <v>33.108055555555552</v>
      </c>
    </row>
    <row r="125" spans="1:15" x14ac:dyDescent="0.25">
      <c r="A125" s="4">
        <f t="shared" si="42"/>
        <v>0.42563657407407296</v>
      </c>
      <c r="B125" s="3">
        <f t="shared" si="35"/>
        <v>1553300775</v>
      </c>
      <c r="C125">
        <f t="shared" si="41"/>
        <v>2</v>
      </c>
      <c r="D125">
        <f t="shared" si="41"/>
        <v>6</v>
      </c>
      <c r="E125">
        <f t="shared" ca="1" si="37"/>
        <v>9764.0723684210388</v>
      </c>
      <c r="F125">
        <f t="shared" ca="1" si="38"/>
        <v>57875.953991228074</v>
      </c>
      <c r="G125">
        <f t="shared" ca="1" si="27"/>
        <v>9753.6</v>
      </c>
      <c r="H125" s="9">
        <f t="shared" ca="1" si="28"/>
        <v>-230.86710526315727</v>
      </c>
      <c r="I125" s="9">
        <f t="shared" ca="1" si="28"/>
        <v>38.726359649121875</v>
      </c>
      <c r="J125" s="9">
        <f t="shared" ca="1" si="28"/>
        <v>0</v>
      </c>
      <c r="K125" s="9">
        <f t="shared" ca="1" si="29"/>
        <v>234.09261249399322</v>
      </c>
      <c r="L125" s="9">
        <f t="shared" ca="1" si="30"/>
        <v>-80.477681126324427</v>
      </c>
      <c r="M125">
        <f t="shared" ca="1" si="32"/>
        <v>56.365944200779722</v>
      </c>
      <c r="N125">
        <f t="shared" ca="1" si="33"/>
        <v>33.08958333333333</v>
      </c>
      <c r="O125" s="12"/>
    </row>
    <row r="126" spans="1:15" x14ac:dyDescent="0.25">
      <c r="A126" s="8">
        <f t="shared" si="42"/>
        <v>0.42569444444444332</v>
      </c>
      <c r="B126" s="3">
        <f t="shared" si="35"/>
        <v>1553300780</v>
      </c>
      <c r="C126">
        <f t="shared" si="41"/>
        <v>2</v>
      </c>
      <c r="D126">
        <f t="shared" si="41"/>
        <v>6</v>
      </c>
      <c r="E126">
        <f t="shared" ca="1" si="37"/>
        <v>8609.7368421052524</v>
      </c>
      <c r="F126">
        <f t="shared" ca="1" si="38"/>
        <v>58069.585789473684</v>
      </c>
      <c r="G126">
        <f t="shared" ca="1" si="27"/>
        <v>9753.6</v>
      </c>
      <c r="H126" s="9">
        <f t="shared" ca="1" si="28"/>
        <v>-230.86710526315727</v>
      </c>
      <c r="I126" s="9">
        <f t="shared" ca="1" si="28"/>
        <v>38.726359649123332</v>
      </c>
      <c r="J126" s="9">
        <f t="shared" ca="1" si="28"/>
        <v>0</v>
      </c>
      <c r="K126" s="9">
        <f t="shared" ca="1" si="29"/>
        <v>234.09261249399347</v>
      </c>
      <c r="L126" s="9">
        <f t="shared" ca="1" si="30"/>
        <v>-80.477681126324072</v>
      </c>
      <c r="M126">
        <f t="shared" ca="1" si="32"/>
        <v>56.367660818713446</v>
      </c>
      <c r="N126">
        <f t="shared" ca="1" si="33"/>
        <v>33.071111111111108</v>
      </c>
      <c r="O126" s="12"/>
    </row>
    <row r="127" spans="1:15" x14ac:dyDescent="0.25">
      <c r="A127" s="4">
        <f t="shared" si="42"/>
        <v>0.42575231481481368</v>
      </c>
      <c r="B127" s="3">
        <f t="shared" si="35"/>
        <v>1553300785</v>
      </c>
      <c r="C127">
        <f t="shared" si="41"/>
        <v>2</v>
      </c>
      <c r="D127">
        <f t="shared" si="41"/>
        <v>6</v>
      </c>
      <c r="E127">
        <f t="shared" ca="1" si="37"/>
        <v>7455.401315789466</v>
      </c>
      <c r="F127">
        <f t="shared" ca="1" si="38"/>
        <v>58263.2175877193</v>
      </c>
      <c r="G127">
        <f t="shared" ca="1" si="27"/>
        <v>9753.6</v>
      </c>
      <c r="H127" s="9">
        <f t="shared" ca="1" si="28"/>
        <v>-230.86710526315727</v>
      </c>
      <c r="I127" s="9">
        <f t="shared" ca="1" si="28"/>
        <v>38.726359649123332</v>
      </c>
      <c r="J127" s="9">
        <f t="shared" ca="1" si="28"/>
        <v>0</v>
      </c>
      <c r="K127" s="9">
        <f t="shared" ca="1" si="29"/>
        <v>234.09261249399347</v>
      </c>
      <c r="L127" s="9">
        <f t="shared" ca="1" si="30"/>
        <v>-80.477681126324072</v>
      </c>
      <c r="M127">
        <f t="shared" ca="1" si="32"/>
        <v>56.36937743664717</v>
      </c>
      <c r="N127">
        <f t="shared" ca="1" si="33"/>
        <v>33.052638888888886</v>
      </c>
      <c r="O127" s="12"/>
    </row>
    <row r="128" spans="1:15" x14ac:dyDescent="0.25">
      <c r="A128" s="4">
        <f t="shared" si="42"/>
        <v>0.42581018518518404</v>
      </c>
      <c r="B128" s="3">
        <f t="shared" si="35"/>
        <v>1553300790</v>
      </c>
      <c r="C128">
        <f t="shared" si="41"/>
        <v>2</v>
      </c>
      <c r="D128">
        <f t="shared" si="41"/>
        <v>6</v>
      </c>
      <c r="E128">
        <f t="shared" ca="1" si="37"/>
        <v>6301.0657894736796</v>
      </c>
      <c r="F128">
        <f t="shared" ca="1" si="38"/>
        <v>58456.849385964917</v>
      </c>
      <c r="G128">
        <f t="shared" ca="1" si="27"/>
        <v>9753.6</v>
      </c>
      <c r="H128" s="9">
        <f t="shared" ca="1" si="28"/>
        <v>-230.86710526315727</v>
      </c>
      <c r="I128" s="9">
        <f t="shared" ca="1" si="28"/>
        <v>38.726359649121875</v>
      </c>
      <c r="J128" s="9">
        <f t="shared" ca="1" si="28"/>
        <v>0</v>
      </c>
      <c r="K128" s="9">
        <f t="shared" ca="1" si="29"/>
        <v>234.09261249399322</v>
      </c>
      <c r="L128" s="9">
        <f t="shared" ca="1" si="30"/>
        <v>-80.477681126324427</v>
      </c>
      <c r="M128">
        <f t="shared" ca="1" si="32"/>
        <v>56.371094054580894</v>
      </c>
      <c r="N128">
        <f t="shared" ca="1" si="33"/>
        <v>33.034166666666664</v>
      </c>
    </row>
    <row r="129" spans="1:19" x14ac:dyDescent="0.25">
      <c r="A129" s="4">
        <f t="shared" si="42"/>
        <v>0.4258680555555544</v>
      </c>
      <c r="B129" s="3">
        <f t="shared" si="35"/>
        <v>1553300795</v>
      </c>
      <c r="C129">
        <f t="shared" si="41"/>
        <v>2</v>
      </c>
      <c r="D129">
        <f t="shared" si="41"/>
        <v>6</v>
      </c>
      <c r="E129">
        <f t="shared" ca="1" si="37"/>
        <v>5146.7302631578932</v>
      </c>
      <c r="F129">
        <f t="shared" ca="1" si="38"/>
        <v>58650.481184210526</v>
      </c>
      <c r="G129">
        <f t="shared" ca="1" si="27"/>
        <v>9753.6</v>
      </c>
      <c r="H129" s="9">
        <f t="shared" ca="1" si="28"/>
        <v>-230.86710526315727</v>
      </c>
      <c r="I129" s="9">
        <f t="shared" ca="1" si="28"/>
        <v>38.726359649121875</v>
      </c>
      <c r="J129" s="9">
        <f t="shared" ca="1" si="28"/>
        <v>0</v>
      </c>
      <c r="K129" s="9">
        <f t="shared" ca="1" si="29"/>
        <v>234.09261249399322</v>
      </c>
      <c r="L129" s="9">
        <f t="shared" ca="1" si="30"/>
        <v>-80.477681126324427</v>
      </c>
      <c r="M129">
        <f t="shared" ca="1" si="32"/>
        <v>56.372810672514618</v>
      </c>
      <c r="N129">
        <f t="shared" ca="1" si="33"/>
        <v>33.015694444444442</v>
      </c>
    </row>
    <row r="130" spans="1:19" x14ac:dyDescent="0.25">
      <c r="A130" s="4">
        <f t="shared" si="42"/>
        <v>0.42592592592592476</v>
      </c>
      <c r="B130" s="3">
        <f t="shared" si="35"/>
        <v>1553300800</v>
      </c>
      <c r="C130">
        <f t="shared" si="41"/>
        <v>2</v>
      </c>
      <c r="D130">
        <f t="shared" si="41"/>
        <v>6</v>
      </c>
      <c r="E130">
        <f t="shared" ca="1" si="37"/>
        <v>3992.3947368421068</v>
      </c>
      <c r="F130">
        <f t="shared" ca="1" si="38"/>
        <v>58844.112982456136</v>
      </c>
      <c r="G130">
        <f t="shared" ca="1" si="27"/>
        <v>9753.6</v>
      </c>
      <c r="H130" s="9">
        <f t="shared" ca="1" si="28"/>
        <v>-230.86710526315727</v>
      </c>
      <c r="I130" s="9">
        <f t="shared" ca="1" si="28"/>
        <v>38.726359649124788</v>
      </c>
      <c r="J130" s="9">
        <f t="shared" ca="1" si="28"/>
        <v>0</v>
      </c>
      <c r="K130" s="9">
        <f t="shared" ca="1" si="29"/>
        <v>234.0926124939937</v>
      </c>
      <c r="L130" s="9">
        <f t="shared" ca="1" si="30"/>
        <v>-80.477681126323716</v>
      </c>
      <c r="M130">
        <f t="shared" ca="1" si="32"/>
        <v>56.374527290448341</v>
      </c>
      <c r="N130">
        <f t="shared" ca="1" si="33"/>
        <v>32.99722222222222</v>
      </c>
    </row>
    <row r="131" spans="1:19" x14ac:dyDescent="0.25">
      <c r="A131" s="4">
        <f t="shared" si="42"/>
        <v>0.42598379629629513</v>
      </c>
      <c r="B131" s="3">
        <f t="shared" si="35"/>
        <v>1553300805</v>
      </c>
      <c r="C131">
        <f t="shared" si="41"/>
        <v>2</v>
      </c>
      <c r="D131">
        <f t="shared" si="41"/>
        <v>6</v>
      </c>
      <c r="E131">
        <f t="shared" ca="1" si="37"/>
        <v>2838.0592105263204</v>
      </c>
      <c r="F131">
        <f t="shared" ca="1" si="38"/>
        <v>59037.74478070176</v>
      </c>
      <c r="G131">
        <f t="shared" ca="1" si="27"/>
        <v>9753.6</v>
      </c>
      <c r="H131" s="9">
        <f t="shared" ca="1" si="28"/>
        <v>-230.86710526315727</v>
      </c>
      <c r="I131" s="9">
        <f t="shared" ca="1" si="28"/>
        <v>38.726359649121875</v>
      </c>
      <c r="J131" s="9">
        <f t="shared" ca="1" si="28"/>
        <v>0</v>
      </c>
      <c r="K131" s="9">
        <f t="shared" ca="1" si="29"/>
        <v>234.09261249399322</v>
      </c>
      <c r="L131" s="9">
        <f t="shared" ca="1" si="30"/>
        <v>-80.477681126324427</v>
      </c>
      <c r="M131">
        <f t="shared" ca="1" si="32"/>
        <v>56.376243908382065</v>
      </c>
      <c r="N131">
        <f t="shared" ca="1" si="33"/>
        <v>32.978749999999998</v>
      </c>
    </row>
    <row r="132" spans="1:19" x14ac:dyDescent="0.25">
      <c r="A132" s="4">
        <f t="shared" si="42"/>
        <v>0.42604166666666549</v>
      </c>
      <c r="B132" s="3">
        <f t="shared" si="35"/>
        <v>1553300810</v>
      </c>
      <c r="C132">
        <f t="shared" si="41"/>
        <v>2</v>
      </c>
      <c r="D132">
        <f t="shared" si="41"/>
        <v>6</v>
      </c>
      <c r="E132">
        <f t="shared" ca="1" si="37"/>
        <v>1683.723684210534</v>
      </c>
      <c r="F132">
        <f t="shared" ca="1" si="38"/>
        <v>59231.376578947369</v>
      </c>
      <c r="G132">
        <f t="shared" ca="1" si="27"/>
        <v>9753.6</v>
      </c>
      <c r="H132" s="9">
        <f t="shared" ca="1" si="28"/>
        <v>-230.86710526315727</v>
      </c>
      <c r="I132" s="9">
        <f t="shared" ca="1" si="28"/>
        <v>38.726359649121875</v>
      </c>
      <c r="J132" s="9">
        <f t="shared" ca="1" si="28"/>
        <v>0</v>
      </c>
      <c r="K132" s="9">
        <f t="shared" ca="1" si="29"/>
        <v>234.09261249399322</v>
      </c>
      <c r="L132" s="9">
        <f t="shared" ca="1" si="30"/>
        <v>-80.477681126324427</v>
      </c>
      <c r="M132">
        <f t="shared" ca="1" si="32"/>
        <v>56.377960526315789</v>
      </c>
      <c r="N132">
        <f t="shared" ca="1" si="33"/>
        <v>32.960277777777776</v>
      </c>
    </row>
    <row r="133" spans="1:19" x14ac:dyDescent="0.25">
      <c r="A133" s="4">
        <f t="shared" si="42"/>
        <v>0.42609953703703585</v>
      </c>
      <c r="B133" s="3">
        <f t="shared" si="35"/>
        <v>1553300815</v>
      </c>
      <c r="C133">
        <f t="shared" si="41"/>
        <v>2</v>
      </c>
      <c r="D133">
        <f t="shared" si="41"/>
        <v>6</v>
      </c>
      <c r="E133">
        <f t="shared" ca="1" si="37"/>
        <v>529.38815789474756</v>
      </c>
      <c r="F133">
        <f t="shared" ca="1" si="38"/>
        <v>59425.008377192979</v>
      </c>
      <c r="G133">
        <f t="shared" ca="1" si="27"/>
        <v>9753.6</v>
      </c>
      <c r="H133" s="9">
        <f t="shared" ca="1" si="28"/>
        <v>-230.8671052631631</v>
      </c>
      <c r="I133" s="9">
        <f t="shared" ca="1" si="28"/>
        <v>38.726359649123332</v>
      </c>
      <c r="J133" s="9">
        <f t="shared" ca="1" si="28"/>
        <v>0</v>
      </c>
      <c r="K133" s="9">
        <f t="shared" ca="1" si="29"/>
        <v>234.09261249399921</v>
      </c>
      <c r="L133" s="9">
        <f t="shared" ca="1" si="30"/>
        <v>-80.477681126324299</v>
      </c>
      <c r="M133">
        <f t="shared" ca="1" si="32"/>
        <v>56.379677144249506</v>
      </c>
      <c r="N133">
        <f t="shared" ca="1" si="33"/>
        <v>32.941805555555554</v>
      </c>
    </row>
    <row r="134" spans="1:19" x14ac:dyDescent="0.25">
      <c r="A134" s="4">
        <f t="shared" si="42"/>
        <v>0.42615740740740621</v>
      </c>
      <c r="B134" s="3">
        <f t="shared" si="35"/>
        <v>1553300820</v>
      </c>
      <c r="C134">
        <f t="shared" si="41"/>
        <v>2</v>
      </c>
      <c r="D134">
        <f t="shared" si="41"/>
        <v>6</v>
      </c>
      <c r="E134">
        <f t="shared" ca="1" si="37"/>
        <v>-624.94736842106795</v>
      </c>
      <c r="F134">
        <f t="shared" ca="1" si="38"/>
        <v>59618.640175438595</v>
      </c>
      <c r="G134">
        <f t="shared" ca="1" si="27"/>
        <v>9753.6</v>
      </c>
      <c r="H134" s="9">
        <f t="shared" ca="1" si="28"/>
        <v>-230.86710526315727</v>
      </c>
      <c r="I134" s="9">
        <f t="shared" ca="1" si="28"/>
        <v>38.726359649123332</v>
      </c>
      <c r="J134" s="9">
        <f t="shared" ca="1" si="28"/>
        <v>0</v>
      </c>
      <c r="K134" s="9">
        <f t="shared" ca="1" si="29"/>
        <v>234.09261249399347</v>
      </c>
      <c r="L134" s="9">
        <f t="shared" ca="1" si="30"/>
        <v>-80.477681126324072</v>
      </c>
      <c r="M134">
        <f t="shared" ca="1" si="32"/>
        <v>56.38139376218323</v>
      </c>
      <c r="N134">
        <f t="shared" ca="1" si="33"/>
        <v>32.923333333333332</v>
      </c>
    </row>
    <row r="135" spans="1:19" x14ac:dyDescent="0.25">
      <c r="A135" s="4">
        <f t="shared" si="42"/>
        <v>0.42621527777777657</v>
      </c>
      <c r="B135" s="3">
        <f t="shared" si="35"/>
        <v>1553300825</v>
      </c>
      <c r="C135">
        <f t="shared" si="41"/>
        <v>2</v>
      </c>
      <c r="D135">
        <f t="shared" si="41"/>
        <v>6</v>
      </c>
      <c r="E135">
        <f t="shared" ca="1" si="37"/>
        <v>-1779.2828947368544</v>
      </c>
      <c r="F135">
        <f t="shared" ca="1" si="38"/>
        <v>59812.271973684212</v>
      </c>
      <c r="G135">
        <f t="shared" ref="G135:G198" ca="1" si="43">INDIRECT("G$"&amp;C135)+INDIRECT("J$"&amp;C135)*($B135-INDIRECT("B$"&amp;D135))</f>
        <v>9753.6</v>
      </c>
      <c r="H135" s="9">
        <f t="shared" ref="H135:J150" ca="1" si="44">(E136-E135)/($B136-$B135)</f>
        <v>-230.86710526315727</v>
      </c>
      <c r="I135" s="9">
        <f t="shared" ca="1" si="44"/>
        <v>38.726359649121875</v>
      </c>
      <c r="J135" s="9">
        <f t="shared" ca="1" si="44"/>
        <v>0</v>
      </c>
      <c r="K135" s="9">
        <f t="shared" ref="K135:K198" ca="1" si="45">SQRT(H135*H135+I135*I135)</f>
        <v>234.09261249399322</v>
      </c>
      <c r="L135" s="9">
        <f t="shared" ref="L135:L198" ca="1" si="46">DEGREES(ATAN2(I135,H135))</f>
        <v>-80.477681126324427</v>
      </c>
      <c r="M135">
        <f t="shared" ca="1" si="32"/>
        <v>56.383110380116953</v>
      </c>
      <c r="N135">
        <f t="shared" ca="1" si="33"/>
        <v>32.90486111111111</v>
      </c>
      <c r="O135" s="14"/>
      <c r="P135" s="14"/>
      <c r="Q135" s="14"/>
      <c r="R135" s="14"/>
      <c r="S135" s="14"/>
    </row>
    <row r="136" spans="1:19" x14ac:dyDescent="0.25">
      <c r="A136" s="4">
        <f t="shared" si="42"/>
        <v>0.42627314814814693</v>
      </c>
      <c r="B136" s="3">
        <f t="shared" si="35"/>
        <v>1553300830</v>
      </c>
      <c r="C136">
        <f t="shared" ref="C136:D151" si="47">C135</f>
        <v>2</v>
      </c>
      <c r="D136">
        <f t="shared" si="47"/>
        <v>6</v>
      </c>
      <c r="E136">
        <f t="shared" ca="1" si="37"/>
        <v>-2933.6184210526408</v>
      </c>
      <c r="F136">
        <f t="shared" ca="1" si="38"/>
        <v>60005.903771929821</v>
      </c>
      <c r="G136">
        <f t="shared" ca="1" si="43"/>
        <v>9753.6</v>
      </c>
      <c r="H136" s="9">
        <f t="shared" ca="1" si="44"/>
        <v>-230.86710526315727</v>
      </c>
      <c r="I136" s="9">
        <f t="shared" ca="1" si="44"/>
        <v>38.726359649123332</v>
      </c>
      <c r="J136" s="9">
        <f t="shared" ca="1" si="44"/>
        <v>0</v>
      </c>
      <c r="K136" s="9">
        <f t="shared" ca="1" si="45"/>
        <v>234.09261249399347</v>
      </c>
      <c r="L136" s="9">
        <f t="shared" ca="1" si="46"/>
        <v>-80.477681126324072</v>
      </c>
      <c r="M136">
        <f t="shared" ref="M136:M199" ca="1" si="48">INDIRECT("M$"&amp;C136)+INDIRECT("O$"&amp;C136)*($B136-INDIRECT("B$"&amp;D136))</f>
        <v>56.384826998050677</v>
      </c>
      <c r="N136">
        <f t="shared" ref="N136:N199" ca="1" si="49">INDIRECT("N$"&amp;C136)+INDIRECT("P$"&amp;C136)*($B136-INDIRECT("B$"&amp;D136))</f>
        <v>32.886388888888888</v>
      </c>
      <c r="O136" s="12"/>
    </row>
    <row r="137" spans="1:19" x14ac:dyDescent="0.25">
      <c r="A137" s="4">
        <f t="shared" si="42"/>
        <v>0.42633101851851729</v>
      </c>
      <c r="B137" s="3">
        <f t="shared" ref="B137:B200" si="50">B136+SECOND(A137-A136)</f>
        <v>1553300835</v>
      </c>
      <c r="C137">
        <f t="shared" si="47"/>
        <v>2</v>
      </c>
      <c r="D137">
        <f t="shared" si="47"/>
        <v>6</v>
      </c>
      <c r="E137">
        <f t="shared" ca="1" si="37"/>
        <v>-4087.9539473684272</v>
      </c>
      <c r="F137">
        <f t="shared" ca="1" si="38"/>
        <v>60199.535570175438</v>
      </c>
      <c r="G137">
        <f t="shared" ca="1" si="43"/>
        <v>9753.6</v>
      </c>
      <c r="H137" s="9">
        <f t="shared" ca="1" si="44"/>
        <v>-230.86710526315727</v>
      </c>
      <c r="I137" s="9">
        <f t="shared" ca="1" si="44"/>
        <v>38.726359649123332</v>
      </c>
      <c r="J137" s="9">
        <f t="shared" ca="1" si="44"/>
        <v>0</v>
      </c>
      <c r="K137" s="9">
        <f t="shared" ca="1" si="45"/>
        <v>234.09261249399347</v>
      </c>
      <c r="L137" s="9">
        <f t="shared" ca="1" si="46"/>
        <v>-80.477681126324072</v>
      </c>
      <c r="M137">
        <f t="shared" ca="1" si="48"/>
        <v>56.386543615984401</v>
      </c>
      <c r="N137">
        <f t="shared" ca="1" si="49"/>
        <v>32.867916666666666</v>
      </c>
      <c r="O137" s="12"/>
    </row>
    <row r="138" spans="1:19" x14ac:dyDescent="0.25">
      <c r="A138" s="8">
        <f t="shared" si="42"/>
        <v>0.42638888888888765</v>
      </c>
      <c r="B138" s="3">
        <f t="shared" si="50"/>
        <v>1553300840</v>
      </c>
      <c r="C138">
        <f t="shared" si="47"/>
        <v>2</v>
      </c>
      <c r="D138">
        <f t="shared" si="47"/>
        <v>6</v>
      </c>
      <c r="E138">
        <f t="shared" ca="1" si="37"/>
        <v>-5242.2894736842136</v>
      </c>
      <c r="F138">
        <f t="shared" ca="1" si="38"/>
        <v>60393.167368421055</v>
      </c>
      <c r="G138">
        <f t="shared" ca="1" si="43"/>
        <v>9753.6</v>
      </c>
      <c r="H138" s="9">
        <f t="shared" ca="1" si="44"/>
        <v>-230.86710526315727</v>
      </c>
      <c r="I138" s="9">
        <f t="shared" ca="1" si="44"/>
        <v>38.726359649121875</v>
      </c>
      <c r="J138" s="9">
        <f t="shared" ca="1" si="44"/>
        <v>0</v>
      </c>
      <c r="K138" s="9">
        <f t="shared" ca="1" si="45"/>
        <v>234.09261249399322</v>
      </c>
      <c r="L138" s="9">
        <f t="shared" ca="1" si="46"/>
        <v>-80.477681126324427</v>
      </c>
      <c r="M138">
        <f t="shared" ca="1" si="48"/>
        <v>56.388260233918125</v>
      </c>
      <c r="N138">
        <f t="shared" ca="1" si="49"/>
        <v>32.849444444444444</v>
      </c>
      <c r="O138" s="12"/>
    </row>
    <row r="139" spans="1:19" x14ac:dyDescent="0.25">
      <c r="A139" s="4">
        <f t="shared" si="42"/>
        <v>0.42644675925925801</v>
      </c>
      <c r="B139" s="3">
        <f t="shared" si="50"/>
        <v>1553300845</v>
      </c>
      <c r="C139">
        <f t="shared" si="47"/>
        <v>2</v>
      </c>
      <c r="D139">
        <f t="shared" si="47"/>
        <v>6</v>
      </c>
      <c r="E139">
        <f t="shared" ca="1" si="37"/>
        <v>-6396.625</v>
      </c>
      <c r="F139">
        <f t="shared" ca="1" si="38"/>
        <v>60586.799166666664</v>
      </c>
      <c r="G139">
        <f t="shared" ca="1" si="43"/>
        <v>9753.6</v>
      </c>
      <c r="H139" s="9">
        <f t="shared" ca="1" si="44"/>
        <v>-230.86710526315727</v>
      </c>
      <c r="I139" s="9">
        <f t="shared" ca="1" si="44"/>
        <v>38.726359649123332</v>
      </c>
      <c r="J139" s="9">
        <f t="shared" ca="1" si="44"/>
        <v>0</v>
      </c>
      <c r="K139" s="9">
        <f t="shared" ca="1" si="45"/>
        <v>234.09261249399347</v>
      </c>
      <c r="L139" s="9">
        <f t="shared" ca="1" si="46"/>
        <v>-80.477681126324072</v>
      </c>
      <c r="M139">
        <f t="shared" ca="1" si="48"/>
        <v>56.389976851851848</v>
      </c>
      <c r="N139">
        <f t="shared" ca="1" si="49"/>
        <v>32.830972222222222</v>
      </c>
      <c r="O139" s="12"/>
    </row>
    <row r="140" spans="1:19" x14ac:dyDescent="0.25">
      <c r="A140" s="4">
        <f t="shared" si="42"/>
        <v>0.42650462962962837</v>
      </c>
      <c r="B140" s="3">
        <f t="shared" si="50"/>
        <v>1553300850</v>
      </c>
      <c r="C140">
        <f t="shared" si="47"/>
        <v>2</v>
      </c>
      <c r="D140">
        <f t="shared" si="47"/>
        <v>6</v>
      </c>
      <c r="E140">
        <f t="shared" ca="1" si="37"/>
        <v>-7550.9605263157864</v>
      </c>
      <c r="F140">
        <f t="shared" ca="1" si="38"/>
        <v>60780.430964912281</v>
      </c>
      <c r="G140">
        <f t="shared" ca="1" si="43"/>
        <v>9753.6</v>
      </c>
      <c r="H140" s="9">
        <f t="shared" ca="1" si="44"/>
        <v>-230.86710526315727</v>
      </c>
      <c r="I140" s="9">
        <f t="shared" ca="1" si="44"/>
        <v>38.726359649123332</v>
      </c>
      <c r="J140" s="9">
        <f t="shared" ca="1" si="44"/>
        <v>0</v>
      </c>
      <c r="K140" s="9">
        <f t="shared" ca="1" si="45"/>
        <v>234.09261249399347</v>
      </c>
      <c r="L140" s="9">
        <f t="shared" ca="1" si="46"/>
        <v>-80.477681126324072</v>
      </c>
      <c r="M140">
        <f t="shared" ca="1" si="48"/>
        <v>56.391693469785572</v>
      </c>
      <c r="N140">
        <f t="shared" ca="1" si="49"/>
        <v>32.8125</v>
      </c>
      <c r="O140" s="12"/>
    </row>
    <row r="141" spans="1:19" x14ac:dyDescent="0.25">
      <c r="A141" s="4">
        <f t="shared" si="42"/>
        <v>0.42656249999999873</v>
      </c>
      <c r="B141" s="3">
        <f t="shared" si="50"/>
        <v>1553300855</v>
      </c>
      <c r="C141">
        <f t="shared" si="47"/>
        <v>2</v>
      </c>
      <c r="D141">
        <f t="shared" si="47"/>
        <v>6</v>
      </c>
      <c r="E141">
        <f t="shared" ca="1" si="37"/>
        <v>-8705.2960526315728</v>
      </c>
      <c r="F141">
        <f t="shared" ca="1" si="38"/>
        <v>60974.062763157897</v>
      </c>
      <c r="G141">
        <f t="shared" ca="1" si="43"/>
        <v>9753.6</v>
      </c>
      <c r="H141" s="9">
        <f t="shared" ca="1" si="44"/>
        <v>-230.86710526315727</v>
      </c>
      <c r="I141" s="9">
        <f t="shared" ca="1" si="44"/>
        <v>38.726359649121875</v>
      </c>
      <c r="J141" s="9">
        <f t="shared" ca="1" si="44"/>
        <v>0</v>
      </c>
      <c r="K141" s="9">
        <f t="shared" ca="1" si="45"/>
        <v>234.09261249399322</v>
      </c>
      <c r="L141" s="9">
        <f t="shared" ca="1" si="46"/>
        <v>-80.477681126324427</v>
      </c>
      <c r="M141">
        <f t="shared" ca="1" si="48"/>
        <v>56.393410087719296</v>
      </c>
      <c r="N141">
        <f t="shared" ca="1" si="49"/>
        <v>32.794027777777778</v>
      </c>
    </row>
    <row r="142" spans="1:19" x14ac:dyDescent="0.25">
      <c r="A142" s="4">
        <f t="shared" si="42"/>
        <v>0.4266203703703691</v>
      </c>
      <c r="B142" s="3">
        <f t="shared" si="50"/>
        <v>1553300860</v>
      </c>
      <c r="C142">
        <f t="shared" si="47"/>
        <v>2</v>
      </c>
      <c r="D142">
        <f t="shared" si="47"/>
        <v>6</v>
      </c>
      <c r="E142">
        <f t="shared" ca="1" si="37"/>
        <v>-9859.6315789473592</v>
      </c>
      <c r="F142">
        <f t="shared" ca="1" si="38"/>
        <v>61167.694561403507</v>
      </c>
      <c r="G142">
        <f t="shared" ca="1" si="43"/>
        <v>9753.6</v>
      </c>
      <c r="H142" s="9">
        <f t="shared" ca="1" si="44"/>
        <v>-230.86710526315727</v>
      </c>
      <c r="I142" s="9">
        <f t="shared" ca="1" si="44"/>
        <v>38.726359649123332</v>
      </c>
      <c r="J142" s="9">
        <f t="shared" ca="1" si="44"/>
        <v>0</v>
      </c>
      <c r="K142" s="9">
        <f t="shared" ca="1" si="45"/>
        <v>234.09261249399347</v>
      </c>
      <c r="L142" s="9">
        <f t="shared" ca="1" si="46"/>
        <v>-80.477681126324072</v>
      </c>
      <c r="M142">
        <f t="shared" ca="1" si="48"/>
        <v>56.39512670565302</v>
      </c>
      <c r="N142">
        <f t="shared" ca="1" si="49"/>
        <v>32.775555555555556</v>
      </c>
    </row>
    <row r="143" spans="1:19" x14ac:dyDescent="0.25">
      <c r="A143" s="4">
        <f t="shared" si="42"/>
        <v>0.42667824074073946</v>
      </c>
      <c r="B143" s="3">
        <f t="shared" si="50"/>
        <v>1553300865</v>
      </c>
      <c r="C143">
        <f t="shared" si="47"/>
        <v>2</v>
      </c>
      <c r="D143">
        <f t="shared" si="47"/>
        <v>6</v>
      </c>
      <c r="E143">
        <f t="shared" ca="1" si="37"/>
        <v>-11013.967105263146</v>
      </c>
      <c r="F143">
        <f t="shared" ca="1" si="38"/>
        <v>61361.326359649123</v>
      </c>
      <c r="G143">
        <f t="shared" ca="1" si="43"/>
        <v>9753.6</v>
      </c>
      <c r="H143" s="9">
        <f t="shared" ca="1" si="44"/>
        <v>-230.8671052631631</v>
      </c>
      <c r="I143" s="9">
        <f t="shared" ca="1" si="44"/>
        <v>38.726359649123332</v>
      </c>
      <c r="J143" s="9">
        <f t="shared" ca="1" si="44"/>
        <v>0</v>
      </c>
      <c r="K143" s="9">
        <f t="shared" ca="1" si="45"/>
        <v>234.09261249399921</v>
      </c>
      <c r="L143" s="9">
        <f t="shared" ca="1" si="46"/>
        <v>-80.477681126324299</v>
      </c>
      <c r="M143">
        <f t="shared" ca="1" si="48"/>
        <v>56.396843323586744</v>
      </c>
      <c r="N143">
        <f t="shared" ca="1" si="49"/>
        <v>32.757083333333334</v>
      </c>
    </row>
    <row r="144" spans="1:19" x14ac:dyDescent="0.25">
      <c r="A144" s="4">
        <f t="shared" si="42"/>
        <v>0.42673611111110982</v>
      </c>
      <c r="B144" s="3">
        <f t="shared" si="50"/>
        <v>1553300870</v>
      </c>
      <c r="C144">
        <f t="shared" si="47"/>
        <v>2</v>
      </c>
      <c r="D144">
        <f t="shared" si="47"/>
        <v>6</v>
      </c>
      <c r="E144">
        <f t="shared" ca="1" si="37"/>
        <v>-12168.302631578961</v>
      </c>
      <c r="F144">
        <f t="shared" ca="1" si="38"/>
        <v>61554.95815789474</v>
      </c>
      <c r="G144">
        <f t="shared" ca="1" si="43"/>
        <v>9753.6</v>
      </c>
      <c r="H144" s="9">
        <f t="shared" ca="1" si="44"/>
        <v>-230.86710526315727</v>
      </c>
      <c r="I144" s="9">
        <f t="shared" ca="1" si="44"/>
        <v>38.726359649121875</v>
      </c>
      <c r="J144" s="9">
        <f t="shared" ca="1" si="44"/>
        <v>0</v>
      </c>
      <c r="K144" s="9">
        <f t="shared" ca="1" si="45"/>
        <v>234.09261249399322</v>
      </c>
      <c r="L144" s="9">
        <f t="shared" ca="1" si="46"/>
        <v>-80.477681126324427</v>
      </c>
      <c r="M144">
        <f t="shared" ca="1" si="48"/>
        <v>56.39855994152046</v>
      </c>
      <c r="N144">
        <f t="shared" ca="1" si="49"/>
        <v>32.738611111111112</v>
      </c>
    </row>
    <row r="145" spans="1:14" x14ac:dyDescent="0.25">
      <c r="A145" s="4">
        <f t="shared" si="42"/>
        <v>0.42679398148148018</v>
      </c>
      <c r="B145" s="3">
        <f t="shared" si="50"/>
        <v>1553300875</v>
      </c>
      <c r="C145">
        <f t="shared" si="47"/>
        <v>2</v>
      </c>
      <c r="D145">
        <f t="shared" si="47"/>
        <v>6</v>
      </c>
      <c r="E145">
        <f t="shared" ca="1" si="37"/>
        <v>-13322.638157894748</v>
      </c>
      <c r="F145">
        <f t="shared" ca="1" si="38"/>
        <v>61748.589956140349</v>
      </c>
      <c r="G145">
        <f t="shared" ca="1" si="43"/>
        <v>9753.6</v>
      </c>
      <c r="H145" s="9">
        <f t="shared" ca="1" si="44"/>
        <v>-230.86710526315727</v>
      </c>
      <c r="I145" s="9">
        <f t="shared" ca="1" si="44"/>
        <v>38.726359649123332</v>
      </c>
      <c r="J145" s="9">
        <f t="shared" ca="1" si="44"/>
        <v>0</v>
      </c>
      <c r="K145" s="9">
        <f t="shared" ca="1" si="45"/>
        <v>234.09261249399347</v>
      </c>
      <c r="L145" s="9">
        <f t="shared" ca="1" si="46"/>
        <v>-80.477681126324072</v>
      </c>
      <c r="M145">
        <f t="shared" ca="1" si="48"/>
        <v>56.400276559454184</v>
      </c>
      <c r="N145">
        <f t="shared" ca="1" si="49"/>
        <v>32.72013888888889</v>
      </c>
    </row>
    <row r="146" spans="1:14" x14ac:dyDescent="0.25">
      <c r="A146" s="4">
        <f t="shared" si="42"/>
        <v>0.42685185185185054</v>
      </c>
      <c r="B146" s="3">
        <f t="shared" si="50"/>
        <v>1553300880</v>
      </c>
      <c r="C146">
        <f t="shared" si="47"/>
        <v>2</v>
      </c>
      <c r="D146">
        <f t="shared" si="47"/>
        <v>6</v>
      </c>
      <c r="E146">
        <f t="shared" ca="1" si="37"/>
        <v>-14476.973684210534</v>
      </c>
      <c r="F146">
        <f t="shared" ca="1" si="38"/>
        <v>61942.221754385966</v>
      </c>
      <c r="G146">
        <f t="shared" ca="1" si="43"/>
        <v>9753.6</v>
      </c>
      <c r="H146" s="9">
        <f t="shared" ca="1" si="44"/>
        <v>-230.86710526315727</v>
      </c>
      <c r="I146" s="9">
        <f t="shared" ca="1" si="44"/>
        <v>38.726359649123332</v>
      </c>
      <c r="J146" s="9">
        <f t="shared" ca="1" si="44"/>
        <v>0</v>
      </c>
      <c r="K146" s="9">
        <f t="shared" ca="1" si="45"/>
        <v>234.09261249399347</v>
      </c>
      <c r="L146" s="9">
        <f t="shared" ca="1" si="46"/>
        <v>-80.477681126324072</v>
      </c>
      <c r="M146">
        <f t="shared" ca="1" si="48"/>
        <v>56.401993177387908</v>
      </c>
      <c r="N146">
        <f t="shared" ca="1" si="49"/>
        <v>32.701666666666668</v>
      </c>
    </row>
    <row r="147" spans="1:14" x14ac:dyDescent="0.25">
      <c r="A147" s="4">
        <f t="shared" si="42"/>
        <v>0.4269097222222209</v>
      </c>
      <c r="B147" s="3">
        <f t="shared" si="50"/>
        <v>1553300885</v>
      </c>
      <c r="C147">
        <f t="shared" si="47"/>
        <v>2</v>
      </c>
      <c r="D147">
        <f t="shared" si="47"/>
        <v>6</v>
      </c>
      <c r="E147">
        <f t="shared" ca="1" si="37"/>
        <v>-15631.30921052632</v>
      </c>
      <c r="F147">
        <f t="shared" ca="1" si="38"/>
        <v>62135.853552631583</v>
      </c>
      <c r="G147">
        <f t="shared" ca="1" si="43"/>
        <v>9753.6</v>
      </c>
      <c r="H147" s="9">
        <f t="shared" ca="1" si="44"/>
        <v>-230.86710526315727</v>
      </c>
      <c r="I147" s="9">
        <f t="shared" ca="1" si="44"/>
        <v>38.726359649121875</v>
      </c>
      <c r="J147" s="9">
        <f t="shared" ca="1" si="44"/>
        <v>0</v>
      </c>
      <c r="K147" s="9">
        <f t="shared" ca="1" si="45"/>
        <v>234.09261249399322</v>
      </c>
      <c r="L147" s="9">
        <f t="shared" ca="1" si="46"/>
        <v>-80.477681126324427</v>
      </c>
      <c r="M147">
        <f t="shared" ca="1" si="48"/>
        <v>56.403709795321632</v>
      </c>
      <c r="N147">
        <f t="shared" ca="1" si="49"/>
        <v>32.683194444444446</v>
      </c>
    </row>
    <row r="148" spans="1:14" x14ac:dyDescent="0.25">
      <c r="A148" s="4">
        <f t="shared" si="42"/>
        <v>0.42696759259259126</v>
      </c>
      <c r="B148" s="3">
        <f t="shared" si="50"/>
        <v>1553300890</v>
      </c>
      <c r="C148">
        <f t="shared" si="47"/>
        <v>2</v>
      </c>
      <c r="D148">
        <f t="shared" si="47"/>
        <v>6</v>
      </c>
      <c r="E148">
        <f t="shared" ca="1" si="37"/>
        <v>-16785.644736842107</v>
      </c>
      <c r="F148">
        <f t="shared" ca="1" si="38"/>
        <v>62329.485350877192</v>
      </c>
      <c r="G148">
        <f t="shared" ca="1" si="43"/>
        <v>9753.6</v>
      </c>
      <c r="H148" s="9">
        <f t="shared" ca="1" si="44"/>
        <v>-230.86710526315727</v>
      </c>
      <c r="I148" s="9">
        <f t="shared" ca="1" si="44"/>
        <v>38.726359649123332</v>
      </c>
      <c r="J148" s="9">
        <f t="shared" ca="1" si="44"/>
        <v>0</v>
      </c>
      <c r="K148" s="9">
        <f t="shared" ca="1" si="45"/>
        <v>234.09261249399347</v>
      </c>
      <c r="L148" s="9">
        <f t="shared" ca="1" si="46"/>
        <v>-80.477681126324072</v>
      </c>
      <c r="M148">
        <f t="shared" ca="1" si="48"/>
        <v>56.405426413255356</v>
      </c>
      <c r="N148">
        <f t="shared" ca="1" si="49"/>
        <v>32.664722222222224</v>
      </c>
    </row>
    <row r="149" spans="1:14" x14ac:dyDescent="0.25">
      <c r="A149" s="4">
        <f t="shared" si="42"/>
        <v>0.42702546296296162</v>
      </c>
      <c r="B149" s="3">
        <f t="shared" si="50"/>
        <v>1553300895</v>
      </c>
      <c r="C149">
        <f t="shared" si="47"/>
        <v>2</v>
      </c>
      <c r="D149">
        <f t="shared" si="47"/>
        <v>6</v>
      </c>
      <c r="E149">
        <f t="shared" ca="1" si="37"/>
        <v>-17939.980263157893</v>
      </c>
      <c r="F149">
        <f t="shared" ca="1" si="38"/>
        <v>62523.117149122809</v>
      </c>
      <c r="G149">
        <f t="shared" ca="1" si="43"/>
        <v>9753.6</v>
      </c>
      <c r="H149" s="9">
        <f t="shared" ca="1" si="44"/>
        <v>-230.86710526315727</v>
      </c>
      <c r="I149" s="9">
        <f t="shared" ca="1" si="44"/>
        <v>38.726359649123332</v>
      </c>
      <c r="J149" s="9">
        <f t="shared" ca="1" si="44"/>
        <v>0</v>
      </c>
      <c r="K149" s="9">
        <f t="shared" ca="1" si="45"/>
        <v>234.09261249399347</v>
      </c>
      <c r="L149" s="9">
        <f t="shared" ca="1" si="46"/>
        <v>-80.477681126324072</v>
      </c>
      <c r="M149">
        <f t="shared" ca="1" si="48"/>
        <v>56.407143031189079</v>
      </c>
      <c r="N149">
        <f t="shared" ca="1" si="49"/>
        <v>32.646250000000002</v>
      </c>
    </row>
    <row r="150" spans="1:14" x14ac:dyDescent="0.25">
      <c r="A150" s="4">
        <f t="shared" si="42"/>
        <v>0.42708333333333198</v>
      </c>
      <c r="B150" s="3">
        <f t="shared" si="50"/>
        <v>1553300900</v>
      </c>
      <c r="C150">
        <f t="shared" si="47"/>
        <v>2</v>
      </c>
      <c r="D150">
        <f t="shared" si="47"/>
        <v>6</v>
      </c>
      <c r="E150">
        <f t="shared" ca="1" si="37"/>
        <v>-19094.31578947368</v>
      </c>
      <c r="F150">
        <f t="shared" ca="1" si="38"/>
        <v>62716.748947368425</v>
      </c>
      <c r="G150">
        <f t="shared" ca="1" si="43"/>
        <v>9753.6</v>
      </c>
      <c r="H150" s="9">
        <f t="shared" ca="1" si="44"/>
        <v>-230.86710526315727</v>
      </c>
      <c r="I150" s="9">
        <f t="shared" ca="1" si="44"/>
        <v>38.726359649121875</v>
      </c>
      <c r="J150" s="9">
        <f t="shared" ca="1" si="44"/>
        <v>0</v>
      </c>
      <c r="K150" s="9">
        <f t="shared" ca="1" si="45"/>
        <v>234.09261249399322</v>
      </c>
      <c r="L150" s="9">
        <f t="shared" ca="1" si="46"/>
        <v>-80.477681126324427</v>
      </c>
      <c r="M150">
        <f t="shared" ca="1" si="48"/>
        <v>56.408859649122803</v>
      </c>
      <c r="N150">
        <f t="shared" ca="1" si="49"/>
        <v>32.62777777777778</v>
      </c>
    </row>
    <row r="151" spans="1:14" x14ac:dyDescent="0.25">
      <c r="A151" s="4">
        <f t="shared" si="42"/>
        <v>0.42714120370370234</v>
      </c>
      <c r="B151" s="3">
        <f t="shared" si="50"/>
        <v>1553300905</v>
      </c>
      <c r="C151">
        <f t="shared" si="47"/>
        <v>2</v>
      </c>
      <c r="D151">
        <f t="shared" si="47"/>
        <v>6</v>
      </c>
      <c r="E151">
        <f t="shared" ca="1" si="37"/>
        <v>-20248.651315789466</v>
      </c>
      <c r="F151">
        <f t="shared" ca="1" si="38"/>
        <v>62910.380745614035</v>
      </c>
      <c r="G151">
        <f t="shared" ca="1" si="43"/>
        <v>9753.6</v>
      </c>
      <c r="H151" s="9">
        <f t="shared" ref="H151:J182" ca="1" si="51">(E152-E151)/($B152-$B151)</f>
        <v>-230.86710526315727</v>
      </c>
      <c r="I151" s="9">
        <f t="shared" ca="1" si="51"/>
        <v>38.726359649123332</v>
      </c>
      <c r="J151" s="9">
        <f t="shared" ca="1" si="51"/>
        <v>0</v>
      </c>
      <c r="K151" s="9">
        <f t="shared" ca="1" si="45"/>
        <v>234.09261249399347</v>
      </c>
      <c r="L151" s="9">
        <f t="shared" ca="1" si="46"/>
        <v>-80.477681126324072</v>
      </c>
      <c r="M151">
        <f t="shared" ca="1" si="48"/>
        <v>56.410576267056527</v>
      </c>
      <c r="N151">
        <f t="shared" ca="1" si="49"/>
        <v>32.609305555555558</v>
      </c>
    </row>
    <row r="152" spans="1:14" x14ac:dyDescent="0.25">
      <c r="A152" s="4">
        <f t="shared" si="42"/>
        <v>0.4271990740740727</v>
      </c>
      <c r="B152" s="3">
        <f t="shared" si="50"/>
        <v>1553300910</v>
      </c>
      <c r="C152">
        <f t="shared" ref="C152:D167" si="52">C151</f>
        <v>2</v>
      </c>
      <c r="D152">
        <f t="shared" si="52"/>
        <v>6</v>
      </c>
      <c r="E152">
        <f t="shared" ca="1" si="37"/>
        <v>-21402.986842105252</v>
      </c>
      <c r="F152">
        <f t="shared" ca="1" si="38"/>
        <v>63104.012543859651</v>
      </c>
      <c r="G152">
        <f t="shared" ca="1" si="43"/>
        <v>9753.6</v>
      </c>
      <c r="H152" s="9">
        <f t="shared" ca="1" si="51"/>
        <v>-230.8671052631631</v>
      </c>
      <c r="I152" s="9">
        <f t="shared" ca="1" si="51"/>
        <v>38.726359649123332</v>
      </c>
      <c r="J152" s="9">
        <f t="shared" ca="1" si="51"/>
        <v>0</v>
      </c>
      <c r="K152" s="9">
        <f t="shared" ca="1" si="45"/>
        <v>234.09261249399921</v>
      </c>
      <c r="L152" s="9">
        <f t="shared" ca="1" si="46"/>
        <v>-80.477681126324299</v>
      </c>
      <c r="M152">
        <f t="shared" ca="1" si="48"/>
        <v>56.412292884990251</v>
      </c>
      <c r="N152">
        <f t="shared" ca="1" si="49"/>
        <v>32.590833333333336</v>
      </c>
    </row>
    <row r="153" spans="1:14" x14ac:dyDescent="0.25">
      <c r="A153" s="4">
        <f t="shared" si="42"/>
        <v>0.42725694444444307</v>
      </c>
      <c r="B153" s="3">
        <f t="shared" si="50"/>
        <v>1553300915</v>
      </c>
      <c r="C153">
        <f t="shared" si="52"/>
        <v>2</v>
      </c>
      <c r="D153">
        <f t="shared" si="52"/>
        <v>6</v>
      </c>
      <c r="E153">
        <f t="shared" ca="1" si="37"/>
        <v>-22557.322368421068</v>
      </c>
      <c r="F153">
        <f t="shared" ca="1" si="38"/>
        <v>63297.644342105268</v>
      </c>
      <c r="G153">
        <f t="shared" ca="1" si="43"/>
        <v>9753.6</v>
      </c>
      <c r="H153" s="9">
        <f t="shared" ca="1" si="51"/>
        <v>-230.86710526315727</v>
      </c>
      <c r="I153" s="9">
        <f t="shared" ca="1" si="51"/>
        <v>38.726359649121875</v>
      </c>
      <c r="J153" s="9">
        <f t="shared" ca="1" si="51"/>
        <v>0</v>
      </c>
      <c r="K153" s="9">
        <f t="shared" ca="1" si="45"/>
        <v>234.09261249399322</v>
      </c>
      <c r="L153" s="9">
        <f t="shared" ca="1" si="46"/>
        <v>-80.477681126324427</v>
      </c>
      <c r="M153">
        <f t="shared" ca="1" si="48"/>
        <v>56.414009502923975</v>
      </c>
      <c r="N153">
        <f t="shared" ca="1" si="49"/>
        <v>32.572361111111107</v>
      </c>
    </row>
    <row r="154" spans="1:14" x14ac:dyDescent="0.25">
      <c r="A154" s="4">
        <f t="shared" si="42"/>
        <v>0.42731481481481343</v>
      </c>
      <c r="B154" s="3">
        <f t="shared" si="50"/>
        <v>1553300920</v>
      </c>
      <c r="C154">
        <f t="shared" si="52"/>
        <v>2</v>
      </c>
      <c r="D154">
        <f t="shared" si="52"/>
        <v>6</v>
      </c>
      <c r="E154">
        <f t="shared" ca="1" si="37"/>
        <v>-23711.657894736854</v>
      </c>
      <c r="F154">
        <f t="shared" ca="1" si="38"/>
        <v>63491.276140350878</v>
      </c>
      <c r="G154">
        <f t="shared" ca="1" si="43"/>
        <v>9753.6</v>
      </c>
      <c r="H154" s="9">
        <f t="shared" ca="1" si="51"/>
        <v>-230.86710526315727</v>
      </c>
      <c r="I154" s="9">
        <f t="shared" ca="1" si="51"/>
        <v>38.726359649121875</v>
      </c>
      <c r="J154" s="9">
        <f t="shared" ca="1" si="51"/>
        <v>0</v>
      </c>
      <c r="K154" s="9">
        <f t="shared" ca="1" si="45"/>
        <v>234.09261249399322</v>
      </c>
      <c r="L154" s="9">
        <f t="shared" ca="1" si="46"/>
        <v>-80.477681126324427</v>
      </c>
      <c r="M154">
        <f t="shared" ca="1" si="48"/>
        <v>56.415726120857698</v>
      </c>
      <c r="N154">
        <f t="shared" ca="1" si="49"/>
        <v>32.553888888888885</v>
      </c>
    </row>
    <row r="155" spans="1:14" x14ac:dyDescent="0.25">
      <c r="A155" s="4">
        <f t="shared" si="42"/>
        <v>0.42737268518518379</v>
      </c>
      <c r="B155" s="3">
        <f t="shared" si="50"/>
        <v>1553300925</v>
      </c>
      <c r="C155">
        <f t="shared" si="52"/>
        <v>2</v>
      </c>
      <c r="D155">
        <f t="shared" si="52"/>
        <v>6</v>
      </c>
      <c r="E155">
        <f t="shared" ca="1" si="37"/>
        <v>-24865.993421052641</v>
      </c>
      <c r="F155">
        <f t="shared" ca="1" si="38"/>
        <v>63684.907938596487</v>
      </c>
      <c r="G155">
        <f t="shared" ca="1" si="43"/>
        <v>9753.6</v>
      </c>
      <c r="H155" s="9">
        <f t="shared" ca="1" si="51"/>
        <v>-230.86710526315727</v>
      </c>
      <c r="I155" s="9">
        <f t="shared" ca="1" si="51"/>
        <v>38.726359649124788</v>
      </c>
      <c r="J155" s="9">
        <f t="shared" ca="1" si="51"/>
        <v>0</v>
      </c>
      <c r="K155" s="9">
        <f t="shared" ca="1" si="45"/>
        <v>234.0926124939937</v>
      </c>
      <c r="L155" s="9">
        <f t="shared" ca="1" si="46"/>
        <v>-80.477681126323716</v>
      </c>
      <c r="M155">
        <f t="shared" ca="1" si="48"/>
        <v>56.417442738791422</v>
      </c>
      <c r="N155">
        <f t="shared" ca="1" si="49"/>
        <v>32.535416666666663</v>
      </c>
    </row>
    <row r="156" spans="1:14" x14ac:dyDescent="0.25">
      <c r="A156" s="4">
        <f t="shared" si="42"/>
        <v>0.42743055555555415</v>
      </c>
      <c r="B156" s="3">
        <f t="shared" si="50"/>
        <v>1553300930</v>
      </c>
      <c r="C156">
        <f t="shared" si="52"/>
        <v>2</v>
      </c>
      <c r="D156">
        <f t="shared" si="52"/>
        <v>6</v>
      </c>
      <c r="E156">
        <f t="shared" ca="1" si="37"/>
        <v>-26020.328947368427</v>
      </c>
      <c r="F156">
        <f t="shared" ca="1" si="38"/>
        <v>63878.539736842111</v>
      </c>
      <c r="G156">
        <f t="shared" ca="1" si="43"/>
        <v>9753.6</v>
      </c>
      <c r="H156" s="9">
        <f t="shared" ca="1" si="51"/>
        <v>-230.86710526315727</v>
      </c>
      <c r="I156" s="9">
        <f t="shared" ca="1" si="51"/>
        <v>38.726359649121875</v>
      </c>
      <c r="J156" s="9">
        <f t="shared" ca="1" si="51"/>
        <v>0</v>
      </c>
      <c r="K156" s="9">
        <f t="shared" ca="1" si="45"/>
        <v>234.09261249399322</v>
      </c>
      <c r="L156" s="9">
        <f t="shared" ca="1" si="46"/>
        <v>-80.477681126324427</v>
      </c>
      <c r="M156">
        <f t="shared" ca="1" si="48"/>
        <v>56.419159356725146</v>
      </c>
      <c r="N156">
        <f t="shared" ca="1" si="49"/>
        <v>32.516944444444441</v>
      </c>
    </row>
    <row r="157" spans="1:14" x14ac:dyDescent="0.25">
      <c r="A157" s="4">
        <f t="shared" si="42"/>
        <v>0.42748842592592451</v>
      </c>
      <c r="B157" s="3">
        <f t="shared" si="50"/>
        <v>1553300935</v>
      </c>
      <c r="C157">
        <f t="shared" si="52"/>
        <v>2</v>
      </c>
      <c r="D157">
        <f t="shared" si="52"/>
        <v>6</v>
      </c>
      <c r="E157">
        <f t="shared" ca="1" si="37"/>
        <v>-27174.664473684214</v>
      </c>
      <c r="F157">
        <f t="shared" ca="1" si="38"/>
        <v>64072.17153508772</v>
      </c>
      <c r="G157">
        <f t="shared" ca="1" si="43"/>
        <v>9753.6</v>
      </c>
      <c r="H157" s="9">
        <f t="shared" ca="1" si="51"/>
        <v>-230.86710526315727</v>
      </c>
      <c r="I157" s="9">
        <f t="shared" ca="1" si="51"/>
        <v>38.726359649121875</v>
      </c>
      <c r="J157" s="9">
        <f t="shared" ca="1" si="51"/>
        <v>0</v>
      </c>
      <c r="K157" s="9">
        <f t="shared" ca="1" si="45"/>
        <v>234.09261249399322</v>
      </c>
      <c r="L157" s="9">
        <f t="shared" ca="1" si="46"/>
        <v>-80.477681126324427</v>
      </c>
      <c r="M157">
        <f t="shared" ca="1" si="48"/>
        <v>56.420875974658863</v>
      </c>
      <c r="N157">
        <f t="shared" ca="1" si="49"/>
        <v>32.498472222222219</v>
      </c>
    </row>
    <row r="158" spans="1:14" x14ac:dyDescent="0.25">
      <c r="A158" s="4">
        <f t="shared" si="42"/>
        <v>0.42754629629629487</v>
      </c>
      <c r="B158" s="3">
        <f t="shared" si="50"/>
        <v>1553300940</v>
      </c>
      <c r="C158">
        <f t="shared" si="52"/>
        <v>2</v>
      </c>
      <c r="D158">
        <f t="shared" si="52"/>
        <v>6</v>
      </c>
      <c r="E158">
        <f t="shared" ca="1" si="37"/>
        <v>-28329</v>
      </c>
      <c r="F158">
        <f t="shared" ca="1" si="38"/>
        <v>64265.80333333333</v>
      </c>
      <c r="G158">
        <f t="shared" ca="1" si="43"/>
        <v>9753.6</v>
      </c>
      <c r="H158" s="9">
        <f t="shared" ca="1" si="51"/>
        <v>-230.86710526315727</v>
      </c>
      <c r="I158" s="9">
        <f t="shared" ca="1" si="51"/>
        <v>38.726359649124788</v>
      </c>
      <c r="J158" s="9">
        <f t="shared" ca="1" si="51"/>
        <v>0</v>
      </c>
      <c r="K158" s="9">
        <f t="shared" ca="1" si="45"/>
        <v>234.0926124939937</v>
      </c>
      <c r="L158" s="9">
        <f t="shared" ca="1" si="46"/>
        <v>-80.477681126323716</v>
      </c>
      <c r="M158">
        <f t="shared" ca="1" si="48"/>
        <v>56.422592592592586</v>
      </c>
      <c r="N158">
        <f t="shared" ca="1" si="49"/>
        <v>32.479999999999997</v>
      </c>
    </row>
    <row r="159" spans="1:14" x14ac:dyDescent="0.25">
      <c r="A159" s="4">
        <f t="shared" si="42"/>
        <v>0.42760416666666523</v>
      </c>
      <c r="B159" s="3">
        <f t="shared" si="50"/>
        <v>1553300945</v>
      </c>
      <c r="C159">
        <f t="shared" si="52"/>
        <v>2</v>
      </c>
      <c r="D159">
        <f t="shared" si="52"/>
        <v>6</v>
      </c>
      <c r="E159">
        <f t="shared" ca="1" si="37"/>
        <v>-29483.335526315786</v>
      </c>
      <c r="F159">
        <f t="shared" ca="1" si="38"/>
        <v>64459.435131578954</v>
      </c>
      <c r="G159">
        <f t="shared" ca="1" si="43"/>
        <v>9753.6</v>
      </c>
      <c r="H159" s="9">
        <f t="shared" ca="1" si="51"/>
        <v>-230.86710526315727</v>
      </c>
      <c r="I159" s="9">
        <f t="shared" ca="1" si="51"/>
        <v>38.726359649121875</v>
      </c>
      <c r="J159" s="9">
        <f t="shared" ca="1" si="51"/>
        <v>0</v>
      </c>
      <c r="K159" s="9">
        <f t="shared" ca="1" si="45"/>
        <v>234.09261249399322</v>
      </c>
      <c r="L159" s="9">
        <f t="shared" ca="1" si="46"/>
        <v>-80.477681126324427</v>
      </c>
      <c r="M159">
        <f t="shared" ca="1" si="48"/>
        <v>56.42430921052631</v>
      </c>
      <c r="N159">
        <f t="shared" ca="1" si="49"/>
        <v>32.461527777777775</v>
      </c>
    </row>
    <row r="160" spans="1:14" x14ac:dyDescent="0.25">
      <c r="A160" s="4">
        <f t="shared" si="42"/>
        <v>0.42766203703703559</v>
      </c>
      <c r="B160" s="3">
        <f t="shared" si="50"/>
        <v>1553300950</v>
      </c>
      <c r="C160">
        <f t="shared" si="52"/>
        <v>2</v>
      </c>
      <c r="D160">
        <f t="shared" si="52"/>
        <v>6</v>
      </c>
      <c r="E160">
        <f t="shared" ca="1" si="37"/>
        <v>-30637.671052631573</v>
      </c>
      <c r="F160">
        <f t="shared" ca="1" si="38"/>
        <v>64653.066929824563</v>
      </c>
      <c r="G160">
        <f t="shared" ca="1" si="43"/>
        <v>9753.6</v>
      </c>
      <c r="H160" s="9">
        <f t="shared" ca="1" si="51"/>
        <v>-230.86710526315727</v>
      </c>
      <c r="I160" s="9">
        <f t="shared" ca="1" si="51"/>
        <v>38.726359649121875</v>
      </c>
      <c r="J160" s="9">
        <f t="shared" ca="1" si="51"/>
        <v>0</v>
      </c>
      <c r="K160" s="9">
        <f t="shared" ca="1" si="45"/>
        <v>234.09261249399322</v>
      </c>
      <c r="L160" s="9">
        <f t="shared" ca="1" si="46"/>
        <v>-80.477681126324427</v>
      </c>
      <c r="M160">
        <f t="shared" ca="1" si="48"/>
        <v>56.426025828460034</v>
      </c>
      <c r="N160">
        <f t="shared" ca="1" si="49"/>
        <v>32.443055555555553</v>
      </c>
    </row>
    <row r="161" spans="1:14" x14ac:dyDescent="0.25">
      <c r="A161" s="4">
        <f t="shared" si="42"/>
        <v>0.42771990740740595</v>
      </c>
      <c r="B161" s="3">
        <f t="shared" si="50"/>
        <v>1553300955</v>
      </c>
      <c r="C161">
        <f t="shared" si="52"/>
        <v>2</v>
      </c>
      <c r="D161">
        <f t="shared" si="52"/>
        <v>6</v>
      </c>
      <c r="E161">
        <f t="shared" ca="1" si="37"/>
        <v>-31792.006578947359</v>
      </c>
      <c r="F161">
        <f t="shared" ca="1" si="38"/>
        <v>64846.698728070172</v>
      </c>
      <c r="G161">
        <f t="shared" ca="1" si="43"/>
        <v>9753.6</v>
      </c>
      <c r="H161" s="9">
        <f t="shared" ca="1" si="51"/>
        <v>-230.86710526315727</v>
      </c>
      <c r="I161" s="9">
        <f t="shared" ca="1" si="51"/>
        <v>38.726359649123332</v>
      </c>
      <c r="J161" s="9">
        <f t="shared" ca="1" si="51"/>
        <v>0</v>
      </c>
      <c r="K161" s="9">
        <f t="shared" ca="1" si="45"/>
        <v>234.09261249399347</v>
      </c>
      <c r="L161" s="9">
        <f t="shared" ca="1" si="46"/>
        <v>-80.477681126324072</v>
      </c>
      <c r="M161">
        <f t="shared" ca="1" si="48"/>
        <v>56.427742446393758</v>
      </c>
      <c r="N161">
        <f t="shared" ca="1" si="49"/>
        <v>32.424583333333331</v>
      </c>
    </row>
    <row r="162" spans="1:14" x14ac:dyDescent="0.25">
      <c r="A162" s="4">
        <f t="shared" si="42"/>
        <v>0.42777777777777631</v>
      </c>
      <c r="B162" s="3">
        <f t="shared" si="50"/>
        <v>1553300960</v>
      </c>
      <c r="C162">
        <f t="shared" si="52"/>
        <v>2</v>
      </c>
      <c r="D162">
        <f t="shared" si="52"/>
        <v>6</v>
      </c>
      <c r="E162">
        <f t="shared" ca="1" si="37"/>
        <v>-32946.342105263146</v>
      </c>
      <c r="F162">
        <f t="shared" ca="1" si="38"/>
        <v>65040.330526315789</v>
      </c>
      <c r="G162">
        <f t="shared" ca="1" si="43"/>
        <v>9753.6</v>
      </c>
      <c r="H162" s="9">
        <f t="shared" ca="1" si="51"/>
        <v>-230.8671052631631</v>
      </c>
      <c r="I162" s="9">
        <f t="shared" ca="1" si="51"/>
        <v>38.726359649123332</v>
      </c>
      <c r="J162" s="9">
        <f t="shared" ca="1" si="51"/>
        <v>0</v>
      </c>
      <c r="K162" s="9">
        <f t="shared" ca="1" si="45"/>
        <v>234.09261249399921</v>
      </c>
      <c r="L162" s="9">
        <f t="shared" ca="1" si="46"/>
        <v>-80.477681126324299</v>
      </c>
      <c r="M162">
        <f t="shared" ca="1" si="48"/>
        <v>56.429459064327482</v>
      </c>
      <c r="N162">
        <f t="shared" ca="1" si="49"/>
        <v>32.406111111111109</v>
      </c>
    </row>
    <row r="163" spans="1:14" x14ac:dyDescent="0.25">
      <c r="A163" s="4">
        <f t="shared" si="42"/>
        <v>0.42783564814814667</v>
      </c>
      <c r="B163" s="3">
        <f t="shared" si="50"/>
        <v>1553300965</v>
      </c>
      <c r="C163">
        <f t="shared" si="52"/>
        <v>2</v>
      </c>
      <c r="D163">
        <f t="shared" si="52"/>
        <v>6</v>
      </c>
      <c r="E163">
        <f t="shared" ca="1" si="37"/>
        <v>-34100.677631578961</v>
      </c>
      <c r="F163">
        <f t="shared" ca="1" si="38"/>
        <v>65233.962324561406</v>
      </c>
      <c r="G163">
        <f t="shared" ca="1" si="43"/>
        <v>9753.6</v>
      </c>
      <c r="H163" s="9">
        <f t="shared" ca="1" si="51"/>
        <v>-230.86710526315727</v>
      </c>
      <c r="I163" s="9">
        <f t="shared" ca="1" si="51"/>
        <v>38.726359649121875</v>
      </c>
      <c r="J163" s="9">
        <f t="shared" ca="1" si="51"/>
        <v>0</v>
      </c>
      <c r="K163" s="9">
        <f t="shared" ca="1" si="45"/>
        <v>234.09261249399322</v>
      </c>
      <c r="L163" s="9">
        <f t="shared" ca="1" si="46"/>
        <v>-80.477681126324427</v>
      </c>
      <c r="M163">
        <f t="shared" ca="1" si="48"/>
        <v>56.431175682261205</v>
      </c>
      <c r="N163">
        <f t="shared" ca="1" si="49"/>
        <v>32.387638888888887</v>
      </c>
    </row>
    <row r="164" spans="1:14" x14ac:dyDescent="0.25">
      <c r="A164" s="4">
        <f t="shared" si="42"/>
        <v>0.42789351851851704</v>
      </c>
      <c r="B164" s="3">
        <f t="shared" si="50"/>
        <v>1553300970</v>
      </c>
      <c r="C164">
        <f t="shared" si="52"/>
        <v>2</v>
      </c>
      <c r="D164">
        <f t="shared" si="52"/>
        <v>6</v>
      </c>
      <c r="E164">
        <f t="shared" ref="E164:E227" ca="1" si="53">INDIRECT("E$"&amp;C164)+INDIRECT("H$"&amp;C164)*($B164-INDIRECT("B$"&amp;D164))</f>
        <v>-35255.013157894748</v>
      </c>
      <c r="F164">
        <f t="shared" ref="F164:F227" ca="1" si="54">INDIRECT("F$"&amp;C164)+INDIRECT("I$"&amp;C164)*($B164-INDIRECT("B$"&amp;D164))</f>
        <v>65427.594122807015</v>
      </c>
      <c r="G164">
        <f t="shared" ca="1" si="43"/>
        <v>9753.6</v>
      </c>
      <c r="H164" s="9">
        <f t="shared" ca="1" si="51"/>
        <v>-230.86710526315727</v>
      </c>
      <c r="I164" s="9">
        <f t="shared" ca="1" si="51"/>
        <v>38.726359649121875</v>
      </c>
      <c r="J164" s="9">
        <f t="shared" ca="1" si="51"/>
        <v>0</v>
      </c>
      <c r="K164" s="9">
        <f t="shared" ca="1" si="45"/>
        <v>234.09261249399322</v>
      </c>
      <c r="L164" s="9">
        <f t="shared" ca="1" si="46"/>
        <v>-80.477681126324427</v>
      </c>
      <c r="M164">
        <f t="shared" ca="1" si="48"/>
        <v>56.432892300194929</v>
      </c>
      <c r="N164">
        <f t="shared" ca="1" si="49"/>
        <v>32.369166666666665</v>
      </c>
    </row>
    <row r="165" spans="1:14" x14ac:dyDescent="0.25">
      <c r="A165" s="4">
        <f t="shared" si="42"/>
        <v>0.4279513888888874</v>
      </c>
      <c r="B165" s="3">
        <f t="shared" si="50"/>
        <v>1553300975</v>
      </c>
      <c r="C165">
        <f t="shared" si="52"/>
        <v>2</v>
      </c>
      <c r="D165">
        <f t="shared" si="52"/>
        <v>6</v>
      </c>
      <c r="E165">
        <f t="shared" ca="1" si="53"/>
        <v>-36409.348684210534</v>
      </c>
      <c r="F165">
        <f t="shared" ca="1" si="54"/>
        <v>65621.225921052624</v>
      </c>
      <c r="G165">
        <f t="shared" ca="1" si="43"/>
        <v>9753.6</v>
      </c>
      <c r="H165" s="9">
        <f t="shared" ca="1" si="51"/>
        <v>-230.86710526315727</v>
      </c>
      <c r="I165" s="9">
        <f t="shared" ca="1" si="51"/>
        <v>38.726359649124788</v>
      </c>
      <c r="J165" s="9">
        <f t="shared" ca="1" si="51"/>
        <v>0</v>
      </c>
      <c r="K165" s="9">
        <f t="shared" ca="1" si="45"/>
        <v>234.0926124939937</v>
      </c>
      <c r="L165" s="9">
        <f t="shared" ca="1" si="46"/>
        <v>-80.477681126323716</v>
      </c>
      <c r="M165">
        <f t="shared" ca="1" si="48"/>
        <v>56.434608918128653</v>
      </c>
      <c r="N165">
        <f t="shared" ca="1" si="49"/>
        <v>32.350694444444443</v>
      </c>
    </row>
    <row r="166" spans="1:14" x14ac:dyDescent="0.25">
      <c r="A166" s="4">
        <f t="shared" si="42"/>
        <v>0.42800925925925776</v>
      </c>
      <c r="B166" s="3">
        <f t="shared" si="50"/>
        <v>1553300980</v>
      </c>
      <c r="C166">
        <f t="shared" si="52"/>
        <v>2</v>
      </c>
      <c r="D166">
        <f t="shared" si="52"/>
        <v>6</v>
      </c>
      <c r="E166">
        <f t="shared" ca="1" si="53"/>
        <v>-37563.68421052632</v>
      </c>
      <c r="F166">
        <f t="shared" ca="1" si="54"/>
        <v>65814.857719298248</v>
      </c>
      <c r="G166">
        <f t="shared" ca="1" si="43"/>
        <v>9753.6</v>
      </c>
      <c r="H166" s="9">
        <f t="shared" ca="1" si="51"/>
        <v>-230.86710526315727</v>
      </c>
      <c r="I166" s="9">
        <f t="shared" ca="1" si="51"/>
        <v>38.726359649121875</v>
      </c>
      <c r="J166" s="9">
        <f t="shared" ca="1" si="51"/>
        <v>0</v>
      </c>
      <c r="K166" s="9">
        <f t="shared" ca="1" si="45"/>
        <v>234.09261249399322</v>
      </c>
      <c r="L166" s="9">
        <f t="shared" ca="1" si="46"/>
        <v>-80.477681126324427</v>
      </c>
      <c r="M166">
        <f t="shared" ca="1" si="48"/>
        <v>56.436325536062377</v>
      </c>
      <c r="N166">
        <f t="shared" ca="1" si="49"/>
        <v>32.332222222222221</v>
      </c>
    </row>
    <row r="167" spans="1:14" x14ac:dyDescent="0.25">
      <c r="A167" s="4">
        <f t="shared" si="42"/>
        <v>0.42806712962962812</v>
      </c>
      <c r="B167" s="3">
        <f t="shared" si="50"/>
        <v>1553300985</v>
      </c>
      <c r="C167">
        <f t="shared" si="52"/>
        <v>2</v>
      </c>
      <c r="D167">
        <f t="shared" si="52"/>
        <v>6</v>
      </c>
      <c r="E167">
        <f t="shared" ca="1" si="53"/>
        <v>-38718.019736842107</v>
      </c>
      <c r="F167">
        <f t="shared" ca="1" si="54"/>
        <v>66008.489517543858</v>
      </c>
      <c r="G167">
        <f t="shared" ca="1" si="43"/>
        <v>9753.6</v>
      </c>
      <c r="H167" s="9">
        <f t="shared" ca="1" si="51"/>
        <v>-230.86710526315727</v>
      </c>
      <c r="I167" s="9">
        <f t="shared" ca="1" si="51"/>
        <v>38.726359649121875</v>
      </c>
      <c r="J167" s="9">
        <f t="shared" ca="1" si="51"/>
        <v>0</v>
      </c>
      <c r="K167" s="9">
        <f t="shared" ca="1" si="45"/>
        <v>234.09261249399322</v>
      </c>
      <c r="L167" s="9">
        <f t="shared" ca="1" si="46"/>
        <v>-80.477681126324427</v>
      </c>
      <c r="M167">
        <f t="shared" ca="1" si="48"/>
        <v>56.438042153996101</v>
      </c>
      <c r="N167">
        <f t="shared" ca="1" si="49"/>
        <v>32.313749999999999</v>
      </c>
    </row>
    <row r="168" spans="1:14" x14ac:dyDescent="0.25">
      <c r="A168" s="4">
        <f t="shared" si="42"/>
        <v>0.42812499999999848</v>
      </c>
      <c r="B168" s="3">
        <f t="shared" si="50"/>
        <v>1553300990</v>
      </c>
      <c r="C168">
        <f t="shared" ref="C168:D183" si="55">C167</f>
        <v>2</v>
      </c>
      <c r="D168">
        <f t="shared" si="55"/>
        <v>6</v>
      </c>
      <c r="E168">
        <f t="shared" ca="1" si="53"/>
        <v>-39872.355263157893</v>
      </c>
      <c r="F168">
        <f t="shared" ca="1" si="54"/>
        <v>66202.121315789467</v>
      </c>
      <c r="G168">
        <f t="shared" ca="1" si="43"/>
        <v>9753.6</v>
      </c>
      <c r="H168" s="9">
        <f t="shared" ca="1" si="51"/>
        <v>-230.86710526315727</v>
      </c>
      <c r="I168" s="9">
        <f t="shared" ca="1" si="51"/>
        <v>38.726359649124788</v>
      </c>
      <c r="J168" s="9">
        <f t="shared" ca="1" si="51"/>
        <v>0</v>
      </c>
      <c r="K168" s="9">
        <f t="shared" ca="1" si="45"/>
        <v>234.0926124939937</v>
      </c>
      <c r="L168" s="9">
        <f t="shared" ca="1" si="46"/>
        <v>-80.477681126323716</v>
      </c>
      <c r="M168">
        <f t="shared" ca="1" si="48"/>
        <v>56.439758771929817</v>
      </c>
      <c r="N168">
        <f t="shared" ca="1" si="49"/>
        <v>32.295277777777777</v>
      </c>
    </row>
    <row r="169" spans="1:14" x14ac:dyDescent="0.25">
      <c r="A169" s="4">
        <f t="shared" si="42"/>
        <v>0.42818287037036884</v>
      </c>
      <c r="B169" s="3">
        <f t="shared" si="50"/>
        <v>1553300995</v>
      </c>
      <c r="C169">
        <f t="shared" si="55"/>
        <v>2</v>
      </c>
      <c r="D169">
        <f t="shared" si="55"/>
        <v>6</v>
      </c>
      <c r="E169">
        <f t="shared" ca="1" si="53"/>
        <v>-41026.69078947368</v>
      </c>
      <c r="F169">
        <f t="shared" ca="1" si="54"/>
        <v>66395.753114035091</v>
      </c>
      <c r="G169">
        <f t="shared" ca="1" si="43"/>
        <v>9753.6</v>
      </c>
      <c r="H169" s="9">
        <f t="shared" ca="1" si="51"/>
        <v>-230.86710526315727</v>
      </c>
      <c r="I169" s="9">
        <f t="shared" ca="1" si="51"/>
        <v>38.726359649121875</v>
      </c>
      <c r="J169" s="9">
        <f t="shared" ca="1" si="51"/>
        <v>0</v>
      </c>
      <c r="K169" s="9">
        <f t="shared" ca="1" si="45"/>
        <v>234.09261249399322</v>
      </c>
      <c r="L169" s="9">
        <f t="shared" ca="1" si="46"/>
        <v>-80.477681126324427</v>
      </c>
      <c r="M169">
        <f t="shared" ca="1" si="48"/>
        <v>56.441475389863541</v>
      </c>
      <c r="N169">
        <f t="shared" ca="1" si="49"/>
        <v>32.276805555555555</v>
      </c>
    </row>
    <row r="170" spans="1:14" x14ac:dyDescent="0.25">
      <c r="A170" s="4">
        <f t="shared" si="42"/>
        <v>0.4282407407407392</v>
      </c>
      <c r="B170" s="3">
        <f t="shared" si="50"/>
        <v>1553301000</v>
      </c>
      <c r="C170">
        <f t="shared" si="55"/>
        <v>2</v>
      </c>
      <c r="D170">
        <f t="shared" si="55"/>
        <v>6</v>
      </c>
      <c r="E170">
        <f t="shared" ca="1" si="53"/>
        <v>-42181.026315789466</v>
      </c>
      <c r="F170">
        <f t="shared" ca="1" si="54"/>
        <v>66589.384912280701</v>
      </c>
      <c r="G170">
        <f t="shared" ca="1" si="43"/>
        <v>9753.6</v>
      </c>
      <c r="H170" s="9">
        <f t="shared" ca="1" si="51"/>
        <v>-230.86710526315727</v>
      </c>
      <c r="I170" s="9">
        <f t="shared" ca="1" si="51"/>
        <v>38.726359649121875</v>
      </c>
      <c r="J170" s="9">
        <f t="shared" ca="1" si="51"/>
        <v>0</v>
      </c>
      <c r="K170" s="9">
        <f t="shared" ca="1" si="45"/>
        <v>234.09261249399322</v>
      </c>
      <c r="L170" s="9">
        <f t="shared" ca="1" si="46"/>
        <v>-80.477681126324427</v>
      </c>
      <c r="M170">
        <f t="shared" ca="1" si="48"/>
        <v>56.443192007797265</v>
      </c>
      <c r="N170">
        <f t="shared" ca="1" si="49"/>
        <v>32.258333333333333</v>
      </c>
    </row>
    <row r="171" spans="1:14" x14ac:dyDescent="0.25">
      <c r="A171" s="4">
        <f t="shared" si="42"/>
        <v>0.42829861111110956</v>
      </c>
      <c r="B171" s="3">
        <f t="shared" si="50"/>
        <v>1553301005</v>
      </c>
      <c r="C171">
        <f t="shared" si="55"/>
        <v>2</v>
      </c>
      <c r="D171">
        <f t="shared" si="55"/>
        <v>6</v>
      </c>
      <c r="E171">
        <f t="shared" ca="1" si="53"/>
        <v>-43335.361842105252</v>
      </c>
      <c r="F171">
        <f t="shared" ca="1" si="54"/>
        <v>66783.01671052631</v>
      </c>
      <c r="G171">
        <f t="shared" ca="1" si="43"/>
        <v>9753.6</v>
      </c>
      <c r="H171" s="9">
        <f t="shared" ca="1" si="51"/>
        <v>-230.8671052631631</v>
      </c>
      <c r="I171" s="9">
        <f t="shared" ca="1" si="51"/>
        <v>38.726359649124788</v>
      </c>
      <c r="J171" s="9">
        <f t="shared" ca="1" si="51"/>
        <v>0</v>
      </c>
      <c r="K171" s="9">
        <f t="shared" ca="1" si="45"/>
        <v>234.09261249399944</v>
      </c>
      <c r="L171" s="9">
        <f t="shared" ca="1" si="46"/>
        <v>-80.477681126323958</v>
      </c>
      <c r="M171">
        <f t="shared" ca="1" si="48"/>
        <v>56.444908625730989</v>
      </c>
      <c r="N171">
        <f t="shared" ca="1" si="49"/>
        <v>32.239861111111111</v>
      </c>
    </row>
    <row r="172" spans="1:14" x14ac:dyDescent="0.25">
      <c r="A172" s="4">
        <f t="shared" si="42"/>
        <v>0.42835648148147992</v>
      </c>
      <c r="B172" s="3">
        <f t="shared" si="50"/>
        <v>1553301010</v>
      </c>
      <c r="C172">
        <f t="shared" si="55"/>
        <v>2</v>
      </c>
      <c r="D172">
        <f t="shared" si="55"/>
        <v>6</v>
      </c>
      <c r="E172">
        <f t="shared" ca="1" si="53"/>
        <v>-44489.697368421068</v>
      </c>
      <c r="F172">
        <f t="shared" ca="1" si="54"/>
        <v>66976.648508771934</v>
      </c>
      <c r="G172">
        <f t="shared" ca="1" si="43"/>
        <v>9753.6</v>
      </c>
      <c r="H172" s="9">
        <f t="shared" ca="1" si="51"/>
        <v>-230.86710526315727</v>
      </c>
      <c r="I172" s="9">
        <f t="shared" ca="1" si="51"/>
        <v>38.726359649121875</v>
      </c>
      <c r="J172" s="9">
        <f t="shared" ca="1" si="51"/>
        <v>0</v>
      </c>
      <c r="K172" s="9">
        <f t="shared" ca="1" si="45"/>
        <v>234.09261249399322</v>
      </c>
      <c r="L172" s="9">
        <f t="shared" ca="1" si="46"/>
        <v>-80.477681126324427</v>
      </c>
      <c r="M172">
        <f t="shared" ca="1" si="48"/>
        <v>56.446625243664712</v>
      </c>
      <c r="N172">
        <f t="shared" ca="1" si="49"/>
        <v>32.221388888888889</v>
      </c>
    </row>
    <row r="173" spans="1:14" x14ac:dyDescent="0.25">
      <c r="A173" s="4">
        <f t="shared" si="42"/>
        <v>0.42841435185185028</v>
      </c>
      <c r="B173" s="3">
        <f t="shared" si="50"/>
        <v>1553301015</v>
      </c>
      <c r="C173">
        <f t="shared" si="55"/>
        <v>2</v>
      </c>
      <c r="D173">
        <f t="shared" si="55"/>
        <v>6</v>
      </c>
      <c r="E173">
        <f t="shared" ca="1" si="53"/>
        <v>-45644.032894736854</v>
      </c>
      <c r="F173">
        <f t="shared" ca="1" si="54"/>
        <v>67170.280307017543</v>
      </c>
      <c r="G173">
        <f t="shared" ca="1" si="43"/>
        <v>9753.6</v>
      </c>
      <c r="H173" s="9">
        <f t="shared" ca="1" si="51"/>
        <v>-230.86710526315727</v>
      </c>
      <c r="I173" s="9">
        <f t="shared" ca="1" si="51"/>
        <v>38.726359649121875</v>
      </c>
      <c r="J173" s="9">
        <f t="shared" ca="1" si="51"/>
        <v>0</v>
      </c>
      <c r="K173" s="9">
        <f t="shared" ca="1" si="45"/>
        <v>234.09261249399322</v>
      </c>
      <c r="L173" s="9">
        <f t="shared" ca="1" si="46"/>
        <v>-80.477681126324427</v>
      </c>
      <c r="M173">
        <f t="shared" ca="1" si="48"/>
        <v>56.448341861598436</v>
      </c>
      <c r="N173">
        <f t="shared" ca="1" si="49"/>
        <v>32.202916666666667</v>
      </c>
    </row>
    <row r="174" spans="1:14" x14ac:dyDescent="0.25">
      <c r="A174" s="4">
        <f t="shared" si="42"/>
        <v>0.42847222222222064</v>
      </c>
      <c r="B174" s="3">
        <f t="shared" si="50"/>
        <v>1553301020</v>
      </c>
      <c r="C174">
        <f t="shared" si="55"/>
        <v>2</v>
      </c>
      <c r="D174">
        <f t="shared" si="55"/>
        <v>6</v>
      </c>
      <c r="E174">
        <f t="shared" ca="1" si="53"/>
        <v>-46798.368421052641</v>
      </c>
      <c r="F174">
        <f t="shared" ca="1" si="54"/>
        <v>67363.912105263153</v>
      </c>
      <c r="G174">
        <f t="shared" ca="1" si="43"/>
        <v>9753.6</v>
      </c>
      <c r="H174" s="9">
        <f t="shared" ca="1" si="51"/>
        <v>-230.86710526315727</v>
      </c>
      <c r="I174" s="9">
        <f t="shared" ca="1" si="51"/>
        <v>38.726359649124788</v>
      </c>
      <c r="J174" s="9">
        <f t="shared" ca="1" si="51"/>
        <v>0</v>
      </c>
      <c r="K174" s="9">
        <f t="shared" ca="1" si="45"/>
        <v>234.0926124939937</v>
      </c>
      <c r="L174" s="9">
        <f t="shared" ca="1" si="46"/>
        <v>-80.477681126323716</v>
      </c>
      <c r="M174">
        <f t="shared" ca="1" si="48"/>
        <v>56.45005847953216</v>
      </c>
      <c r="N174">
        <f t="shared" ca="1" si="49"/>
        <v>32.184444444444445</v>
      </c>
    </row>
    <row r="175" spans="1:14" x14ac:dyDescent="0.25">
      <c r="A175" s="4">
        <f t="shared" si="42"/>
        <v>0.42853009259259101</v>
      </c>
      <c r="B175" s="3">
        <f t="shared" si="50"/>
        <v>1553301025</v>
      </c>
      <c r="C175">
        <f t="shared" si="55"/>
        <v>2</v>
      </c>
      <c r="D175">
        <f t="shared" si="55"/>
        <v>6</v>
      </c>
      <c r="E175">
        <f t="shared" ca="1" si="53"/>
        <v>-47952.703947368427</v>
      </c>
      <c r="F175">
        <f t="shared" ca="1" si="54"/>
        <v>67557.543903508777</v>
      </c>
      <c r="G175">
        <f t="shared" ca="1" si="43"/>
        <v>9753.6</v>
      </c>
      <c r="H175" s="9">
        <f t="shared" ca="1" si="51"/>
        <v>-230.86710526315727</v>
      </c>
      <c r="I175" s="9">
        <f t="shared" ca="1" si="51"/>
        <v>38.726359649121875</v>
      </c>
      <c r="J175" s="9">
        <f t="shared" ca="1" si="51"/>
        <v>0</v>
      </c>
      <c r="K175" s="9">
        <f t="shared" ca="1" si="45"/>
        <v>234.09261249399322</v>
      </c>
      <c r="L175" s="9">
        <f t="shared" ca="1" si="46"/>
        <v>-80.477681126324427</v>
      </c>
      <c r="M175">
        <f t="shared" ca="1" si="48"/>
        <v>56.451775097465884</v>
      </c>
      <c r="N175">
        <f t="shared" ca="1" si="49"/>
        <v>32.165972222222223</v>
      </c>
    </row>
    <row r="176" spans="1:14" x14ac:dyDescent="0.25">
      <c r="A176" s="4">
        <f t="shared" si="42"/>
        <v>0.42858796296296137</v>
      </c>
      <c r="B176" s="3">
        <f t="shared" si="50"/>
        <v>1553301030</v>
      </c>
      <c r="C176">
        <f t="shared" si="55"/>
        <v>2</v>
      </c>
      <c r="D176">
        <f t="shared" si="55"/>
        <v>6</v>
      </c>
      <c r="E176">
        <f t="shared" ca="1" si="53"/>
        <v>-49107.039473684214</v>
      </c>
      <c r="F176">
        <f t="shared" ca="1" si="54"/>
        <v>67751.175701754386</v>
      </c>
      <c r="G176">
        <f t="shared" ca="1" si="43"/>
        <v>9753.6</v>
      </c>
      <c r="H176" s="9">
        <f t="shared" ca="1" si="51"/>
        <v>-230.86710526315727</v>
      </c>
      <c r="I176" s="9">
        <f t="shared" ca="1" si="51"/>
        <v>38.726359649121875</v>
      </c>
      <c r="J176" s="9">
        <f t="shared" ca="1" si="51"/>
        <v>0</v>
      </c>
      <c r="K176" s="9">
        <f t="shared" ca="1" si="45"/>
        <v>234.09261249399322</v>
      </c>
      <c r="L176" s="9">
        <f t="shared" ca="1" si="46"/>
        <v>-80.477681126324427</v>
      </c>
      <c r="M176">
        <f t="shared" ca="1" si="48"/>
        <v>56.453491715399608</v>
      </c>
      <c r="N176">
        <f t="shared" ca="1" si="49"/>
        <v>32.147500000000001</v>
      </c>
    </row>
    <row r="177" spans="1:14" x14ac:dyDescent="0.25">
      <c r="A177" s="4">
        <f t="shared" si="42"/>
        <v>0.42864583333333173</v>
      </c>
      <c r="B177" s="3">
        <f t="shared" si="50"/>
        <v>1553301035</v>
      </c>
      <c r="C177">
        <f t="shared" si="55"/>
        <v>2</v>
      </c>
      <c r="D177">
        <f t="shared" si="55"/>
        <v>6</v>
      </c>
      <c r="E177">
        <f t="shared" ca="1" si="53"/>
        <v>-50261.375</v>
      </c>
      <c r="F177">
        <f t="shared" ca="1" si="54"/>
        <v>67944.807499999995</v>
      </c>
      <c r="G177">
        <f t="shared" ca="1" si="43"/>
        <v>9753.6</v>
      </c>
      <c r="H177" s="9">
        <f t="shared" ca="1" si="51"/>
        <v>-230.86710526315727</v>
      </c>
      <c r="I177" s="9">
        <f t="shared" ca="1" si="51"/>
        <v>38.726359649124788</v>
      </c>
      <c r="J177" s="9">
        <f t="shared" ca="1" si="51"/>
        <v>0</v>
      </c>
      <c r="K177" s="9">
        <f t="shared" ca="1" si="45"/>
        <v>234.0926124939937</v>
      </c>
      <c r="L177" s="9">
        <f t="shared" ca="1" si="46"/>
        <v>-80.477681126323716</v>
      </c>
      <c r="M177">
        <f t="shared" ca="1" si="48"/>
        <v>56.455208333333331</v>
      </c>
      <c r="N177">
        <f t="shared" ca="1" si="49"/>
        <v>32.129027777777779</v>
      </c>
    </row>
    <row r="178" spans="1:14" x14ac:dyDescent="0.25">
      <c r="A178" s="4">
        <f t="shared" si="42"/>
        <v>0.42870370370370209</v>
      </c>
      <c r="B178" s="3">
        <f t="shared" si="50"/>
        <v>1553301040</v>
      </c>
      <c r="C178">
        <f t="shared" si="55"/>
        <v>2</v>
      </c>
      <c r="D178">
        <f t="shared" si="55"/>
        <v>6</v>
      </c>
      <c r="E178">
        <f t="shared" ca="1" si="53"/>
        <v>-51415.710526315786</v>
      </c>
      <c r="F178">
        <f t="shared" ca="1" si="54"/>
        <v>68138.439298245619</v>
      </c>
      <c r="G178">
        <f t="shared" ca="1" si="43"/>
        <v>9753.6</v>
      </c>
      <c r="H178" s="9">
        <f t="shared" ca="1" si="51"/>
        <v>-230.86710526315727</v>
      </c>
      <c r="I178" s="9">
        <f t="shared" ca="1" si="51"/>
        <v>38.726359649121875</v>
      </c>
      <c r="J178" s="9">
        <f t="shared" ca="1" si="51"/>
        <v>0</v>
      </c>
      <c r="K178" s="9">
        <f t="shared" ca="1" si="45"/>
        <v>234.09261249399322</v>
      </c>
      <c r="L178" s="9">
        <f t="shared" ca="1" si="46"/>
        <v>-80.477681126324427</v>
      </c>
      <c r="M178">
        <f t="shared" ca="1" si="48"/>
        <v>56.456924951267055</v>
      </c>
      <c r="N178">
        <f t="shared" ca="1" si="49"/>
        <v>32.110555555555557</v>
      </c>
    </row>
    <row r="179" spans="1:14" x14ac:dyDescent="0.25">
      <c r="A179" s="4">
        <f t="shared" si="42"/>
        <v>0.42876157407407245</v>
      </c>
      <c r="B179" s="3">
        <f t="shared" si="50"/>
        <v>1553301045</v>
      </c>
      <c r="C179">
        <f t="shared" si="55"/>
        <v>2</v>
      </c>
      <c r="D179">
        <f t="shared" si="55"/>
        <v>6</v>
      </c>
      <c r="E179">
        <f t="shared" ca="1" si="53"/>
        <v>-52570.046052631573</v>
      </c>
      <c r="F179">
        <f t="shared" ca="1" si="54"/>
        <v>68332.071096491229</v>
      </c>
      <c r="G179">
        <f t="shared" ca="1" si="43"/>
        <v>9753.6</v>
      </c>
      <c r="H179" s="9">
        <f t="shared" ca="1" si="51"/>
        <v>-230.86710526315727</v>
      </c>
      <c r="I179" s="9">
        <f t="shared" ca="1" si="51"/>
        <v>38.726359649121875</v>
      </c>
      <c r="J179" s="9">
        <f t="shared" ca="1" si="51"/>
        <v>0</v>
      </c>
      <c r="K179" s="9">
        <f t="shared" ca="1" si="45"/>
        <v>234.09261249399322</v>
      </c>
      <c r="L179" s="9">
        <f t="shared" ca="1" si="46"/>
        <v>-80.477681126324427</v>
      </c>
      <c r="M179">
        <f t="shared" ca="1" si="48"/>
        <v>56.458641569200779</v>
      </c>
      <c r="N179">
        <f t="shared" ca="1" si="49"/>
        <v>32.092083333333335</v>
      </c>
    </row>
    <row r="180" spans="1:14" x14ac:dyDescent="0.25">
      <c r="A180" s="4">
        <f t="shared" si="42"/>
        <v>0.42881944444444281</v>
      </c>
      <c r="B180" s="3">
        <f t="shared" si="50"/>
        <v>1553301050</v>
      </c>
      <c r="C180">
        <f t="shared" si="55"/>
        <v>2</v>
      </c>
      <c r="D180">
        <f t="shared" si="55"/>
        <v>6</v>
      </c>
      <c r="E180">
        <f t="shared" ca="1" si="53"/>
        <v>-53724.381578947359</v>
      </c>
      <c r="F180">
        <f t="shared" ca="1" si="54"/>
        <v>68525.702894736838</v>
      </c>
      <c r="G180">
        <f t="shared" ca="1" si="43"/>
        <v>9753.6</v>
      </c>
      <c r="H180" s="9">
        <f t="shared" ca="1" si="51"/>
        <v>-230.86710526315727</v>
      </c>
      <c r="I180" s="9">
        <f t="shared" ca="1" si="51"/>
        <v>38.726359649124788</v>
      </c>
      <c r="J180" s="9">
        <f t="shared" ca="1" si="51"/>
        <v>0</v>
      </c>
      <c r="K180" s="9">
        <f t="shared" ca="1" si="45"/>
        <v>234.0926124939937</v>
      </c>
      <c r="L180" s="9">
        <f t="shared" ca="1" si="46"/>
        <v>-80.477681126323716</v>
      </c>
      <c r="M180">
        <f t="shared" ca="1" si="48"/>
        <v>56.460358187134503</v>
      </c>
      <c r="N180">
        <f t="shared" ca="1" si="49"/>
        <v>32.073611111111113</v>
      </c>
    </row>
    <row r="181" spans="1:14" x14ac:dyDescent="0.25">
      <c r="A181" s="4">
        <f t="shared" si="42"/>
        <v>0.42887731481481317</v>
      </c>
      <c r="B181" s="3">
        <f t="shared" si="50"/>
        <v>1553301055</v>
      </c>
      <c r="C181">
        <f t="shared" si="55"/>
        <v>2</v>
      </c>
      <c r="D181">
        <f t="shared" si="55"/>
        <v>6</v>
      </c>
      <c r="E181">
        <f t="shared" ca="1" si="53"/>
        <v>-54878.717105263146</v>
      </c>
      <c r="F181">
        <f t="shared" ca="1" si="54"/>
        <v>68719.334692982462</v>
      </c>
      <c r="G181">
        <f t="shared" ca="1" si="43"/>
        <v>9753.6</v>
      </c>
      <c r="H181" s="9">
        <f t="shared" ca="1" si="51"/>
        <v>-230.8671052631631</v>
      </c>
      <c r="I181" s="9">
        <f t="shared" ca="1" si="51"/>
        <v>38.726359649121875</v>
      </c>
      <c r="J181" s="9">
        <f t="shared" ca="1" si="51"/>
        <v>0</v>
      </c>
      <c r="K181" s="9">
        <f t="shared" ca="1" si="45"/>
        <v>234.09261249399898</v>
      </c>
      <c r="L181" s="9">
        <f t="shared" ca="1" si="46"/>
        <v>-80.477681126324654</v>
      </c>
      <c r="M181">
        <f t="shared" ca="1" si="48"/>
        <v>56.46207480506822</v>
      </c>
      <c r="N181">
        <f t="shared" ca="1" si="49"/>
        <v>32.055138888888891</v>
      </c>
    </row>
    <row r="182" spans="1:14" x14ac:dyDescent="0.25">
      <c r="A182" s="4">
        <f t="shared" si="42"/>
        <v>0.42893518518518353</v>
      </c>
      <c r="B182" s="3">
        <f t="shared" si="50"/>
        <v>1553301060</v>
      </c>
      <c r="C182">
        <f t="shared" si="55"/>
        <v>2</v>
      </c>
      <c r="D182">
        <f t="shared" si="55"/>
        <v>6</v>
      </c>
      <c r="E182">
        <f t="shared" ca="1" si="53"/>
        <v>-56033.052631578961</v>
      </c>
      <c r="F182">
        <f t="shared" ca="1" si="54"/>
        <v>68912.966491228071</v>
      </c>
      <c r="G182">
        <f t="shared" ca="1" si="43"/>
        <v>9753.6</v>
      </c>
      <c r="H182" s="9">
        <f t="shared" ca="1" si="51"/>
        <v>-230.86710526315727</v>
      </c>
      <c r="I182" s="9">
        <f t="shared" ca="1" si="51"/>
        <v>38.726359649121875</v>
      </c>
      <c r="J182" s="9">
        <f t="shared" ca="1" si="51"/>
        <v>0</v>
      </c>
      <c r="K182" s="9">
        <f t="shared" ca="1" si="45"/>
        <v>234.09261249399322</v>
      </c>
      <c r="L182" s="9">
        <f t="shared" ca="1" si="46"/>
        <v>-80.477681126324427</v>
      </c>
      <c r="M182">
        <f t="shared" ca="1" si="48"/>
        <v>56.463791423001943</v>
      </c>
      <c r="N182">
        <f t="shared" ca="1" si="49"/>
        <v>32.036666666666669</v>
      </c>
    </row>
    <row r="183" spans="1:14" x14ac:dyDescent="0.25">
      <c r="A183" s="4">
        <f t="shared" si="42"/>
        <v>0.42899305555555389</v>
      </c>
      <c r="B183" s="3">
        <f t="shared" si="50"/>
        <v>1553301065</v>
      </c>
      <c r="C183">
        <f t="shared" si="55"/>
        <v>2</v>
      </c>
      <c r="D183">
        <f t="shared" si="55"/>
        <v>6</v>
      </c>
      <c r="E183">
        <f t="shared" ca="1" si="53"/>
        <v>-57187.388157894748</v>
      </c>
      <c r="F183">
        <f t="shared" ca="1" si="54"/>
        <v>69106.598289473681</v>
      </c>
      <c r="G183">
        <f t="shared" ca="1" si="43"/>
        <v>9753.6</v>
      </c>
      <c r="H183" s="9">
        <f t="shared" ref="H183:J233" ca="1" si="56">(E184-E183)/($B184-$B183)</f>
        <v>-230.86710526315727</v>
      </c>
      <c r="I183" s="9">
        <f t="shared" ca="1" si="56"/>
        <v>38.726359649124788</v>
      </c>
      <c r="J183" s="9">
        <f t="shared" ca="1" si="56"/>
        <v>0</v>
      </c>
      <c r="K183" s="9">
        <f t="shared" ca="1" si="45"/>
        <v>234.0926124939937</v>
      </c>
      <c r="L183" s="9">
        <f t="shared" ca="1" si="46"/>
        <v>-80.477681126323716</v>
      </c>
      <c r="M183">
        <f t="shared" ca="1" si="48"/>
        <v>56.465508040935667</v>
      </c>
      <c r="N183">
        <f t="shared" ca="1" si="49"/>
        <v>32.018194444444447</v>
      </c>
    </row>
    <row r="184" spans="1:14" x14ac:dyDescent="0.25">
      <c r="A184" s="4">
        <f t="shared" si="42"/>
        <v>0.42905092592592425</v>
      </c>
      <c r="B184" s="3">
        <f t="shared" si="50"/>
        <v>1553301070</v>
      </c>
      <c r="C184">
        <f t="shared" ref="C184:D199" si="57">C183</f>
        <v>2</v>
      </c>
      <c r="D184">
        <f t="shared" si="57"/>
        <v>6</v>
      </c>
      <c r="E184">
        <f t="shared" ca="1" si="53"/>
        <v>-58341.723684210534</v>
      </c>
      <c r="F184">
        <f t="shared" ca="1" si="54"/>
        <v>69300.230087719305</v>
      </c>
      <c r="G184">
        <f t="shared" ca="1" si="43"/>
        <v>9753.6</v>
      </c>
      <c r="H184" s="9">
        <f t="shared" ca="1" si="56"/>
        <v>-230.86710526315727</v>
      </c>
      <c r="I184" s="9">
        <f t="shared" ca="1" si="56"/>
        <v>38.726359649121875</v>
      </c>
      <c r="J184" s="9">
        <f t="shared" ca="1" si="56"/>
        <v>0</v>
      </c>
      <c r="K184" s="9">
        <f t="shared" ca="1" si="45"/>
        <v>234.09261249399322</v>
      </c>
      <c r="L184" s="9">
        <f t="shared" ca="1" si="46"/>
        <v>-80.477681126324427</v>
      </c>
      <c r="M184">
        <f t="shared" ca="1" si="48"/>
        <v>56.467224658869391</v>
      </c>
      <c r="N184">
        <f t="shared" ca="1" si="49"/>
        <v>31.999722222222221</v>
      </c>
    </row>
    <row r="185" spans="1:14" x14ac:dyDescent="0.25">
      <c r="A185" s="4">
        <f t="shared" si="42"/>
        <v>0.42910879629629461</v>
      </c>
      <c r="B185" s="3">
        <f t="shared" si="50"/>
        <v>1553301075</v>
      </c>
      <c r="C185">
        <f t="shared" si="57"/>
        <v>2</v>
      </c>
      <c r="D185">
        <f t="shared" si="57"/>
        <v>6</v>
      </c>
      <c r="E185">
        <f t="shared" ca="1" si="53"/>
        <v>-59496.05921052632</v>
      </c>
      <c r="F185">
        <f t="shared" ca="1" si="54"/>
        <v>69493.861885964914</v>
      </c>
      <c r="G185">
        <f t="shared" ca="1" si="43"/>
        <v>9753.6</v>
      </c>
      <c r="H185" s="9">
        <f t="shared" ca="1" si="56"/>
        <v>-230.86710526315727</v>
      </c>
      <c r="I185" s="9">
        <f t="shared" ca="1" si="56"/>
        <v>38.726359649121875</v>
      </c>
      <c r="J185" s="9">
        <f t="shared" ca="1" si="56"/>
        <v>0</v>
      </c>
      <c r="K185" s="9">
        <f t="shared" ca="1" si="45"/>
        <v>234.09261249399322</v>
      </c>
      <c r="L185" s="9">
        <f t="shared" ca="1" si="46"/>
        <v>-80.477681126324427</v>
      </c>
      <c r="M185">
        <f t="shared" ca="1" si="48"/>
        <v>56.468941276803115</v>
      </c>
      <c r="N185">
        <f t="shared" ca="1" si="49"/>
        <v>31.981249999999999</v>
      </c>
    </row>
    <row r="186" spans="1:14" x14ac:dyDescent="0.25">
      <c r="A186" s="4">
        <f t="shared" ref="A186:A234" si="58">A185+5/24/3600</f>
        <v>0.42916666666666498</v>
      </c>
      <c r="B186" s="3">
        <f t="shared" si="50"/>
        <v>1553301080</v>
      </c>
      <c r="C186">
        <f t="shared" si="57"/>
        <v>2</v>
      </c>
      <c r="D186">
        <f t="shared" si="57"/>
        <v>6</v>
      </c>
      <c r="E186">
        <f t="shared" ca="1" si="53"/>
        <v>-60650.394736842107</v>
      </c>
      <c r="F186">
        <f t="shared" ca="1" si="54"/>
        <v>69687.493684210523</v>
      </c>
      <c r="G186">
        <f t="shared" ca="1" si="43"/>
        <v>9753.6</v>
      </c>
      <c r="H186" s="9">
        <f t="shared" ca="1" si="56"/>
        <v>-230.86710526315727</v>
      </c>
      <c r="I186" s="9">
        <f t="shared" ca="1" si="56"/>
        <v>38.726359649124788</v>
      </c>
      <c r="J186" s="9">
        <f t="shared" ca="1" si="56"/>
        <v>0</v>
      </c>
      <c r="K186" s="9">
        <f t="shared" ca="1" si="45"/>
        <v>234.0926124939937</v>
      </c>
      <c r="L186" s="9">
        <f t="shared" ca="1" si="46"/>
        <v>-80.477681126323716</v>
      </c>
      <c r="M186">
        <f t="shared" ca="1" si="48"/>
        <v>56.470657894736839</v>
      </c>
      <c r="N186">
        <f t="shared" ca="1" si="49"/>
        <v>31.962777777777777</v>
      </c>
    </row>
    <row r="187" spans="1:14" x14ac:dyDescent="0.25">
      <c r="A187" s="4">
        <f t="shared" si="58"/>
        <v>0.42922453703703534</v>
      </c>
      <c r="B187" s="3">
        <f t="shared" si="50"/>
        <v>1553301085</v>
      </c>
      <c r="C187">
        <f t="shared" si="57"/>
        <v>2</v>
      </c>
      <c r="D187">
        <f t="shared" si="57"/>
        <v>6</v>
      </c>
      <c r="E187">
        <f t="shared" ca="1" si="53"/>
        <v>-61804.730263157893</v>
      </c>
      <c r="F187">
        <f t="shared" ca="1" si="54"/>
        <v>69881.125482456147</v>
      </c>
      <c r="G187">
        <f t="shared" ca="1" si="43"/>
        <v>9753.6</v>
      </c>
      <c r="H187" s="9">
        <f t="shared" ca="1" si="56"/>
        <v>-230.86710526315727</v>
      </c>
      <c r="I187" s="9">
        <f t="shared" ca="1" si="56"/>
        <v>38.726359649121875</v>
      </c>
      <c r="J187" s="9">
        <f t="shared" ca="1" si="56"/>
        <v>0</v>
      </c>
      <c r="K187" s="9">
        <f t="shared" ca="1" si="45"/>
        <v>234.09261249399322</v>
      </c>
      <c r="L187" s="9">
        <f t="shared" ca="1" si="46"/>
        <v>-80.477681126324427</v>
      </c>
      <c r="M187">
        <f t="shared" ca="1" si="48"/>
        <v>56.472374512670562</v>
      </c>
      <c r="N187">
        <f t="shared" ca="1" si="49"/>
        <v>31.944305555555555</v>
      </c>
    </row>
    <row r="188" spans="1:14" x14ac:dyDescent="0.25">
      <c r="A188" s="4">
        <f t="shared" si="58"/>
        <v>0.4292824074074057</v>
      </c>
      <c r="B188" s="3">
        <f t="shared" si="50"/>
        <v>1553301090</v>
      </c>
      <c r="C188">
        <f t="shared" si="57"/>
        <v>2</v>
      </c>
      <c r="D188">
        <f t="shared" si="57"/>
        <v>6</v>
      </c>
      <c r="E188">
        <f t="shared" ca="1" si="53"/>
        <v>-62959.06578947368</v>
      </c>
      <c r="F188">
        <f t="shared" ca="1" si="54"/>
        <v>70074.757280701757</v>
      </c>
      <c r="G188">
        <f t="shared" ca="1" si="43"/>
        <v>9753.6</v>
      </c>
      <c r="H188" s="9">
        <f t="shared" ca="1" si="56"/>
        <v>-230.86710526315727</v>
      </c>
      <c r="I188" s="9">
        <f t="shared" ca="1" si="56"/>
        <v>38.726359649121875</v>
      </c>
      <c r="J188" s="9">
        <f t="shared" ca="1" si="56"/>
        <v>0</v>
      </c>
      <c r="K188" s="9">
        <f t="shared" ca="1" si="45"/>
        <v>234.09261249399322</v>
      </c>
      <c r="L188" s="9">
        <f t="shared" ca="1" si="46"/>
        <v>-80.477681126324427</v>
      </c>
      <c r="M188">
        <f t="shared" ca="1" si="48"/>
        <v>56.474091130604286</v>
      </c>
      <c r="N188">
        <f t="shared" ca="1" si="49"/>
        <v>31.925833333333333</v>
      </c>
    </row>
    <row r="189" spans="1:14" x14ac:dyDescent="0.25">
      <c r="A189" s="4">
        <f t="shared" si="58"/>
        <v>0.42934027777777606</v>
      </c>
      <c r="B189" s="3">
        <f t="shared" si="50"/>
        <v>1553301095</v>
      </c>
      <c r="C189">
        <f t="shared" si="57"/>
        <v>2</v>
      </c>
      <c r="D189">
        <f t="shared" si="57"/>
        <v>6</v>
      </c>
      <c r="E189">
        <f t="shared" ca="1" si="53"/>
        <v>-64113.401315789466</v>
      </c>
      <c r="F189">
        <f t="shared" ca="1" si="54"/>
        <v>70268.389078947366</v>
      </c>
      <c r="G189">
        <f t="shared" ca="1" si="43"/>
        <v>9753.6</v>
      </c>
      <c r="H189" s="9">
        <f t="shared" ca="1" si="56"/>
        <v>-230.86710526315727</v>
      </c>
      <c r="I189" s="9">
        <f t="shared" ca="1" si="56"/>
        <v>38.726359649124788</v>
      </c>
      <c r="J189" s="9">
        <f t="shared" ca="1" si="56"/>
        <v>0</v>
      </c>
      <c r="K189" s="9">
        <f t="shared" ca="1" si="45"/>
        <v>234.0926124939937</v>
      </c>
      <c r="L189" s="9">
        <f t="shared" ca="1" si="46"/>
        <v>-80.477681126323716</v>
      </c>
      <c r="M189">
        <f t="shared" ca="1" si="48"/>
        <v>56.47580774853801</v>
      </c>
      <c r="N189">
        <f t="shared" ca="1" si="49"/>
        <v>31.907361111111111</v>
      </c>
    </row>
    <row r="190" spans="1:14" x14ac:dyDescent="0.25">
      <c r="A190" s="4">
        <f t="shared" si="58"/>
        <v>0.42939814814814642</v>
      </c>
      <c r="B190" s="3">
        <f t="shared" si="50"/>
        <v>1553301100</v>
      </c>
      <c r="C190">
        <f t="shared" si="57"/>
        <v>2</v>
      </c>
      <c r="D190">
        <f t="shared" si="57"/>
        <v>6</v>
      </c>
      <c r="E190">
        <f t="shared" ca="1" si="53"/>
        <v>-65267.736842105252</v>
      </c>
      <c r="F190">
        <f t="shared" ca="1" si="54"/>
        <v>70462.02087719299</v>
      </c>
      <c r="G190">
        <f t="shared" ca="1" si="43"/>
        <v>9753.6</v>
      </c>
      <c r="H190" s="9">
        <f t="shared" ca="1" si="56"/>
        <v>-230.8671052631631</v>
      </c>
      <c r="I190" s="9">
        <f t="shared" ca="1" si="56"/>
        <v>38.726359649121875</v>
      </c>
      <c r="J190" s="9">
        <f t="shared" ca="1" si="56"/>
        <v>0</v>
      </c>
      <c r="K190" s="9">
        <f t="shared" ca="1" si="45"/>
        <v>234.09261249399898</v>
      </c>
      <c r="L190" s="9">
        <f t="shared" ca="1" si="46"/>
        <v>-80.477681126324654</v>
      </c>
      <c r="M190">
        <f t="shared" ca="1" si="48"/>
        <v>56.477524366471734</v>
      </c>
      <c r="N190">
        <f t="shared" ca="1" si="49"/>
        <v>31.888888888888889</v>
      </c>
    </row>
    <row r="191" spans="1:14" x14ac:dyDescent="0.25">
      <c r="A191" s="4">
        <f t="shared" si="58"/>
        <v>0.42945601851851678</v>
      </c>
      <c r="B191" s="3">
        <f t="shared" si="50"/>
        <v>1553301105</v>
      </c>
      <c r="C191">
        <f t="shared" si="57"/>
        <v>2</v>
      </c>
      <c r="D191">
        <f t="shared" si="57"/>
        <v>6</v>
      </c>
      <c r="E191">
        <f t="shared" ca="1" si="53"/>
        <v>-66422.072368421068</v>
      </c>
      <c r="F191">
        <f t="shared" ca="1" si="54"/>
        <v>70655.6526754386</v>
      </c>
      <c r="G191">
        <f t="shared" ca="1" si="43"/>
        <v>9753.6</v>
      </c>
      <c r="H191" s="9">
        <f t="shared" ca="1" si="56"/>
        <v>-230.86710526315727</v>
      </c>
      <c r="I191" s="9">
        <f t="shared" ca="1" si="56"/>
        <v>38.726359649121875</v>
      </c>
      <c r="J191" s="9">
        <f t="shared" ca="1" si="56"/>
        <v>0</v>
      </c>
      <c r="K191" s="9">
        <f t="shared" ca="1" si="45"/>
        <v>234.09261249399322</v>
      </c>
      <c r="L191" s="9">
        <f t="shared" ca="1" si="46"/>
        <v>-80.477681126324427</v>
      </c>
      <c r="M191">
        <f t="shared" ca="1" si="48"/>
        <v>56.479240984405457</v>
      </c>
      <c r="N191">
        <f t="shared" ca="1" si="49"/>
        <v>31.870416666666667</v>
      </c>
    </row>
    <row r="192" spans="1:14" x14ac:dyDescent="0.25">
      <c r="A192" s="4">
        <f t="shared" si="58"/>
        <v>0.42951388888888714</v>
      </c>
      <c r="B192" s="3">
        <f t="shared" si="50"/>
        <v>1553301110</v>
      </c>
      <c r="C192">
        <f t="shared" si="57"/>
        <v>2</v>
      </c>
      <c r="D192">
        <f t="shared" si="57"/>
        <v>6</v>
      </c>
      <c r="E192">
        <f t="shared" ca="1" si="53"/>
        <v>-67576.407894736854</v>
      </c>
      <c r="F192">
        <f t="shared" ca="1" si="54"/>
        <v>70849.284473684209</v>
      </c>
      <c r="G192">
        <f t="shared" ca="1" si="43"/>
        <v>9753.6</v>
      </c>
      <c r="H192" s="9">
        <f t="shared" ca="1" si="56"/>
        <v>-230.86710526315727</v>
      </c>
      <c r="I192" s="9">
        <f t="shared" ca="1" si="56"/>
        <v>38.726359649124788</v>
      </c>
      <c r="J192" s="9">
        <f t="shared" ca="1" si="56"/>
        <v>0</v>
      </c>
      <c r="K192" s="9">
        <f t="shared" ca="1" si="45"/>
        <v>234.0926124939937</v>
      </c>
      <c r="L192" s="9">
        <f t="shared" ca="1" si="46"/>
        <v>-80.477681126323716</v>
      </c>
      <c r="M192">
        <f t="shared" ca="1" si="48"/>
        <v>56.480957602339174</v>
      </c>
      <c r="N192">
        <f t="shared" ca="1" si="49"/>
        <v>31.851944444444445</v>
      </c>
    </row>
    <row r="193" spans="1:14" x14ac:dyDescent="0.25">
      <c r="A193" s="4">
        <f t="shared" si="58"/>
        <v>0.4295717592592575</v>
      </c>
      <c r="B193" s="3">
        <f t="shared" si="50"/>
        <v>1553301115</v>
      </c>
      <c r="C193">
        <f t="shared" si="57"/>
        <v>2</v>
      </c>
      <c r="D193">
        <f t="shared" si="57"/>
        <v>6</v>
      </c>
      <c r="E193">
        <f t="shared" ca="1" si="53"/>
        <v>-68730.743421052641</v>
      </c>
      <c r="F193">
        <f t="shared" ca="1" si="54"/>
        <v>71042.916271929833</v>
      </c>
      <c r="G193">
        <f t="shared" ca="1" si="43"/>
        <v>9753.6</v>
      </c>
      <c r="H193" s="9">
        <f t="shared" ca="1" si="56"/>
        <v>-230.86710526315727</v>
      </c>
      <c r="I193" s="9">
        <f t="shared" ca="1" si="56"/>
        <v>38.726359649121875</v>
      </c>
      <c r="J193" s="9">
        <f t="shared" ca="1" si="56"/>
        <v>0</v>
      </c>
      <c r="K193" s="9">
        <f t="shared" ca="1" si="45"/>
        <v>234.09261249399322</v>
      </c>
      <c r="L193" s="9">
        <f t="shared" ca="1" si="46"/>
        <v>-80.477681126324427</v>
      </c>
      <c r="M193">
        <f t="shared" ca="1" si="48"/>
        <v>56.482674220272898</v>
      </c>
      <c r="N193">
        <f t="shared" ca="1" si="49"/>
        <v>31.83347222222222</v>
      </c>
    </row>
    <row r="194" spans="1:14" x14ac:dyDescent="0.25">
      <c r="A194" s="4">
        <f t="shared" si="58"/>
        <v>0.42962962962962786</v>
      </c>
      <c r="B194" s="3">
        <f t="shared" si="50"/>
        <v>1553301120</v>
      </c>
      <c r="C194">
        <f t="shared" si="57"/>
        <v>2</v>
      </c>
      <c r="D194">
        <f t="shared" si="57"/>
        <v>6</v>
      </c>
      <c r="E194">
        <f t="shared" ca="1" si="53"/>
        <v>-69885.078947368427</v>
      </c>
      <c r="F194">
        <f t="shared" ca="1" si="54"/>
        <v>71236.548070175442</v>
      </c>
      <c r="G194">
        <f t="shared" ca="1" si="43"/>
        <v>9753.6</v>
      </c>
      <c r="H194" s="9">
        <f t="shared" ca="1" si="56"/>
        <v>-230.86710526315727</v>
      </c>
      <c r="I194" s="9">
        <f t="shared" ca="1" si="56"/>
        <v>38.726359649121875</v>
      </c>
      <c r="J194" s="9">
        <f t="shared" ca="1" si="56"/>
        <v>0</v>
      </c>
      <c r="K194" s="9">
        <f t="shared" ca="1" si="45"/>
        <v>234.09261249399322</v>
      </c>
      <c r="L194" s="9">
        <f t="shared" ca="1" si="46"/>
        <v>-80.477681126324427</v>
      </c>
      <c r="M194">
        <f t="shared" ca="1" si="48"/>
        <v>56.484390838206622</v>
      </c>
      <c r="N194">
        <f t="shared" ca="1" si="49"/>
        <v>31.814999999999998</v>
      </c>
    </row>
    <row r="195" spans="1:14" x14ac:dyDescent="0.25">
      <c r="A195" s="4">
        <f t="shared" si="58"/>
        <v>0.42968749999999822</v>
      </c>
      <c r="B195" s="3">
        <f t="shared" si="50"/>
        <v>1553301125</v>
      </c>
      <c r="C195">
        <f t="shared" si="57"/>
        <v>2</v>
      </c>
      <c r="D195">
        <f t="shared" si="57"/>
        <v>6</v>
      </c>
      <c r="E195">
        <f t="shared" ca="1" si="53"/>
        <v>-71039.414473684214</v>
      </c>
      <c r="F195">
        <f t="shared" ca="1" si="54"/>
        <v>71430.179868421052</v>
      </c>
      <c r="G195">
        <f t="shared" ca="1" si="43"/>
        <v>9753.6</v>
      </c>
      <c r="H195" s="9">
        <f t="shared" ca="1" si="56"/>
        <v>-230.86710526315727</v>
      </c>
      <c r="I195" s="9">
        <f t="shared" ca="1" si="56"/>
        <v>38.726359649124788</v>
      </c>
      <c r="J195" s="9">
        <f t="shared" ca="1" si="56"/>
        <v>0</v>
      </c>
      <c r="K195" s="9">
        <f t="shared" ca="1" si="45"/>
        <v>234.0926124939937</v>
      </c>
      <c r="L195" s="9">
        <f t="shared" ca="1" si="46"/>
        <v>-80.477681126323716</v>
      </c>
      <c r="M195">
        <f t="shared" ca="1" si="48"/>
        <v>56.486107456140346</v>
      </c>
      <c r="N195">
        <f t="shared" ca="1" si="49"/>
        <v>31.796527777777776</v>
      </c>
    </row>
    <row r="196" spans="1:14" x14ac:dyDescent="0.25">
      <c r="A196" s="4">
        <f t="shared" si="58"/>
        <v>0.42974537037036858</v>
      </c>
      <c r="B196" s="3">
        <f t="shared" si="50"/>
        <v>1553301130</v>
      </c>
      <c r="C196">
        <f t="shared" si="57"/>
        <v>2</v>
      </c>
      <c r="D196">
        <f t="shared" si="57"/>
        <v>6</v>
      </c>
      <c r="E196">
        <f t="shared" ca="1" si="53"/>
        <v>-72193.75</v>
      </c>
      <c r="F196">
        <f t="shared" ca="1" si="54"/>
        <v>71623.811666666676</v>
      </c>
      <c r="G196">
        <f t="shared" ca="1" si="43"/>
        <v>9753.6</v>
      </c>
      <c r="H196" s="9">
        <f t="shared" ca="1" si="56"/>
        <v>-230.86710526315727</v>
      </c>
      <c r="I196" s="9">
        <f t="shared" ca="1" si="56"/>
        <v>38.726359649121875</v>
      </c>
      <c r="J196" s="9">
        <f t="shared" ca="1" si="56"/>
        <v>0</v>
      </c>
      <c r="K196" s="9">
        <f t="shared" ca="1" si="45"/>
        <v>234.09261249399322</v>
      </c>
      <c r="L196" s="9">
        <f t="shared" ca="1" si="46"/>
        <v>-80.477681126324427</v>
      </c>
      <c r="M196">
        <f t="shared" ca="1" si="48"/>
        <v>56.487824074074069</v>
      </c>
      <c r="N196">
        <f t="shared" ca="1" si="49"/>
        <v>31.778055555555554</v>
      </c>
    </row>
    <row r="197" spans="1:14" x14ac:dyDescent="0.25">
      <c r="A197" s="4">
        <f t="shared" si="58"/>
        <v>0.42980324074073895</v>
      </c>
      <c r="B197" s="3">
        <f t="shared" si="50"/>
        <v>1553301135</v>
      </c>
      <c r="C197">
        <f t="shared" si="57"/>
        <v>2</v>
      </c>
      <c r="D197">
        <f t="shared" si="57"/>
        <v>6</v>
      </c>
      <c r="E197">
        <f t="shared" ca="1" si="53"/>
        <v>-73348.085526315786</v>
      </c>
      <c r="F197">
        <f t="shared" ca="1" si="54"/>
        <v>71817.443464912285</v>
      </c>
      <c r="G197">
        <f t="shared" ca="1" si="43"/>
        <v>9753.6</v>
      </c>
      <c r="H197" s="9">
        <f t="shared" ca="1" si="56"/>
        <v>-230.86710526315727</v>
      </c>
      <c r="I197" s="9">
        <f t="shared" ca="1" si="56"/>
        <v>38.726359649121875</v>
      </c>
      <c r="J197" s="9">
        <f t="shared" ca="1" si="56"/>
        <v>0</v>
      </c>
      <c r="K197" s="9">
        <f t="shared" ca="1" si="45"/>
        <v>234.09261249399322</v>
      </c>
      <c r="L197" s="9">
        <f t="shared" ca="1" si="46"/>
        <v>-80.477681126324427</v>
      </c>
      <c r="M197">
        <f t="shared" ca="1" si="48"/>
        <v>56.489540692007793</v>
      </c>
      <c r="N197">
        <f t="shared" ca="1" si="49"/>
        <v>31.759583333333332</v>
      </c>
    </row>
    <row r="198" spans="1:14" x14ac:dyDescent="0.25">
      <c r="A198" s="4">
        <f t="shared" si="58"/>
        <v>0.42986111111110931</v>
      </c>
      <c r="B198" s="3">
        <f t="shared" si="50"/>
        <v>1553301140</v>
      </c>
      <c r="C198">
        <f t="shared" si="57"/>
        <v>2</v>
      </c>
      <c r="D198">
        <f t="shared" si="57"/>
        <v>6</v>
      </c>
      <c r="E198">
        <f t="shared" ca="1" si="53"/>
        <v>-74502.421052631573</v>
      </c>
      <c r="F198">
        <f t="shared" ca="1" si="54"/>
        <v>72011.075263157894</v>
      </c>
      <c r="G198">
        <f t="shared" ca="1" si="43"/>
        <v>9753.6</v>
      </c>
      <c r="H198" s="9">
        <f t="shared" ca="1" si="56"/>
        <v>-230.86710526315727</v>
      </c>
      <c r="I198" s="9">
        <f t="shared" ca="1" si="56"/>
        <v>38.726359649124788</v>
      </c>
      <c r="J198" s="9">
        <f t="shared" ca="1" si="56"/>
        <v>0</v>
      </c>
      <c r="K198" s="9">
        <f t="shared" ca="1" si="45"/>
        <v>234.0926124939937</v>
      </c>
      <c r="L198" s="9">
        <f t="shared" ca="1" si="46"/>
        <v>-80.477681126323716</v>
      </c>
      <c r="M198">
        <f t="shared" ca="1" si="48"/>
        <v>56.491257309941517</v>
      </c>
      <c r="N198">
        <f t="shared" ca="1" si="49"/>
        <v>31.74111111111111</v>
      </c>
    </row>
    <row r="199" spans="1:14" x14ac:dyDescent="0.25">
      <c r="A199" s="4">
        <f t="shared" si="58"/>
        <v>0.42991898148147967</v>
      </c>
      <c r="B199" s="3">
        <f t="shared" si="50"/>
        <v>1553301145</v>
      </c>
      <c r="C199">
        <f t="shared" si="57"/>
        <v>2</v>
      </c>
      <c r="D199">
        <f t="shared" si="57"/>
        <v>6</v>
      </c>
      <c r="E199">
        <f t="shared" ca="1" si="53"/>
        <v>-75656.756578947359</v>
      </c>
      <c r="F199">
        <f t="shared" ca="1" si="54"/>
        <v>72204.707061403518</v>
      </c>
      <c r="G199">
        <f t="shared" ref="G199:G234" ca="1" si="59">INDIRECT("G$"&amp;C199)+INDIRECT("J$"&amp;C199)*($B199-INDIRECT("B$"&amp;D199))</f>
        <v>9753.6</v>
      </c>
      <c r="H199" s="9">
        <f t="shared" ca="1" si="56"/>
        <v>-230.86710526315727</v>
      </c>
      <c r="I199" s="9">
        <f t="shared" ca="1" si="56"/>
        <v>38.726359649121875</v>
      </c>
      <c r="J199" s="9">
        <f t="shared" ca="1" si="56"/>
        <v>0</v>
      </c>
      <c r="K199" s="9">
        <f t="shared" ref="K199:K233" ca="1" si="60">SQRT(H199*H199+I199*I199)</f>
        <v>234.09261249399322</v>
      </c>
      <c r="L199" s="9">
        <f t="shared" ref="L199:L234" ca="1" si="61">DEGREES(ATAN2(I199,H199))</f>
        <v>-80.477681126324427</v>
      </c>
      <c r="M199">
        <f t="shared" ca="1" si="48"/>
        <v>56.492973927875241</v>
      </c>
      <c r="N199">
        <f t="shared" ca="1" si="49"/>
        <v>31.722638888888888</v>
      </c>
    </row>
    <row r="200" spans="1:14" x14ac:dyDescent="0.25">
      <c r="A200" s="4">
        <f t="shared" si="58"/>
        <v>0.42997685185185003</v>
      </c>
      <c r="B200" s="3">
        <f t="shared" si="50"/>
        <v>1553301150</v>
      </c>
      <c r="C200">
        <f t="shared" ref="C200:D215" si="62">C199</f>
        <v>2</v>
      </c>
      <c r="D200">
        <f t="shared" si="62"/>
        <v>6</v>
      </c>
      <c r="E200">
        <f t="shared" ca="1" si="53"/>
        <v>-76811.092105263146</v>
      </c>
      <c r="F200">
        <f t="shared" ca="1" si="54"/>
        <v>72398.338859649128</v>
      </c>
      <c r="G200">
        <f t="shared" ca="1" si="59"/>
        <v>9753.6</v>
      </c>
      <c r="H200" s="9">
        <f t="shared" ca="1" si="56"/>
        <v>-230.8671052631631</v>
      </c>
      <c r="I200" s="9">
        <f t="shared" ca="1" si="56"/>
        <v>38.726359649121875</v>
      </c>
      <c r="J200" s="9">
        <f t="shared" ca="1" si="56"/>
        <v>0</v>
      </c>
      <c r="K200" s="9">
        <f t="shared" ca="1" si="60"/>
        <v>234.09261249399898</v>
      </c>
      <c r="L200" s="9">
        <f t="shared" ca="1" si="61"/>
        <v>-80.477681126324654</v>
      </c>
      <c r="M200">
        <f t="shared" ref="M200:M234" ca="1" si="63">INDIRECT("M$"&amp;C200)+INDIRECT("O$"&amp;C200)*($B200-INDIRECT("B$"&amp;D200))</f>
        <v>56.494690545808965</v>
      </c>
      <c r="N200">
        <f t="shared" ref="N200:N234" ca="1" si="64">INDIRECT("N$"&amp;C200)+INDIRECT("P$"&amp;C200)*($B200-INDIRECT("B$"&amp;D200))</f>
        <v>31.704166666666666</v>
      </c>
    </row>
    <row r="201" spans="1:14" x14ac:dyDescent="0.25">
      <c r="A201" s="4">
        <f t="shared" si="58"/>
        <v>0.43003472222222039</v>
      </c>
      <c r="B201" s="3">
        <f t="shared" ref="B201:B234" si="65">B200+SECOND(A201-A200)</f>
        <v>1553301155</v>
      </c>
      <c r="C201">
        <f t="shared" si="62"/>
        <v>2</v>
      </c>
      <c r="D201">
        <f t="shared" si="62"/>
        <v>6</v>
      </c>
      <c r="E201">
        <f t="shared" ca="1" si="53"/>
        <v>-77965.427631578961</v>
      </c>
      <c r="F201">
        <f t="shared" ca="1" si="54"/>
        <v>72591.970657894737</v>
      </c>
      <c r="G201">
        <f t="shared" ca="1" si="59"/>
        <v>9753.6</v>
      </c>
      <c r="H201" s="9">
        <f t="shared" ca="1" si="56"/>
        <v>-230.86710526315727</v>
      </c>
      <c r="I201" s="9">
        <f t="shared" ca="1" si="56"/>
        <v>38.726359649124788</v>
      </c>
      <c r="J201" s="9">
        <f t="shared" ca="1" si="56"/>
        <v>0</v>
      </c>
      <c r="K201" s="9">
        <f t="shared" ca="1" si="60"/>
        <v>234.0926124939937</v>
      </c>
      <c r="L201" s="9">
        <f t="shared" ca="1" si="61"/>
        <v>-80.477681126323716</v>
      </c>
      <c r="M201">
        <f t="shared" ca="1" si="63"/>
        <v>56.496407163742688</v>
      </c>
      <c r="N201">
        <f t="shared" ca="1" si="64"/>
        <v>31.685694444444444</v>
      </c>
    </row>
    <row r="202" spans="1:14" x14ac:dyDescent="0.25">
      <c r="A202" s="4">
        <f t="shared" si="58"/>
        <v>0.43009259259259075</v>
      </c>
      <c r="B202" s="3">
        <f t="shared" si="65"/>
        <v>1553301160</v>
      </c>
      <c r="C202">
        <f t="shared" si="62"/>
        <v>2</v>
      </c>
      <c r="D202">
        <f t="shared" si="62"/>
        <v>6</v>
      </c>
      <c r="E202">
        <f t="shared" ca="1" si="53"/>
        <v>-79119.763157894748</v>
      </c>
      <c r="F202">
        <f t="shared" ca="1" si="54"/>
        <v>72785.602456140361</v>
      </c>
      <c r="G202">
        <f t="shared" ca="1" si="59"/>
        <v>9753.6</v>
      </c>
      <c r="H202" s="9">
        <f t="shared" ca="1" si="56"/>
        <v>-230.86710526315727</v>
      </c>
      <c r="I202" s="9">
        <f t="shared" ca="1" si="56"/>
        <v>38.726359649121875</v>
      </c>
      <c r="J202" s="9">
        <f t="shared" ca="1" si="56"/>
        <v>0</v>
      </c>
      <c r="K202" s="9">
        <f t="shared" ca="1" si="60"/>
        <v>234.09261249399322</v>
      </c>
      <c r="L202" s="9">
        <f t="shared" ca="1" si="61"/>
        <v>-80.477681126324427</v>
      </c>
      <c r="M202">
        <f t="shared" ca="1" si="63"/>
        <v>56.498123781676412</v>
      </c>
      <c r="N202">
        <f t="shared" ca="1" si="64"/>
        <v>31.667222222222222</v>
      </c>
    </row>
    <row r="203" spans="1:14" x14ac:dyDescent="0.25">
      <c r="A203" s="4">
        <f t="shared" si="58"/>
        <v>0.43015046296296111</v>
      </c>
      <c r="B203" s="3">
        <f t="shared" si="65"/>
        <v>1553301165</v>
      </c>
      <c r="C203">
        <f t="shared" si="62"/>
        <v>2</v>
      </c>
      <c r="D203">
        <f t="shared" si="62"/>
        <v>6</v>
      </c>
      <c r="E203">
        <f t="shared" ca="1" si="53"/>
        <v>-80274.098684210534</v>
      </c>
      <c r="F203">
        <f t="shared" ca="1" si="54"/>
        <v>72979.23425438597</v>
      </c>
      <c r="G203">
        <f t="shared" ca="1" si="59"/>
        <v>9753.6</v>
      </c>
      <c r="H203" s="9">
        <f t="shared" ca="1" si="56"/>
        <v>-230.86710526315727</v>
      </c>
      <c r="I203" s="9">
        <f t="shared" ca="1" si="56"/>
        <v>38.726359649121875</v>
      </c>
      <c r="J203" s="9">
        <f t="shared" ca="1" si="56"/>
        <v>0</v>
      </c>
      <c r="K203" s="9">
        <f t="shared" ca="1" si="60"/>
        <v>234.09261249399322</v>
      </c>
      <c r="L203" s="9">
        <f t="shared" ca="1" si="61"/>
        <v>-80.477681126324427</v>
      </c>
      <c r="M203">
        <f t="shared" ca="1" si="63"/>
        <v>56.499840399610136</v>
      </c>
      <c r="N203">
        <f t="shared" ca="1" si="64"/>
        <v>31.64875</v>
      </c>
    </row>
    <row r="204" spans="1:14" x14ac:dyDescent="0.25">
      <c r="A204" s="4">
        <f t="shared" si="58"/>
        <v>0.43020833333333147</v>
      </c>
      <c r="B204" s="3">
        <f t="shared" si="65"/>
        <v>1553301170</v>
      </c>
      <c r="C204">
        <f t="shared" si="62"/>
        <v>2</v>
      </c>
      <c r="D204">
        <f t="shared" si="62"/>
        <v>6</v>
      </c>
      <c r="E204">
        <f t="shared" ca="1" si="53"/>
        <v>-81428.43421052632</v>
      </c>
      <c r="F204">
        <f t="shared" ca="1" si="54"/>
        <v>73172.86605263158</v>
      </c>
      <c r="G204">
        <f t="shared" ca="1" si="59"/>
        <v>9753.6</v>
      </c>
      <c r="H204" s="9">
        <f t="shared" ca="1" si="56"/>
        <v>-230.86710526315727</v>
      </c>
      <c r="I204" s="9">
        <f t="shared" ca="1" si="56"/>
        <v>38.726359649124788</v>
      </c>
      <c r="J204" s="9">
        <f t="shared" ca="1" si="56"/>
        <v>0</v>
      </c>
      <c r="K204" s="9">
        <f t="shared" ca="1" si="60"/>
        <v>234.0926124939937</v>
      </c>
      <c r="L204" s="9">
        <f t="shared" ca="1" si="61"/>
        <v>-80.477681126323716</v>
      </c>
      <c r="M204">
        <f t="shared" ca="1" si="63"/>
        <v>56.50155701754386</v>
      </c>
      <c r="N204">
        <f t="shared" ca="1" si="64"/>
        <v>31.630277777777778</v>
      </c>
    </row>
    <row r="205" spans="1:14" x14ac:dyDescent="0.25">
      <c r="A205" s="4">
        <f t="shared" si="58"/>
        <v>0.43026620370370183</v>
      </c>
      <c r="B205" s="3">
        <f t="shared" si="65"/>
        <v>1553301175</v>
      </c>
      <c r="C205">
        <f t="shared" si="62"/>
        <v>2</v>
      </c>
      <c r="D205">
        <f t="shared" si="62"/>
        <v>6</v>
      </c>
      <c r="E205">
        <f t="shared" ca="1" si="53"/>
        <v>-82582.769736842107</v>
      </c>
      <c r="F205">
        <f t="shared" ca="1" si="54"/>
        <v>73366.497850877204</v>
      </c>
      <c r="G205">
        <f t="shared" ca="1" si="59"/>
        <v>9753.6</v>
      </c>
      <c r="H205" s="9">
        <f t="shared" ca="1" si="56"/>
        <v>-230.86710526315727</v>
      </c>
      <c r="I205" s="9">
        <f t="shared" ca="1" si="56"/>
        <v>38.726359649121875</v>
      </c>
      <c r="J205" s="9">
        <f t="shared" ca="1" si="56"/>
        <v>0</v>
      </c>
      <c r="K205" s="9">
        <f t="shared" ca="1" si="60"/>
        <v>234.09261249399322</v>
      </c>
      <c r="L205" s="9">
        <f t="shared" ca="1" si="61"/>
        <v>-80.477681126324427</v>
      </c>
      <c r="M205">
        <f t="shared" ca="1" si="63"/>
        <v>56.503273635477576</v>
      </c>
      <c r="N205">
        <f t="shared" ca="1" si="64"/>
        <v>31.611805555555556</v>
      </c>
    </row>
    <row r="206" spans="1:14" x14ac:dyDescent="0.25">
      <c r="A206" s="4">
        <f t="shared" si="58"/>
        <v>0.43032407407407219</v>
      </c>
      <c r="B206" s="3">
        <f t="shared" si="65"/>
        <v>1553301180</v>
      </c>
      <c r="C206">
        <f t="shared" si="62"/>
        <v>2</v>
      </c>
      <c r="D206">
        <f t="shared" si="62"/>
        <v>6</v>
      </c>
      <c r="E206">
        <f t="shared" ca="1" si="53"/>
        <v>-83737.105263157893</v>
      </c>
      <c r="F206">
        <f t="shared" ca="1" si="54"/>
        <v>73560.129649122813</v>
      </c>
      <c r="G206">
        <f t="shared" ca="1" si="59"/>
        <v>9753.6</v>
      </c>
      <c r="H206" s="9">
        <f t="shared" ca="1" si="56"/>
        <v>-230.86710526315727</v>
      </c>
      <c r="I206" s="9">
        <f t="shared" ca="1" si="56"/>
        <v>38.726359649121875</v>
      </c>
      <c r="J206" s="9">
        <f t="shared" ca="1" si="56"/>
        <v>0</v>
      </c>
      <c r="K206" s="9">
        <f t="shared" ca="1" si="60"/>
        <v>234.09261249399322</v>
      </c>
      <c r="L206" s="9">
        <f t="shared" ca="1" si="61"/>
        <v>-80.477681126324427</v>
      </c>
      <c r="M206">
        <f t="shared" ca="1" si="63"/>
        <v>56.5049902534113</v>
      </c>
      <c r="N206">
        <f t="shared" ca="1" si="64"/>
        <v>31.593333333333334</v>
      </c>
    </row>
    <row r="207" spans="1:14" x14ac:dyDescent="0.25">
      <c r="A207" s="4">
        <f t="shared" si="58"/>
        <v>0.43038194444444255</v>
      </c>
      <c r="B207" s="3">
        <f t="shared" si="65"/>
        <v>1553301185</v>
      </c>
      <c r="C207">
        <f t="shared" si="62"/>
        <v>2</v>
      </c>
      <c r="D207">
        <f t="shared" si="62"/>
        <v>6</v>
      </c>
      <c r="E207">
        <f t="shared" ca="1" si="53"/>
        <v>-84891.44078947368</v>
      </c>
      <c r="F207">
        <f t="shared" ca="1" si="54"/>
        <v>73753.761447368423</v>
      </c>
      <c r="G207">
        <f t="shared" ca="1" si="59"/>
        <v>9753.6</v>
      </c>
      <c r="H207" s="9">
        <f t="shared" ca="1" si="56"/>
        <v>-230.86710526315727</v>
      </c>
      <c r="I207" s="9">
        <f t="shared" ca="1" si="56"/>
        <v>38.726359649124788</v>
      </c>
      <c r="J207" s="9">
        <f t="shared" ca="1" si="56"/>
        <v>0</v>
      </c>
      <c r="K207" s="9">
        <f t="shared" ca="1" si="60"/>
        <v>234.0926124939937</v>
      </c>
      <c r="L207" s="9">
        <f t="shared" ca="1" si="61"/>
        <v>-80.477681126323716</v>
      </c>
      <c r="M207">
        <f t="shared" ca="1" si="63"/>
        <v>56.506706871345024</v>
      </c>
      <c r="N207">
        <f t="shared" ca="1" si="64"/>
        <v>31.574861111111112</v>
      </c>
    </row>
    <row r="208" spans="1:14" x14ac:dyDescent="0.25">
      <c r="A208" s="4">
        <f t="shared" si="58"/>
        <v>0.43043981481481292</v>
      </c>
      <c r="B208" s="3">
        <f t="shared" si="65"/>
        <v>1553301190</v>
      </c>
      <c r="C208">
        <f t="shared" si="62"/>
        <v>2</v>
      </c>
      <c r="D208">
        <f t="shared" si="62"/>
        <v>6</v>
      </c>
      <c r="E208">
        <f t="shared" ca="1" si="53"/>
        <v>-86045.776315789466</v>
      </c>
      <c r="F208">
        <f t="shared" ca="1" si="54"/>
        <v>73947.393245614046</v>
      </c>
      <c r="G208">
        <f t="shared" ca="1" si="59"/>
        <v>9753.6</v>
      </c>
      <c r="H208" s="9">
        <f t="shared" ca="1" si="56"/>
        <v>-230.86710526315727</v>
      </c>
      <c r="I208" s="9">
        <f t="shared" ca="1" si="56"/>
        <v>38.726359649118969</v>
      </c>
      <c r="J208" s="9">
        <f t="shared" ca="1" si="56"/>
        <v>0</v>
      </c>
      <c r="K208" s="9">
        <f t="shared" ca="1" si="60"/>
        <v>234.09261249399273</v>
      </c>
      <c r="L208" s="9">
        <f t="shared" ca="1" si="61"/>
        <v>-80.477681126325123</v>
      </c>
      <c r="M208">
        <f t="shared" ca="1" si="63"/>
        <v>56.508423489278748</v>
      </c>
      <c r="N208">
        <f t="shared" ca="1" si="64"/>
        <v>31.55638888888889</v>
      </c>
    </row>
    <row r="209" spans="1:14" x14ac:dyDescent="0.25">
      <c r="A209" s="4">
        <f t="shared" si="58"/>
        <v>0.43049768518518328</v>
      </c>
      <c r="B209" s="3">
        <f t="shared" si="65"/>
        <v>1553301195</v>
      </c>
      <c r="C209">
        <f t="shared" si="62"/>
        <v>2</v>
      </c>
      <c r="D209">
        <f t="shared" si="62"/>
        <v>6</v>
      </c>
      <c r="E209">
        <f t="shared" ca="1" si="53"/>
        <v>-87200.111842105252</v>
      </c>
      <c r="F209">
        <f t="shared" ca="1" si="54"/>
        <v>74141.025043859641</v>
      </c>
      <c r="G209">
        <f t="shared" ca="1" si="59"/>
        <v>9753.6</v>
      </c>
      <c r="H209" s="9">
        <f t="shared" ca="1" si="56"/>
        <v>-230.8671052631631</v>
      </c>
      <c r="I209" s="9">
        <f t="shared" ca="1" si="56"/>
        <v>38.726359649124788</v>
      </c>
      <c r="J209" s="9">
        <f t="shared" ca="1" si="56"/>
        <v>0</v>
      </c>
      <c r="K209" s="9">
        <f t="shared" ca="1" si="60"/>
        <v>234.09261249399944</v>
      </c>
      <c r="L209" s="9">
        <f t="shared" ca="1" si="61"/>
        <v>-80.477681126323958</v>
      </c>
      <c r="M209">
        <f t="shared" ca="1" si="63"/>
        <v>56.510140107212472</v>
      </c>
      <c r="N209">
        <f t="shared" ca="1" si="64"/>
        <v>31.537916666666668</v>
      </c>
    </row>
    <row r="210" spans="1:14" x14ac:dyDescent="0.25">
      <c r="A210" s="4">
        <f t="shared" si="58"/>
        <v>0.43055555555555364</v>
      </c>
      <c r="B210" s="3">
        <f t="shared" si="65"/>
        <v>1553301200</v>
      </c>
      <c r="C210">
        <f t="shared" si="62"/>
        <v>2</v>
      </c>
      <c r="D210">
        <f t="shared" si="62"/>
        <v>6</v>
      </c>
      <c r="E210">
        <f t="shared" ca="1" si="53"/>
        <v>-88354.447368421068</v>
      </c>
      <c r="F210">
        <f t="shared" ca="1" si="54"/>
        <v>74334.656842105265</v>
      </c>
      <c r="G210">
        <f t="shared" ca="1" si="59"/>
        <v>9753.6</v>
      </c>
      <c r="H210" s="9">
        <f t="shared" ca="1" si="56"/>
        <v>-230.86710526315727</v>
      </c>
      <c r="I210" s="9">
        <f t="shared" ca="1" si="56"/>
        <v>38.726359649124788</v>
      </c>
      <c r="J210" s="9">
        <f t="shared" ca="1" si="56"/>
        <v>0</v>
      </c>
      <c r="K210" s="9">
        <f t="shared" ca="1" si="60"/>
        <v>234.0926124939937</v>
      </c>
      <c r="L210" s="9">
        <f t="shared" ca="1" si="61"/>
        <v>-80.477681126323716</v>
      </c>
      <c r="M210">
        <f t="shared" ca="1" si="63"/>
        <v>56.511856725146195</v>
      </c>
      <c r="N210">
        <f t="shared" ca="1" si="64"/>
        <v>31.519444444444446</v>
      </c>
    </row>
    <row r="211" spans="1:14" x14ac:dyDescent="0.25">
      <c r="A211" s="4">
        <f t="shared" si="58"/>
        <v>0.430613425925924</v>
      </c>
      <c r="B211" s="3">
        <f t="shared" si="65"/>
        <v>1553301205</v>
      </c>
      <c r="C211">
        <f t="shared" si="62"/>
        <v>2</v>
      </c>
      <c r="D211">
        <f t="shared" si="62"/>
        <v>6</v>
      </c>
      <c r="E211">
        <f t="shared" ca="1" si="53"/>
        <v>-89508.782894736854</v>
      </c>
      <c r="F211">
        <f t="shared" ca="1" si="54"/>
        <v>74528.288640350889</v>
      </c>
      <c r="G211">
        <f t="shared" ca="1" si="59"/>
        <v>9753.6</v>
      </c>
      <c r="H211" s="9">
        <f t="shared" ca="1" si="56"/>
        <v>-230.86710526315727</v>
      </c>
      <c r="I211" s="9">
        <f t="shared" ca="1" si="56"/>
        <v>38.726359649118969</v>
      </c>
      <c r="J211" s="9">
        <f t="shared" ca="1" si="56"/>
        <v>0</v>
      </c>
      <c r="K211" s="9">
        <f t="shared" ca="1" si="60"/>
        <v>234.09261249399273</v>
      </c>
      <c r="L211" s="9">
        <f t="shared" ca="1" si="61"/>
        <v>-80.477681126325123</v>
      </c>
      <c r="M211">
        <f t="shared" ca="1" si="63"/>
        <v>56.513573343079919</v>
      </c>
      <c r="N211">
        <f t="shared" ca="1" si="64"/>
        <v>31.500972222222224</v>
      </c>
    </row>
    <row r="212" spans="1:14" x14ac:dyDescent="0.25">
      <c r="A212" s="4">
        <f t="shared" si="58"/>
        <v>0.43067129629629436</v>
      </c>
      <c r="B212" s="3">
        <f t="shared" si="65"/>
        <v>1553301210</v>
      </c>
      <c r="C212">
        <f t="shared" si="62"/>
        <v>2</v>
      </c>
      <c r="D212">
        <f t="shared" si="62"/>
        <v>6</v>
      </c>
      <c r="E212">
        <f t="shared" ca="1" si="53"/>
        <v>-90663.118421052641</v>
      </c>
      <c r="F212">
        <f t="shared" ca="1" si="54"/>
        <v>74721.920438596484</v>
      </c>
      <c r="G212">
        <f t="shared" ca="1" si="59"/>
        <v>9753.6</v>
      </c>
      <c r="H212" s="9">
        <f t="shared" ca="1" si="56"/>
        <v>-230.86710526315727</v>
      </c>
      <c r="I212" s="9">
        <f t="shared" ca="1" si="56"/>
        <v>38.726359649124788</v>
      </c>
      <c r="J212" s="9">
        <f t="shared" ca="1" si="56"/>
        <v>0</v>
      </c>
      <c r="K212" s="9">
        <f t="shared" ca="1" si="60"/>
        <v>234.0926124939937</v>
      </c>
      <c r="L212" s="9">
        <f t="shared" ca="1" si="61"/>
        <v>-80.477681126323716</v>
      </c>
      <c r="M212">
        <f t="shared" ca="1" si="63"/>
        <v>56.515289961013643</v>
      </c>
      <c r="N212">
        <f t="shared" ca="1" si="64"/>
        <v>31.482499999999998</v>
      </c>
    </row>
    <row r="213" spans="1:14" x14ac:dyDescent="0.25">
      <c r="A213" s="4">
        <f t="shared" si="58"/>
        <v>0.43072916666666472</v>
      </c>
      <c r="B213" s="3">
        <f t="shared" si="65"/>
        <v>1553301215</v>
      </c>
      <c r="C213">
        <f t="shared" si="62"/>
        <v>2</v>
      </c>
      <c r="D213">
        <f t="shared" si="62"/>
        <v>6</v>
      </c>
      <c r="E213">
        <f t="shared" ca="1" si="53"/>
        <v>-91817.453947368427</v>
      </c>
      <c r="F213">
        <f t="shared" ca="1" si="54"/>
        <v>74915.552236842108</v>
      </c>
      <c r="G213">
        <f t="shared" ca="1" si="59"/>
        <v>9753.6</v>
      </c>
      <c r="H213" s="9">
        <f t="shared" ca="1" si="56"/>
        <v>-230.86710526315727</v>
      </c>
      <c r="I213" s="9">
        <f t="shared" ca="1" si="56"/>
        <v>38.726359649124788</v>
      </c>
      <c r="J213" s="9">
        <f t="shared" ca="1" si="56"/>
        <v>0</v>
      </c>
      <c r="K213" s="9">
        <f t="shared" ca="1" si="60"/>
        <v>234.0926124939937</v>
      </c>
      <c r="L213" s="9">
        <f t="shared" ca="1" si="61"/>
        <v>-80.477681126323716</v>
      </c>
      <c r="M213">
        <f t="shared" ca="1" si="63"/>
        <v>56.517006578947367</v>
      </c>
      <c r="N213">
        <f t="shared" ca="1" si="64"/>
        <v>31.464027777777776</v>
      </c>
    </row>
    <row r="214" spans="1:14" x14ac:dyDescent="0.25">
      <c r="A214" s="4">
        <f t="shared" si="58"/>
        <v>0.43078703703703508</v>
      </c>
      <c r="B214" s="3">
        <f t="shared" si="65"/>
        <v>1553301220</v>
      </c>
      <c r="C214">
        <f t="shared" si="62"/>
        <v>2</v>
      </c>
      <c r="D214">
        <f t="shared" si="62"/>
        <v>6</v>
      </c>
      <c r="E214">
        <f t="shared" ca="1" si="53"/>
        <v>-92971.789473684214</v>
      </c>
      <c r="F214">
        <f t="shared" ca="1" si="54"/>
        <v>75109.184035087732</v>
      </c>
      <c r="G214">
        <f t="shared" ca="1" si="59"/>
        <v>9753.6</v>
      </c>
      <c r="H214" s="9">
        <f t="shared" ca="1" si="56"/>
        <v>-230.86710526315727</v>
      </c>
      <c r="I214" s="9">
        <f t="shared" ca="1" si="56"/>
        <v>38.726359649118969</v>
      </c>
      <c r="J214" s="9">
        <f t="shared" ca="1" si="56"/>
        <v>0</v>
      </c>
      <c r="K214" s="9">
        <f t="shared" ca="1" si="60"/>
        <v>234.09261249399273</v>
      </c>
      <c r="L214" s="9">
        <f t="shared" ca="1" si="61"/>
        <v>-80.477681126325123</v>
      </c>
      <c r="M214">
        <f t="shared" ca="1" si="63"/>
        <v>56.518723196881091</v>
      </c>
      <c r="N214">
        <f t="shared" ca="1" si="64"/>
        <v>31.445555555555554</v>
      </c>
    </row>
    <row r="215" spans="1:14" x14ac:dyDescent="0.25">
      <c r="A215" s="4">
        <f t="shared" si="58"/>
        <v>0.43084490740740544</v>
      </c>
      <c r="B215" s="3">
        <f t="shared" si="65"/>
        <v>1553301225</v>
      </c>
      <c r="C215">
        <f t="shared" si="62"/>
        <v>2</v>
      </c>
      <c r="D215">
        <f t="shared" si="62"/>
        <v>6</v>
      </c>
      <c r="E215">
        <f t="shared" ca="1" si="53"/>
        <v>-94126.125</v>
      </c>
      <c r="F215">
        <f t="shared" ca="1" si="54"/>
        <v>75302.815833333327</v>
      </c>
      <c r="G215">
        <f t="shared" ca="1" si="59"/>
        <v>9753.6</v>
      </c>
      <c r="H215" s="9">
        <f t="shared" ca="1" si="56"/>
        <v>-230.86710526315727</v>
      </c>
      <c r="I215" s="9">
        <f t="shared" ca="1" si="56"/>
        <v>38.726359649124788</v>
      </c>
      <c r="J215" s="9">
        <f t="shared" ca="1" si="56"/>
        <v>0</v>
      </c>
      <c r="K215" s="9">
        <f t="shared" ca="1" si="60"/>
        <v>234.0926124939937</v>
      </c>
      <c r="L215" s="9">
        <f t="shared" ca="1" si="61"/>
        <v>-80.477681126323716</v>
      </c>
      <c r="M215">
        <f t="shared" ca="1" si="63"/>
        <v>56.520439814814814</v>
      </c>
      <c r="N215">
        <f t="shared" ca="1" si="64"/>
        <v>31.427083333333332</v>
      </c>
    </row>
    <row r="216" spans="1:14" x14ac:dyDescent="0.25">
      <c r="A216" s="4">
        <f t="shared" si="58"/>
        <v>0.4309027777777758</v>
      </c>
      <c r="B216" s="3">
        <f t="shared" si="65"/>
        <v>1553301230</v>
      </c>
      <c r="C216">
        <f t="shared" ref="C216:D231" si="66">C215</f>
        <v>2</v>
      </c>
      <c r="D216">
        <f t="shared" si="66"/>
        <v>6</v>
      </c>
      <c r="E216">
        <f t="shared" ca="1" si="53"/>
        <v>-95280.460526315786</v>
      </c>
      <c r="F216">
        <f t="shared" ca="1" si="54"/>
        <v>75496.447631578951</v>
      </c>
      <c r="G216">
        <f t="shared" ca="1" si="59"/>
        <v>9753.6</v>
      </c>
      <c r="H216" s="9">
        <f t="shared" ca="1" si="56"/>
        <v>-230.86710526315727</v>
      </c>
      <c r="I216" s="9">
        <f t="shared" ca="1" si="56"/>
        <v>38.726359649124788</v>
      </c>
      <c r="J216" s="9">
        <f t="shared" ca="1" si="56"/>
        <v>0</v>
      </c>
      <c r="K216" s="9">
        <f t="shared" ca="1" si="60"/>
        <v>234.0926124939937</v>
      </c>
      <c r="L216" s="9">
        <f t="shared" ca="1" si="61"/>
        <v>-80.477681126323716</v>
      </c>
      <c r="M216">
        <f t="shared" ca="1" si="63"/>
        <v>56.522156432748531</v>
      </c>
      <c r="N216">
        <f t="shared" ca="1" si="64"/>
        <v>31.40861111111111</v>
      </c>
    </row>
    <row r="217" spans="1:14" x14ac:dyDescent="0.25">
      <c r="A217" s="4">
        <f t="shared" si="58"/>
        <v>0.43096064814814616</v>
      </c>
      <c r="B217" s="3">
        <f t="shared" si="65"/>
        <v>1553301235</v>
      </c>
      <c r="C217">
        <f t="shared" si="66"/>
        <v>2</v>
      </c>
      <c r="D217">
        <f t="shared" si="66"/>
        <v>6</v>
      </c>
      <c r="E217">
        <f t="shared" ca="1" si="53"/>
        <v>-96434.796052631573</v>
      </c>
      <c r="F217">
        <f t="shared" ca="1" si="54"/>
        <v>75690.079429824575</v>
      </c>
      <c r="G217">
        <f t="shared" ca="1" si="59"/>
        <v>9753.6</v>
      </c>
      <c r="H217" s="9">
        <f t="shared" ca="1" si="56"/>
        <v>-230.86710526315727</v>
      </c>
      <c r="I217" s="9">
        <f t="shared" ca="1" si="56"/>
        <v>38.726359649118969</v>
      </c>
      <c r="J217" s="9">
        <f t="shared" ca="1" si="56"/>
        <v>0</v>
      </c>
      <c r="K217" s="9">
        <f t="shared" ca="1" si="60"/>
        <v>234.09261249399273</v>
      </c>
      <c r="L217" s="9">
        <f t="shared" ca="1" si="61"/>
        <v>-80.477681126325123</v>
      </c>
      <c r="M217">
        <f t="shared" ca="1" si="63"/>
        <v>56.523873050682255</v>
      </c>
      <c r="N217">
        <f t="shared" ca="1" si="64"/>
        <v>31.390138888888888</v>
      </c>
    </row>
    <row r="218" spans="1:14" x14ac:dyDescent="0.25">
      <c r="A218" s="4">
        <f t="shared" si="58"/>
        <v>0.43101851851851652</v>
      </c>
      <c r="B218" s="3">
        <f t="shared" si="65"/>
        <v>1553301240</v>
      </c>
      <c r="C218">
        <f t="shared" si="66"/>
        <v>2</v>
      </c>
      <c r="D218">
        <f t="shared" si="66"/>
        <v>6</v>
      </c>
      <c r="E218">
        <f t="shared" ca="1" si="53"/>
        <v>-97589.131578947359</v>
      </c>
      <c r="F218">
        <f t="shared" ca="1" si="54"/>
        <v>75883.711228070169</v>
      </c>
      <c r="G218">
        <f t="shared" ca="1" si="59"/>
        <v>9753.6</v>
      </c>
      <c r="H218" s="9">
        <f t="shared" ca="1" si="56"/>
        <v>-230.86710526315727</v>
      </c>
      <c r="I218" s="9">
        <f t="shared" ca="1" si="56"/>
        <v>38.726359649124788</v>
      </c>
      <c r="J218" s="9">
        <f t="shared" ca="1" si="56"/>
        <v>0</v>
      </c>
      <c r="K218" s="9">
        <f t="shared" ca="1" si="60"/>
        <v>234.0926124939937</v>
      </c>
      <c r="L218" s="9">
        <f t="shared" ca="1" si="61"/>
        <v>-80.477681126323716</v>
      </c>
      <c r="M218">
        <f t="shared" ca="1" si="63"/>
        <v>56.525589668615979</v>
      </c>
      <c r="N218">
        <f t="shared" ca="1" si="64"/>
        <v>31.371666666666666</v>
      </c>
    </row>
    <row r="219" spans="1:14" x14ac:dyDescent="0.25">
      <c r="A219" s="4">
        <f t="shared" si="58"/>
        <v>0.43107638888888689</v>
      </c>
      <c r="B219" s="3">
        <f t="shared" si="65"/>
        <v>1553301245</v>
      </c>
      <c r="C219">
        <f t="shared" si="66"/>
        <v>2</v>
      </c>
      <c r="D219">
        <f t="shared" si="66"/>
        <v>6</v>
      </c>
      <c r="E219">
        <f t="shared" ca="1" si="53"/>
        <v>-98743.467105263146</v>
      </c>
      <c r="F219">
        <f t="shared" ca="1" si="54"/>
        <v>76077.343026315793</v>
      </c>
      <c r="G219">
        <f t="shared" ca="1" si="59"/>
        <v>9753.6</v>
      </c>
      <c r="H219" s="9">
        <f t="shared" ca="1" si="56"/>
        <v>-230.8671052631631</v>
      </c>
      <c r="I219" s="9">
        <f t="shared" ca="1" si="56"/>
        <v>38.726359649124788</v>
      </c>
      <c r="J219" s="9">
        <f t="shared" ca="1" si="56"/>
        <v>0</v>
      </c>
      <c r="K219" s="9">
        <f t="shared" ca="1" si="60"/>
        <v>234.09261249399944</v>
      </c>
      <c r="L219" s="9">
        <f t="shared" ca="1" si="61"/>
        <v>-80.477681126323958</v>
      </c>
      <c r="M219">
        <f t="shared" ca="1" si="63"/>
        <v>56.527306286549702</v>
      </c>
      <c r="N219">
        <f t="shared" ca="1" si="64"/>
        <v>31.353194444444444</v>
      </c>
    </row>
    <row r="220" spans="1:14" x14ac:dyDescent="0.25">
      <c r="A220" s="4">
        <f t="shared" si="58"/>
        <v>0.43113425925925725</v>
      </c>
      <c r="B220" s="3">
        <f t="shared" si="65"/>
        <v>1553301250</v>
      </c>
      <c r="C220">
        <f t="shared" si="66"/>
        <v>2</v>
      </c>
      <c r="D220">
        <f t="shared" si="66"/>
        <v>6</v>
      </c>
      <c r="E220">
        <f t="shared" ca="1" si="53"/>
        <v>-99897.802631578961</v>
      </c>
      <c r="F220">
        <f t="shared" ca="1" si="54"/>
        <v>76270.974824561417</v>
      </c>
      <c r="G220">
        <f t="shared" ca="1" si="59"/>
        <v>9753.6</v>
      </c>
      <c r="H220" s="9">
        <f t="shared" ca="1" si="56"/>
        <v>-230.86710526315727</v>
      </c>
      <c r="I220" s="9">
        <f t="shared" ca="1" si="56"/>
        <v>38.726359649118969</v>
      </c>
      <c r="J220" s="9">
        <f t="shared" ca="1" si="56"/>
        <v>0</v>
      </c>
      <c r="K220" s="9">
        <f t="shared" ca="1" si="60"/>
        <v>234.09261249399273</v>
      </c>
      <c r="L220" s="9">
        <f t="shared" ca="1" si="61"/>
        <v>-80.477681126325123</v>
      </c>
      <c r="M220">
        <f t="shared" ca="1" si="63"/>
        <v>56.529022904483426</v>
      </c>
      <c r="N220">
        <f t="shared" ca="1" si="64"/>
        <v>31.334722222222222</v>
      </c>
    </row>
    <row r="221" spans="1:14" x14ac:dyDescent="0.25">
      <c r="A221" s="4">
        <f t="shared" si="58"/>
        <v>0.43119212962962761</v>
      </c>
      <c r="B221" s="3">
        <f t="shared" si="65"/>
        <v>1553301255</v>
      </c>
      <c r="C221">
        <f t="shared" si="66"/>
        <v>2</v>
      </c>
      <c r="D221">
        <f t="shared" si="66"/>
        <v>6</v>
      </c>
      <c r="E221">
        <f t="shared" ca="1" si="53"/>
        <v>-101052.13815789475</v>
      </c>
      <c r="F221">
        <f t="shared" ca="1" si="54"/>
        <v>76464.606622807012</v>
      </c>
      <c r="G221">
        <f t="shared" ca="1" si="59"/>
        <v>9753.6</v>
      </c>
      <c r="H221" s="9">
        <f t="shared" ca="1" si="56"/>
        <v>-230.86710526315727</v>
      </c>
      <c r="I221" s="9">
        <f t="shared" ca="1" si="56"/>
        <v>38.726359649124788</v>
      </c>
      <c r="J221" s="9">
        <f t="shared" ca="1" si="56"/>
        <v>0</v>
      </c>
      <c r="K221" s="9">
        <f t="shared" ca="1" si="60"/>
        <v>234.0926124939937</v>
      </c>
      <c r="L221" s="9">
        <f t="shared" ca="1" si="61"/>
        <v>-80.477681126323716</v>
      </c>
      <c r="M221">
        <f t="shared" ca="1" si="63"/>
        <v>56.53073952241715</v>
      </c>
      <c r="N221">
        <f t="shared" ca="1" si="64"/>
        <v>31.31625</v>
      </c>
    </row>
    <row r="222" spans="1:14" x14ac:dyDescent="0.25">
      <c r="A222" s="4">
        <f t="shared" si="58"/>
        <v>0.43124999999999797</v>
      </c>
      <c r="B222" s="3">
        <f t="shared" si="65"/>
        <v>1553301260</v>
      </c>
      <c r="C222">
        <f t="shared" si="66"/>
        <v>2</v>
      </c>
      <c r="D222">
        <f t="shared" si="66"/>
        <v>6</v>
      </c>
      <c r="E222">
        <f t="shared" ca="1" si="53"/>
        <v>-102206.47368421053</v>
      </c>
      <c r="F222">
        <f t="shared" ca="1" si="54"/>
        <v>76658.238421052636</v>
      </c>
      <c r="G222">
        <f t="shared" ca="1" si="59"/>
        <v>9753.6</v>
      </c>
      <c r="H222" s="9">
        <f t="shared" ca="1" si="56"/>
        <v>-230.86710526315727</v>
      </c>
      <c r="I222" s="9">
        <f t="shared" ca="1" si="56"/>
        <v>38.726359649121875</v>
      </c>
      <c r="J222" s="9">
        <f t="shared" ca="1" si="56"/>
        <v>0</v>
      </c>
      <c r="K222" s="9">
        <f t="shared" ca="1" si="60"/>
        <v>234.09261249399322</v>
      </c>
      <c r="L222" s="9">
        <f t="shared" ca="1" si="61"/>
        <v>-80.477681126324427</v>
      </c>
      <c r="M222">
        <f t="shared" ca="1" si="63"/>
        <v>56.532456140350874</v>
      </c>
      <c r="N222">
        <f t="shared" ca="1" si="64"/>
        <v>31.297777777777778</v>
      </c>
    </row>
    <row r="223" spans="1:14" x14ac:dyDescent="0.25">
      <c r="A223" s="4">
        <f t="shared" si="58"/>
        <v>0.43130787037036833</v>
      </c>
      <c r="B223" s="3">
        <f t="shared" si="65"/>
        <v>1553301265</v>
      </c>
      <c r="C223">
        <f t="shared" si="66"/>
        <v>2</v>
      </c>
      <c r="D223">
        <f t="shared" si="66"/>
        <v>6</v>
      </c>
      <c r="E223">
        <f t="shared" ca="1" si="53"/>
        <v>-103360.80921052632</v>
      </c>
      <c r="F223">
        <f t="shared" ca="1" si="54"/>
        <v>76851.870219298246</v>
      </c>
      <c r="G223">
        <f t="shared" ca="1" si="59"/>
        <v>9753.6</v>
      </c>
      <c r="H223" s="9">
        <f t="shared" ca="1" si="56"/>
        <v>-230.86710526315727</v>
      </c>
      <c r="I223" s="9">
        <f t="shared" ca="1" si="56"/>
        <v>38.726359649121875</v>
      </c>
      <c r="J223" s="9">
        <f t="shared" ca="1" si="56"/>
        <v>0</v>
      </c>
      <c r="K223" s="9">
        <f t="shared" ca="1" si="60"/>
        <v>234.09261249399322</v>
      </c>
      <c r="L223" s="9">
        <f t="shared" ca="1" si="61"/>
        <v>-80.477681126324427</v>
      </c>
      <c r="M223">
        <f t="shared" ca="1" si="63"/>
        <v>56.534172758284598</v>
      </c>
      <c r="N223">
        <f t="shared" ca="1" si="64"/>
        <v>31.279305555555556</v>
      </c>
    </row>
    <row r="224" spans="1:14" x14ac:dyDescent="0.25">
      <c r="A224" s="4">
        <f t="shared" si="58"/>
        <v>0.43136574074073869</v>
      </c>
      <c r="B224" s="3">
        <f t="shared" si="65"/>
        <v>1553301270</v>
      </c>
      <c r="C224">
        <f t="shared" si="66"/>
        <v>2</v>
      </c>
      <c r="D224">
        <f t="shared" si="66"/>
        <v>6</v>
      </c>
      <c r="E224">
        <f t="shared" ca="1" si="53"/>
        <v>-104515.14473684211</v>
      </c>
      <c r="F224">
        <f t="shared" ca="1" si="54"/>
        <v>77045.502017543855</v>
      </c>
      <c r="G224">
        <f t="shared" ca="1" si="59"/>
        <v>9753.6</v>
      </c>
      <c r="H224" s="9">
        <f t="shared" ca="1" si="56"/>
        <v>-230.86710526315727</v>
      </c>
      <c r="I224" s="9">
        <f t="shared" ca="1" si="56"/>
        <v>38.726359649124788</v>
      </c>
      <c r="J224" s="9">
        <f t="shared" ca="1" si="56"/>
        <v>0</v>
      </c>
      <c r="K224" s="9">
        <f t="shared" ca="1" si="60"/>
        <v>234.0926124939937</v>
      </c>
      <c r="L224" s="9">
        <f t="shared" ca="1" si="61"/>
        <v>-80.477681126323716</v>
      </c>
      <c r="M224">
        <f t="shared" ca="1" si="63"/>
        <v>56.535889376218321</v>
      </c>
      <c r="N224">
        <f t="shared" ca="1" si="64"/>
        <v>31.260833333333334</v>
      </c>
    </row>
    <row r="225" spans="1:14" x14ac:dyDescent="0.25">
      <c r="A225" s="4">
        <f t="shared" si="58"/>
        <v>0.43142361111110905</v>
      </c>
      <c r="B225" s="3">
        <f t="shared" si="65"/>
        <v>1553301275</v>
      </c>
      <c r="C225">
        <f t="shared" si="66"/>
        <v>2</v>
      </c>
      <c r="D225">
        <f t="shared" si="66"/>
        <v>6</v>
      </c>
      <c r="E225">
        <f t="shared" ca="1" si="53"/>
        <v>-105669.48026315789</v>
      </c>
      <c r="F225">
        <f t="shared" ca="1" si="54"/>
        <v>77239.133815789479</v>
      </c>
      <c r="G225">
        <f t="shared" ca="1" si="59"/>
        <v>9753.6</v>
      </c>
      <c r="H225" s="9">
        <f t="shared" ca="1" si="56"/>
        <v>-230.86710526315727</v>
      </c>
      <c r="I225" s="9">
        <f t="shared" ca="1" si="56"/>
        <v>38.726359649121875</v>
      </c>
      <c r="J225" s="9">
        <f t="shared" ca="1" si="56"/>
        <v>0</v>
      </c>
      <c r="K225" s="9">
        <f t="shared" ca="1" si="60"/>
        <v>234.09261249399322</v>
      </c>
      <c r="L225" s="9">
        <f t="shared" ca="1" si="61"/>
        <v>-80.477681126324427</v>
      </c>
      <c r="M225">
        <f t="shared" ca="1" si="63"/>
        <v>56.537605994152045</v>
      </c>
      <c r="N225">
        <f t="shared" ca="1" si="64"/>
        <v>31.242361111111109</v>
      </c>
    </row>
    <row r="226" spans="1:14" x14ac:dyDescent="0.25">
      <c r="A226" s="4">
        <f t="shared" si="58"/>
        <v>0.43148148148147941</v>
      </c>
      <c r="B226" s="3">
        <f t="shared" si="65"/>
        <v>1553301280</v>
      </c>
      <c r="C226">
        <f t="shared" si="66"/>
        <v>2</v>
      </c>
      <c r="D226">
        <f t="shared" si="66"/>
        <v>6</v>
      </c>
      <c r="E226">
        <f t="shared" ca="1" si="53"/>
        <v>-106823.81578947368</v>
      </c>
      <c r="F226">
        <f t="shared" ca="1" si="54"/>
        <v>77432.765614035088</v>
      </c>
      <c r="G226">
        <f t="shared" ca="1" si="59"/>
        <v>9753.6</v>
      </c>
      <c r="H226" s="9">
        <f t="shared" ca="1" si="56"/>
        <v>-230.86710526315727</v>
      </c>
      <c r="I226" s="9">
        <f t="shared" ca="1" si="56"/>
        <v>38.726359649121875</v>
      </c>
      <c r="J226" s="9">
        <f t="shared" ca="1" si="56"/>
        <v>0</v>
      </c>
      <c r="K226" s="9">
        <f t="shared" ca="1" si="60"/>
        <v>234.09261249399322</v>
      </c>
      <c r="L226" s="9">
        <f t="shared" ca="1" si="61"/>
        <v>-80.477681126324427</v>
      </c>
      <c r="M226">
        <f t="shared" ca="1" si="63"/>
        <v>56.539322612085769</v>
      </c>
      <c r="N226">
        <f t="shared" ca="1" si="64"/>
        <v>31.223888888888887</v>
      </c>
    </row>
    <row r="227" spans="1:14" x14ac:dyDescent="0.25">
      <c r="A227" s="4">
        <f t="shared" si="58"/>
        <v>0.43153935185184977</v>
      </c>
      <c r="B227" s="3">
        <f t="shared" si="65"/>
        <v>1553301285</v>
      </c>
      <c r="C227">
        <f t="shared" si="66"/>
        <v>2</v>
      </c>
      <c r="D227">
        <f t="shared" si="66"/>
        <v>6</v>
      </c>
      <c r="E227">
        <f t="shared" ca="1" si="53"/>
        <v>-107978.15131578947</v>
      </c>
      <c r="F227">
        <f t="shared" ca="1" si="54"/>
        <v>77626.397412280698</v>
      </c>
      <c r="G227">
        <f t="shared" ca="1" si="59"/>
        <v>9753.6</v>
      </c>
      <c r="H227" s="9">
        <f t="shared" ca="1" si="56"/>
        <v>-230.86710526315727</v>
      </c>
      <c r="I227" s="9">
        <f t="shared" ca="1" si="56"/>
        <v>38.726359649124788</v>
      </c>
      <c r="J227" s="9">
        <f t="shared" ca="1" si="56"/>
        <v>0</v>
      </c>
      <c r="K227" s="9">
        <f t="shared" ca="1" si="60"/>
        <v>234.0926124939937</v>
      </c>
      <c r="L227" s="9">
        <f t="shared" ca="1" si="61"/>
        <v>-80.477681126323716</v>
      </c>
      <c r="M227">
        <f t="shared" ca="1" si="63"/>
        <v>56.541039230019493</v>
      </c>
      <c r="N227">
        <f t="shared" ca="1" si="64"/>
        <v>31.205416666666665</v>
      </c>
    </row>
    <row r="228" spans="1:14" x14ac:dyDescent="0.25">
      <c r="A228" s="4">
        <f t="shared" si="58"/>
        <v>0.43159722222222013</v>
      </c>
      <c r="B228" s="3">
        <f t="shared" si="65"/>
        <v>1553301290</v>
      </c>
      <c r="C228">
        <f t="shared" si="66"/>
        <v>2</v>
      </c>
      <c r="D228">
        <f t="shared" si="66"/>
        <v>6</v>
      </c>
      <c r="E228">
        <f t="shared" ref="E228:E234" ca="1" si="67">INDIRECT("E$"&amp;C228)+INDIRECT("H$"&amp;C228)*($B228-INDIRECT("B$"&amp;D228))</f>
        <v>-109132.48684210525</v>
      </c>
      <c r="F228">
        <f t="shared" ref="F228:F234" ca="1" si="68">INDIRECT("F$"&amp;C228)+INDIRECT("I$"&amp;C228)*($B228-INDIRECT("B$"&amp;D228))</f>
        <v>77820.029210526322</v>
      </c>
      <c r="G228">
        <f t="shared" ca="1" si="59"/>
        <v>9753.6</v>
      </c>
      <c r="H228" s="9">
        <f t="shared" ca="1" si="56"/>
        <v>-230.8671052631631</v>
      </c>
      <c r="I228" s="9">
        <f t="shared" ca="1" si="56"/>
        <v>38.726359649121875</v>
      </c>
      <c r="J228" s="9">
        <f t="shared" ca="1" si="56"/>
        <v>0</v>
      </c>
      <c r="K228" s="9">
        <f t="shared" ca="1" si="60"/>
        <v>234.09261249399898</v>
      </c>
      <c r="L228" s="9">
        <f t="shared" ca="1" si="61"/>
        <v>-80.477681126324654</v>
      </c>
      <c r="M228">
        <f t="shared" ca="1" si="63"/>
        <v>56.542755847953217</v>
      </c>
      <c r="N228">
        <f t="shared" ca="1" si="64"/>
        <v>31.186944444444443</v>
      </c>
    </row>
    <row r="229" spans="1:14" x14ac:dyDescent="0.25">
      <c r="A229" s="4">
        <f t="shared" si="58"/>
        <v>0.43165509259259049</v>
      </c>
      <c r="B229" s="3">
        <f t="shared" si="65"/>
        <v>1553301295</v>
      </c>
      <c r="C229">
        <f t="shared" si="66"/>
        <v>2</v>
      </c>
      <c r="D229">
        <f t="shared" si="66"/>
        <v>6</v>
      </c>
      <c r="E229">
        <f t="shared" ca="1" si="67"/>
        <v>-110286.82236842107</v>
      </c>
      <c r="F229">
        <f t="shared" ca="1" si="68"/>
        <v>78013.661008771931</v>
      </c>
      <c r="G229">
        <f t="shared" ca="1" si="59"/>
        <v>9753.6</v>
      </c>
      <c r="H229" s="9">
        <f t="shared" ca="1" si="56"/>
        <v>-230.86710526315727</v>
      </c>
      <c r="I229" s="9">
        <f t="shared" ca="1" si="56"/>
        <v>38.726359649121875</v>
      </c>
      <c r="J229" s="9">
        <f t="shared" ca="1" si="56"/>
        <v>0</v>
      </c>
      <c r="K229" s="9">
        <f t="shared" ca="1" si="60"/>
        <v>234.09261249399322</v>
      </c>
      <c r="L229" s="9">
        <f t="shared" ca="1" si="61"/>
        <v>-80.477681126324427</v>
      </c>
      <c r="M229">
        <f t="shared" ca="1" si="63"/>
        <v>56.544472465886933</v>
      </c>
      <c r="N229">
        <f t="shared" ca="1" si="64"/>
        <v>31.168472222222221</v>
      </c>
    </row>
    <row r="230" spans="1:14" x14ac:dyDescent="0.25">
      <c r="A230" s="4">
        <f t="shared" si="58"/>
        <v>0.43171296296296086</v>
      </c>
      <c r="B230" s="3">
        <f t="shared" si="65"/>
        <v>1553301300</v>
      </c>
      <c r="C230">
        <f t="shared" si="66"/>
        <v>2</v>
      </c>
      <c r="D230">
        <f t="shared" si="66"/>
        <v>6</v>
      </c>
      <c r="E230">
        <f t="shared" ca="1" si="67"/>
        <v>-111441.15789473685</v>
      </c>
      <c r="F230">
        <f t="shared" ca="1" si="68"/>
        <v>78207.29280701754</v>
      </c>
      <c r="G230">
        <f t="shared" ca="1" si="59"/>
        <v>9753.6</v>
      </c>
      <c r="H230" s="9">
        <f t="shared" ca="1" si="56"/>
        <v>-230.86710526315727</v>
      </c>
      <c r="I230" s="9">
        <f t="shared" ca="1" si="56"/>
        <v>38.726359649124788</v>
      </c>
      <c r="J230" s="9">
        <f t="shared" ca="1" si="56"/>
        <v>0</v>
      </c>
      <c r="K230" s="9">
        <f t="shared" ca="1" si="60"/>
        <v>234.0926124939937</v>
      </c>
      <c r="L230" s="9">
        <f t="shared" ca="1" si="61"/>
        <v>-80.477681126323716</v>
      </c>
      <c r="M230">
        <f t="shared" ca="1" si="63"/>
        <v>56.546189083820657</v>
      </c>
      <c r="N230">
        <f t="shared" ca="1" si="64"/>
        <v>31.15</v>
      </c>
    </row>
    <row r="231" spans="1:14" x14ac:dyDescent="0.25">
      <c r="A231" s="4">
        <f t="shared" si="58"/>
        <v>0.43177083333333122</v>
      </c>
      <c r="B231" s="3">
        <f t="shared" si="65"/>
        <v>1553301305</v>
      </c>
      <c r="C231">
        <f t="shared" si="66"/>
        <v>2</v>
      </c>
      <c r="D231">
        <f t="shared" si="66"/>
        <v>6</v>
      </c>
      <c r="E231">
        <f t="shared" ca="1" si="67"/>
        <v>-112595.49342105264</v>
      </c>
      <c r="F231">
        <f t="shared" ca="1" si="68"/>
        <v>78400.924605263164</v>
      </c>
      <c r="G231">
        <f t="shared" ca="1" si="59"/>
        <v>9753.6</v>
      </c>
      <c r="H231" s="9">
        <f t="shared" ca="1" si="56"/>
        <v>-230.86710526315727</v>
      </c>
      <c r="I231" s="9">
        <f t="shared" ca="1" si="56"/>
        <v>38.726359649121875</v>
      </c>
      <c r="J231" s="9">
        <f t="shared" ca="1" si="56"/>
        <v>0</v>
      </c>
      <c r="K231" s="9">
        <f t="shared" ca="1" si="60"/>
        <v>234.09261249399322</v>
      </c>
      <c r="L231" s="9">
        <f t="shared" ca="1" si="61"/>
        <v>-80.477681126324427</v>
      </c>
      <c r="M231">
        <f t="shared" ca="1" si="63"/>
        <v>56.547905701754381</v>
      </c>
      <c r="N231">
        <f t="shared" ca="1" si="64"/>
        <v>31.131527777777777</v>
      </c>
    </row>
    <row r="232" spans="1:14" x14ac:dyDescent="0.25">
      <c r="A232" s="4">
        <f t="shared" si="58"/>
        <v>0.43182870370370158</v>
      </c>
      <c r="B232" s="3">
        <f t="shared" si="65"/>
        <v>1553301310</v>
      </c>
      <c r="C232">
        <f t="shared" ref="C232:D234" si="69">C231</f>
        <v>2</v>
      </c>
      <c r="D232">
        <f t="shared" si="69"/>
        <v>6</v>
      </c>
      <c r="E232">
        <f t="shared" ca="1" si="67"/>
        <v>-113749.82894736843</v>
      </c>
      <c r="F232">
        <f t="shared" ca="1" si="68"/>
        <v>78594.556403508774</v>
      </c>
      <c r="G232">
        <f t="shared" ca="1" si="59"/>
        <v>9753.6</v>
      </c>
      <c r="H232" s="9">
        <f t="shared" ca="1" si="56"/>
        <v>-230.86710526315727</v>
      </c>
      <c r="I232" s="9">
        <f t="shared" ca="1" si="56"/>
        <v>38.726359649121875</v>
      </c>
      <c r="J232" s="9">
        <f t="shared" ca="1" si="56"/>
        <v>0</v>
      </c>
      <c r="K232" s="9">
        <f t="shared" ca="1" si="60"/>
        <v>234.09261249399322</v>
      </c>
      <c r="L232" s="9">
        <f t="shared" ca="1" si="61"/>
        <v>-80.477681126324427</v>
      </c>
      <c r="M232">
        <f t="shared" ca="1" si="63"/>
        <v>56.549622319688105</v>
      </c>
      <c r="N232">
        <f t="shared" ca="1" si="64"/>
        <v>31.113055555555555</v>
      </c>
    </row>
    <row r="233" spans="1:14" x14ac:dyDescent="0.25">
      <c r="A233" s="4">
        <f t="shared" si="58"/>
        <v>0.43188657407407194</v>
      </c>
      <c r="B233" s="3">
        <f t="shared" si="65"/>
        <v>1553301315</v>
      </c>
      <c r="C233">
        <f t="shared" si="69"/>
        <v>2</v>
      </c>
      <c r="D233">
        <f t="shared" si="69"/>
        <v>6</v>
      </c>
      <c r="E233">
        <f t="shared" ca="1" si="67"/>
        <v>-114904.16447368421</v>
      </c>
      <c r="F233">
        <f t="shared" ca="1" si="68"/>
        <v>78788.188201754383</v>
      </c>
      <c r="G233">
        <f t="shared" ca="1" si="59"/>
        <v>9753.6</v>
      </c>
      <c r="H233" s="9">
        <f t="shared" ca="1" si="56"/>
        <v>-230.86710526315727</v>
      </c>
      <c r="I233" s="9">
        <f t="shared" ca="1" si="56"/>
        <v>38.726359649124788</v>
      </c>
      <c r="J233" s="9">
        <f t="shared" ca="1" si="56"/>
        <v>0</v>
      </c>
      <c r="K233" s="9">
        <f t="shared" ca="1" si="60"/>
        <v>234.0926124939937</v>
      </c>
      <c r="L233" s="9">
        <f t="shared" ca="1" si="61"/>
        <v>-80.477681126323716</v>
      </c>
      <c r="M233">
        <f t="shared" ca="1" si="63"/>
        <v>56.551338937621829</v>
      </c>
      <c r="N233">
        <f t="shared" ca="1" si="64"/>
        <v>31.094583333333333</v>
      </c>
    </row>
    <row r="234" spans="1:14" x14ac:dyDescent="0.25">
      <c r="A234" s="4">
        <f t="shared" si="58"/>
        <v>0.4319444444444423</v>
      </c>
      <c r="B234" s="3">
        <f t="shared" si="65"/>
        <v>1553301320</v>
      </c>
      <c r="C234">
        <f t="shared" si="69"/>
        <v>2</v>
      </c>
      <c r="D234">
        <f t="shared" si="69"/>
        <v>6</v>
      </c>
      <c r="E234">
        <f t="shared" ca="1" si="67"/>
        <v>-116058.5</v>
      </c>
      <c r="F234">
        <f t="shared" ca="1" si="68"/>
        <v>78981.820000000007</v>
      </c>
      <c r="G234">
        <f t="shared" ca="1" si="59"/>
        <v>9753.6</v>
      </c>
      <c r="H234" s="9">
        <f ca="1">H233</f>
        <v>-230.86710526315727</v>
      </c>
      <c r="I234" s="9">
        <f t="shared" ref="I234:K234" ca="1" si="70">I233</f>
        <v>38.726359649124788</v>
      </c>
      <c r="J234" s="9">
        <f t="shared" ca="1" si="70"/>
        <v>0</v>
      </c>
      <c r="K234" s="9">
        <f t="shared" ca="1" si="70"/>
        <v>234.0926124939937</v>
      </c>
      <c r="L234" s="9">
        <f t="shared" ca="1" si="61"/>
        <v>-80.477681126323716</v>
      </c>
      <c r="M234">
        <f t="shared" ca="1" si="63"/>
        <v>56.553055555555552</v>
      </c>
      <c r="N234">
        <f t="shared" ca="1" si="64"/>
        <v>31.076111111111111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S254"/>
  <sheetViews>
    <sheetView workbookViewId="0">
      <selection activeCell="B2" sqref="B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141</v>
      </c>
      <c r="B1">
        <v>244205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0.42222222222222222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3" si="0">(E3-E2)/(MINUTE($A3-$A2)*60+SECOND($A3-$A2))</f>
        <v>-189.45371428571431</v>
      </c>
      <c r="I2" s="9">
        <f t="shared" si="0"/>
        <v>160.30490476190479</v>
      </c>
      <c r="J2" s="9">
        <f t="shared" si="0"/>
        <v>0</v>
      </c>
      <c r="K2" s="9">
        <f>SQRT(H2*H2+I2*I2)</f>
        <v>248.17407670297968</v>
      </c>
      <c r="L2" s="9">
        <f>DEGREES(ATAN2(I2,H2))</f>
        <v>-49.764009023933063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1.4603174603174856E-3</v>
      </c>
      <c r="P2" s="10">
        <f t="shared" si="1"/>
        <v>-3.0317460317460152E-3</v>
      </c>
    </row>
    <row r="3" spans="1:16" x14ac:dyDescent="0.25">
      <c r="A3" s="5">
        <v>0.42465277777777777</v>
      </c>
      <c r="B3" s="6" t="s">
        <v>67</v>
      </c>
      <c r="C3" s="7">
        <v>360</v>
      </c>
      <c r="D3" s="7"/>
      <c r="E3" s="7">
        <f>VLOOKUP($B3,Beacons!$A$6:$O$30,14,FALSE)</f>
        <v>52058.18</v>
      </c>
      <c r="F3" s="7">
        <f>VLOOKUP($B3,Beacons!$A$6:$O$30,15,FALSE)</f>
        <v>-43963.79</v>
      </c>
      <c r="G3" s="7">
        <f>C3*Params!F$2</f>
        <v>10972.8</v>
      </c>
      <c r="H3" s="9">
        <f t="shared" si="0"/>
        <v>-173.526360498</v>
      </c>
      <c r="I3" s="9">
        <f t="shared" si="0"/>
        <v>146.54540046400001</v>
      </c>
      <c r="J3" s="9">
        <f t="shared" si="0"/>
        <v>0</v>
      </c>
      <c r="K3" s="9">
        <f>SQRT(H3*H3+I3*I3)</f>
        <v>227.12761211450268</v>
      </c>
      <c r="L3" s="9">
        <f>DEGREES(ATAN2(I3,H3))</f>
        <v>-49.818447582951897</v>
      </c>
      <c r="M3" s="7">
        <f>VLOOKUP($B3,Beacons!$A$6:$O$30,8,FALSE)</f>
        <v>55.453055555555558</v>
      </c>
      <c r="N3" s="7">
        <f>VLOOKUP($B3,Beacons!$A$6:$O$30,9,FALSE)</f>
        <v>33.766388888888891</v>
      </c>
      <c r="O3" s="10">
        <f t="shared" si="1"/>
        <v>1.3231481481481447E-3</v>
      </c>
      <c r="P3" s="10">
        <f t="shared" si="1"/>
        <v>-2.7768518518518684E-3</v>
      </c>
    </row>
    <row r="4" spans="1:16" x14ac:dyDescent="0.25">
      <c r="A4" s="5">
        <v>0.42812500000000003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ref="H4" si="2">(E5-E4)/(MINUTE($A5-$A4)*60+SECOND($A5-$A4))</f>
        <v>-212.20047693087719</v>
      </c>
      <c r="I4" s="9">
        <f t="shared" ref="I4" si="3">(F5-F4)/(MINUTE($A5-$A4)*60+SECOND($A5-$A4))</f>
        <v>88.342596247017539</v>
      </c>
      <c r="J4" s="9">
        <f t="shared" ref="J4" si="4">(G5-G4)/(MINUTE($A5-$A4)*60+SECOND($A5-$A4))</f>
        <v>0</v>
      </c>
      <c r="K4" s="9">
        <f>SQRT(H4*H4+I4*I4)</f>
        <v>229.85529517797781</v>
      </c>
      <c r="L4" s="9">
        <f>DEGREES(ATAN2(I4,H4))</f>
        <v>-67.397223964202041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7.8898635477582556E-4</v>
      </c>
      <c r="P4" s="10">
        <f t="shared" si="1"/>
        <v>-3.3957115009746537E-3</v>
      </c>
    </row>
    <row r="5" spans="1:16" x14ac:dyDescent="0.25">
      <c r="A5" s="5">
        <v>0.43472222222222223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0.42222222222222222</v>
      </c>
      <c r="B7" s="3">
        <f>Params!D29+MINUTE(A7-Params!C29)*60+SECOND(A7-Params!C29)</f>
        <v>1553300480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-189.45371428571525</v>
      </c>
      <c r="I7" s="9">
        <f ca="1">(F8-F7)/($B8-$B7)</f>
        <v>160.30490476190462</v>
      </c>
      <c r="J7" s="9">
        <f ca="1">(G8-G7)/($B8-$B7)</f>
        <v>0</v>
      </c>
      <c r="K7" s="9">
        <f ca="1">SQRT(H7*H7+I7*I7)</f>
        <v>248.17407670298027</v>
      </c>
      <c r="L7" s="9">
        <f ca="1">DEGREES(ATAN2(I7,H7))</f>
        <v>-49.764009023933241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0.42228009259259258</v>
      </c>
      <c r="B8" s="3">
        <f>B7+SECOND(A8-A7)</f>
        <v>1553300485</v>
      </c>
      <c r="C8">
        <f>C7</f>
        <v>2</v>
      </c>
      <c r="D8">
        <f>D7</f>
        <v>7</v>
      </c>
      <c r="E8">
        <f ca="1">INDIRECT("E$"&amp;C8)+INDIRECT("H$"&amp;C8)*($B8-INDIRECT("B$"&amp;D8))</f>
        <v>90896.19142857143</v>
      </c>
      <c r="F8">
        <f ca="1">INDIRECT("F$"&amp;C8)+INDIRECT("I$"&amp;C8)*($B8-INDIRECT("B$"&amp;D8))</f>
        <v>-76826.295476190484</v>
      </c>
      <c r="G8">
        <f t="shared" ref="G8:G71" ca="1" si="5">INDIRECT("G$"&amp;C8)+INDIRECT("J$"&amp;C8)*($B8-INDIRECT("B$"&amp;D8))</f>
        <v>10972.8</v>
      </c>
      <c r="H8" s="9">
        <f t="shared" ref="H8:J71" ca="1" si="6">(E9-E8)/($B9-$B8)</f>
        <v>-189.45371428571235</v>
      </c>
      <c r="I8" s="9">
        <f t="shared" ca="1" si="6"/>
        <v>160.30490476190462</v>
      </c>
      <c r="J8" s="9">
        <f t="shared" ca="1" si="6"/>
        <v>0</v>
      </c>
      <c r="K8" s="9">
        <f t="shared" ref="K8:K71" ca="1" si="7">SQRT(H8*H8+I8*I8)</f>
        <v>248.17407670297806</v>
      </c>
      <c r="L8" s="9">
        <f t="shared" ref="L8:L71" ca="1" si="8">DEGREES(ATAN2(I8,H8))</f>
        <v>-49.7640090239328</v>
      </c>
      <c r="M8">
        <f ca="1">INDIRECT("M$"&amp;C8)+INDIRECT("O$"&amp;C8)*($B8-INDIRECT("B$"&amp;D8))</f>
        <v>55.153690476190476</v>
      </c>
      <c r="N8">
        <f ca="1">INDIRECT("N$"&amp;C8)+INDIRECT("P$"&amp;C8)*($B8-INDIRECT("B$"&amp;D8))</f>
        <v>34.387896825396822</v>
      </c>
      <c r="P8" s="3"/>
    </row>
    <row r="9" spans="1:16" x14ac:dyDescent="0.25">
      <c r="A9" s="4">
        <f>A8+5/24/3600</f>
        <v>0.42233796296296294</v>
      </c>
      <c r="B9" s="3">
        <f>B8+SECOND(A9-A8)</f>
        <v>1553300490</v>
      </c>
      <c r="C9">
        <f t="shared" ref="C9:D24" si="9">C8</f>
        <v>2</v>
      </c>
      <c r="D9">
        <f t="shared" si="9"/>
        <v>7</v>
      </c>
      <c r="E9">
        <f t="shared" ref="E9:E34" ca="1" si="10">INDIRECT("E$"&amp;C9)+INDIRECT("H$"&amp;C9)*($B9-INDIRECT("B$"&amp;D9))</f>
        <v>89948.922857142868</v>
      </c>
      <c r="F9">
        <f t="shared" ref="F9:F34" ca="1" si="11">INDIRECT("F$"&amp;C9)+INDIRECT("I$"&amp;C9)*($B9-INDIRECT("B$"&amp;D9))</f>
        <v>-76024.770952380961</v>
      </c>
      <c r="G9">
        <f t="shared" ca="1" si="5"/>
        <v>10972.8</v>
      </c>
      <c r="H9" s="9">
        <f t="shared" ca="1" si="6"/>
        <v>-189.45371428571525</v>
      </c>
      <c r="I9" s="9">
        <f t="shared" ca="1" si="6"/>
        <v>160.30490476190462</v>
      </c>
      <c r="J9" s="9">
        <f t="shared" ca="1" si="6"/>
        <v>0</v>
      </c>
      <c r="K9" s="9">
        <f t="shared" ca="1" si="7"/>
        <v>248.17407670298027</v>
      </c>
      <c r="L9" s="9">
        <f t="shared" ca="1" si="8"/>
        <v>-49.764009023933241</v>
      </c>
      <c r="M9">
        <f t="shared" ref="M9:M72" ca="1" si="12">INDIRECT("M$"&amp;C9)+INDIRECT("O$"&amp;C9)*($B9-INDIRECT("B$"&amp;D9))</f>
        <v>55.16099206349206</v>
      </c>
      <c r="N9">
        <f t="shared" ref="N9:N72" ca="1" si="13">INDIRECT("N$"&amp;C9)+INDIRECT("P$"&amp;C9)*($B9-INDIRECT("B$"&amp;D9))</f>
        <v>34.372738095238091</v>
      </c>
      <c r="P9" s="3"/>
    </row>
    <row r="10" spans="1:16" x14ac:dyDescent="0.25">
      <c r="A10" s="4">
        <f t="shared" ref="A10:A73" si="14">A9+5/24/3600</f>
        <v>0.4223958333333333</v>
      </c>
      <c r="B10" s="3">
        <f t="shared" ref="B10:B73" si="15">B9+SECOND(A10-A9)</f>
        <v>1553300495</v>
      </c>
      <c r="C10">
        <f t="shared" si="9"/>
        <v>2</v>
      </c>
      <c r="D10">
        <f t="shared" si="9"/>
        <v>7</v>
      </c>
      <c r="E10">
        <f t="shared" ca="1" si="10"/>
        <v>89001.654285714292</v>
      </c>
      <c r="F10">
        <f t="shared" ca="1" si="11"/>
        <v>-75223.246428571438</v>
      </c>
      <c r="G10">
        <f t="shared" ca="1" si="5"/>
        <v>10972.8</v>
      </c>
      <c r="H10" s="9">
        <f t="shared" ca="1" si="6"/>
        <v>-189.45371428571525</v>
      </c>
      <c r="I10" s="9">
        <f t="shared" ca="1" si="6"/>
        <v>160.30490476190462</v>
      </c>
      <c r="J10" s="9">
        <f t="shared" ca="1" si="6"/>
        <v>0</v>
      </c>
      <c r="K10" s="9">
        <f t="shared" ca="1" si="7"/>
        <v>248.17407670298027</v>
      </c>
      <c r="L10" s="9">
        <f t="shared" ca="1" si="8"/>
        <v>-49.764009023933241</v>
      </c>
      <c r="M10">
        <f t="shared" ca="1" si="12"/>
        <v>55.16829365079365</v>
      </c>
      <c r="N10">
        <f t="shared" ca="1" si="13"/>
        <v>34.35757936507936</v>
      </c>
    </row>
    <row r="11" spans="1:16" x14ac:dyDescent="0.25">
      <c r="A11" s="4">
        <f t="shared" si="14"/>
        <v>0.42245370370370366</v>
      </c>
      <c r="B11" s="3">
        <f t="shared" si="15"/>
        <v>1553300500</v>
      </c>
      <c r="C11">
        <f t="shared" si="9"/>
        <v>2</v>
      </c>
      <c r="D11">
        <f t="shared" si="9"/>
        <v>7</v>
      </c>
      <c r="E11">
        <f t="shared" ca="1" si="10"/>
        <v>88054.385714285716</v>
      </c>
      <c r="F11">
        <f t="shared" ca="1" si="11"/>
        <v>-74421.721904761915</v>
      </c>
      <c r="G11">
        <f t="shared" ca="1" si="5"/>
        <v>10972.8</v>
      </c>
      <c r="H11" s="9">
        <f t="shared" ca="1" si="6"/>
        <v>-189.45371428571235</v>
      </c>
      <c r="I11" s="9">
        <f t="shared" ca="1" si="6"/>
        <v>160.30490476190462</v>
      </c>
      <c r="J11" s="9">
        <f t="shared" ca="1" si="6"/>
        <v>0</v>
      </c>
      <c r="K11" s="9">
        <f t="shared" ca="1" si="7"/>
        <v>248.17407670297806</v>
      </c>
      <c r="L11" s="9">
        <f t="shared" ca="1" si="8"/>
        <v>-49.7640090239328</v>
      </c>
      <c r="M11">
        <f t="shared" ca="1" si="12"/>
        <v>55.175595238095234</v>
      </c>
      <c r="N11">
        <f t="shared" ca="1" si="13"/>
        <v>34.342420634920636</v>
      </c>
      <c r="P11" s="9"/>
    </row>
    <row r="12" spans="1:16" x14ac:dyDescent="0.25">
      <c r="A12" s="4">
        <f t="shared" si="14"/>
        <v>0.42251157407407403</v>
      </c>
      <c r="B12" s="3">
        <f t="shared" si="15"/>
        <v>1553300505</v>
      </c>
      <c r="C12">
        <f t="shared" si="9"/>
        <v>2</v>
      </c>
      <c r="D12">
        <f t="shared" si="9"/>
        <v>7</v>
      </c>
      <c r="E12">
        <f t="shared" ca="1" si="10"/>
        <v>87107.117142857154</v>
      </c>
      <c r="F12">
        <f t="shared" ca="1" si="11"/>
        <v>-73620.197380952392</v>
      </c>
      <c r="G12">
        <f t="shared" ca="1" si="5"/>
        <v>10972.8</v>
      </c>
      <c r="H12" s="9">
        <f t="shared" ca="1" si="6"/>
        <v>-189.45371428571525</v>
      </c>
      <c r="I12" s="9">
        <f t="shared" ca="1" si="6"/>
        <v>160.30490476190462</v>
      </c>
      <c r="J12" s="9">
        <f t="shared" ca="1" si="6"/>
        <v>0</v>
      </c>
      <c r="K12" s="9">
        <f t="shared" ca="1" si="7"/>
        <v>248.17407670298027</v>
      </c>
      <c r="L12" s="9">
        <f t="shared" ca="1" si="8"/>
        <v>-49.764009023933241</v>
      </c>
      <c r="M12">
        <f t="shared" ca="1" si="12"/>
        <v>55.182896825396824</v>
      </c>
      <c r="N12">
        <f t="shared" ca="1" si="13"/>
        <v>34.327261904761905</v>
      </c>
    </row>
    <row r="13" spans="1:16" x14ac:dyDescent="0.25">
      <c r="A13" s="4">
        <f t="shared" si="14"/>
        <v>0.42256944444444439</v>
      </c>
      <c r="B13" s="3">
        <f t="shared" si="15"/>
        <v>1553300510</v>
      </c>
      <c r="C13">
        <f t="shared" si="9"/>
        <v>2</v>
      </c>
      <c r="D13">
        <f t="shared" si="9"/>
        <v>7</v>
      </c>
      <c r="E13">
        <f t="shared" ca="1" si="10"/>
        <v>86159.848571428578</v>
      </c>
      <c r="F13">
        <f t="shared" ca="1" si="11"/>
        <v>-72818.672857142868</v>
      </c>
      <c r="G13">
        <f t="shared" ca="1" si="5"/>
        <v>10972.8</v>
      </c>
      <c r="H13" s="9">
        <f t="shared" ca="1" si="6"/>
        <v>-189.45371428571525</v>
      </c>
      <c r="I13" s="9">
        <f t="shared" ca="1" si="6"/>
        <v>160.30490476190462</v>
      </c>
      <c r="J13" s="9">
        <f t="shared" ca="1" si="6"/>
        <v>0</v>
      </c>
      <c r="K13" s="9">
        <f t="shared" ca="1" si="7"/>
        <v>248.17407670298027</v>
      </c>
      <c r="L13" s="9">
        <f t="shared" ca="1" si="8"/>
        <v>-49.764009023933241</v>
      </c>
      <c r="M13">
        <f t="shared" ca="1" si="12"/>
        <v>55.190198412698408</v>
      </c>
      <c r="N13">
        <f t="shared" ca="1" si="13"/>
        <v>34.312103174603173</v>
      </c>
    </row>
    <row r="14" spans="1:16" x14ac:dyDescent="0.25">
      <c r="A14" s="4">
        <f t="shared" si="14"/>
        <v>0.42262731481481475</v>
      </c>
      <c r="B14" s="3">
        <f t="shared" si="15"/>
        <v>1553300515</v>
      </c>
      <c r="C14">
        <f t="shared" si="9"/>
        <v>2</v>
      </c>
      <c r="D14">
        <f t="shared" si="9"/>
        <v>7</v>
      </c>
      <c r="E14">
        <f t="shared" ca="1" si="10"/>
        <v>85212.58</v>
      </c>
      <c r="F14">
        <f t="shared" ca="1" si="11"/>
        <v>-72017.148333333345</v>
      </c>
      <c r="G14">
        <f t="shared" ca="1" si="5"/>
        <v>10972.8</v>
      </c>
      <c r="H14" s="9">
        <f t="shared" ca="1" si="6"/>
        <v>-189.45371428571235</v>
      </c>
      <c r="I14" s="9">
        <f t="shared" ca="1" si="6"/>
        <v>160.30490476190462</v>
      </c>
      <c r="J14" s="9">
        <f t="shared" ca="1" si="6"/>
        <v>0</v>
      </c>
      <c r="K14" s="9">
        <f t="shared" ca="1" si="7"/>
        <v>248.17407670297806</v>
      </c>
      <c r="L14" s="9">
        <f t="shared" ca="1" si="8"/>
        <v>-49.7640090239328</v>
      </c>
      <c r="M14">
        <f t="shared" ca="1" si="12"/>
        <v>55.197499999999998</v>
      </c>
      <c r="N14">
        <f t="shared" ca="1" si="13"/>
        <v>34.296944444444442</v>
      </c>
    </row>
    <row r="15" spans="1:16" x14ac:dyDescent="0.25">
      <c r="A15" s="4">
        <f t="shared" si="14"/>
        <v>0.42268518518518511</v>
      </c>
      <c r="B15" s="3">
        <f t="shared" si="15"/>
        <v>1553300520</v>
      </c>
      <c r="C15">
        <f t="shared" si="9"/>
        <v>2</v>
      </c>
      <c r="D15">
        <f t="shared" si="9"/>
        <v>7</v>
      </c>
      <c r="E15">
        <f t="shared" ca="1" si="10"/>
        <v>84265.31142857144</v>
      </c>
      <c r="F15">
        <f t="shared" ca="1" si="11"/>
        <v>-71215.623809523822</v>
      </c>
      <c r="G15">
        <f t="shared" ca="1" si="5"/>
        <v>10972.8</v>
      </c>
      <c r="H15" s="9">
        <f t="shared" ca="1" si="6"/>
        <v>-189.45371428571525</v>
      </c>
      <c r="I15" s="9">
        <f t="shared" ca="1" si="6"/>
        <v>160.30490476190752</v>
      </c>
      <c r="J15" s="9">
        <f t="shared" ca="1" si="6"/>
        <v>0</v>
      </c>
      <c r="K15" s="9">
        <f t="shared" ca="1" si="7"/>
        <v>248.17407670298215</v>
      </c>
      <c r="L15" s="9">
        <f t="shared" ca="1" si="8"/>
        <v>-49.764009023932729</v>
      </c>
      <c r="M15">
        <f t="shared" ca="1" si="12"/>
        <v>55.204801587301588</v>
      </c>
      <c r="N15">
        <f t="shared" ca="1" si="13"/>
        <v>34.281785714285711</v>
      </c>
    </row>
    <row r="16" spans="1:16" x14ac:dyDescent="0.25">
      <c r="A16" s="4">
        <f t="shared" si="14"/>
        <v>0.42274305555555547</v>
      </c>
      <c r="B16" s="3">
        <f t="shared" si="15"/>
        <v>1553300525</v>
      </c>
      <c r="C16">
        <f t="shared" si="9"/>
        <v>2</v>
      </c>
      <c r="D16">
        <f t="shared" si="9"/>
        <v>7</v>
      </c>
      <c r="E16">
        <f t="shared" ca="1" si="10"/>
        <v>83318.042857142864</v>
      </c>
      <c r="F16">
        <f t="shared" ca="1" si="11"/>
        <v>-70414.099285714285</v>
      </c>
      <c r="G16">
        <f t="shared" ca="1" si="5"/>
        <v>10972.8</v>
      </c>
      <c r="H16" s="9">
        <f t="shared" ca="1" si="6"/>
        <v>-189.45371428571525</v>
      </c>
      <c r="I16" s="9">
        <f t="shared" ca="1" si="6"/>
        <v>160.30490476190462</v>
      </c>
      <c r="J16" s="9">
        <f t="shared" ca="1" si="6"/>
        <v>0</v>
      </c>
      <c r="K16" s="9">
        <f t="shared" ca="1" si="7"/>
        <v>248.17407670298027</v>
      </c>
      <c r="L16" s="9">
        <f t="shared" ca="1" si="8"/>
        <v>-49.764009023933241</v>
      </c>
      <c r="M16">
        <f t="shared" ca="1" si="12"/>
        <v>55.212103174603172</v>
      </c>
      <c r="N16">
        <f t="shared" ca="1" si="13"/>
        <v>34.266626984126987</v>
      </c>
    </row>
    <row r="17" spans="1:14" x14ac:dyDescent="0.25">
      <c r="A17" s="4">
        <f t="shared" si="14"/>
        <v>0.42280092592592583</v>
      </c>
      <c r="B17" s="3">
        <f t="shared" si="15"/>
        <v>1553300530</v>
      </c>
      <c r="C17">
        <f t="shared" si="9"/>
        <v>2</v>
      </c>
      <c r="D17">
        <f t="shared" si="9"/>
        <v>7</v>
      </c>
      <c r="E17">
        <f t="shared" ca="1" si="10"/>
        <v>82370.774285714288</v>
      </c>
      <c r="F17">
        <f t="shared" ca="1" si="11"/>
        <v>-69612.574761904762</v>
      </c>
      <c r="G17">
        <f t="shared" ca="1" si="5"/>
        <v>10972.8</v>
      </c>
      <c r="H17" s="9">
        <f t="shared" ca="1" si="6"/>
        <v>-189.45371428571525</v>
      </c>
      <c r="I17" s="9">
        <f t="shared" ca="1" si="6"/>
        <v>160.30490476190462</v>
      </c>
      <c r="J17" s="9">
        <f t="shared" ca="1" si="6"/>
        <v>0</v>
      </c>
      <c r="K17" s="9">
        <f t="shared" ca="1" si="7"/>
        <v>248.17407670298027</v>
      </c>
      <c r="L17" s="9">
        <f t="shared" ca="1" si="8"/>
        <v>-49.764009023933241</v>
      </c>
      <c r="M17">
        <f t="shared" ca="1" si="12"/>
        <v>55.219404761904762</v>
      </c>
      <c r="N17">
        <f t="shared" ca="1" si="13"/>
        <v>34.251468253968255</v>
      </c>
    </row>
    <row r="18" spans="1:14" x14ac:dyDescent="0.25">
      <c r="A18" s="4">
        <f t="shared" si="14"/>
        <v>0.42285879629629619</v>
      </c>
      <c r="B18" s="3">
        <f t="shared" si="15"/>
        <v>1553300535</v>
      </c>
      <c r="C18">
        <f t="shared" si="9"/>
        <v>2</v>
      </c>
      <c r="D18">
        <f t="shared" si="9"/>
        <v>7</v>
      </c>
      <c r="E18">
        <f t="shared" ca="1" si="10"/>
        <v>81423.505714285711</v>
      </c>
      <c r="F18">
        <f t="shared" ca="1" si="11"/>
        <v>-68811.050238095238</v>
      </c>
      <c r="G18">
        <f t="shared" ca="1" si="5"/>
        <v>10972.8</v>
      </c>
      <c r="H18" s="9">
        <f t="shared" ca="1" si="6"/>
        <v>-189.45371428571235</v>
      </c>
      <c r="I18" s="9">
        <f t="shared" ca="1" si="6"/>
        <v>160.30490476190462</v>
      </c>
      <c r="J18" s="9">
        <f t="shared" ca="1" si="6"/>
        <v>0</v>
      </c>
      <c r="K18" s="9">
        <f t="shared" ca="1" si="7"/>
        <v>248.17407670297806</v>
      </c>
      <c r="L18" s="9">
        <f t="shared" ca="1" si="8"/>
        <v>-49.7640090239328</v>
      </c>
      <c r="M18">
        <f t="shared" ca="1" si="12"/>
        <v>55.226706349206346</v>
      </c>
      <c r="N18">
        <f t="shared" ca="1" si="13"/>
        <v>34.236309523809524</v>
      </c>
    </row>
    <row r="19" spans="1:14" x14ac:dyDescent="0.25">
      <c r="A19" s="4">
        <f t="shared" si="14"/>
        <v>0.42291666666666655</v>
      </c>
      <c r="B19" s="3">
        <f t="shared" si="15"/>
        <v>1553300540</v>
      </c>
      <c r="C19">
        <f t="shared" si="9"/>
        <v>2</v>
      </c>
      <c r="D19">
        <f t="shared" si="9"/>
        <v>7</v>
      </c>
      <c r="E19">
        <f t="shared" ca="1" si="10"/>
        <v>80476.23714285715</v>
      </c>
      <c r="F19">
        <f t="shared" ca="1" si="11"/>
        <v>-68009.525714285715</v>
      </c>
      <c r="G19">
        <f t="shared" ca="1" si="5"/>
        <v>10972.8</v>
      </c>
      <c r="H19" s="9">
        <f t="shared" ca="1" si="6"/>
        <v>-189.45371428571525</v>
      </c>
      <c r="I19" s="9">
        <f t="shared" ca="1" si="6"/>
        <v>160.30490476190462</v>
      </c>
      <c r="J19" s="9">
        <f t="shared" ca="1" si="6"/>
        <v>0</v>
      </c>
      <c r="K19" s="9">
        <f t="shared" ca="1" si="7"/>
        <v>248.17407670298027</v>
      </c>
      <c r="L19" s="9">
        <f t="shared" ca="1" si="8"/>
        <v>-49.764009023933241</v>
      </c>
      <c r="M19">
        <f t="shared" ca="1" si="12"/>
        <v>55.234007936507936</v>
      </c>
      <c r="N19">
        <f t="shared" ca="1" si="13"/>
        <v>34.221150793650793</v>
      </c>
    </row>
    <row r="20" spans="1:14" x14ac:dyDescent="0.25">
      <c r="A20" s="4">
        <f t="shared" si="14"/>
        <v>0.42297453703703691</v>
      </c>
      <c r="B20" s="3">
        <f t="shared" si="15"/>
        <v>1553300545</v>
      </c>
      <c r="C20">
        <f t="shared" si="9"/>
        <v>2</v>
      </c>
      <c r="D20">
        <f t="shared" si="9"/>
        <v>7</v>
      </c>
      <c r="E20">
        <f t="shared" ca="1" si="10"/>
        <v>79528.968571428573</v>
      </c>
      <c r="F20">
        <f t="shared" ca="1" si="11"/>
        <v>-67208.001190476192</v>
      </c>
      <c r="G20">
        <f t="shared" ca="1" si="5"/>
        <v>10972.8</v>
      </c>
      <c r="H20" s="9">
        <f t="shared" ca="1" si="6"/>
        <v>-189.45371428571235</v>
      </c>
      <c r="I20" s="9">
        <f t="shared" ca="1" si="6"/>
        <v>160.30490476190462</v>
      </c>
      <c r="J20" s="9">
        <f t="shared" ca="1" si="6"/>
        <v>0</v>
      </c>
      <c r="K20" s="9">
        <f t="shared" ca="1" si="7"/>
        <v>248.17407670297806</v>
      </c>
      <c r="L20" s="9">
        <f t="shared" ca="1" si="8"/>
        <v>-49.7640090239328</v>
      </c>
      <c r="M20">
        <f t="shared" ca="1" si="12"/>
        <v>55.24130952380952</v>
      </c>
      <c r="N20">
        <f t="shared" ca="1" si="13"/>
        <v>34.205992063492062</v>
      </c>
    </row>
    <row r="21" spans="1:14" x14ac:dyDescent="0.25">
      <c r="A21" s="4">
        <f t="shared" si="14"/>
        <v>0.42303240740740727</v>
      </c>
      <c r="B21" s="3">
        <f t="shared" si="15"/>
        <v>1553300550</v>
      </c>
      <c r="C21">
        <f t="shared" si="9"/>
        <v>2</v>
      </c>
      <c r="D21">
        <f t="shared" si="9"/>
        <v>7</v>
      </c>
      <c r="E21">
        <f t="shared" ca="1" si="10"/>
        <v>78581.700000000012</v>
      </c>
      <c r="F21">
        <f t="shared" ca="1" si="11"/>
        <v>-66406.476666666669</v>
      </c>
      <c r="G21">
        <f t="shared" ca="1" si="5"/>
        <v>10972.8</v>
      </c>
      <c r="H21" s="9">
        <f t="shared" ca="1" si="6"/>
        <v>-189.45371428571525</v>
      </c>
      <c r="I21" s="9">
        <f t="shared" ca="1" si="6"/>
        <v>160.30490476190462</v>
      </c>
      <c r="J21" s="9">
        <f t="shared" ca="1" si="6"/>
        <v>0</v>
      </c>
      <c r="K21" s="9">
        <f t="shared" ca="1" si="7"/>
        <v>248.17407670298027</v>
      </c>
      <c r="L21" s="9">
        <f t="shared" ca="1" si="8"/>
        <v>-49.764009023933241</v>
      </c>
      <c r="M21">
        <f t="shared" ca="1" si="12"/>
        <v>55.24861111111111</v>
      </c>
      <c r="N21">
        <f t="shared" ca="1" si="13"/>
        <v>34.19083333333333</v>
      </c>
    </row>
    <row r="22" spans="1:14" x14ac:dyDescent="0.25">
      <c r="A22" s="4">
        <f t="shared" si="14"/>
        <v>0.42309027777777763</v>
      </c>
      <c r="B22" s="3">
        <f t="shared" si="15"/>
        <v>1553300555</v>
      </c>
      <c r="C22">
        <f t="shared" si="9"/>
        <v>2</v>
      </c>
      <c r="D22">
        <f t="shared" si="9"/>
        <v>7</v>
      </c>
      <c r="E22">
        <f t="shared" ca="1" si="10"/>
        <v>77634.431428571435</v>
      </c>
      <c r="F22">
        <f t="shared" ca="1" si="11"/>
        <v>-65604.952142857146</v>
      </c>
      <c r="G22">
        <f t="shared" ca="1" si="5"/>
        <v>10972.8</v>
      </c>
      <c r="H22" s="9">
        <f t="shared" ca="1" si="6"/>
        <v>-189.45371428571525</v>
      </c>
      <c r="I22" s="9">
        <f t="shared" ca="1" si="6"/>
        <v>160.30490476190462</v>
      </c>
      <c r="J22" s="9">
        <f t="shared" ca="1" si="6"/>
        <v>0</v>
      </c>
      <c r="K22" s="9">
        <f t="shared" ca="1" si="7"/>
        <v>248.17407670298027</v>
      </c>
      <c r="L22" s="9">
        <f t="shared" ca="1" si="8"/>
        <v>-49.764009023933241</v>
      </c>
      <c r="M22">
        <f t="shared" ca="1" si="12"/>
        <v>55.2559126984127</v>
      </c>
      <c r="N22">
        <f t="shared" ca="1" si="13"/>
        <v>34.175674603174599</v>
      </c>
    </row>
    <row r="23" spans="1:14" x14ac:dyDescent="0.25">
      <c r="A23" s="4">
        <f t="shared" si="14"/>
        <v>0.423148148148148</v>
      </c>
      <c r="B23" s="3">
        <f t="shared" si="15"/>
        <v>1553300560</v>
      </c>
      <c r="C23">
        <f t="shared" si="9"/>
        <v>2</v>
      </c>
      <c r="D23">
        <f t="shared" si="9"/>
        <v>7</v>
      </c>
      <c r="E23">
        <f t="shared" ca="1" si="10"/>
        <v>76687.162857142859</v>
      </c>
      <c r="F23">
        <f t="shared" ca="1" si="11"/>
        <v>-64803.427619047623</v>
      </c>
      <c r="G23">
        <f t="shared" ca="1" si="5"/>
        <v>10972.8</v>
      </c>
      <c r="H23" s="9">
        <f t="shared" ca="1" si="6"/>
        <v>-189.45371428571525</v>
      </c>
      <c r="I23" s="9">
        <f t="shared" ca="1" si="6"/>
        <v>160.30490476190462</v>
      </c>
      <c r="J23" s="9">
        <f t="shared" ca="1" si="6"/>
        <v>0</v>
      </c>
      <c r="K23" s="9">
        <f t="shared" ca="1" si="7"/>
        <v>248.17407670298027</v>
      </c>
      <c r="L23" s="9">
        <f t="shared" ca="1" si="8"/>
        <v>-49.764009023933241</v>
      </c>
      <c r="M23">
        <f t="shared" ca="1" si="12"/>
        <v>55.263214285714284</v>
      </c>
      <c r="N23">
        <f t="shared" ca="1" si="13"/>
        <v>34.160515873015875</v>
      </c>
    </row>
    <row r="24" spans="1:14" x14ac:dyDescent="0.25">
      <c r="A24" s="4">
        <f t="shared" si="14"/>
        <v>0.42320601851851836</v>
      </c>
      <c r="B24" s="3">
        <f t="shared" si="15"/>
        <v>1553300565</v>
      </c>
      <c r="C24">
        <f t="shared" si="9"/>
        <v>2</v>
      </c>
      <c r="D24">
        <f t="shared" si="9"/>
        <v>7</v>
      </c>
      <c r="E24">
        <f t="shared" ca="1" si="10"/>
        <v>75739.894285714283</v>
      </c>
      <c r="F24">
        <f t="shared" ca="1" si="11"/>
        <v>-64001.9030952381</v>
      </c>
      <c r="G24">
        <f t="shared" ca="1" si="5"/>
        <v>10972.8</v>
      </c>
      <c r="H24" s="9">
        <f t="shared" ca="1" si="6"/>
        <v>-189.45371428571235</v>
      </c>
      <c r="I24" s="9">
        <f t="shared" ca="1" si="6"/>
        <v>160.30490476190462</v>
      </c>
      <c r="J24" s="9">
        <f t="shared" ca="1" si="6"/>
        <v>0</v>
      </c>
      <c r="K24" s="9">
        <f t="shared" ca="1" si="7"/>
        <v>248.17407670297806</v>
      </c>
      <c r="L24" s="9">
        <f t="shared" ca="1" si="8"/>
        <v>-49.7640090239328</v>
      </c>
      <c r="M24">
        <f t="shared" ca="1" si="12"/>
        <v>55.270515873015874</v>
      </c>
      <c r="N24">
        <f t="shared" ca="1" si="13"/>
        <v>34.145357142857144</v>
      </c>
    </row>
    <row r="25" spans="1:14" x14ac:dyDescent="0.25">
      <c r="A25" s="4">
        <f t="shared" si="14"/>
        <v>0.42326388888888872</v>
      </c>
      <c r="B25" s="3">
        <f t="shared" si="15"/>
        <v>1553300570</v>
      </c>
      <c r="C25">
        <f t="shared" ref="C25:D40" si="16">C24</f>
        <v>2</v>
      </c>
      <c r="D25">
        <f t="shared" si="16"/>
        <v>7</v>
      </c>
      <c r="E25">
        <f t="shared" ca="1" si="10"/>
        <v>74792.625714285721</v>
      </c>
      <c r="F25">
        <f t="shared" ca="1" si="11"/>
        <v>-63200.378571428577</v>
      </c>
      <c r="G25">
        <f t="shared" ca="1" si="5"/>
        <v>10972.8</v>
      </c>
      <c r="H25" s="9">
        <f t="shared" ca="1" si="6"/>
        <v>-189.45371428571525</v>
      </c>
      <c r="I25" s="9">
        <f t="shared" ca="1" si="6"/>
        <v>160.30490476190462</v>
      </c>
      <c r="J25" s="9">
        <f t="shared" ca="1" si="6"/>
        <v>0</v>
      </c>
      <c r="K25" s="9">
        <f t="shared" ca="1" si="7"/>
        <v>248.17407670298027</v>
      </c>
      <c r="L25" s="9">
        <f t="shared" ca="1" si="8"/>
        <v>-49.764009023933241</v>
      </c>
      <c r="M25">
        <f t="shared" ca="1" si="12"/>
        <v>55.277817460317458</v>
      </c>
      <c r="N25">
        <f t="shared" ca="1" si="13"/>
        <v>34.130198412698412</v>
      </c>
    </row>
    <row r="26" spans="1:14" x14ac:dyDescent="0.25">
      <c r="A26" s="4">
        <f t="shared" si="14"/>
        <v>0.42332175925925908</v>
      </c>
      <c r="B26" s="3">
        <f t="shared" si="15"/>
        <v>1553300575</v>
      </c>
      <c r="C26">
        <f t="shared" si="16"/>
        <v>2</v>
      </c>
      <c r="D26">
        <f t="shared" si="16"/>
        <v>7</v>
      </c>
      <c r="E26">
        <f t="shared" ca="1" si="10"/>
        <v>73845.357142857145</v>
      </c>
      <c r="F26">
        <f t="shared" ca="1" si="11"/>
        <v>-62398.854047619054</v>
      </c>
      <c r="G26">
        <f t="shared" ca="1" si="5"/>
        <v>10972.8</v>
      </c>
      <c r="H26" s="9">
        <f t="shared" ca="1" si="6"/>
        <v>-189.45371428571235</v>
      </c>
      <c r="I26" s="9">
        <f t="shared" ca="1" si="6"/>
        <v>160.30490476190462</v>
      </c>
      <c r="J26" s="9">
        <f t="shared" ca="1" si="6"/>
        <v>0</v>
      </c>
      <c r="K26" s="9">
        <f t="shared" ca="1" si="7"/>
        <v>248.17407670297806</v>
      </c>
      <c r="L26" s="9">
        <f t="shared" ca="1" si="8"/>
        <v>-49.7640090239328</v>
      </c>
      <c r="M26">
        <f t="shared" ca="1" si="12"/>
        <v>55.285119047619048</v>
      </c>
      <c r="N26">
        <f t="shared" ca="1" si="13"/>
        <v>34.115039682539681</v>
      </c>
    </row>
    <row r="27" spans="1:14" x14ac:dyDescent="0.25">
      <c r="A27" s="4">
        <f t="shared" si="14"/>
        <v>0.42337962962962944</v>
      </c>
      <c r="B27" s="3">
        <f t="shared" si="15"/>
        <v>1553300580</v>
      </c>
      <c r="C27">
        <f t="shared" si="16"/>
        <v>2</v>
      </c>
      <c r="D27">
        <f t="shared" si="16"/>
        <v>7</v>
      </c>
      <c r="E27">
        <f t="shared" ca="1" si="10"/>
        <v>72898.088571428583</v>
      </c>
      <c r="F27">
        <f t="shared" ca="1" si="11"/>
        <v>-61597.329523809531</v>
      </c>
      <c r="G27">
        <f t="shared" ca="1" si="5"/>
        <v>10972.8</v>
      </c>
      <c r="H27" s="9">
        <f t="shared" ca="1" si="6"/>
        <v>-189.45371428571525</v>
      </c>
      <c r="I27" s="9">
        <f t="shared" ca="1" si="6"/>
        <v>160.30490476190462</v>
      </c>
      <c r="J27" s="9">
        <f t="shared" ca="1" si="6"/>
        <v>0</v>
      </c>
      <c r="K27" s="9">
        <f t="shared" ca="1" si="7"/>
        <v>248.17407670298027</v>
      </c>
      <c r="L27" s="9">
        <f t="shared" ca="1" si="8"/>
        <v>-49.764009023933241</v>
      </c>
      <c r="M27">
        <f t="shared" ca="1" si="12"/>
        <v>55.292420634920632</v>
      </c>
      <c r="N27">
        <f t="shared" ca="1" si="13"/>
        <v>34.09988095238095</v>
      </c>
    </row>
    <row r="28" spans="1:14" x14ac:dyDescent="0.25">
      <c r="A28" s="4">
        <f t="shared" si="14"/>
        <v>0.4234374999999998</v>
      </c>
      <c r="B28" s="3">
        <f t="shared" si="15"/>
        <v>1553300585</v>
      </c>
      <c r="C28">
        <f t="shared" si="16"/>
        <v>2</v>
      </c>
      <c r="D28">
        <f t="shared" si="16"/>
        <v>7</v>
      </c>
      <c r="E28">
        <f t="shared" ca="1" si="10"/>
        <v>71950.820000000007</v>
      </c>
      <c r="F28">
        <f t="shared" ca="1" si="11"/>
        <v>-60795.805000000008</v>
      </c>
      <c r="G28">
        <f t="shared" ca="1" si="5"/>
        <v>10972.8</v>
      </c>
      <c r="H28" s="9">
        <f t="shared" ca="1" si="6"/>
        <v>-189.45371428571525</v>
      </c>
      <c r="I28" s="9">
        <f t="shared" ca="1" si="6"/>
        <v>160.30490476190462</v>
      </c>
      <c r="J28" s="9">
        <f t="shared" ca="1" si="6"/>
        <v>0</v>
      </c>
      <c r="K28" s="9">
        <f t="shared" ca="1" si="7"/>
        <v>248.17407670298027</v>
      </c>
      <c r="L28" s="9">
        <f t="shared" ca="1" si="8"/>
        <v>-49.764009023933241</v>
      </c>
      <c r="M28">
        <f t="shared" ca="1" si="12"/>
        <v>55.299722222222222</v>
      </c>
      <c r="N28">
        <f t="shared" ca="1" si="13"/>
        <v>34.084722222222226</v>
      </c>
    </row>
    <row r="29" spans="1:14" x14ac:dyDescent="0.25">
      <c r="A29" s="4">
        <f t="shared" si="14"/>
        <v>0.42349537037037016</v>
      </c>
      <c r="B29" s="3">
        <f t="shared" si="15"/>
        <v>1553300590</v>
      </c>
      <c r="C29">
        <f t="shared" si="16"/>
        <v>2</v>
      </c>
      <c r="D29">
        <f t="shared" si="16"/>
        <v>7</v>
      </c>
      <c r="E29">
        <f t="shared" ca="1" si="10"/>
        <v>71003.551428571431</v>
      </c>
      <c r="F29">
        <f t="shared" ca="1" si="11"/>
        <v>-59994.280476190484</v>
      </c>
      <c r="G29">
        <f t="shared" ca="1" si="5"/>
        <v>10972.8</v>
      </c>
      <c r="H29" s="9">
        <f t="shared" ca="1" si="6"/>
        <v>-189.45371428571525</v>
      </c>
      <c r="I29" s="9">
        <f t="shared" ca="1" si="6"/>
        <v>160.30490476190607</v>
      </c>
      <c r="J29" s="9">
        <f t="shared" ca="1" si="6"/>
        <v>0</v>
      </c>
      <c r="K29" s="9">
        <f t="shared" ca="1" si="7"/>
        <v>248.17407670298121</v>
      </c>
      <c r="L29" s="9">
        <f t="shared" ca="1" si="8"/>
        <v>-49.764009023932985</v>
      </c>
      <c r="M29">
        <f t="shared" ca="1" si="12"/>
        <v>55.307023809523812</v>
      </c>
      <c r="N29">
        <f t="shared" ca="1" si="13"/>
        <v>34.069563492063494</v>
      </c>
    </row>
    <row r="30" spans="1:14" x14ac:dyDescent="0.25">
      <c r="A30" s="4">
        <f t="shared" si="14"/>
        <v>0.42355324074074052</v>
      </c>
      <c r="B30" s="3">
        <f t="shared" si="15"/>
        <v>1553300595</v>
      </c>
      <c r="C30">
        <f t="shared" si="16"/>
        <v>2</v>
      </c>
      <c r="D30">
        <f t="shared" si="16"/>
        <v>7</v>
      </c>
      <c r="E30">
        <f t="shared" ca="1" si="10"/>
        <v>70056.282857142854</v>
      </c>
      <c r="F30">
        <f t="shared" ca="1" si="11"/>
        <v>-59192.755952380954</v>
      </c>
      <c r="G30">
        <f t="shared" ca="1" si="5"/>
        <v>10972.8</v>
      </c>
      <c r="H30" s="9">
        <f t="shared" ca="1" si="6"/>
        <v>-189.45371428571235</v>
      </c>
      <c r="I30" s="9">
        <f t="shared" ca="1" si="6"/>
        <v>160.30490476190462</v>
      </c>
      <c r="J30" s="9">
        <f t="shared" ca="1" si="6"/>
        <v>0</v>
      </c>
      <c r="K30" s="9">
        <f t="shared" ca="1" si="7"/>
        <v>248.17407670297806</v>
      </c>
      <c r="L30" s="9">
        <f t="shared" ca="1" si="8"/>
        <v>-49.7640090239328</v>
      </c>
      <c r="M30">
        <f t="shared" ca="1" si="12"/>
        <v>55.314325396825396</v>
      </c>
      <c r="N30">
        <f t="shared" ca="1" si="13"/>
        <v>34.054404761904763</v>
      </c>
    </row>
    <row r="31" spans="1:14" x14ac:dyDescent="0.25">
      <c r="A31" s="4">
        <f t="shared" si="14"/>
        <v>0.42361111111111088</v>
      </c>
      <c r="B31" s="3">
        <f t="shared" si="15"/>
        <v>1553300600</v>
      </c>
      <c r="C31">
        <f t="shared" si="16"/>
        <v>2</v>
      </c>
      <c r="D31">
        <f t="shared" si="16"/>
        <v>7</v>
      </c>
      <c r="E31">
        <f t="shared" ca="1" si="10"/>
        <v>69109.014285714293</v>
      </c>
      <c r="F31">
        <f t="shared" ca="1" si="11"/>
        <v>-58391.231428571431</v>
      </c>
      <c r="G31">
        <f t="shared" ca="1" si="5"/>
        <v>10972.8</v>
      </c>
      <c r="H31" s="9">
        <f t="shared" ca="1" si="6"/>
        <v>-189.45371428571525</v>
      </c>
      <c r="I31" s="9">
        <f t="shared" ca="1" si="6"/>
        <v>160.30490476190462</v>
      </c>
      <c r="J31" s="9">
        <f t="shared" ca="1" si="6"/>
        <v>0</v>
      </c>
      <c r="K31" s="9">
        <f t="shared" ca="1" si="7"/>
        <v>248.17407670298027</v>
      </c>
      <c r="L31" s="9">
        <f t="shared" ca="1" si="8"/>
        <v>-49.764009023933241</v>
      </c>
      <c r="M31">
        <f t="shared" ca="1" si="12"/>
        <v>55.321626984126986</v>
      </c>
      <c r="N31">
        <f t="shared" ca="1" si="13"/>
        <v>34.039246031746032</v>
      </c>
    </row>
    <row r="32" spans="1:14" x14ac:dyDescent="0.25">
      <c r="A32" s="4">
        <f t="shared" si="14"/>
        <v>0.42366898148148124</v>
      </c>
      <c r="B32" s="3">
        <f t="shared" si="15"/>
        <v>1553300605</v>
      </c>
      <c r="C32">
        <f t="shared" si="16"/>
        <v>2</v>
      </c>
      <c r="D32">
        <f t="shared" si="16"/>
        <v>7</v>
      </c>
      <c r="E32">
        <f t="shared" ca="1" si="10"/>
        <v>68161.745714285717</v>
      </c>
      <c r="F32">
        <f t="shared" ca="1" si="11"/>
        <v>-57589.706904761908</v>
      </c>
      <c r="G32">
        <f t="shared" ca="1" si="5"/>
        <v>10972.8</v>
      </c>
      <c r="H32" s="9">
        <f t="shared" ca="1" si="6"/>
        <v>-189.45371428571235</v>
      </c>
      <c r="I32" s="9">
        <f t="shared" ca="1" si="6"/>
        <v>160.30490476190462</v>
      </c>
      <c r="J32" s="9">
        <f t="shared" ca="1" si="6"/>
        <v>0</v>
      </c>
      <c r="K32" s="9">
        <f t="shared" ca="1" si="7"/>
        <v>248.17407670297806</v>
      </c>
      <c r="L32" s="9">
        <f t="shared" ca="1" si="8"/>
        <v>-49.7640090239328</v>
      </c>
      <c r="M32">
        <f t="shared" ca="1" si="12"/>
        <v>55.32892857142857</v>
      </c>
      <c r="N32">
        <f t="shared" ca="1" si="13"/>
        <v>34.024087301587301</v>
      </c>
    </row>
    <row r="33" spans="1:15" x14ac:dyDescent="0.25">
      <c r="A33" s="4">
        <f t="shared" si="14"/>
        <v>0.4237268518518516</v>
      </c>
      <c r="B33" s="3">
        <f t="shared" si="15"/>
        <v>1553300610</v>
      </c>
      <c r="C33">
        <f t="shared" si="16"/>
        <v>2</v>
      </c>
      <c r="D33">
        <f t="shared" si="16"/>
        <v>7</v>
      </c>
      <c r="E33">
        <f t="shared" ca="1" si="10"/>
        <v>67214.477142857155</v>
      </c>
      <c r="F33">
        <f t="shared" ca="1" si="11"/>
        <v>-56788.182380952385</v>
      </c>
      <c r="G33">
        <f t="shared" ca="1" si="5"/>
        <v>10972.8</v>
      </c>
      <c r="H33" s="9">
        <f t="shared" ca="1" si="6"/>
        <v>-189.45371428571525</v>
      </c>
      <c r="I33" s="9">
        <f t="shared" ca="1" si="6"/>
        <v>160.30490476190607</v>
      </c>
      <c r="J33" s="9">
        <f t="shared" ca="1" si="6"/>
        <v>0</v>
      </c>
      <c r="K33" s="9">
        <f t="shared" ca="1" si="7"/>
        <v>248.17407670298121</v>
      </c>
      <c r="L33" s="9">
        <f t="shared" ca="1" si="8"/>
        <v>-49.764009023932985</v>
      </c>
      <c r="M33">
        <f t="shared" ca="1" si="12"/>
        <v>55.33623015873016</v>
      </c>
      <c r="N33">
        <f t="shared" ca="1" si="13"/>
        <v>34.008928571428569</v>
      </c>
    </row>
    <row r="34" spans="1:15" x14ac:dyDescent="0.25">
      <c r="A34" s="4">
        <f>A33+5/24/3600</f>
        <v>0.42378472222222197</v>
      </c>
      <c r="B34" s="3">
        <f t="shared" si="15"/>
        <v>1553300615</v>
      </c>
      <c r="C34">
        <f t="shared" si="16"/>
        <v>2</v>
      </c>
      <c r="D34">
        <f t="shared" si="16"/>
        <v>7</v>
      </c>
      <c r="E34">
        <f t="shared" ca="1" si="10"/>
        <v>66267.208571428579</v>
      </c>
      <c r="F34">
        <f t="shared" ca="1" si="11"/>
        <v>-55986.657857142854</v>
      </c>
      <c r="G34">
        <f t="shared" ca="1" si="5"/>
        <v>10972.8</v>
      </c>
      <c r="H34" s="9">
        <f t="shared" ca="1" si="6"/>
        <v>-189.45371428571525</v>
      </c>
      <c r="I34" s="9">
        <f t="shared" ca="1" si="6"/>
        <v>160.30490476190462</v>
      </c>
      <c r="J34" s="9">
        <f t="shared" ca="1" si="6"/>
        <v>0</v>
      </c>
      <c r="K34" s="9">
        <f t="shared" ca="1" si="7"/>
        <v>248.17407670298027</v>
      </c>
      <c r="L34" s="9">
        <f t="shared" ca="1" si="8"/>
        <v>-49.764009023933241</v>
      </c>
      <c r="M34">
        <f t="shared" ca="1" si="12"/>
        <v>55.343531746031744</v>
      </c>
      <c r="N34">
        <f t="shared" ca="1" si="13"/>
        <v>33.993769841269838</v>
      </c>
    </row>
    <row r="35" spans="1:15" x14ac:dyDescent="0.25">
      <c r="A35" s="4">
        <f t="shared" si="14"/>
        <v>0.42384259259259233</v>
      </c>
      <c r="B35" s="3">
        <f t="shared" si="15"/>
        <v>1553300620</v>
      </c>
      <c r="C35">
        <f t="shared" si="16"/>
        <v>2</v>
      </c>
      <c r="D35">
        <f t="shared" si="16"/>
        <v>7</v>
      </c>
      <c r="E35">
        <f ca="1">INDIRECT("E$"&amp;C35)+INDIRECT("H$"&amp;C35)*($B35-INDIRECT("B$"&amp;D35))</f>
        <v>65319.94</v>
      </c>
      <c r="F35">
        <f ca="1">INDIRECT("F$"&amp;C35)+INDIRECT("I$"&amp;C35)*($B35-INDIRECT("B$"&amp;D35))</f>
        <v>-55185.133333333331</v>
      </c>
      <c r="G35">
        <f t="shared" ca="1" si="5"/>
        <v>10972.8</v>
      </c>
      <c r="H35" s="9">
        <f t="shared" ca="1" si="6"/>
        <v>-189.45371428571525</v>
      </c>
      <c r="I35" s="9">
        <f t="shared" ca="1" si="6"/>
        <v>160.30490476190462</v>
      </c>
      <c r="J35" s="9">
        <f t="shared" ca="1" si="6"/>
        <v>0</v>
      </c>
      <c r="K35" s="9">
        <f t="shared" ca="1" si="7"/>
        <v>248.17407670298027</v>
      </c>
      <c r="L35" s="9">
        <f t="shared" ca="1" si="8"/>
        <v>-49.764009023933241</v>
      </c>
      <c r="M35">
        <f t="shared" ca="1" si="12"/>
        <v>55.350833333333334</v>
      </c>
      <c r="N35">
        <f t="shared" ca="1" si="13"/>
        <v>33.978611111111114</v>
      </c>
    </row>
    <row r="36" spans="1:15" x14ac:dyDescent="0.25">
      <c r="A36" s="4">
        <f t="shared" si="14"/>
        <v>0.42390046296296269</v>
      </c>
      <c r="B36" s="3">
        <f t="shared" si="15"/>
        <v>1553300625</v>
      </c>
      <c r="C36">
        <f t="shared" si="16"/>
        <v>2</v>
      </c>
      <c r="D36">
        <f t="shared" si="16"/>
        <v>7</v>
      </c>
      <c r="E36">
        <f ca="1">INDIRECT("E$"&amp;C36)+INDIRECT("H$"&amp;C36)*($B36-INDIRECT("B$"&amp;D36))</f>
        <v>64372.671428571426</v>
      </c>
      <c r="F36">
        <f ca="1">INDIRECT("F$"&amp;C36)+INDIRECT("I$"&amp;C36)*($B36-INDIRECT("B$"&amp;D36))</f>
        <v>-54383.608809523808</v>
      </c>
      <c r="G36">
        <f t="shared" ca="1" si="5"/>
        <v>10972.8</v>
      </c>
      <c r="H36" s="9">
        <f t="shared" ca="1" si="6"/>
        <v>-189.45371428571235</v>
      </c>
      <c r="I36" s="9">
        <f t="shared" ca="1" si="6"/>
        <v>160.30490476190462</v>
      </c>
      <c r="J36" s="9">
        <f t="shared" ca="1" si="6"/>
        <v>0</v>
      </c>
      <c r="K36" s="9">
        <f t="shared" ca="1" si="7"/>
        <v>248.17407670297806</v>
      </c>
      <c r="L36" s="9">
        <f t="shared" ca="1" si="8"/>
        <v>-49.7640090239328</v>
      </c>
      <c r="M36">
        <f t="shared" ca="1" si="12"/>
        <v>55.358134920634924</v>
      </c>
      <c r="N36">
        <f t="shared" ca="1" si="13"/>
        <v>33.963452380952383</v>
      </c>
    </row>
    <row r="37" spans="1:15" x14ac:dyDescent="0.25">
      <c r="A37" s="4">
        <f t="shared" si="14"/>
        <v>0.42395833333333305</v>
      </c>
      <c r="B37" s="3">
        <f t="shared" si="15"/>
        <v>1553300630</v>
      </c>
      <c r="C37">
        <f t="shared" si="16"/>
        <v>2</v>
      </c>
      <c r="D37">
        <f t="shared" si="16"/>
        <v>7</v>
      </c>
      <c r="E37">
        <f t="shared" ref="E37:E100" ca="1" si="17">INDIRECT("E$"&amp;C37)+INDIRECT("H$"&amp;C37)*($B37-INDIRECT("B$"&amp;D37))</f>
        <v>63425.402857142864</v>
      </c>
      <c r="F37">
        <f t="shared" ref="F37:F100" ca="1" si="18">INDIRECT("F$"&amp;C37)+INDIRECT("I$"&amp;C37)*($B37-INDIRECT("B$"&amp;D37))</f>
        <v>-53582.084285714285</v>
      </c>
      <c r="G37">
        <f t="shared" ca="1" si="5"/>
        <v>10972.8</v>
      </c>
      <c r="H37" s="9">
        <f t="shared" ca="1" si="6"/>
        <v>-189.45371428571525</v>
      </c>
      <c r="I37" s="9">
        <f t="shared" ca="1" si="6"/>
        <v>160.30490476190462</v>
      </c>
      <c r="J37" s="9">
        <f t="shared" ca="1" si="6"/>
        <v>0</v>
      </c>
      <c r="K37" s="9">
        <f t="shared" ca="1" si="7"/>
        <v>248.17407670298027</v>
      </c>
      <c r="L37" s="9">
        <f t="shared" ca="1" si="8"/>
        <v>-49.764009023933241</v>
      </c>
      <c r="M37">
        <f t="shared" ca="1" si="12"/>
        <v>55.365436507936508</v>
      </c>
      <c r="N37">
        <f t="shared" ca="1" si="13"/>
        <v>33.948293650793651</v>
      </c>
    </row>
    <row r="38" spans="1:15" x14ac:dyDescent="0.25">
      <c r="A38" s="4">
        <f t="shared" si="14"/>
        <v>0.42401620370370341</v>
      </c>
      <c r="B38" s="3">
        <f t="shared" si="15"/>
        <v>1553300635</v>
      </c>
      <c r="C38">
        <f t="shared" si="16"/>
        <v>2</v>
      </c>
      <c r="D38">
        <f t="shared" si="16"/>
        <v>7</v>
      </c>
      <c r="E38">
        <f t="shared" ca="1" si="17"/>
        <v>62478.134285714288</v>
      </c>
      <c r="F38">
        <f t="shared" ca="1" si="18"/>
        <v>-52780.559761904762</v>
      </c>
      <c r="G38">
        <f t="shared" ca="1" si="5"/>
        <v>10972.8</v>
      </c>
      <c r="H38" s="9">
        <f t="shared" ca="1" si="6"/>
        <v>-189.45371428571525</v>
      </c>
      <c r="I38" s="9">
        <f t="shared" ca="1" si="6"/>
        <v>160.30490476190462</v>
      </c>
      <c r="J38" s="9">
        <f t="shared" ca="1" si="6"/>
        <v>0</v>
      </c>
      <c r="K38" s="9">
        <f t="shared" ca="1" si="7"/>
        <v>248.17407670298027</v>
      </c>
      <c r="L38" s="9">
        <f t="shared" ca="1" si="8"/>
        <v>-49.764009023933241</v>
      </c>
      <c r="M38">
        <f t="shared" ca="1" si="12"/>
        <v>55.372738095238098</v>
      </c>
      <c r="N38">
        <f t="shared" ca="1" si="13"/>
        <v>33.93313492063492</v>
      </c>
    </row>
    <row r="39" spans="1:15" x14ac:dyDescent="0.25">
      <c r="A39" s="4">
        <f t="shared" si="14"/>
        <v>0.42407407407407377</v>
      </c>
      <c r="B39" s="3">
        <f t="shared" si="15"/>
        <v>1553300640</v>
      </c>
      <c r="C39">
        <f t="shared" si="16"/>
        <v>2</v>
      </c>
      <c r="D39">
        <f t="shared" si="16"/>
        <v>7</v>
      </c>
      <c r="E39">
        <f t="shared" ca="1" si="17"/>
        <v>61530.865714285712</v>
      </c>
      <c r="F39">
        <f t="shared" ca="1" si="18"/>
        <v>-51979.035238095239</v>
      </c>
      <c r="G39">
        <f t="shared" ca="1" si="5"/>
        <v>10972.8</v>
      </c>
      <c r="H39" s="9">
        <f t="shared" ca="1" si="6"/>
        <v>-189.45371428571235</v>
      </c>
      <c r="I39" s="9">
        <f t="shared" ca="1" si="6"/>
        <v>160.30490476190462</v>
      </c>
      <c r="J39" s="9">
        <f t="shared" ca="1" si="6"/>
        <v>0</v>
      </c>
      <c r="K39" s="9">
        <f t="shared" ca="1" si="7"/>
        <v>248.17407670297806</v>
      </c>
      <c r="L39" s="9">
        <f t="shared" ca="1" si="8"/>
        <v>-49.7640090239328</v>
      </c>
      <c r="M39">
        <f t="shared" ca="1" si="12"/>
        <v>55.380039682539682</v>
      </c>
      <c r="N39">
        <f t="shared" ca="1" si="13"/>
        <v>33.917976190476189</v>
      </c>
    </row>
    <row r="40" spans="1:15" x14ac:dyDescent="0.25">
      <c r="A40" s="4">
        <f t="shared" si="14"/>
        <v>0.42413194444444413</v>
      </c>
      <c r="B40" s="3">
        <f t="shared" si="15"/>
        <v>1553300645</v>
      </c>
      <c r="C40">
        <f t="shared" si="16"/>
        <v>2</v>
      </c>
      <c r="D40">
        <f t="shared" si="16"/>
        <v>7</v>
      </c>
      <c r="E40">
        <f t="shared" ca="1" si="17"/>
        <v>60583.59714285715</v>
      </c>
      <c r="F40">
        <f t="shared" ca="1" si="18"/>
        <v>-51177.510714285716</v>
      </c>
      <c r="G40">
        <f t="shared" ca="1" si="5"/>
        <v>10972.8</v>
      </c>
      <c r="H40" s="9">
        <f t="shared" ca="1" si="6"/>
        <v>-189.45371428571525</v>
      </c>
      <c r="I40" s="9">
        <f t="shared" ca="1" si="6"/>
        <v>160.30490476190462</v>
      </c>
      <c r="J40" s="9">
        <f t="shared" ca="1" si="6"/>
        <v>0</v>
      </c>
      <c r="K40" s="9">
        <f t="shared" ca="1" si="7"/>
        <v>248.17407670298027</v>
      </c>
      <c r="L40" s="9">
        <f t="shared" ca="1" si="8"/>
        <v>-49.764009023933241</v>
      </c>
      <c r="M40">
        <f t="shared" ca="1" si="12"/>
        <v>55.387341269841272</v>
      </c>
      <c r="N40">
        <f t="shared" ca="1" si="13"/>
        <v>33.902817460317465</v>
      </c>
    </row>
    <row r="41" spans="1:15" x14ac:dyDescent="0.25">
      <c r="A41" s="4">
        <f t="shared" si="14"/>
        <v>0.42418981481481449</v>
      </c>
      <c r="B41" s="3">
        <f t="shared" si="15"/>
        <v>1553300650</v>
      </c>
      <c r="C41">
        <f t="shared" ref="C41:D56" si="19">C40</f>
        <v>2</v>
      </c>
      <c r="D41">
        <f t="shared" si="19"/>
        <v>7</v>
      </c>
      <c r="E41">
        <f t="shared" ca="1" si="17"/>
        <v>59636.328571428574</v>
      </c>
      <c r="F41">
        <f t="shared" ca="1" si="18"/>
        <v>-50375.986190476193</v>
      </c>
      <c r="G41">
        <f t="shared" ca="1" si="5"/>
        <v>10972.8</v>
      </c>
      <c r="H41" s="9">
        <f t="shared" ca="1" si="6"/>
        <v>-189.4537142857138</v>
      </c>
      <c r="I41" s="9">
        <f t="shared" ca="1" si="6"/>
        <v>160.30490476190462</v>
      </c>
      <c r="J41" s="9">
        <f t="shared" ca="1" si="6"/>
        <v>0</v>
      </c>
      <c r="K41" s="9">
        <f t="shared" ca="1" si="7"/>
        <v>248.17407670297919</v>
      </c>
      <c r="L41" s="9">
        <f t="shared" ca="1" si="8"/>
        <v>-49.764009023933021</v>
      </c>
      <c r="M41">
        <f t="shared" ca="1" si="12"/>
        <v>55.394642857142856</v>
      </c>
      <c r="N41">
        <f t="shared" ca="1" si="13"/>
        <v>33.887658730158734</v>
      </c>
    </row>
    <row r="42" spans="1:15" x14ac:dyDescent="0.25">
      <c r="A42" s="4">
        <f t="shared" si="14"/>
        <v>0.42424768518518485</v>
      </c>
      <c r="B42" s="3">
        <f t="shared" si="15"/>
        <v>1553300655</v>
      </c>
      <c r="C42">
        <f t="shared" si="19"/>
        <v>2</v>
      </c>
      <c r="D42">
        <f t="shared" si="19"/>
        <v>7</v>
      </c>
      <c r="E42">
        <f t="shared" ca="1" si="17"/>
        <v>58689.060000000005</v>
      </c>
      <c r="F42">
        <f t="shared" ca="1" si="18"/>
        <v>-49574.46166666667</v>
      </c>
      <c r="G42">
        <f t="shared" ca="1" si="5"/>
        <v>10972.8</v>
      </c>
      <c r="H42" s="9">
        <f t="shared" ca="1" si="6"/>
        <v>-189.45371428571525</v>
      </c>
      <c r="I42" s="9">
        <f t="shared" ca="1" si="6"/>
        <v>160.30490476190462</v>
      </c>
      <c r="J42" s="9">
        <f t="shared" ca="1" si="6"/>
        <v>0</v>
      </c>
      <c r="K42" s="9">
        <f t="shared" ca="1" si="7"/>
        <v>248.17407670298027</v>
      </c>
      <c r="L42" s="9">
        <f t="shared" ca="1" si="8"/>
        <v>-49.764009023933241</v>
      </c>
      <c r="M42">
        <f t="shared" ca="1" si="12"/>
        <v>55.401944444444446</v>
      </c>
      <c r="N42">
        <f t="shared" ca="1" si="13"/>
        <v>33.872500000000002</v>
      </c>
    </row>
    <row r="43" spans="1:15" x14ac:dyDescent="0.25">
      <c r="A43" s="4">
        <f t="shared" si="14"/>
        <v>0.42430555555555521</v>
      </c>
      <c r="B43" s="3">
        <f t="shared" si="15"/>
        <v>1553300660</v>
      </c>
      <c r="C43">
        <f t="shared" si="19"/>
        <v>2</v>
      </c>
      <c r="D43">
        <f t="shared" si="19"/>
        <v>7</v>
      </c>
      <c r="E43">
        <f t="shared" ca="1" si="17"/>
        <v>57741.791428571429</v>
      </c>
      <c r="F43">
        <f t="shared" ca="1" si="18"/>
        <v>-48772.937142857147</v>
      </c>
      <c r="G43">
        <f t="shared" ca="1" si="5"/>
        <v>10972.8</v>
      </c>
      <c r="H43" s="9">
        <f t="shared" ca="1" si="6"/>
        <v>-189.4537142857138</v>
      </c>
      <c r="I43" s="9">
        <f t="shared" ca="1" si="6"/>
        <v>160.30490476190462</v>
      </c>
      <c r="J43" s="9">
        <f t="shared" ca="1" si="6"/>
        <v>0</v>
      </c>
      <c r="K43" s="9">
        <f t="shared" ca="1" si="7"/>
        <v>248.17407670297919</v>
      </c>
      <c r="L43" s="9">
        <f t="shared" ca="1" si="8"/>
        <v>-49.764009023933021</v>
      </c>
      <c r="M43">
        <f t="shared" ca="1" si="12"/>
        <v>55.409246031746036</v>
      </c>
      <c r="N43">
        <f t="shared" ca="1" si="13"/>
        <v>33.857341269841271</v>
      </c>
    </row>
    <row r="44" spans="1:15" x14ac:dyDescent="0.25">
      <c r="A44" s="4">
        <f t="shared" si="14"/>
        <v>0.42436342592592557</v>
      </c>
      <c r="B44" s="3">
        <f t="shared" si="15"/>
        <v>1553300665</v>
      </c>
      <c r="C44">
        <f t="shared" si="19"/>
        <v>2</v>
      </c>
      <c r="D44">
        <f t="shared" si="19"/>
        <v>7</v>
      </c>
      <c r="E44">
        <f t="shared" ca="1" si="17"/>
        <v>56794.52285714286</v>
      </c>
      <c r="F44">
        <f t="shared" ca="1" si="18"/>
        <v>-47971.412619047624</v>
      </c>
      <c r="G44">
        <f t="shared" ca="1" si="5"/>
        <v>10972.8</v>
      </c>
      <c r="H44" s="9">
        <f t="shared" ca="1" si="6"/>
        <v>-189.45371428571525</v>
      </c>
      <c r="I44" s="9">
        <f t="shared" ca="1" si="6"/>
        <v>160.30490476190462</v>
      </c>
      <c r="J44" s="9">
        <f t="shared" ca="1" si="6"/>
        <v>0</v>
      </c>
      <c r="K44" s="9">
        <f t="shared" ca="1" si="7"/>
        <v>248.17407670298027</v>
      </c>
      <c r="L44" s="9">
        <f t="shared" ca="1" si="8"/>
        <v>-49.764009023933241</v>
      </c>
      <c r="M44">
        <f t="shared" ca="1" si="12"/>
        <v>55.41654761904762</v>
      </c>
      <c r="N44">
        <f t="shared" ca="1" si="13"/>
        <v>33.84218253968254</v>
      </c>
    </row>
    <row r="45" spans="1:15" x14ac:dyDescent="0.25">
      <c r="A45" s="4">
        <f t="shared" si="14"/>
        <v>0.42442129629629594</v>
      </c>
      <c r="B45" s="3">
        <f t="shared" si="15"/>
        <v>1553300670</v>
      </c>
      <c r="C45">
        <f t="shared" si="19"/>
        <v>2</v>
      </c>
      <c r="D45">
        <f t="shared" si="19"/>
        <v>7</v>
      </c>
      <c r="E45">
        <f t="shared" ca="1" si="17"/>
        <v>55847.254285714283</v>
      </c>
      <c r="F45">
        <f t="shared" ca="1" si="18"/>
        <v>-47169.888095238101</v>
      </c>
      <c r="G45">
        <f t="shared" ca="1" si="5"/>
        <v>10972.8</v>
      </c>
      <c r="H45" s="9">
        <f t="shared" ca="1" si="6"/>
        <v>-189.4537142857138</v>
      </c>
      <c r="I45" s="9">
        <f t="shared" ca="1" si="6"/>
        <v>160.30490476190462</v>
      </c>
      <c r="J45" s="9">
        <f t="shared" ca="1" si="6"/>
        <v>0</v>
      </c>
      <c r="K45" s="9">
        <f t="shared" ca="1" si="7"/>
        <v>248.17407670297919</v>
      </c>
      <c r="L45" s="9">
        <f t="shared" ca="1" si="8"/>
        <v>-49.764009023933021</v>
      </c>
      <c r="M45">
        <f t="shared" ca="1" si="12"/>
        <v>55.42384920634921</v>
      </c>
      <c r="N45">
        <f t="shared" ca="1" si="13"/>
        <v>33.827023809523808</v>
      </c>
    </row>
    <row r="46" spans="1:15" x14ac:dyDescent="0.25">
      <c r="A46" s="4">
        <f t="shared" si="14"/>
        <v>0.4244791666666663</v>
      </c>
      <c r="B46" s="3">
        <f t="shared" si="15"/>
        <v>1553300675</v>
      </c>
      <c r="C46">
        <f t="shared" si="19"/>
        <v>2</v>
      </c>
      <c r="D46">
        <f t="shared" si="19"/>
        <v>7</v>
      </c>
      <c r="E46">
        <f t="shared" ca="1" si="17"/>
        <v>54899.985714285714</v>
      </c>
      <c r="F46">
        <f t="shared" ca="1" si="18"/>
        <v>-46368.363571428577</v>
      </c>
      <c r="G46">
        <f t="shared" ca="1" si="5"/>
        <v>10972.8</v>
      </c>
      <c r="H46" s="9">
        <f t="shared" ca="1" si="6"/>
        <v>-189.4537142857138</v>
      </c>
      <c r="I46" s="9">
        <f t="shared" ca="1" si="6"/>
        <v>160.30490476190607</v>
      </c>
      <c r="J46" s="9">
        <f t="shared" ca="1" si="6"/>
        <v>0</v>
      </c>
      <c r="K46" s="9">
        <f t="shared" ca="1" si="7"/>
        <v>248.17407670298013</v>
      </c>
      <c r="L46" s="9">
        <f t="shared" ca="1" si="8"/>
        <v>-49.764009023932765</v>
      </c>
      <c r="M46">
        <f t="shared" ca="1" si="12"/>
        <v>55.431150793650794</v>
      </c>
      <c r="N46">
        <f t="shared" ca="1" si="13"/>
        <v>33.811865079365077</v>
      </c>
    </row>
    <row r="47" spans="1:15" x14ac:dyDescent="0.25">
      <c r="A47" s="4">
        <f t="shared" si="14"/>
        <v>0.42453703703703666</v>
      </c>
      <c r="B47" s="3">
        <f t="shared" si="15"/>
        <v>1553300680</v>
      </c>
      <c r="C47">
        <f t="shared" si="19"/>
        <v>2</v>
      </c>
      <c r="D47">
        <f t="shared" si="19"/>
        <v>7</v>
      </c>
      <c r="E47">
        <f t="shared" ca="1" si="17"/>
        <v>53952.717142857146</v>
      </c>
      <c r="F47">
        <f t="shared" ca="1" si="18"/>
        <v>-45566.839047619047</v>
      </c>
      <c r="G47">
        <f t="shared" ca="1" si="5"/>
        <v>10972.8</v>
      </c>
      <c r="H47" s="9">
        <f t="shared" ca="1" si="6"/>
        <v>-187.46279506224965</v>
      </c>
      <c r="I47" s="9">
        <f t="shared" ca="1" si="6"/>
        <v>158.58496672466717</v>
      </c>
      <c r="J47" s="9">
        <f t="shared" ca="1" si="6"/>
        <v>0</v>
      </c>
      <c r="K47" s="9">
        <f t="shared" ca="1" si="7"/>
        <v>245.54325729617338</v>
      </c>
      <c r="L47" s="9">
        <f t="shared" ca="1" si="8"/>
        <v>-49.770303484131908</v>
      </c>
      <c r="M47">
        <f t="shared" ca="1" si="12"/>
        <v>55.438452380952384</v>
      </c>
      <c r="N47">
        <f t="shared" ca="1" si="13"/>
        <v>33.796706349206353</v>
      </c>
    </row>
    <row r="48" spans="1:15" x14ac:dyDescent="0.25">
      <c r="A48" s="4">
        <f t="shared" si="14"/>
        <v>0.42459490740740702</v>
      </c>
      <c r="B48" s="3">
        <f t="shared" si="15"/>
        <v>1553300685</v>
      </c>
      <c r="C48">
        <f t="shared" si="19"/>
        <v>2</v>
      </c>
      <c r="D48">
        <f t="shared" si="19"/>
        <v>7</v>
      </c>
      <c r="E48" s="15">
        <f ca="1">(1-$O48)*(1-$O48)*E47+2*$O48*(1-$O48)*INDIRECT("E"&amp;C49)+$O48*$O48*E51</f>
        <v>53015.403167545897</v>
      </c>
      <c r="F48" s="15">
        <f ca="1">(1-$O48)*(1-$O48)*F47+2*$O48*(1-$O48)*INDIRECT("F"&amp;C49)+$O48*$O48*F51</f>
        <v>-44773.914213995711</v>
      </c>
      <c r="G48" s="15">
        <f t="shared" ref="G48:G50" ca="1" si="20">INDIRECT("G$"&amp;C48)+INDIRECT("J$"&amp;C48)*($B48-INDIRECT("B$"&amp;D48))</f>
        <v>10972.8</v>
      </c>
      <c r="H48" s="16">
        <f t="shared" ref="H48:H50" ca="1" si="21">(E49-E48)/($B49-$B48)</f>
        <v>-183.48095661532278</v>
      </c>
      <c r="I48" s="16">
        <f t="shared" ref="I48:I50" ca="1" si="22">(F49-F48)/($B49-$B48)</f>
        <v>155.14509065019084</v>
      </c>
      <c r="J48" s="16">
        <f t="shared" ref="J48:J50" ca="1" si="23">(G49-G48)/($B49-$B48)</f>
        <v>0</v>
      </c>
      <c r="K48" s="16">
        <f t="shared" ref="K48:K50" ca="1" si="24">SQRT(H48*H48+I48*I48)</f>
        <v>240.28162766497545</v>
      </c>
      <c r="L48" s="16">
        <f t="shared" ref="L48:L50" ca="1" si="25">DEGREES(ATAN2(I48,H48))</f>
        <v>-49.783305908609435</v>
      </c>
      <c r="M48" s="15">
        <f ca="1">(1-$O48)*(1-$O48)*M47+2*$O48*(1-$O48)*INDIRECT("M"&amp;C49)+$O48*$O48*M51</f>
        <v>55.445668237433871</v>
      </c>
      <c r="N48" s="15">
        <f ca="1">(1-$O48)*(1-$O48)*N47+2*$O48*(1-$O48)*INDIRECT("N"&amp;C49)+$O48*$O48*N51</f>
        <v>33.781706927910058</v>
      </c>
      <c r="O48" s="15">
        <f>(B48-B47)/(B51-B47)</f>
        <v>0.25</v>
      </c>
    </row>
    <row r="49" spans="1:19" x14ac:dyDescent="0.25">
      <c r="A49" s="5">
        <f t="shared" si="14"/>
        <v>0.42465277777777738</v>
      </c>
      <c r="B49" s="3">
        <f t="shared" si="15"/>
        <v>1553300690</v>
      </c>
      <c r="C49">
        <v>3</v>
      </c>
      <c r="D49">
        <f>ROW()</f>
        <v>49</v>
      </c>
      <c r="E49" s="15">
        <f ca="1">(1-$O49)*(1-$O49)*E47+2*$O49*(1-$O49)*INDIRECT("E"&amp;C49)+$O49*$O49*E51</f>
        <v>52097.998384469283</v>
      </c>
      <c r="F49" s="15">
        <f ca="1">(1-$O49)*(1-$O49)*F47+2*$O49*(1-$O49)*INDIRECT("F"&amp;C49)+$O49*$O49*F51</f>
        <v>-43998.188760744757</v>
      </c>
      <c r="G49" s="15">
        <f t="shared" ca="1" si="20"/>
        <v>10972.8</v>
      </c>
      <c r="H49" s="16">
        <f t="shared" ca="1" si="21"/>
        <v>-179.49911816839159</v>
      </c>
      <c r="I49" s="16">
        <f t="shared" ca="1" si="22"/>
        <v>151.70521457571303</v>
      </c>
      <c r="J49" s="16">
        <f t="shared" ca="1" si="23"/>
        <v>0</v>
      </c>
      <c r="K49" s="16">
        <f t="shared" ca="1" si="24"/>
        <v>235.0200109622441</v>
      </c>
      <c r="L49" s="16">
        <f t="shared" ca="1" si="25"/>
        <v>-49.796890529120262</v>
      </c>
      <c r="M49" s="15">
        <f ca="1">(1-$O49)*(1-$O49)*M47+2*$O49*(1-$O49)*INDIRECT("M"&amp;C49)+$O49*$O49*M51</f>
        <v>55.452712632275137</v>
      </c>
      <c r="N49" s="15">
        <f ca="1">(1-$O49)*(1-$O49)*N47+2*$O49*(1-$O49)*INDIRECT("N"&amp;C49)+$O49*$O49*N51</f>
        <v>33.767026124338628</v>
      </c>
      <c r="O49" s="15">
        <f>(B49-B47)/(B51-B47)</f>
        <v>0.5</v>
      </c>
    </row>
    <row r="50" spans="1:19" x14ac:dyDescent="0.25">
      <c r="A50" s="4">
        <f t="shared" si="14"/>
        <v>0.42471064814814774</v>
      </c>
      <c r="B50" s="3">
        <f t="shared" si="15"/>
        <v>1553300695</v>
      </c>
      <c r="C50">
        <f t="shared" si="19"/>
        <v>3</v>
      </c>
      <c r="D50">
        <f t="shared" si="19"/>
        <v>49</v>
      </c>
      <c r="E50" s="15">
        <f ca="1">(1-$O50)*(1-$O50)*E47+2*$O50*(1-$O50)*INDIRECT("E"&amp;C49)+$O50*$O50*E51</f>
        <v>51200.502793627325</v>
      </c>
      <c r="F50" s="15">
        <f ca="1">(1-$O50)*(1-$O50)*F47+2*$O50*(1-$O50)*INDIRECT("F"&amp;C49)+$O50*$O50*F51</f>
        <v>-43239.662687866192</v>
      </c>
      <c r="G50" s="15">
        <f t="shared" ca="1" si="20"/>
        <v>10972.8</v>
      </c>
      <c r="H50" s="16">
        <f t="shared" ca="1" si="21"/>
        <v>-175.51727972146472</v>
      </c>
      <c r="I50" s="16">
        <f t="shared" ca="1" si="22"/>
        <v>148.26533850123815</v>
      </c>
      <c r="J50" s="16">
        <f t="shared" ca="1" si="23"/>
        <v>0</v>
      </c>
      <c r="K50" s="16">
        <f t="shared" ca="1" si="24"/>
        <v>229.75840807619994</v>
      </c>
      <c r="L50" s="16">
        <f t="shared" ca="1" si="25"/>
        <v>-49.811097342084281</v>
      </c>
      <c r="M50" s="15">
        <f ca="1">(1-$O50)*(1-$O50)*M47+2*$O50*(1-$O50)*INDIRECT("M"&amp;C49)+$O50*$O50*M51</f>
        <v>55.459585565476196</v>
      </c>
      <c r="N50" s="15">
        <f ca="1">(1-$O50)*(1-$O50)*N47+2*$O50*(1-$O50)*INDIRECT("N"&amp;C49)+$O50*$O50*N51</f>
        <v>33.752663938492063</v>
      </c>
      <c r="O50" s="15">
        <f>(B50-B47)/(B51-B47)</f>
        <v>0.75</v>
      </c>
    </row>
    <row r="51" spans="1:19" x14ac:dyDescent="0.25">
      <c r="A51" s="4">
        <f t="shared" si="14"/>
        <v>0.4247685185185181</v>
      </c>
      <c r="B51" s="3">
        <f t="shared" si="15"/>
        <v>1553300700</v>
      </c>
      <c r="C51">
        <f t="shared" si="19"/>
        <v>3</v>
      </c>
      <c r="D51">
        <f t="shared" si="19"/>
        <v>49</v>
      </c>
      <c r="E51">
        <f t="shared" ca="1" si="17"/>
        <v>50322.916395020002</v>
      </c>
      <c r="F51">
        <f t="shared" ca="1" si="18"/>
        <v>-42498.335995360001</v>
      </c>
      <c r="G51">
        <f t="shared" ca="1" si="5"/>
        <v>10972.8</v>
      </c>
      <c r="H51" s="9">
        <f t="shared" ca="1" si="6"/>
        <v>-173.52636049800057</v>
      </c>
      <c r="I51" s="9">
        <f t="shared" ca="1" si="6"/>
        <v>146.54540046400069</v>
      </c>
      <c r="J51" s="9">
        <f t="shared" ca="1" si="6"/>
        <v>0</v>
      </c>
      <c r="K51" s="9">
        <f t="shared" ca="1" si="7"/>
        <v>227.12761211450356</v>
      </c>
      <c r="L51" s="9">
        <f t="shared" ca="1" si="8"/>
        <v>-49.818447582951862</v>
      </c>
      <c r="M51">
        <f t="shared" ca="1" si="12"/>
        <v>55.466287037037041</v>
      </c>
      <c r="N51">
        <f t="shared" ca="1" si="13"/>
        <v>33.73862037037037</v>
      </c>
    </row>
    <row r="52" spans="1:19" x14ac:dyDescent="0.25">
      <c r="A52" s="4">
        <f t="shared" si="14"/>
        <v>0.42482638888888846</v>
      </c>
      <c r="B52" s="3">
        <f t="shared" si="15"/>
        <v>1553300705</v>
      </c>
      <c r="C52">
        <f t="shared" si="19"/>
        <v>3</v>
      </c>
      <c r="D52">
        <f t="shared" si="19"/>
        <v>49</v>
      </c>
      <c r="E52">
        <f t="shared" ca="1" si="17"/>
        <v>49455.284592529999</v>
      </c>
      <c r="F52">
        <f t="shared" ca="1" si="18"/>
        <v>-41765.608993039998</v>
      </c>
      <c r="G52">
        <f t="shared" ca="1" si="5"/>
        <v>10972.8</v>
      </c>
      <c r="H52" s="9">
        <f t="shared" ca="1" si="6"/>
        <v>-173.52636049799912</v>
      </c>
      <c r="I52" s="9">
        <f t="shared" ca="1" si="6"/>
        <v>146.54540046399924</v>
      </c>
      <c r="J52" s="9">
        <f t="shared" ca="1" si="6"/>
        <v>0</v>
      </c>
      <c r="K52" s="9">
        <f t="shared" ca="1" si="7"/>
        <v>227.12761211450155</v>
      </c>
      <c r="L52" s="9">
        <f t="shared" ca="1" si="8"/>
        <v>-49.818447582951904</v>
      </c>
      <c r="M52">
        <f t="shared" ca="1" si="12"/>
        <v>55.472902777777783</v>
      </c>
      <c r="N52">
        <f t="shared" ca="1" si="13"/>
        <v>33.724736111111113</v>
      </c>
      <c r="O52" s="14"/>
      <c r="R52" s="14"/>
      <c r="S52" s="14"/>
    </row>
    <row r="53" spans="1:19" x14ac:dyDescent="0.25">
      <c r="A53" s="4">
        <f>A52+5/24/3600</f>
        <v>0.42488425925925882</v>
      </c>
      <c r="B53" s="3">
        <f t="shared" si="15"/>
        <v>1553300710</v>
      </c>
      <c r="C53">
        <f t="shared" si="19"/>
        <v>3</v>
      </c>
      <c r="D53">
        <f t="shared" si="19"/>
        <v>49</v>
      </c>
      <c r="E53">
        <f t="shared" ca="1" si="17"/>
        <v>48587.652790040003</v>
      </c>
      <c r="F53">
        <f t="shared" ca="1" si="18"/>
        <v>-41032.881990720001</v>
      </c>
      <c r="G53">
        <f t="shared" ca="1" si="5"/>
        <v>10972.8</v>
      </c>
      <c r="H53" s="9">
        <f t="shared" ca="1" si="6"/>
        <v>-173.52636049800057</v>
      </c>
      <c r="I53" s="9">
        <f t="shared" ca="1" si="6"/>
        <v>146.54540046400069</v>
      </c>
      <c r="J53" s="9">
        <f t="shared" ca="1" si="6"/>
        <v>0</v>
      </c>
      <c r="K53" s="9">
        <f t="shared" ca="1" si="7"/>
        <v>227.12761211450356</v>
      </c>
      <c r="L53" s="9">
        <f t="shared" ca="1" si="8"/>
        <v>-49.818447582951862</v>
      </c>
      <c r="M53">
        <f t="shared" ca="1" si="12"/>
        <v>55.479518518518518</v>
      </c>
      <c r="N53">
        <f t="shared" ca="1" si="13"/>
        <v>33.710851851851857</v>
      </c>
    </row>
    <row r="54" spans="1:19" x14ac:dyDescent="0.25">
      <c r="A54" s="4">
        <f t="shared" si="14"/>
        <v>0.42494212962962918</v>
      </c>
      <c r="B54" s="3">
        <f t="shared" si="15"/>
        <v>1553300715</v>
      </c>
      <c r="C54">
        <f t="shared" si="19"/>
        <v>3</v>
      </c>
      <c r="D54">
        <f t="shared" si="19"/>
        <v>49</v>
      </c>
      <c r="E54">
        <f t="shared" ref="E54:E57" ca="1" si="26">INDIRECT("E$"&amp;C54)+INDIRECT("H$"&amp;C54)*($B54-INDIRECT("B$"&amp;D54))</f>
        <v>47720.02098755</v>
      </c>
      <c r="F54">
        <f t="shared" ref="F54:F57" ca="1" si="27">INDIRECT("F$"&amp;C54)+INDIRECT("I$"&amp;C54)*($B54-INDIRECT("B$"&amp;D54))</f>
        <v>-40300.154988399998</v>
      </c>
      <c r="G54">
        <f t="shared" ref="G54:G57" ca="1" si="28">INDIRECT("G$"&amp;C54)+INDIRECT("J$"&amp;C54)*($B54-INDIRECT("B$"&amp;D54))</f>
        <v>10972.8</v>
      </c>
      <c r="H54" s="9">
        <f t="shared" ref="H54:H57" ca="1" si="29">(E55-E54)/($B55-$B54)</f>
        <v>-173.52636049800057</v>
      </c>
      <c r="I54" s="9">
        <f t="shared" ref="I54:I57" ca="1" si="30">(F55-F54)/($B55-$B54)</f>
        <v>146.54540046399924</v>
      </c>
      <c r="J54" s="9">
        <f t="shared" ref="J54:J57" ca="1" si="31">(G55-G54)/($B55-$B54)</f>
        <v>0</v>
      </c>
      <c r="K54" s="9">
        <f t="shared" ref="K54:K57" ca="1" si="32">SQRT(H54*H54+I54*I54)</f>
        <v>227.12761211450263</v>
      </c>
      <c r="L54" s="9">
        <f t="shared" ref="L54:L57" ca="1" si="33">DEGREES(ATAN2(I54,H54))</f>
        <v>-49.818447582952139</v>
      </c>
      <c r="M54">
        <f t="shared" ref="M54:M57" ca="1" si="34">INDIRECT("M$"&amp;C54)+INDIRECT("O$"&amp;C54)*($B54-INDIRECT("B$"&amp;D54))</f>
        <v>55.486134259259259</v>
      </c>
      <c r="N54">
        <f t="shared" ref="N54:N57" ca="1" si="35">INDIRECT("N$"&amp;C54)+INDIRECT("P$"&amp;C54)*($B54-INDIRECT("B$"&amp;D54))</f>
        <v>33.696967592592593</v>
      </c>
    </row>
    <row r="55" spans="1:19" x14ac:dyDescent="0.25">
      <c r="A55" s="8">
        <f t="shared" si="14"/>
        <v>0.42499999999999954</v>
      </c>
      <c r="B55" s="3">
        <f t="shared" si="15"/>
        <v>1553300720</v>
      </c>
      <c r="C55">
        <v>3</v>
      </c>
      <c r="D55">
        <f t="shared" si="19"/>
        <v>49</v>
      </c>
      <c r="E55">
        <f t="shared" ca="1" si="26"/>
        <v>46852.389185059998</v>
      </c>
      <c r="F55">
        <f t="shared" ca="1" si="27"/>
        <v>-39567.427986080002</v>
      </c>
      <c r="G55">
        <f t="shared" ca="1" si="28"/>
        <v>10972.8</v>
      </c>
      <c r="H55" s="9">
        <f t="shared" ca="1" si="29"/>
        <v>-173.52636049799912</v>
      </c>
      <c r="I55" s="9">
        <f t="shared" ca="1" si="30"/>
        <v>146.54540046400069</v>
      </c>
      <c r="J55" s="9">
        <f t="shared" ca="1" si="31"/>
        <v>0</v>
      </c>
      <c r="K55" s="9">
        <f t="shared" ca="1" si="32"/>
        <v>227.12761211450245</v>
      </c>
      <c r="L55" s="9">
        <f t="shared" ca="1" si="33"/>
        <v>-49.818447582951627</v>
      </c>
      <c r="M55">
        <f t="shared" ca="1" si="34"/>
        <v>55.492750000000001</v>
      </c>
      <c r="N55">
        <f t="shared" ca="1" si="35"/>
        <v>33.683083333333336</v>
      </c>
    </row>
    <row r="56" spans="1:19" x14ac:dyDescent="0.25">
      <c r="A56" s="4">
        <f t="shared" si="14"/>
        <v>0.42505787037036991</v>
      </c>
      <c r="B56" s="3">
        <f t="shared" si="15"/>
        <v>1553300725</v>
      </c>
      <c r="C56">
        <f t="shared" si="19"/>
        <v>3</v>
      </c>
      <c r="D56">
        <f t="shared" si="19"/>
        <v>49</v>
      </c>
      <c r="E56">
        <f t="shared" ca="1" si="26"/>
        <v>45984.757382570002</v>
      </c>
      <c r="F56">
        <f t="shared" ca="1" si="27"/>
        <v>-38834.700983759998</v>
      </c>
      <c r="G56">
        <f t="shared" ca="1" si="28"/>
        <v>10972.8</v>
      </c>
      <c r="H56" s="9">
        <f t="shared" ca="1" si="29"/>
        <v>-173.52636049800057</v>
      </c>
      <c r="I56" s="9">
        <f t="shared" ca="1" si="30"/>
        <v>146.54540046399924</v>
      </c>
      <c r="J56" s="9">
        <f t="shared" ca="1" si="31"/>
        <v>0</v>
      </c>
      <c r="K56" s="9">
        <f t="shared" ca="1" si="32"/>
        <v>227.12761211450263</v>
      </c>
      <c r="L56" s="9">
        <f t="shared" ca="1" si="33"/>
        <v>-49.818447582952139</v>
      </c>
      <c r="M56">
        <f t="shared" ca="1" si="34"/>
        <v>55.499365740740743</v>
      </c>
      <c r="N56">
        <f t="shared" ca="1" si="35"/>
        <v>33.669199074074072</v>
      </c>
    </row>
    <row r="57" spans="1:19" x14ac:dyDescent="0.25">
      <c r="A57" s="4">
        <f t="shared" si="14"/>
        <v>0.42511574074074027</v>
      </c>
      <c r="B57" s="3">
        <f t="shared" si="15"/>
        <v>1553300730</v>
      </c>
      <c r="C57">
        <f t="shared" ref="C57:D72" si="36">C56</f>
        <v>3</v>
      </c>
      <c r="D57">
        <f t="shared" si="36"/>
        <v>49</v>
      </c>
      <c r="E57">
        <f t="shared" ca="1" si="26"/>
        <v>45117.125580079999</v>
      </c>
      <c r="F57">
        <f t="shared" ca="1" si="27"/>
        <v>-38101.973981440002</v>
      </c>
      <c r="G57">
        <f t="shared" ca="1" si="28"/>
        <v>10972.8</v>
      </c>
      <c r="H57" s="9">
        <f t="shared" ca="1" si="29"/>
        <v>-173.52636049799912</v>
      </c>
      <c r="I57" s="9">
        <f t="shared" ca="1" si="30"/>
        <v>146.54540046400069</v>
      </c>
      <c r="J57" s="9">
        <f t="shared" ca="1" si="31"/>
        <v>0</v>
      </c>
      <c r="K57" s="9">
        <f t="shared" ca="1" si="32"/>
        <v>227.12761211450245</v>
      </c>
      <c r="L57" s="9">
        <f t="shared" ca="1" si="33"/>
        <v>-49.818447582951627</v>
      </c>
      <c r="M57">
        <f t="shared" ca="1" si="34"/>
        <v>55.505981481481484</v>
      </c>
      <c r="N57">
        <f t="shared" ca="1" si="35"/>
        <v>33.655314814814815</v>
      </c>
    </row>
    <row r="58" spans="1:19" x14ac:dyDescent="0.25">
      <c r="A58" s="4">
        <f t="shared" si="14"/>
        <v>0.42517361111111063</v>
      </c>
      <c r="B58" s="3">
        <f t="shared" si="15"/>
        <v>1553300735</v>
      </c>
      <c r="C58">
        <f t="shared" si="36"/>
        <v>3</v>
      </c>
      <c r="D58">
        <f t="shared" si="36"/>
        <v>49</v>
      </c>
      <c r="E58">
        <f t="shared" ca="1" si="17"/>
        <v>44249.493777590003</v>
      </c>
      <c r="F58">
        <f t="shared" ca="1" si="18"/>
        <v>-37369.246979119998</v>
      </c>
      <c r="G58">
        <f t="shared" ca="1" si="5"/>
        <v>10972.8</v>
      </c>
      <c r="H58" s="9">
        <f t="shared" ca="1" si="6"/>
        <v>-173.52636049800057</v>
      </c>
      <c r="I58" s="9">
        <f t="shared" ca="1" si="6"/>
        <v>146.54540046399924</v>
      </c>
      <c r="J58" s="9">
        <f t="shared" ca="1" si="6"/>
        <v>0</v>
      </c>
      <c r="K58" s="9">
        <f t="shared" ca="1" si="7"/>
        <v>227.12761211450263</v>
      </c>
      <c r="L58" s="9">
        <f t="shared" ca="1" si="8"/>
        <v>-49.818447582952139</v>
      </c>
      <c r="M58">
        <f t="shared" ca="1" si="12"/>
        <v>55.512597222222226</v>
      </c>
      <c r="N58">
        <f t="shared" ca="1" si="13"/>
        <v>33.641430555555559</v>
      </c>
    </row>
    <row r="59" spans="1:19" x14ac:dyDescent="0.25">
      <c r="A59" s="4">
        <f t="shared" si="14"/>
        <v>0.42523148148148099</v>
      </c>
      <c r="B59" s="3">
        <f t="shared" si="15"/>
        <v>1553300740</v>
      </c>
      <c r="C59">
        <f t="shared" si="36"/>
        <v>3</v>
      </c>
      <c r="D59">
        <f t="shared" si="36"/>
        <v>49</v>
      </c>
      <c r="E59">
        <f t="shared" ca="1" si="17"/>
        <v>43381.861975100001</v>
      </c>
      <c r="F59">
        <f t="shared" ca="1" si="18"/>
        <v>-36636.519976800002</v>
      </c>
      <c r="G59">
        <f t="shared" ca="1" si="5"/>
        <v>10972.8</v>
      </c>
      <c r="H59" s="9">
        <f t="shared" ca="1" si="6"/>
        <v>-173.52636049800057</v>
      </c>
      <c r="I59" s="9">
        <f t="shared" ca="1" si="6"/>
        <v>146.54540046400069</v>
      </c>
      <c r="J59" s="9">
        <f t="shared" ca="1" si="6"/>
        <v>0</v>
      </c>
      <c r="K59" s="9">
        <f t="shared" ca="1" si="7"/>
        <v>227.12761211450356</v>
      </c>
      <c r="L59" s="9">
        <f t="shared" ca="1" si="8"/>
        <v>-49.818447582951862</v>
      </c>
      <c r="M59">
        <f t="shared" ca="1" si="12"/>
        <v>55.519212962962968</v>
      </c>
      <c r="N59">
        <f t="shared" ca="1" si="13"/>
        <v>33.627546296296295</v>
      </c>
    </row>
    <row r="60" spans="1:19" x14ac:dyDescent="0.25">
      <c r="A60" s="4">
        <f t="shared" si="14"/>
        <v>0.42528935185185135</v>
      </c>
      <c r="B60" s="3">
        <f t="shared" si="15"/>
        <v>1553300745</v>
      </c>
      <c r="C60">
        <f t="shared" si="36"/>
        <v>3</v>
      </c>
      <c r="D60">
        <f t="shared" si="36"/>
        <v>49</v>
      </c>
      <c r="E60">
        <f t="shared" ca="1" si="17"/>
        <v>42514.230172609998</v>
      </c>
      <c r="F60">
        <f t="shared" ca="1" si="18"/>
        <v>-35903.792974479999</v>
      </c>
      <c r="G60">
        <f t="shared" ca="1" si="5"/>
        <v>10972.8</v>
      </c>
      <c r="H60" s="9">
        <f t="shared" ca="1" si="6"/>
        <v>-173.52636049799912</v>
      </c>
      <c r="I60" s="9">
        <f t="shared" ca="1" si="6"/>
        <v>146.54540046399924</v>
      </c>
      <c r="J60" s="9">
        <f t="shared" ca="1" si="6"/>
        <v>0</v>
      </c>
      <c r="K60" s="9">
        <f t="shared" ca="1" si="7"/>
        <v>227.12761211450155</v>
      </c>
      <c r="L60" s="9">
        <f t="shared" ca="1" si="8"/>
        <v>-49.818447582951904</v>
      </c>
      <c r="M60">
        <f t="shared" ca="1" si="12"/>
        <v>55.525828703703709</v>
      </c>
      <c r="N60">
        <f t="shared" ca="1" si="13"/>
        <v>33.613662037037038</v>
      </c>
    </row>
    <row r="61" spans="1:19" x14ac:dyDescent="0.25">
      <c r="A61" s="4">
        <f t="shared" si="14"/>
        <v>0.42534722222222171</v>
      </c>
      <c r="B61" s="3">
        <f t="shared" si="15"/>
        <v>1553300750</v>
      </c>
      <c r="C61">
        <f t="shared" si="36"/>
        <v>3</v>
      </c>
      <c r="D61">
        <f t="shared" si="36"/>
        <v>49</v>
      </c>
      <c r="E61">
        <f t="shared" ca="1" si="17"/>
        <v>41646.598370120002</v>
      </c>
      <c r="F61">
        <f t="shared" ca="1" si="18"/>
        <v>-35171.065972160002</v>
      </c>
      <c r="G61">
        <f t="shared" ca="1" si="5"/>
        <v>10972.8</v>
      </c>
      <c r="H61" s="9">
        <f t="shared" ca="1" si="6"/>
        <v>-173.52636049800057</v>
      </c>
      <c r="I61" s="9">
        <f t="shared" ca="1" si="6"/>
        <v>146.54540046400069</v>
      </c>
      <c r="J61" s="9">
        <f t="shared" ca="1" si="6"/>
        <v>0</v>
      </c>
      <c r="K61" s="9">
        <f t="shared" ca="1" si="7"/>
        <v>227.12761211450356</v>
      </c>
      <c r="L61" s="9">
        <f t="shared" ca="1" si="8"/>
        <v>-49.818447582951862</v>
      </c>
      <c r="M61">
        <f t="shared" ca="1" si="12"/>
        <v>55.532444444444444</v>
      </c>
      <c r="N61">
        <f t="shared" ca="1" si="13"/>
        <v>33.599777777777781</v>
      </c>
    </row>
    <row r="62" spans="1:19" x14ac:dyDescent="0.25">
      <c r="A62" s="4">
        <f t="shared" si="14"/>
        <v>0.42540509259259207</v>
      </c>
      <c r="B62" s="3">
        <f t="shared" si="15"/>
        <v>1553300755</v>
      </c>
      <c r="C62">
        <f t="shared" si="36"/>
        <v>3</v>
      </c>
      <c r="D62">
        <f t="shared" si="36"/>
        <v>49</v>
      </c>
      <c r="E62">
        <f t="shared" ca="1" si="17"/>
        <v>40778.966567629999</v>
      </c>
      <c r="F62">
        <f t="shared" ca="1" si="18"/>
        <v>-34438.338969839999</v>
      </c>
      <c r="G62">
        <f t="shared" ca="1" si="5"/>
        <v>10972.8</v>
      </c>
      <c r="H62" s="9">
        <f t="shared" ca="1" si="6"/>
        <v>-173.52636049800057</v>
      </c>
      <c r="I62" s="9">
        <f t="shared" ca="1" si="6"/>
        <v>146.54540046399924</v>
      </c>
      <c r="J62" s="9">
        <f t="shared" ca="1" si="6"/>
        <v>0</v>
      </c>
      <c r="K62" s="9">
        <f t="shared" ca="1" si="7"/>
        <v>227.12761211450263</v>
      </c>
      <c r="L62" s="9">
        <f t="shared" ca="1" si="8"/>
        <v>-49.818447582952139</v>
      </c>
      <c r="M62">
        <f t="shared" ca="1" si="12"/>
        <v>55.539060185185186</v>
      </c>
      <c r="N62">
        <f t="shared" ca="1" si="13"/>
        <v>33.585893518518517</v>
      </c>
    </row>
    <row r="63" spans="1:19" x14ac:dyDescent="0.25">
      <c r="A63" s="4">
        <f t="shared" si="14"/>
        <v>0.42546296296296243</v>
      </c>
      <c r="B63" s="3">
        <f t="shared" si="15"/>
        <v>1553300760</v>
      </c>
      <c r="C63">
        <f t="shared" si="36"/>
        <v>3</v>
      </c>
      <c r="D63">
        <f t="shared" si="36"/>
        <v>49</v>
      </c>
      <c r="E63">
        <f t="shared" ca="1" si="17"/>
        <v>39911.334765139996</v>
      </c>
      <c r="F63">
        <f t="shared" ca="1" si="18"/>
        <v>-33705.611967520003</v>
      </c>
      <c r="G63">
        <f t="shared" ca="1" si="5"/>
        <v>10972.8</v>
      </c>
      <c r="H63" s="9">
        <f t="shared" ca="1" si="6"/>
        <v>-173.52636049799912</v>
      </c>
      <c r="I63" s="9">
        <f t="shared" ca="1" si="6"/>
        <v>146.54540046400069</v>
      </c>
      <c r="J63" s="9">
        <f t="shared" ca="1" si="6"/>
        <v>0</v>
      </c>
      <c r="K63" s="9">
        <f t="shared" ca="1" si="7"/>
        <v>227.12761211450245</v>
      </c>
      <c r="L63" s="9">
        <f t="shared" ca="1" si="8"/>
        <v>-49.818447582951627</v>
      </c>
      <c r="M63">
        <f t="shared" ca="1" si="12"/>
        <v>55.545675925925927</v>
      </c>
      <c r="N63">
        <f t="shared" ca="1" si="13"/>
        <v>33.572009259259261</v>
      </c>
    </row>
    <row r="64" spans="1:19" x14ac:dyDescent="0.25">
      <c r="A64" s="4">
        <f t="shared" si="14"/>
        <v>0.42552083333333279</v>
      </c>
      <c r="B64" s="3">
        <f t="shared" si="15"/>
        <v>1553300765</v>
      </c>
      <c r="C64">
        <f t="shared" si="36"/>
        <v>3</v>
      </c>
      <c r="D64">
        <f t="shared" si="36"/>
        <v>49</v>
      </c>
      <c r="E64">
        <f t="shared" ca="1" si="17"/>
        <v>39043.702962650001</v>
      </c>
      <c r="F64">
        <f t="shared" ca="1" si="18"/>
        <v>-32972.884965199999</v>
      </c>
      <c r="G64">
        <f t="shared" ca="1" si="5"/>
        <v>10972.8</v>
      </c>
      <c r="H64" s="9">
        <f t="shared" ca="1" si="6"/>
        <v>-173.52636049800057</v>
      </c>
      <c r="I64" s="9">
        <f t="shared" ca="1" si="6"/>
        <v>146.54540046399998</v>
      </c>
      <c r="J64" s="9">
        <f t="shared" ca="1" si="6"/>
        <v>0</v>
      </c>
      <c r="K64" s="9">
        <f t="shared" ca="1" si="7"/>
        <v>227.12761211450311</v>
      </c>
      <c r="L64" s="9">
        <f t="shared" ca="1" si="8"/>
        <v>-49.818447582951997</v>
      </c>
      <c r="M64">
        <f t="shared" ca="1" si="12"/>
        <v>55.552291666666669</v>
      </c>
      <c r="N64">
        <f t="shared" ca="1" si="13"/>
        <v>33.558125000000004</v>
      </c>
    </row>
    <row r="65" spans="1:15" x14ac:dyDescent="0.25">
      <c r="A65" s="4">
        <f t="shared" si="14"/>
        <v>0.42557870370370315</v>
      </c>
      <c r="B65" s="3">
        <f t="shared" si="15"/>
        <v>1553300770</v>
      </c>
      <c r="C65">
        <f t="shared" si="36"/>
        <v>3</v>
      </c>
      <c r="D65">
        <f t="shared" si="36"/>
        <v>49</v>
      </c>
      <c r="E65">
        <f t="shared" ca="1" si="17"/>
        <v>38176.071160159998</v>
      </c>
      <c r="F65">
        <f t="shared" ca="1" si="18"/>
        <v>-32240.157962879999</v>
      </c>
      <c r="G65">
        <f t="shared" ca="1" si="5"/>
        <v>10972.8</v>
      </c>
      <c r="H65" s="9">
        <f t="shared" ca="1" si="6"/>
        <v>-173.52636049799912</v>
      </c>
      <c r="I65" s="9">
        <f t="shared" ca="1" si="6"/>
        <v>146.54540046399998</v>
      </c>
      <c r="J65" s="9">
        <f t="shared" ca="1" si="6"/>
        <v>0</v>
      </c>
      <c r="K65" s="9">
        <f t="shared" ca="1" si="7"/>
        <v>227.127612114502</v>
      </c>
      <c r="L65" s="9">
        <f t="shared" ca="1" si="8"/>
        <v>-49.818447582951762</v>
      </c>
      <c r="M65">
        <f t="shared" ca="1" si="12"/>
        <v>55.558907407407411</v>
      </c>
      <c r="N65">
        <f t="shared" ca="1" si="13"/>
        <v>33.54424074074074</v>
      </c>
    </row>
    <row r="66" spans="1:15" x14ac:dyDescent="0.25">
      <c r="A66" s="4">
        <f t="shared" si="14"/>
        <v>0.42563657407407351</v>
      </c>
      <c r="B66" s="3">
        <f t="shared" si="15"/>
        <v>1553300775</v>
      </c>
      <c r="C66">
        <f t="shared" si="36"/>
        <v>3</v>
      </c>
      <c r="D66">
        <f t="shared" si="36"/>
        <v>49</v>
      </c>
      <c r="E66">
        <f t="shared" ref="E66:E69" ca="1" si="37">INDIRECT("E$"&amp;C66)+INDIRECT("H$"&amp;C66)*($B66-INDIRECT("B$"&amp;D66))</f>
        <v>37308.439357670002</v>
      </c>
      <c r="F66">
        <f t="shared" ref="F66:F69" ca="1" si="38">INDIRECT("F$"&amp;C66)+INDIRECT("I$"&amp;C66)*($B66-INDIRECT("B$"&amp;D66))</f>
        <v>-31507.430960559999</v>
      </c>
      <c r="G66">
        <f t="shared" ref="G66:G69" ca="1" si="39">INDIRECT("G$"&amp;C66)+INDIRECT("J$"&amp;C66)*($B66-INDIRECT("B$"&amp;D66))</f>
        <v>10972.8</v>
      </c>
      <c r="H66" s="9">
        <f t="shared" ref="H66:H69" ca="1" si="40">(E67-E66)/($B67-$B66)</f>
        <v>-173.52636049800057</v>
      </c>
      <c r="I66" s="9">
        <f t="shared" ref="I66:I69" ca="1" si="41">(F67-F66)/($B67-$B66)</f>
        <v>146.54540046399998</v>
      </c>
      <c r="J66" s="9">
        <f t="shared" ref="J66:J69" ca="1" si="42">(G67-G66)/($B67-$B66)</f>
        <v>0</v>
      </c>
      <c r="K66" s="9">
        <f t="shared" ref="K66:K69" ca="1" si="43">SQRT(H66*H66+I66*I66)</f>
        <v>227.12761211450311</v>
      </c>
      <c r="L66" s="9">
        <f t="shared" ref="L66:L69" ca="1" si="44">DEGREES(ATAN2(I66,H66))</f>
        <v>-49.818447582951997</v>
      </c>
      <c r="M66">
        <f t="shared" ref="M66:M69" ca="1" si="45">INDIRECT("M$"&amp;C66)+INDIRECT("O$"&amp;C66)*($B66-INDIRECT("B$"&amp;D66))</f>
        <v>55.565523148148152</v>
      </c>
      <c r="N66">
        <f t="shared" ref="N66:N69" ca="1" si="46">INDIRECT("N$"&amp;C66)+INDIRECT("P$"&amp;C66)*($B66-INDIRECT("B$"&amp;D66))</f>
        <v>33.530356481481483</v>
      </c>
      <c r="O66" s="12"/>
    </row>
    <row r="67" spans="1:15" x14ac:dyDescent="0.25">
      <c r="A67" s="8">
        <f t="shared" si="14"/>
        <v>0.42569444444444388</v>
      </c>
      <c r="B67" s="3">
        <f t="shared" si="15"/>
        <v>1553300780</v>
      </c>
      <c r="C67">
        <f t="shared" si="36"/>
        <v>3</v>
      </c>
      <c r="D67">
        <f t="shared" ref="D67" si="47">D66</f>
        <v>49</v>
      </c>
      <c r="E67">
        <f t="shared" ca="1" si="37"/>
        <v>36440.807555179999</v>
      </c>
      <c r="F67">
        <f t="shared" ca="1" si="38"/>
        <v>-30774.703958239999</v>
      </c>
      <c r="G67">
        <f t="shared" ca="1" si="39"/>
        <v>10972.8</v>
      </c>
      <c r="H67" s="9">
        <f t="shared" ca="1" si="40"/>
        <v>-173.52636049799912</v>
      </c>
      <c r="I67" s="9">
        <f t="shared" ca="1" si="41"/>
        <v>146.54540046399998</v>
      </c>
      <c r="J67" s="9">
        <f t="shared" ca="1" si="42"/>
        <v>0</v>
      </c>
      <c r="K67" s="9">
        <f t="shared" ca="1" si="43"/>
        <v>227.127612114502</v>
      </c>
      <c r="L67" s="9">
        <f t="shared" ca="1" si="44"/>
        <v>-49.818447582951762</v>
      </c>
      <c r="M67">
        <f t="shared" ca="1" si="45"/>
        <v>55.572138888888894</v>
      </c>
      <c r="N67">
        <f t="shared" ca="1" si="46"/>
        <v>33.51647222222222</v>
      </c>
      <c r="O67" s="12"/>
    </row>
    <row r="68" spans="1:15" x14ac:dyDescent="0.25">
      <c r="A68" s="4">
        <f t="shared" si="14"/>
        <v>0.42575231481481424</v>
      </c>
      <c r="B68" s="3">
        <f t="shared" si="15"/>
        <v>1553300785</v>
      </c>
      <c r="C68">
        <f t="shared" si="36"/>
        <v>3</v>
      </c>
      <c r="D68">
        <f t="shared" ref="D68" si="48">D67</f>
        <v>49</v>
      </c>
      <c r="E68">
        <f t="shared" ca="1" si="37"/>
        <v>35573.175752690004</v>
      </c>
      <c r="F68">
        <f t="shared" ca="1" si="38"/>
        <v>-30041.976955919999</v>
      </c>
      <c r="G68">
        <f t="shared" ca="1" si="39"/>
        <v>10972.8</v>
      </c>
      <c r="H68" s="9">
        <f t="shared" ca="1" si="40"/>
        <v>-173.52636049800057</v>
      </c>
      <c r="I68" s="9">
        <f t="shared" ca="1" si="41"/>
        <v>146.54540046399998</v>
      </c>
      <c r="J68" s="9">
        <f t="shared" ca="1" si="42"/>
        <v>0</v>
      </c>
      <c r="K68" s="9">
        <f t="shared" ca="1" si="43"/>
        <v>227.12761211450311</v>
      </c>
      <c r="L68" s="9">
        <f t="shared" ca="1" si="44"/>
        <v>-49.818447582951997</v>
      </c>
      <c r="M68">
        <f t="shared" ca="1" si="45"/>
        <v>55.578754629629628</v>
      </c>
      <c r="N68">
        <f t="shared" ca="1" si="46"/>
        <v>33.502587962962963</v>
      </c>
      <c r="O68" s="12"/>
    </row>
    <row r="69" spans="1:15" x14ac:dyDescent="0.25">
      <c r="A69" s="4">
        <f t="shared" si="14"/>
        <v>0.4258101851851846</v>
      </c>
      <c r="B69" s="3">
        <f t="shared" si="15"/>
        <v>1553300790</v>
      </c>
      <c r="C69">
        <f t="shared" si="36"/>
        <v>3</v>
      </c>
      <c r="D69">
        <f t="shared" si="36"/>
        <v>49</v>
      </c>
      <c r="E69">
        <f t="shared" ca="1" si="37"/>
        <v>34705.543950200001</v>
      </c>
      <c r="F69">
        <f t="shared" ca="1" si="38"/>
        <v>-29309.2499536</v>
      </c>
      <c r="G69">
        <f t="shared" ca="1" si="39"/>
        <v>10972.8</v>
      </c>
      <c r="H69" s="9">
        <f t="shared" ca="1" si="40"/>
        <v>-173.52636049800057</v>
      </c>
      <c r="I69" s="9">
        <f t="shared" ca="1" si="41"/>
        <v>146.54540046399998</v>
      </c>
      <c r="J69" s="9">
        <f t="shared" ca="1" si="42"/>
        <v>0</v>
      </c>
      <c r="K69" s="9">
        <f t="shared" ca="1" si="43"/>
        <v>227.12761211450311</v>
      </c>
      <c r="L69" s="9">
        <f t="shared" ca="1" si="44"/>
        <v>-49.818447582951997</v>
      </c>
      <c r="M69">
        <f t="shared" ca="1" si="45"/>
        <v>55.58537037037037</v>
      </c>
      <c r="N69">
        <f t="shared" ca="1" si="46"/>
        <v>33.488703703703706</v>
      </c>
      <c r="O69" s="12"/>
    </row>
    <row r="70" spans="1:15" x14ac:dyDescent="0.25">
      <c r="A70" s="4">
        <f t="shared" si="14"/>
        <v>0.42586805555555496</v>
      </c>
      <c r="B70" s="3">
        <f t="shared" si="15"/>
        <v>1553300795</v>
      </c>
      <c r="C70">
        <f t="shared" si="36"/>
        <v>3</v>
      </c>
      <c r="D70">
        <f t="shared" si="36"/>
        <v>49</v>
      </c>
      <c r="E70">
        <f t="shared" ca="1" si="17"/>
        <v>33837.912147709998</v>
      </c>
      <c r="F70">
        <f t="shared" ca="1" si="18"/>
        <v>-28576.52295128</v>
      </c>
      <c r="G70">
        <f t="shared" ca="1" si="5"/>
        <v>10972.8</v>
      </c>
      <c r="H70" s="9">
        <f t="shared" ca="1" si="6"/>
        <v>-173.52636049799912</v>
      </c>
      <c r="I70" s="9">
        <f t="shared" ca="1" si="6"/>
        <v>146.54540046399998</v>
      </c>
      <c r="J70" s="9">
        <f t="shared" ca="1" si="6"/>
        <v>0</v>
      </c>
      <c r="K70" s="9">
        <f t="shared" ca="1" si="7"/>
        <v>227.127612114502</v>
      </c>
      <c r="L70" s="9">
        <f t="shared" ca="1" si="8"/>
        <v>-49.818447582951762</v>
      </c>
      <c r="M70">
        <f t="shared" ca="1" si="12"/>
        <v>55.591986111111112</v>
      </c>
      <c r="N70">
        <f t="shared" ca="1" si="13"/>
        <v>33.474819444444442</v>
      </c>
    </row>
    <row r="71" spans="1:15" x14ac:dyDescent="0.25">
      <c r="A71" s="4">
        <f>A70+5/24/3600</f>
        <v>0.42592592592592532</v>
      </c>
      <c r="B71" s="3">
        <f t="shared" si="15"/>
        <v>1553300800</v>
      </c>
      <c r="C71">
        <f t="shared" si="36"/>
        <v>3</v>
      </c>
      <c r="D71">
        <f t="shared" si="36"/>
        <v>49</v>
      </c>
      <c r="E71">
        <f t="shared" ca="1" si="17"/>
        <v>32970.280345220002</v>
      </c>
      <c r="F71">
        <f t="shared" ca="1" si="18"/>
        <v>-27843.79594896</v>
      </c>
      <c r="G71">
        <f t="shared" ca="1" si="5"/>
        <v>10972.8</v>
      </c>
      <c r="H71" s="9">
        <f t="shared" ca="1" si="6"/>
        <v>-173.52636049800057</v>
      </c>
      <c r="I71" s="9">
        <f t="shared" ca="1" si="6"/>
        <v>146.54540046399998</v>
      </c>
      <c r="J71" s="9">
        <f t="shared" ca="1" si="6"/>
        <v>0</v>
      </c>
      <c r="K71" s="9">
        <f t="shared" ca="1" si="7"/>
        <v>227.12761211450311</v>
      </c>
      <c r="L71" s="9">
        <f t="shared" ca="1" si="8"/>
        <v>-49.818447582951997</v>
      </c>
      <c r="M71">
        <f t="shared" ca="1" si="12"/>
        <v>55.598601851851853</v>
      </c>
      <c r="N71">
        <f t="shared" ca="1" si="13"/>
        <v>33.460935185185186</v>
      </c>
    </row>
    <row r="72" spans="1:15" x14ac:dyDescent="0.25">
      <c r="A72" s="4">
        <f t="shared" si="14"/>
        <v>0.42598379629629568</v>
      </c>
      <c r="B72" s="3">
        <f t="shared" si="15"/>
        <v>1553300805</v>
      </c>
      <c r="C72">
        <f t="shared" si="36"/>
        <v>3</v>
      </c>
      <c r="D72">
        <f t="shared" si="36"/>
        <v>49</v>
      </c>
      <c r="E72">
        <f t="shared" ca="1" si="17"/>
        <v>32102.648542729999</v>
      </c>
      <c r="F72">
        <f t="shared" ca="1" si="18"/>
        <v>-27111.06894664</v>
      </c>
      <c r="G72">
        <f t="shared" ref="G72:G135" ca="1" si="49">INDIRECT("G$"&amp;C72)+INDIRECT("J$"&amp;C72)*($B72-INDIRECT("B$"&amp;D72))</f>
        <v>10972.8</v>
      </c>
      <c r="H72" s="9">
        <f t="shared" ref="H72:J135" ca="1" si="50">(E73-E72)/($B73-$B72)</f>
        <v>-173.52636049799986</v>
      </c>
      <c r="I72" s="9">
        <f t="shared" ca="1" si="50"/>
        <v>146.54540046399998</v>
      </c>
      <c r="J72" s="9">
        <f t="shared" ca="1" si="50"/>
        <v>0</v>
      </c>
      <c r="K72" s="9">
        <f t="shared" ref="K72:K135" ca="1" si="51">SQRT(H72*H72+I72*I72)</f>
        <v>227.12761211450257</v>
      </c>
      <c r="L72" s="9">
        <f t="shared" ref="L72:L135" ca="1" si="52">DEGREES(ATAN2(I72,H72))</f>
        <v>-49.818447582951883</v>
      </c>
      <c r="M72">
        <f t="shared" ca="1" si="12"/>
        <v>55.605217592592595</v>
      </c>
      <c r="N72">
        <f t="shared" ca="1" si="13"/>
        <v>33.447050925925929</v>
      </c>
    </row>
    <row r="73" spans="1:15" x14ac:dyDescent="0.25">
      <c r="A73" s="4">
        <f t="shared" si="14"/>
        <v>0.42604166666666604</v>
      </c>
      <c r="B73" s="3">
        <f t="shared" si="15"/>
        <v>1553300810</v>
      </c>
      <c r="C73">
        <f t="shared" ref="C73:D88" si="53">C72</f>
        <v>3</v>
      </c>
      <c r="D73">
        <f t="shared" si="53"/>
        <v>49</v>
      </c>
      <c r="E73">
        <f t="shared" ca="1" si="17"/>
        <v>31235.01674024</v>
      </c>
      <c r="F73">
        <f t="shared" ca="1" si="18"/>
        <v>-26378.34194432</v>
      </c>
      <c r="G73">
        <f t="shared" ca="1" si="49"/>
        <v>10972.8</v>
      </c>
      <c r="H73" s="9">
        <f t="shared" ca="1" si="50"/>
        <v>-173.52636049799986</v>
      </c>
      <c r="I73" s="9">
        <f t="shared" ca="1" si="50"/>
        <v>146.54540046399998</v>
      </c>
      <c r="J73" s="9">
        <f t="shared" ca="1" si="50"/>
        <v>0</v>
      </c>
      <c r="K73" s="9">
        <f t="shared" ca="1" si="51"/>
        <v>227.12761211450257</v>
      </c>
      <c r="L73" s="9">
        <f t="shared" ca="1" si="52"/>
        <v>-49.818447582951883</v>
      </c>
      <c r="M73">
        <f t="shared" ref="M73:M136" ca="1" si="54">INDIRECT("M$"&amp;C73)+INDIRECT("O$"&amp;C73)*($B73-INDIRECT("B$"&amp;D73))</f>
        <v>55.611833333333337</v>
      </c>
      <c r="N73">
        <f t="shared" ref="N73:N136" ca="1" si="55">INDIRECT("N$"&amp;C73)+INDIRECT("P$"&amp;C73)*($B73-INDIRECT("B$"&amp;D73))</f>
        <v>33.433166666666665</v>
      </c>
    </row>
    <row r="74" spans="1:15" x14ac:dyDescent="0.25">
      <c r="A74" s="4">
        <f t="shared" ref="A74:A103" si="56">A73+5/24/3600</f>
        <v>0.4260995370370364</v>
      </c>
      <c r="B74" s="3">
        <f t="shared" ref="B74:B137" si="57">B73+SECOND(A74-A73)</f>
        <v>1553300815</v>
      </c>
      <c r="C74">
        <f t="shared" si="53"/>
        <v>3</v>
      </c>
      <c r="D74">
        <f t="shared" si="53"/>
        <v>49</v>
      </c>
      <c r="E74">
        <f t="shared" ca="1" si="17"/>
        <v>30367.384937750001</v>
      </c>
      <c r="F74">
        <f t="shared" ca="1" si="18"/>
        <v>-25645.614942</v>
      </c>
      <c r="G74">
        <f t="shared" ca="1" si="49"/>
        <v>10972.8</v>
      </c>
      <c r="H74" s="9">
        <f t="shared" ca="1" si="50"/>
        <v>-173.52636049799986</v>
      </c>
      <c r="I74" s="9">
        <f t="shared" ca="1" si="50"/>
        <v>146.54540046399998</v>
      </c>
      <c r="J74" s="9">
        <f t="shared" ca="1" si="50"/>
        <v>0</v>
      </c>
      <c r="K74" s="9">
        <f t="shared" ca="1" si="51"/>
        <v>227.12761211450257</v>
      </c>
      <c r="L74" s="9">
        <f t="shared" ca="1" si="52"/>
        <v>-49.818447582951883</v>
      </c>
      <c r="M74">
        <f t="shared" ca="1" si="54"/>
        <v>55.618449074074078</v>
      </c>
      <c r="N74">
        <f t="shared" ca="1" si="55"/>
        <v>33.419282407407408</v>
      </c>
    </row>
    <row r="75" spans="1:15" x14ac:dyDescent="0.25">
      <c r="A75" s="4">
        <f t="shared" si="56"/>
        <v>0.42615740740740676</v>
      </c>
      <c r="B75" s="3">
        <f t="shared" si="57"/>
        <v>1553300820</v>
      </c>
      <c r="C75">
        <f t="shared" si="53"/>
        <v>3</v>
      </c>
      <c r="D75">
        <f t="shared" si="53"/>
        <v>49</v>
      </c>
      <c r="E75">
        <f t="shared" ca="1" si="17"/>
        <v>29499.753135260002</v>
      </c>
      <c r="F75">
        <f t="shared" ca="1" si="18"/>
        <v>-24912.88793968</v>
      </c>
      <c r="G75">
        <f t="shared" ca="1" si="49"/>
        <v>10972.8</v>
      </c>
      <c r="H75" s="9">
        <f t="shared" ca="1" si="50"/>
        <v>-173.52636049800057</v>
      </c>
      <c r="I75" s="9">
        <f t="shared" ca="1" si="50"/>
        <v>146.54540046399998</v>
      </c>
      <c r="J75" s="9">
        <f t="shared" ca="1" si="50"/>
        <v>0</v>
      </c>
      <c r="K75" s="9">
        <f t="shared" ca="1" si="51"/>
        <v>227.12761211450311</v>
      </c>
      <c r="L75" s="9">
        <f t="shared" ca="1" si="52"/>
        <v>-49.818447582951997</v>
      </c>
      <c r="M75">
        <f t="shared" ca="1" si="54"/>
        <v>55.62506481481482</v>
      </c>
      <c r="N75">
        <f t="shared" ca="1" si="55"/>
        <v>33.405398148148144</v>
      </c>
    </row>
    <row r="76" spans="1:15" x14ac:dyDescent="0.25">
      <c r="A76" s="4">
        <f t="shared" si="56"/>
        <v>0.42621527777777712</v>
      </c>
      <c r="B76" s="3">
        <f t="shared" si="57"/>
        <v>1553300825</v>
      </c>
      <c r="C76">
        <f t="shared" si="53"/>
        <v>3</v>
      </c>
      <c r="D76">
        <f t="shared" si="53"/>
        <v>49</v>
      </c>
      <c r="E76">
        <f t="shared" ca="1" si="17"/>
        <v>28632.121332769999</v>
      </c>
      <c r="F76">
        <f t="shared" ca="1" si="18"/>
        <v>-24180.16093736</v>
      </c>
      <c r="G76">
        <f t="shared" ca="1" si="49"/>
        <v>10972.8</v>
      </c>
      <c r="H76" s="9">
        <f t="shared" ca="1" si="50"/>
        <v>-173.52636049799986</v>
      </c>
      <c r="I76" s="9">
        <f t="shared" ca="1" si="50"/>
        <v>146.54540046399998</v>
      </c>
      <c r="J76" s="9">
        <f t="shared" ca="1" si="50"/>
        <v>0</v>
      </c>
      <c r="K76" s="9">
        <f t="shared" ca="1" si="51"/>
        <v>227.12761211450257</v>
      </c>
      <c r="L76" s="9">
        <f t="shared" ca="1" si="52"/>
        <v>-49.818447582951883</v>
      </c>
      <c r="M76">
        <f t="shared" ca="1" si="54"/>
        <v>55.631680555555555</v>
      </c>
      <c r="N76">
        <f t="shared" ca="1" si="55"/>
        <v>33.391513888888888</v>
      </c>
    </row>
    <row r="77" spans="1:15" x14ac:dyDescent="0.25">
      <c r="A77" s="4">
        <f t="shared" si="56"/>
        <v>0.42627314814814748</v>
      </c>
      <c r="B77" s="3">
        <f t="shared" si="57"/>
        <v>1553300830</v>
      </c>
      <c r="C77">
        <f t="shared" si="53"/>
        <v>3</v>
      </c>
      <c r="D77">
        <f t="shared" si="53"/>
        <v>49</v>
      </c>
      <c r="E77">
        <f t="shared" ca="1" si="17"/>
        <v>27764.48953028</v>
      </c>
      <c r="F77">
        <f t="shared" ca="1" si="18"/>
        <v>-23447.433935040001</v>
      </c>
      <c r="G77">
        <f t="shared" ca="1" si="49"/>
        <v>10972.8</v>
      </c>
      <c r="H77" s="9">
        <f t="shared" ca="1" si="50"/>
        <v>-173.52636049799986</v>
      </c>
      <c r="I77" s="9">
        <f t="shared" ca="1" si="50"/>
        <v>146.54540046399998</v>
      </c>
      <c r="J77" s="9">
        <f t="shared" ca="1" si="50"/>
        <v>0</v>
      </c>
      <c r="K77" s="9">
        <f t="shared" ca="1" si="51"/>
        <v>227.12761211450257</v>
      </c>
      <c r="L77" s="9">
        <f t="shared" ca="1" si="52"/>
        <v>-49.818447582951883</v>
      </c>
      <c r="M77">
        <f t="shared" ca="1" si="54"/>
        <v>55.638296296296296</v>
      </c>
      <c r="N77">
        <f t="shared" ca="1" si="55"/>
        <v>33.377629629629631</v>
      </c>
    </row>
    <row r="78" spans="1:15" x14ac:dyDescent="0.25">
      <c r="A78" s="4">
        <f t="shared" si="56"/>
        <v>0.42633101851851785</v>
      </c>
      <c r="B78" s="3">
        <f t="shared" si="57"/>
        <v>1553300835</v>
      </c>
      <c r="C78">
        <f t="shared" si="53"/>
        <v>3</v>
      </c>
      <c r="D78">
        <f t="shared" si="53"/>
        <v>49</v>
      </c>
      <c r="E78">
        <f t="shared" ca="1" si="17"/>
        <v>26896.85772779</v>
      </c>
      <c r="F78">
        <f t="shared" ca="1" si="18"/>
        <v>-22714.706932720001</v>
      </c>
      <c r="G78">
        <f t="shared" ca="1" si="49"/>
        <v>10972.8</v>
      </c>
      <c r="H78" s="9">
        <f t="shared" ca="1" si="50"/>
        <v>-173.52636049799986</v>
      </c>
      <c r="I78" s="9">
        <f t="shared" ca="1" si="50"/>
        <v>146.54540046399998</v>
      </c>
      <c r="J78" s="9">
        <f t="shared" ca="1" si="50"/>
        <v>0</v>
      </c>
      <c r="K78" s="9">
        <f t="shared" ca="1" si="51"/>
        <v>227.12761211450257</v>
      </c>
      <c r="L78" s="9">
        <f t="shared" ca="1" si="52"/>
        <v>-49.818447582951883</v>
      </c>
      <c r="M78">
        <f t="shared" ca="1" si="54"/>
        <v>55.644912037037038</v>
      </c>
      <c r="N78">
        <f t="shared" ca="1" si="55"/>
        <v>33.363745370370367</v>
      </c>
    </row>
    <row r="79" spans="1:15" x14ac:dyDescent="0.25">
      <c r="A79" s="4">
        <f t="shared" si="56"/>
        <v>0.42638888888888821</v>
      </c>
      <c r="B79" s="3">
        <f t="shared" si="57"/>
        <v>1553300840</v>
      </c>
      <c r="C79">
        <f t="shared" si="53"/>
        <v>3</v>
      </c>
      <c r="D79">
        <f t="shared" si="53"/>
        <v>49</v>
      </c>
      <c r="E79">
        <f t="shared" ca="1" si="17"/>
        <v>26029.225925300001</v>
      </c>
      <c r="F79">
        <f t="shared" ca="1" si="18"/>
        <v>-21981.979930400001</v>
      </c>
      <c r="G79">
        <f t="shared" ca="1" si="49"/>
        <v>10972.8</v>
      </c>
      <c r="H79" s="9">
        <f t="shared" ca="1" si="50"/>
        <v>-173.52636049800057</v>
      </c>
      <c r="I79" s="9">
        <f t="shared" ca="1" si="50"/>
        <v>146.54540046399998</v>
      </c>
      <c r="J79" s="9">
        <f t="shared" ca="1" si="50"/>
        <v>0</v>
      </c>
      <c r="K79" s="9">
        <f t="shared" ca="1" si="51"/>
        <v>227.12761211450311</v>
      </c>
      <c r="L79" s="9">
        <f t="shared" ca="1" si="52"/>
        <v>-49.818447582951997</v>
      </c>
      <c r="M79">
        <f t="shared" ca="1" si="54"/>
        <v>55.65152777777778</v>
      </c>
      <c r="N79">
        <f t="shared" ca="1" si="55"/>
        <v>33.34986111111111</v>
      </c>
    </row>
    <row r="80" spans="1:15" x14ac:dyDescent="0.25">
      <c r="A80" s="4">
        <f t="shared" si="56"/>
        <v>0.42644675925925857</v>
      </c>
      <c r="B80" s="3">
        <f t="shared" si="57"/>
        <v>1553300845</v>
      </c>
      <c r="C80">
        <f t="shared" si="53"/>
        <v>3</v>
      </c>
      <c r="D80">
        <f t="shared" si="53"/>
        <v>49</v>
      </c>
      <c r="E80">
        <f t="shared" ca="1" si="17"/>
        <v>25161.594122809998</v>
      </c>
      <c r="F80">
        <f t="shared" ca="1" si="18"/>
        <v>-21249.252928080001</v>
      </c>
      <c r="G80">
        <f t="shared" ca="1" si="49"/>
        <v>10972.8</v>
      </c>
      <c r="H80" s="9">
        <f t="shared" ca="1" si="50"/>
        <v>-173.52636049799986</v>
      </c>
      <c r="I80" s="9">
        <f t="shared" ca="1" si="50"/>
        <v>146.54540046400069</v>
      </c>
      <c r="J80" s="9">
        <f t="shared" ca="1" si="50"/>
        <v>0</v>
      </c>
      <c r="K80" s="9">
        <f t="shared" ca="1" si="51"/>
        <v>227.12761211450302</v>
      </c>
      <c r="L80" s="9">
        <f t="shared" ca="1" si="52"/>
        <v>-49.818447582951748</v>
      </c>
      <c r="M80">
        <f t="shared" ca="1" si="54"/>
        <v>55.658143518518521</v>
      </c>
      <c r="N80">
        <f t="shared" ca="1" si="55"/>
        <v>33.335976851851854</v>
      </c>
    </row>
    <row r="81" spans="1:14" x14ac:dyDescent="0.25">
      <c r="A81" s="4">
        <f t="shared" si="56"/>
        <v>0.42650462962962893</v>
      </c>
      <c r="B81" s="3">
        <f t="shared" si="57"/>
        <v>1553300850</v>
      </c>
      <c r="C81">
        <f t="shared" si="53"/>
        <v>3</v>
      </c>
      <c r="D81">
        <f t="shared" si="53"/>
        <v>49</v>
      </c>
      <c r="E81">
        <f t="shared" ca="1" si="17"/>
        <v>24293.962320319999</v>
      </c>
      <c r="F81">
        <f t="shared" ca="1" si="18"/>
        <v>-20516.525925759997</v>
      </c>
      <c r="G81">
        <f t="shared" ca="1" si="49"/>
        <v>10972.8</v>
      </c>
      <c r="H81" s="9">
        <f t="shared" ca="1" si="50"/>
        <v>-173.52636049799986</v>
      </c>
      <c r="I81" s="9">
        <f t="shared" ca="1" si="50"/>
        <v>146.54540046399998</v>
      </c>
      <c r="J81" s="9">
        <f t="shared" ca="1" si="50"/>
        <v>0</v>
      </c>
      <c r="K81" s="9">
        <f t="shared" ca="1" si="51"/>
        <v>227.12761211450257</v>
      </c>
      <c r="L81" s="9">
        <f t="shared" ca="1" si="52"/>
        <v>-49.818447582951883</v>
      </c>
      <c r="M81">
        <f t="shared" ca="1" si="54"/>
        <v>55.664759259259263</v>
      </c>
      <c r="N81">
        <f t="shared" ca="1" si="55"/>
        <v>33.32209259259259</v>
      </c>
    </row>
    <row r="82" spans="1:14" x14ac:dyDescent="0.25">
      <c r="A82" s="4">
        <f t="shared" si="56"/>
        <v>0.42656249999999929</v>
      </c>
      <c r="B82" s="3">
        <f t="shared" si="57"/>
        <v>1553300855</v>
      </c>
      <c r="C82">
        <f t="shared" si="53"/>
        <v>3</v>
      </c>
      <c r="D82">
        <f t="shared" si="53"/>
        <v>49</v>
      </c>
      <c r="E82">
        <f t="shared" ca="1" si="17"/>
        <v>23426.33051783</v>
      </c>
      <c r="F82">
        <f t="shared" ca="1" si="18"/>
        <v>-19783.798923439997</v>
      </c>
      <c r="G82">
        <f t="shared" ca="1" si="49"/>
        <v>10972.8</v>
      </c>
      <c r="H82" s="9">
        <f t="shared" ca="1" si="50"/>
        <v>-173.52636049799986</v>
      </c>
      <c r="I82" s="9">
        <f t="shared" ca="1" si="50"/>
        <v>146.54540046399998</v>
      </c>
      <c r="J82" s="9">
        <f t="shared" ca="1" si="50"/>
        <v>0</v>
      </c>
      <c r="K82" s="9">
        <f t="shared" ca="1" si="51"/>
        <v>227.12761211450257</v>
      </c>
      <c r="L82" s="9">
        <f t="shared" ca="1" si="52"/>
        <v>-49.818447582951883</v>
      </c>
      <c r="M82">
        <f t="shared" ca="1" si="54"/>
        <v>55.671375000000005</v>
      </c>
      <c r="N82">
        <f t="shared" ca="1" si="55"/>
        <v>33.308208333333333</v>
      </c>
    </row>
    <row r="83" spans="1:14" x14ac:dyDescent="0.25">
      <c r="A83" s="4">
        <f t="shared" si="56"/>
        <v>0.42662037037036965</v>
      </c>
      <c r="B83" s="3">
        <f t="shared" si="57"/>
        <v>1553300860</v>
      </c>
      <c r="C83">
        <f t="shared" si="53"/>
        <v>3</v>
      </c>
      <c r="D83">
        <f t="shared" si="53"/>
        <v>49</v>
      </c>
      <c r="E83">
        <f t="shared" ca="1" si="17"/>
        <v>22558.69871534</v>
      </c>
      <c r="F83">
        <f t="shared" ca="1" si="18"/>
        <v>-19051.071921119998</v>
      </c>
      <c r="G83">
        <f t="shared" ca="1" si="49"/>
        <v>10972.8</v>
      </c>
      <c r="H83" s="9">
        <f t="shared" ca="1" si="50"/>
        <v>-173.52636049799986</v>
      </c>
      <c r="I83" s="9">
        <f t="shared" ca="1" si="50"/>
        <v>146.54540046399998</v>
      </c>
      <c r="J83" s="9">
        <f t="shared" ca="1" si="50"/>
        <v>0</v>
      </c>
      <c r="K83" s="9">
        <f t="shared" ca="1" si="51"/>
        <v>227.12761211450257</v>
      </c>
      <c r="L83" s="9">
        <f t="shared" ca="1" si="52"/>
        <v>-49.818447582951883</v>
      </c>
      <c r="M83">
        <f t="shared" ca="1" si="54"/>
        <v>55.677990740740739</v>
      </c>
      <c r="N83">
        <f t="shared" ca="1" si="55"/>
        <v>33.294324074074076</v>
      </c>
    </row>
    <row r="84" spans="1:14" x14ac:dyDescent="0.25">
      <c r="A84" s="4">
        <f t="shared" si="56"/>
        <v>0.42667824074074001</v>
      </c>
      <c r="B84" s="3">
        <f t="shared" si="57"/>
        <v>1553300865</v>
      </c>
      <c r="C84">
        <f t="shared" si="53"/>
        <v>3</v>
      </c>
      <c r="D84">
        <f t="shared" si="53"/>
        <v>49</v>
      </c>
      <c r="E84">
        <f t="shared" ca="1" si="17"/>
        <v>21691.066912850001</v>
      </c>
      <c r="F84">
        <f t="shared" ca="1" si="18"/>
        <v>-18318.344918799998</v>
      </c>
      <c r="G84">
        <f t="shared" ca="1" si="49"/>
        <v>10972.8</v>
      </c>
      <c r="H84" s="9">
        <f t="shared" ca="1" si="50"/>
        <v>-173.52636049800057</v>
      </c>
      <c r="I84" s="9">
        <f t="shared" ca="1" si="50"/>
        <v>146.54540046399998</v>
      </c>
      <c r="J84" s="9">
        <f t="shared" ca="1" si="50"/>
        <v>0</v>
      </c>
      <c r="K84" s="9">
        <f t="shared" ca="1" si="51"/>
        <v>227.12761211450311</v>
      </c>
      <c r="L84" s="9">
        <f t="shared" ca="1" si="52"/>
        <v>-49.818447582951997</v>
      </c>
      <c r="M84">
        <f t="shared" ca="1" si="54"/>
        <v>55.684606481481481</v>
      </c>
      <c r="N84">
        <f t="shared" ca="1" si="55"/>
        <v>33.280439814814812</v>
      </c>
    </row>
    <row r="85" spans="1:14" x14ac:dyDescent="0.25">
      <c r="A85" s="4">
        <f t="shared" si="56"/>
        <v>0.42673611111111037</v>
      </c>
      <c r="B85" s="3">
        <f t="shared" si="57"/>
        <v>1553300870</v>
      </c>
      <c r="C85">
        <f t="shared" si="53"/>
        <v>3</v>
      </c>
      <c r="D85">
        <f t="shared" si="53"/>
        <v>49</v>
      </c>
      <c r="E85">
        <f t="shared" ca="1" si="17"/>
        <v>20823.435110359998</v>
      </c>
      <c r="F85">
        <f t="shared" ca="1" si="18"/>
        <v>-17585.617916479998</v>
      </c>
      <c r="G85">
        <f t="shared" ca="1" si="49"/>
        <v>10972.8</v>
      </c>
      <c r="H85" s="9">
        <f t="shared" ca="1" si="50"/>
        <v>-173.52636049799986</v>
      </c>
      <c r="I85" s="9">
        <f t="shared" ca="1" si="50"/>
        <v>146.54540046399998</v>
      </c>
      <c r="J85" s="9">
        <f t="shared" ca="1" si="50"/>
        <v>0</v>
      </c>
      <c r="K85" s="9">
        <f t="shared" ca="1" si="51"/>
        <v>227.12761211450257</v>
      </c>
      <c r="L85" s="9">
        <f t="shared" ca="1" si="52"/>
        <v>-49.818447582951883</v>
      </c>
      <c r="M85">
        <f t="shared" ca="1" si="54"/>
        <v>55.691222222222223</v>
      </c>
      <c r="N85">
        <f t="shared" ca="1" si="55"/>
        <v>33.266555555555556</v>
      </c>
    </row>
    <row r="86" spans="1:14" x14ac:dyDescent="0.25">
      <c r="A86" s="4">
        <f t="shared" si="56"/>
        <v>0.42679398148148073</v>
      </c>
      <c r="B86" s="3">
        <f t="shared" si="57"/>
        <v>1553300875</v>
      </c>
      <c r="C86">
        <f t="shared" si="53"/>
        <v>3</v>
      </c>
      <c r="D86">
        <f t="shared" si="53"/>
        <v>49</v>
      </c>
      <c r="E86">
        <f t="shared" ca="1" si="17"/>
        <v>19955.803307869999</v>
      </c>
      <c r="F86">
        <f t="shared" ca="1" si="18"/>
        <v>-16852.890914159998</v>
      </c>
      <c r="G86">
        <f t="shared" ca="1" si="49"/>
        <v>10972.8</v>
      </c>
      <c r="H86" s="9">
        <f t="shared" ca="1" si="50"/>
        <v>-173.52636049799986</v>
      </c>
      <c r="I86" s="9">
        <f t="shared" ca="1" si="50"/>
        <v>146.54540046399998</v>
      </c>
      <c r="J86" s="9">
        <f t="shared" ca="1" si="50"/>
        <v>0</v>
      </c>
      <c r="K86" s="9">
        <f t="shared" ca="1" si="51"/>
        <v>227.12761211450257</v>
      </c>
      <c r="L86" s="9">
        <f t="shared" ca="1" si="52"/>
        <v>-49.818447582951883</v>
      </c>
      <c r="M86">
        <f t="shared" ca="1" si="54"/>
        <v>55.697837962962964</v>
      </c>
      <c r="N86">
        <f t="shared" ca="1" si="55"/>
        <v>33.252671296296292</v>
      </c>
    </row>
    <row r="87" spans="1:14" x14ac:dyDescent="0.25">
      <c r="A87" s="4">
        <f t="shared" si="56"/>
        <v>0.42685185185185109</v>
      </c>
      <c r="B87" s="3">
        <f t="shared" si="57"/>
        <v>1553300880</v>
      </c>
      <c r="C87">
        <f t="shared" si="53"/>
        <v>3</v>
      </c>
      <c r="D87">
        <f t="shared" si="53"/>
        <v>49</v>
      </c>
      <c r="E87">
        <f t="shared" ca="1" si="17"/>
        <v>19088.17150538</v>
      </c>
      <c r="F87">
        <f t="shared" ca="1" si="18"/>
        <v>-16120.163911839998</v>
      </c>
      <c r="G87">
        <f t="shared" ca="1" si="49"/>
        <v>10972.8</v>
      </c>
      <c r="H87" s="9">
        <f t="shared" ca="1" si="50"/>
        <v>-173.52636049800057</v>
      </c>
      <c r="I87" s="9">
        <f t="shared" ca="1" si="50"/>
        <v>146.54540046399998</v>
      </c>
      <c r="J87" s="9">
        <f t="shared" ca="1" si="50"/>
        <v>0</v>
      </c>
      <c r="K87" s="9">
        <f t="shared" ca="1" si="51"/>
        <v>227.12761211450311</v>
      </c>
      <c r="L87" s="9">
        <f t="shared" ca="1" si="52"/>
        <v>-49.818447582951997</v>
      </c>
      <c r="M87">
        <f t="shared" ca="1" si="54"/>
        <v>55.704453703703706</v>
      </c>
      <c r="N87">
        <f t="shared" ca="1" si="55"/>
        <v>33.238787037037035</v>
      </c>
    </row>
    <row r="88" spans="1:14" x14ac:dyDescent="0.25">
      <c r="A88" s="4">
        <f t="shared" si="56"/>
        <v>0.42690972222222145</v>
      </c>
      <c r="B88" s="3">
        <f t="shared" si="57"/>
        <v>1553300885</v>
      </c>
      <c r="C88">
        <f t="shared" si="53"/>
        <v>3</v>
      </c>
      <c r="D88">
        <f t="shared" si="53"/>
        <v>49</v>
      </c>
      <c r="E88">
        <f t="shared" ca="1" si="17"/>
        <v>18220.539702889997</v>
      </c>
      <c r="F88">
        <f t="shared" ca="1" si="18"/>
        <v>-15387.436909519998</v>
      </c>
      <c r="G88">
        <f t="shared" ca="1" si="49"/>
        <v>10972.8</v>
      </c>
      <c r="H88" s="9">
        <f t="shared" ca="1" si="50"/>
        <v>-173.52636049799912</v>
      </c>
      <c r="I88" s="9">
        <f t="shared" ca="1" si="50"/>
        <v>146.54540046399998</v>
      </c>
      <c r="J88" s="9">
        <f t="shared" ca="1" si="50"/>
        <v>0</v>
      </c>
      <c r="K88" s="9">
        <f t="shared" ca="1" si="51"/>
        <v>227.127612114502</v>
      </c>
      <c r="L88" s="9">
        <f t="shared" ca="1" si="52"/>
        <v>-49.818447582951762</v>
      </c>
      <c r="M88">
        <f t="shared" ca="1" si="54"/>
        <v>55.711069444444448</v>
      </c>
      <c r="N88">
        <f t="shared" ca="1" si="55"/>
        <v>33.224902777777778</v>
      </c>
    </row>
    <row r="89" spans="1:14" x14ac:dyDescent="0.25">
      <c r="A89" s="4">
        <f t="shared" si="56"/>
        <v>0.42696759259259182</v>
      </c>
      <c r="B89" s="3">
        <f t="shared" si="57"/>
        <v>1553300890</v>
      </c>
      <c r="C89">
        <f t="shared" ref="C89:D104" si="58">C88</f>
        <v>3</v>
      </c>
      <c r="D89">
        <f t="shared" si="58"/>
        <v>49</v>
      </c>
      <c r="E89">
        <f t="shared" ca="1" si="17"/>
        <v>17352.907900400001</v>
      </c>
      <c r="F89">
        <f t="shared" ca="1" si="18"/>
        <v>-14654.709907199998</v>
      </c>
      <c r="G89">
        <f t="shared" ca="1" si="49"/>
        <v>10972.8</v>
      </c>
      <c r="H89" s="9">
        <f t="shared" ca="1" si="50"/>
        <v>-173.52636049800057</v>
      </c>
      <c r="I89" s="9">
        <f t="shared" ca="1" si="50"/>
        <v>146.54540046399998</v>
      </c>
      <c r="J89" s="9">
        <f t="shared" ca="1" si="50"/>
        <v>0</v>
      </c>
      <c r="K89" s="9">
        <f t="shared" ca="1" si="51"/>
        <v>227.12761211450311</v>
      </c>
      <c r="L89" s="9">
        <f t="shared" ca="1" si="52"/>
        <v>-49.818447582951997</v>
      </c>
      <c r="M89">
        <f t="shared" ca="1" si="54"/>
        <v>55.717685185185189</v>
      </c>
      <c r="N89">
        <f t="shared" ca="1" si="55"/>
        <v>33.211018518518514</v>
      </c>
    </row>
    <row r="90" spans="1:14" x14ac:dyDescent="0.25">
      <c r="A90" s="4">
        <f t="shared" si="56"/>
        <v>0.42702546296296218</v>
      </c>
      <c r="B90" s="3">
        <f t="shared" si="57"/>
        <v>1553300895</v>
      </c>
      <c r="C90">
        <f t="shared" si="58"/>
        <v>3</v>
      </c>
      <c r="D90">
        <f t="shared" si="58"/>
        <v>49</v>
      </c>
      <c r="E90">
        <f t="shared" ca="1" si="17"/>
        <v>16485.276097909998</v>
      </c>
      <c r="F90">
        <f t="shared" ca="1" si="18"/>
        <v>-13921.982904879998</v>
      </c>
      <c r="G90">
        <f t="shared" ca="1" si="49"/>
        <v>10972.8</v>
      </c>
      <c r="H90" s="9">
        <f t="shared" ca="1" si="50"/>
        <v>-173.52636049799912</v>
      </c>
      <c r="I90" s="9">
        <f t="shared" ca="1" si="50"/>
        <v>146.54540046399998</v>
      </c>
      <c r="J90" s="9">
        <f t="shared" ca="1" si="50"/>
        <v>0</v>
      </c>
      <c r="K90" s="9">
        <f t="shared" ca="1" si="51"/>
        <v>227.127612114502</v>
      </c>
      <c r="L90" s="9">
        <f t="shared" ca="1" si="52"/>
        <v>-49.818447582951762</v>
      </c>
      <c r="M90">
        <f t="shared" ca="1" si="54"/>
        <v>55.724300925925931</v>
      </c>
      <c r="N90">
        <f t="shared" ca="1" si="55"/>
        <v>33.197134259259258</v>
      </c>
    </row>
    <row r="91" spans="1:14" x14ac:dyDescent="0.25">
      <c r="A91" s="4">
        <f t="shared" si="56"/>
        <v>0.42708333333333254</v>
      </c>
      <c r="B91" s="3">
        <f t="shared" si="57"/>
        <v>1553300900</v>
      </c>
      <c r="C91">
        <f t="shared" si="58"/>
        <v>3</v>
      </c>
      <c r="D91">
        <f t="shared" si="58"/>
        <v>49</v>
      </c>
      <c r="E91">
        <f t="shared" ca="1" si="17"/>
        <v>15617.644295420003</v>
      </c>
      <c r="F91">
        <f t="shared" ca="1" si="18"/>
        <v>-13189.255902559999</v>
      </c>
      <c r="G91">
        <f t="shared" ca="1" si="49"/>
        <v>10972.8</v>
      </c>
      <c r="H91" s="9">
        <f t="shared" ca="1" si="50"/>
        <v>-173.52636049800057</v>
      </c>
      <c r="I91" s="9">
        <f t="shared" ca="1" si="50"/>
        <v>146.54540046399998</v>
      </c>
      <c r="J91" s="9">
        <f t="shared" ca="1" si="50"/>
        <v>0</v>
      </c>
      <c r="K91" s="9">
        <f t="shared" ca="1" si="51"/>
        <v>227.12761211450311</v>
      </c>
      <c r="L91" s="9">
        <f t="shared" ca="1" si="52"/>
        <v>-49.818447582951997</v>
      </c>
      <c r="M91">
        <f t="shared" ca="1" si="54"/>
        <v>55.730916666666666</v>
      </c>
      <c r="N91">
        <f t="shared" ca="1" si="55"/>
        <v>33.183250000000001</v>
      </c>
    </row>
    <row r="92" spans="1:14" x14ac:dyDescent="0.25">
      <c r="A92" s="4">
        <f t="shared" si="56"/>
        <v>0.4271412037037029</v>
      </c>
      <c r="B92" s="3">
        <f t="shared" si="57"/>
        <v>1553300905</v>
      </c>
      <c r="C92">
        <f t="shared" si="58"/>
        <v>3</v>
      </c>
      <c r="D92">
        <f t="shared" si="58"/>
        <v>49</v>
      </c>
      <c r="E92">
        <f t="shared" ca="1" si="17"/>
        <v>14750.01249293</v>
      </c>
      <c r="F92">
        <f t="shared" ca="1" si="18"/>
        <v>-12456.528900239999</v>
      </c>
      <c r="G92">
        <f t="shared" ca="1" si="49"/>
        <v>10972.8</v>
      </c>
      <c r="H92" s="9">
        <f t="shared" ca="1" si="50"/>
        <v>-173.52636049800057</v>
      </c>
      <c r="I92" s="9">
        <f t="shared" ca="1" si="50"/>
        <v>146.54540046399998</v>
      </c>
      <c r="J92" s="9">
        <f t="shared" ca="1" si="50"/>
        <v>0</v>
      </c>
      <c r="K92" s="9">
        <f t="shared" ca="1" si="51"/>
        <v>227.12761211450311</v>
      </c>
      <c r="L92" s="9">
        <f t="shared" ca="1" si="52"/>
        <v>-49.818447582951997</v>
      </c>
      <c r="M92">
        <f t="shared" ca="1" si="54"/>
        <v>55.737532407407407</v>
      </c>
      <c r="N92">
        <f t="shared" ca="1" si="55"/>
        <v>33.169365740740737</v>
      </c>
    </row>
    <row r="93" spans="1:14" x14ac:dyDescent="0.25">
      <c r="A93" s="4">
        <f t="shared" si="56"/>
        <v>0.42719907407407326</v>
      </c>
      <c r="B93" s="3">
        <f t="shared" si="57"/>
        <v>1553300910</v>
      </c>
      <c r="C93">
        <f t="shared" si="58"/>
        <v>3</v>
      </c>
      <c r="D93">
        <f t="shared" si="58"/>
        <v>49</v>
      </c>
      <c r="E93">
        <f t="shared" ca="1" si="17"/>
        <v>13882.380690439997</v>
      </c>
      <c r="F93">
        <f t="shared" ca="1" si="18"/>
        <v>-11723.801897919999</v>
      </c>
      <c r="G93">
        <f t="shared" ca="1" si="49"/>
        <v>10972.8</v>
      </c>
      <c r="H93" s="9">
        <f t="shared" ca="1" si="50"/>
        <v>-173.52636049799912</v>
      </c>
      <c r="I93" s="9">
        <f t="shared" ca="1" si="50"/>
        <v>146.54540046400069</v>
      </c>
      <c r="J93" s="9">
        <f t="shared" ca="1" si="50"/>
        <v>0</v>
      </c>
      <c r="K93" s="9">
        <f t="shared" ca="1" si="51"/>
        <v>227.12761211450245</v>
      </c>
      <c r="L93" s="9">
        <f t="shared" ca="1" si="52"/>
        <v>-49.818447582951627</v>
      </c>
      <c r="M93">
        <f t="shared" ca="1" si="54"/>
        <v>55.744148148148149</v>
      </c>
      <c r="N93">
        <f t="shared" ca="1" si="55"/>
        <v>33.15548148148148</v>
      </c>
    </row>
    <row r="94" spans="1:14" x14ac:dyDescent="0.25">
      <c r="A94" s="4">
        <f t="shared" si="56"/>
        <v>0.42725694444444362</v>
      </c>
      <c r="B94" s="3">
        <f t="shared" si="57"/>
        <v>1553300915</v>
      </c>
      <c r="C94">
        <f t="shared" si="58"/>
        <v>3</v>
      </c>
      <c r="D94">
        <f t="shared" si="58"/>
        <v>49</v>
      </c>
      <c r="E94">
        <f t="shared" ca="1" si="17"/>
        <v>13014.748887950002</v>
      </c>
      <c r="F94">
        <f t="shared" ca="1" si="18"/>
        <v>-10991.074895599995</v>
      </c>
      <c r="G94">
        <f t="shared" ca="1" si="49"/>
        <v>10972.8</v>
      </c>
      <c r="H94" s="9">
        <f t="shared" ca="1" si="50"/>
        <v>-173.52636049800057</v>
      </c>
      <c r="I94" s="9">
        <f t="shared" ca="1" si="50"/>
        <v>146.54540046399924</v>
      </c>
      <c r="J94" s="9">
        <f t="shared" ca="1" si="50"/>
        <v>0</v>
      </c>
      <c r="K94" s="9">
        <f t="shared" ca="1" si="51"/>
        <v>227.12761211450263</v>
      </c>
      <c r="L94" s="9">
        <f t="shared" ca="1" si="52"/>
        <v>-49.818447582952139</v>
      </c>
      <c r="M94">
        <f t="shared" ca="1" si="54"/>
        <v>55.750763888888891</v>
      </c>
      <c r="N94">
        <f t="shared" ca="1" si="55"/>
        <v>33.141597222222217</v>
      </c>
    </row>
    <row r="95" spans="1:14" x14ac:dyDescent="0.25">
      <c r="A95" s="4">
        <f t="shared" si="56"/>
        <v>0.42731481481481398</v>
      </c>
      <c r="B95" s="3">
        <f t="shared" si="57"/>
        <v>1553300920</v>
      </c>
      <c r="C95">
        <f t="shared" si="58"/>
        <v>3</v>
      </c>
      <c r="D95">
        <f t="shared" si="58"/>
        <v>49</v>
      </c>
      <c r="E95">
        <f t="shared" ca="1" si="17"/>
        <v>12147.117085459999</v>
      </c>
      <c r="F95">
        <f t="shared" ca="1" si="18"/>
        <v>-10258.347893279999</v>
      </c>
      <c r="G95">
        <f t="shared" ca="1" si="49"/>
        <v>10972.8</v>
      </c>
      <c r="H95" s="9">
        <f t="shared" ca="1" si="50"/>
        <v>-173.52636049799912</v>
      </c>
      <c r="I95" s="9">
        <f t="shared" ca="1" si="50"/>
        <v>146.54540046400069</v>
      </c>
      <c r="J95" s="9">
        <f t="shared" ca="1" si="50"/>
        <v>0</v>
      </c>
      <c r="K95" s="9">
        <f t="shared" ca="1" si="51"/>
        <v>227.12761211450245</v>
      </c>
      <c r="L95" s="9">
        <f t="shared" ca="1" si="52"/>
        <v>-49.818447582951627</v>
      </c>
      <c r="M95">
        <f t="shared" ca="1" si="54"/>
        <v>55.757379629629632</v>
      </c>
      <c r="N95">
        <f t="shared" ca="1" si="55"/>
        <v>33.12771296296296</v>
      </c>
    </row>
    <row r="96" spans="1:14" x14ac:dyDescent="0.25">
      <c r="A96" s="4">
        <f>A95+5/24/3600</f>
        <v>0.42737268518518434</v>
      </c>
      <c r="B96" s="3">
        <f t="shared" si="57"/>
        <v>1553300925</v>
      </c>
      <c r="C96">
        <f t="shared" si="58"/>
        <v>3</v>
      </c>
      <c r="D96">
        <f t="shared" si="58"/>
        <v>49</v>
      </c>
      <c r="E96">
        <f t="shared" ca="1" si="17"/>
        <v>11279.485282970003</v>
      </c>
      <c r="F96">
        <f t="shared" ca="1" si="18"/>
        <v>-9525.6208909599954</v>
      </c>
      <c r="G96">
        <f t="shared" ca="1" si="49"/>
        <v>10972.8</v>
      </c>
      <c r="H96" s="9">
        <f t="shared" ca="1" si="50"/>
        <v>-173.52636049800057</v>
      </c>
      <c r="I96" s="9">
        <f t="shared" ca="1" si="50"/>
        <v>146.54540046399924</v>
      </c>
      <c r="J96" s="9">
        <f t="shared" ca="1" si="50"/>
        <v>0</v>
      </c>
      <c r="K96" s="9">
        <f t="shared" ca="1" si="51"/>
        <v>227.12761211450263</v>
      </c>
      <c r="L96" s="9">
        <f t="shared" ca="1" si="52"/>
        <v>-49.818447582952139</v>
      </c>
      <c r="M96">
        <f t="shared" ca="1" si="54"/>
        <v>55.763995370370374</v>
      </c>
      <c r="N96">
        <f t="shared" ca="1" si="55"/>
        <v>33.113828703703703</v>
      </c>
    </row>
    <row r="97" spans="1:15" x14ac:dyDescent="0.25">
      <c r="A97" s="4">
        <f t="shared" si="56"/>
        <v>0.4274305555555547</v>
      </c>
      <c r="B97" s="3">
        <f t="shared" si="57"/>
        <v>1553300930</v>
      </c>
      <c r="C97">
        <f t="shared" si="58"/>
        <v>3</v>
      </c>
      <c r="D97">
        <f t="shared" si="58"/>
        <v>49</v>
      </c>
      <c r="E97">
        <f t="shared" ca="1" si="17"/>
        <v>10411.85348048</v>
      </c>
      <c r="F97">
        <f t="shared" ca="1" si="18"/>
        <v>-8792.8938886399992</v>
      </c>
      <c r="G97">
        <f t="shared" ca="1" si="49"/>
        <v>10972.8</v>
      </c>
      <c r="H97" s="9">
        <f t="shared" ca="1" si="50"/>
        <v>-173.52636049800057</v>
      </c>
      <c r="I97" s="9">
        <f t="shared" ca="1" si="50"/>
        <v>146.54540046400069</v>
      </c>
      <c r="J97" s="9">
        <f t="shared" ca="1" si="50"/>
        <v>0</v>
      </c>
      <c r="K97" s="9">
        <f t="shared" ca="1" si="51"/>
        <v>227.12761211450356</v>
      </c>
      <c r="L97" s="9">
        <f t="shared" ca="1" si="52"/>
        <v>-49.818447582951862</v>
      </c>
      <c r="M97">
        <f t="shared" ca="1" si="54"/>
        <v>55.770611111111116</v>
      </c>
      <c r="N97">
        <f t="shared" ca="1" si="55"/>
        <v>33.099944444444439</v>
      </c>
    </row>
    <row r="98" spans="1:15" x14ac:dyDescent="0.25">
      <c r="A98" s="4">
        <f t="shared" si="56"/>
        <v>0.42748842592592506</v>
      </c>
      <c r="B98" s="3">
        <f t="shared" si="57"/>
        <v>1553300935</v>
      </c>
      <c r="C98">
        <f t="shared" si="58"/>
        <v>3</v>
      </c>
      <c r="D98">
        <f t="shared" si="58"/>
        <v>49</v>
      </c>
      <c r="E98">
        <f t="shared" ca="1" si="17"/>
        <v>9544.2216779899973</v>
      </c>
      <c r="F98">
        <f t="shared" ca="1" si="18"/>
        <v>-8060.1668863199957</v>
      </c>
      <c r="G98">
        <f t="shared" ca="1" si="49"/>
        <v>10972.8</v>
      </c>
      <c r="H98" s="9">
        <f t="shared" ca="1" si="50"/>
        <v>-173.52636049799912</v>
      </c>
      <c r="I98" s="9">
        <f t="shared" ca="1" si="50"/>
        <v>146.54540046399924</v>
      </c>
      <c r="J98" s="9">
        <f t="shared" ca="1" si="50"/>
        <v>0</v>
      </c>
      <c r="K98" s="9">
        <f t="shared" ca="1" si="51"/>
        <v>227.12761211450155</v>
      </c>
      <c r="L98" s="9">
        <f t="shared" ca="1" si="52"/>
        <v>-49.818447582951904</v>
      </c>
      <c r="M98">
        <f t="shared" ca="1" si="54"/>
        <v>55.77722685185185</v>
      </c>
      <c r="N98">
        <f t="shared" ca="1" si="55"/>
        <v>33.086060185185183</v>
      </c>
    </row>
    <row r="99" spans="1:15" x14ac:dyDescent="0.25">
      <c r="A99" s="4">
        <f t="shared" si="56"/>
        <v>0.42754629629629542</v>
      </c>
      <c r="B99" s="3">
        <f t="shared" si="57"/>
        <v>1553300940</v>
      </c>
      <c r="C99">
        <f t="shared" si="58"/>
        <v>3</v>
      </c>
      <c r="D99">
        <f t="shared" si="58"/>
        <v>49</v>
      </c>
      <c r="E99">
        <f t="shared" ca="1" si="17"/>
        <v>8676.5898755000017</v>
      </c>
      <c r="F99">
        <f t="shared" ca="1" si="18"/>
        <v>-7327.4398839999994</v>
      </c>
      <c r="G99">
        <f t="shared" ca="1" si="49"/>
        <v>10972.8</v>
      </c>
      <c r="H99" s="9">
        <f t="shared" ca="1" si="50"/>
        <v>-173.52636049800057</v>
      </c>
      <c r="I99" s="9">
        <f t="shared" ca="1" si="50"/>
        <v>146.54540046400069</v>
      </c>
      <c r="J99" s="9">
        <f t="shared" ca="1" si="50"/>
        <v>0</v>
      </c>
      <c r="K99" s="9">
        <f t="shared" ca="1" si="51"/>
        <v>227.12761211450356</v>
      </c>
      <c r="L99" s="9">
        <f t="shared" ca="1" si="52"/>
        <v>-49.818447582951862</v>
      </c>
      <c r="M99">
        <f t="shared" ca="1" si="54"/>
        <v>55.783842592592592</v>
      </c>
      <c r="N99">
        <f t="shared" ca="1" si="55"/>
        <v>33.072175925925926</v>
      </c>
    </row>
    <row r="100" spans="1:15" x14ac:dyDescent="0.25">
      <c r="A100" s="4">
        <f t="shared" si="56"/>
        <v>0.42760416666666579</v>
      </c>
      <c r="B100" s="3">
        <f t="shared" si="57"/>
        <v>1553300945</v>
      </c>
      <c r="C100">
        <f t="shared" si="58"/>
        <v>3</v>
      </c>
      <c r="D100">
        <f t="shared" si="58"/>
        <v>49</v>
      </c>
      <c r="E100">
        <f t="shared" ca="1" si="17"/>
        <v>7808.9580730099988</v>
      </c>
      <c r="F100">
        <f t="shared" ca="1" si="18"/>
        <v>-6594.7128816799959</v>
      </c>
      <c r="G100">
        <f t="shared" ca="1" si="49"/>
        <v>10972.8</v>
      </c>
      <c r="H100" s="9">
        <f t="shared" ca="1" si="50"/>
        <v>-173.52636049799912</v>
      </c>
      <c r="I100" s="9">
        <f t="shared" ca="1" si="50"/>
        <v>146.54540046399924</v>
      </c>
      <c r="J100" s="9">
        <f t="shared" ca="1" si="50"/>
        <v>0</v>
      </c>
      <c r="K100" s="9">
        <f t="shared" ca="1" si="51"/>
        <v>227.12761211450155</v>
      </c>
      <c r="L100" s="9">
        <f t="shared" ca="1" si="52"/>
        <v>-49.818447582951904</v>
      </c>
      <c r="M100">
        <f t="shared" ca="1" si="54"/>
        <v>55.790458333333333</v>
      </c>
      <c r="N100">
        <f t="shared" ca="1" si="55"/>
        <v>33.058291666666662</v>
      </c>
    </row>
    <row r="101" spans="1:15" x14ac:dyDescent="0.25">
      <c r="A101" s="4">
        <f t="shared" si="56"/>
        <v>0.42766203703703615</v>
      </c>
      <c r="B101" s="3">
        <f t="shared" si="57"/>
        <v>1553300950</v>
      </c>
      <c r="C101">
        <f t="shared" si="58"/>
        <v>3</v>
      </c>
      <c r="D101">
        <f t="shared" si="58"/>
        <v>49</v>
      </c>
      <c r="E101">
        <f t="shared" ref="E101:E164" ca="1" si="59">INDIRECT("E$"&amp;C101)+INDIRECT("H$"&amp;C101)*($B101-INDIRECT("B$"&amp;D101))</f>
        <v>6941.3262705200032</v>
      </c>
      <c r="F101">
        <f t="shared" ref="F101:F164" ca="1" si="60">INDIRECT("F$"&amp;C101)+INDIRECT("I$"&amp;C101)*($B101-INDIRECT("B$"&amp;D101))</f>
        <v>-5861.9858793599997</v>
      </c>
      <c r="G101">
        <f t="shared" ca="1" si="49"/>
        <v>10972.8</v>
      </c>
      <c r="H101" s="9">
        <f t="shared" ca="1" si="50"/>
        <v>-173.52636049800057</v>
      </c>
      <c r="I101" s="9">
        <f t="shared" ca="1" si="50"/>
        <v>146.54540046400069</v>
      </c>
      <c r="J101" s="9">
        <f t="shared" ca="1" si="50"/>
        <v>0</v>
      </c>
      <c r="K101" s="9">
        <f t="shared" ca="1" si="51"/>
        <v>227.12761211450356</v>
      </c>
      <c r="L101" s="9">
        <f t="shared" ca="1" si="52"/>
        <v>-49.818447582951862</v>
      </c>
      <c r="M101">
        <f t="shared" ca="1" si="54"/>
        <v>55.797074074074075</v>
      </c>
      <c r="N101">
        <f t="shared" ca="1" si="55"/>
        <v>33.044407407407405</v>
      </c>
    </row>
    <row r="102" spans="1:15" x14ac:dyDescent="0.25">
      <c r="A102" s="4">
        <f t="shared" si="56"/>
        <v>0.42771990740740651</v>
      </c>
      <c r="B102" s="3">
        <f t="shared" si="57"/>
        <v>1553300955</v>
      </c>
      <c r="C102">
        <f t="shared" si="58"/>
        <v>3</v>
      </c>
      <c r="D102">
        <f t="shared" si="58"/>
        <v>49</v>
      </c>
      <c r="E102">
        <f t="shared" ca="1" si="59"/>
        <v>6073.6944680300003</v>
      </c>
      <c r="F102">
        <f t="shared" ca="1" si="60"/>
        <v>-5129.2588770399962</v>
      </c>
      <c r="G102">
        <f t="shared" ca="1" si="49"/>
        <v>10972.8</v>
      </c>
      <c r="H102" s="9">
        <f t="shared" ca="1" si="50"/>
        <v>-173.52636049800057</v>
      </c>
      <c r="I102" s="9">
        <f t="shared" ca="1" si="50"/>
        <v>146.54540046399924</v>
      </c>
      <c r="J102" s="9">
        <f t="shared" ca="1" si="50"/>
        <v>0</v>
      </c>
      <c r="K102" s="9">
        <f t="shared" ca="1" si="51"/>
        <v>227.12761211450263</v>
      </c>
      <c r="L102" s="9">
        <f t="shared" ca="1" si="52"/>
        <v>-49.818447582952139</v>
      </c>
      <c r="M102">
        <f t="shared" ca="1" si="54"/>
        <v>55.803689814814817</v>
      </c>
      <c r="N102">
        <f t="shared" ca="1" si="55"/>
        <v>33.030523148148148</v>
      </c>
    </row>
    <row r="103" spans="1:15" x14ac:dyDescent="0.25">
      <c r="A103" s="4">
        <f t="shared" si="56"/>
        <v>0.42777777777777687</v>
      </c>
      <c r="B103" s="3">
        <f t="shared" si="57"/>
        <v>1553300960</v>
      </c>
      <c r="C103">
        <f t="shared" si="58"/>
        <v>3</v>
      </c>
      <c r="D103">
        <f t="shared" si="58"/>
        <v>49</v>
      </c>
      <c r="E103">
        <f t="shared" ca="1" si="59"/>
        <v>5206.0626655399974</v>
      </c>
      <c r="F103">
        <f t="shared" ca="1" si="60"/>
        <v>-4396.5318747199999</v>
      </c>
      <c r="G103">
        <f t="shared" ca="1" si="49"/>
        <v>10972.8</v>
      </c>
      <c r="H103" s="9">
        <f t="shared" ca="1" si="50"/>
        <v>-173.52636049799912</v>
      </c>
      <c r="I103" s="9">
        <f t="shared" ca="1" si="50"/>
        <v>146.54540046400069</v>
      </c>
      <c r="J103" s="9">
        <f t="shared" ca="1" si="50"/>
        <v>0</v>
      </c>
      <c r="K103" s="9">
        <f t="shared" ca="1" si="51"/>
        <v>227.12761211450245</v>
      </c>
      <c r="L103" s="9">
        <f t="shared" ca="1" si="52"/>
        <v>-49.818447582951627</v>
      </c>
      <c r="M103">
        <f t="shared" ca="1" si="54"/>
        <v>55.810305555555558</v>
      </c>
      <c r="N103">
        <f t="shared" ca="1" si="55"/>
        <v>33.016638888888885</v>
      </c>
    </row>
    <row r="104" spans="1:15" x14ac:dyDescent="0.25">
      <c r="A104" s="4">
        <f>A103+5/24/3600</f>
        <v>0.42783564814814723</v>
      </c>
      <c r="B104" s="3">
        <f t="shared" si="57"/>
        <v>1553300965</v>
      </c>
      <c r="C104">
        <f t="shared" si="58"/>
        <v>3</v>
      </c>
      <c r="D104">
        <f t="shared" si="58"/>
        <v>49</v>
      </c>
      <c r="E104">
        <f t="shared" ca="1" si="59"/>
        <v>4338.4308630500018</v>
      </c>
      <c r="F104">
        <f t="shared" ca="1" si="60"/>
        <v>-3663.8048723999964</v>
      </c>
      <c r="G104">
        <f t="shared" ca="1" si="49"/>
        <v>10972.8</v>
      </c>
      <c r="H104" s="9">
        <f t="shared" ca="1" si="50"/>
        <v>-173.52636049800057</v>
      </c>
      <c r="I104" s="9">
        <f t="shared" ca="1" si="50"/>
        <v>146.54540046399924</v>
      </c>
      <c r="J104" s="9">
        <f t="shared" ca="1" si="50"/>
        <v>0</v>
      </c>
      <c r="K104" s="9">
        <f t="shared" ca="1" si="51"/>
        <v>227.12761211450263</v>
      </c>
      <c r="L104" s="9">
        <f t="shared" ca="1" si="52"/>
        <v>-49.818447582952139</v>
      </c>
      <c r="M104">
        <f t="shared" ca="1" si="54"/>
        <v>55.8169212962963</v>
      </c>
      <c r="N104">
        <f t="shared" ca="1" si="55"/>
        <v>33.002754629629628</v>
      </c>
    </row>
    <row r="105" spans="1:15" x14ac:dyDescent="0.25">
      <c r="A105" s="4">
        <f t="shared" ref="A105:A121" si="61">A104+5/24/3600</f>
        <v>0.42789351851851759</v>
      </c>
      <c r="B105" s="3">
        <f t="shared" si="57"/>
        <v>1553300970</v>
      </c>
      <c r="C105">
        <f t="shared" ref="C105:D120" si="62">C104</f>
        <v>3</v>
      </c>
      <c r="D105">
        <f t="shared" si="62"/>
        <v>49</v>
      </c>
      <c r="E105">
        <f t="shared" ca="1" si="59"/>
        <v>3470.7990605599989</v>
      </c>
      <c r="F105">
        <f t="shared" ca="1" si="60"/>
        <v>-2931.0778700800001</v>
      </c>
      <c r="G105">
        <f t="shared" ca="1" si="49"/>
        <v>10972.8</v>
      </c>
      <c r="H105" s="9">
        <f t="shared" ca="1" si="50"/>
        <v>-173.52636049800057</v>
      </c>
      <c r="I105" s="9">
        <f t="shared" ca="1" si="50"/>
        <v>146.54540046400069</v>
      </c>
      <c r="J105" s="9">
        <f t="shared" ca="1" si="50"/>
        <v>0</v>
      </c>
      <c r="K105" s="9">
        <f t="shared" ca="1" si="51"/>
        <v>227.12761211450356</v>
      </c>
      <c r="L105" s="9">
        <f t="shared" ca="1" si="52"/>
        <v>-49.818447582951862</v>
      </c>
      <c r="M105">
        <f t="shared" ca="1" si="54"/>
        <v>55.823537037037042</v>
      </c>
      <c r="N105">
        <f t="shared" ca="1" si="55"/>
        <v>32.988870370370364</v>
      </c>
    </row>
    <row r="106" spans="1:15" x14ac:dyDescent="0.25">
      <c r="A106" s="4">
        <f t="shared" si="61"/>
        <v>0.42795138888888795</v>
      </c>
      <c r="B106" s="3">
        <f t="shared" si="57"/>
        <v>1553300975</v>
      </c>
      <c r="C106">
        <f t="shared" si="62"/>
        <v>3</v>
      </c>
      <c r="D106">
        <f t="shared" si="62"/>
        <v>49</v>
      </c>
      <c r="E106">
        <f t="shared" ca="1" si="59"/>
        <v>2603.167258069996</v>
      </c>
      <c r="F106">
        <f t="shared" ca="1" si="60"/>
        <v>-2198.3508677599966</v>
      </c>
      <c r="G106">
        <f t="shared" ca="1" si="49"/>
        <v>10972.8</v>
      </c>
      <c r="H106" s="9">
        <f t="shared" ca="1" si="50"/>
        <v>-173.52636049799912</v>
      </c>
      <c r="I106" s="9">
        <f t="shared" ca="1" si="50"/>
        <v>146.54540046399924</v>
      </c>
      <c r="J106" s="9">
        <f t="shared" ca="1" si="50"/>
        <v>0</v>
      </c>
      <c r="K106" s="9">
        <f t="shared" ca="1" si="51"/>
        <v>227.12761211450155</v>
      </c>
      <c r="L106" s="9">
        <f t="shared" ca="1" si="52"/>
        <v>-49.818447582951904</v>
      </c>
      <c r="M106">
        <f t="shared" ca="1" si="54"/>
        <v>55.830152777777776</v>
      </c>
      <c r="N106">
        <f t="shared" ca="1" si="55"/>
        <v>32.974986111111107</v>
      </c>
    </row>
    <row r="107" spans="1:15" x14ac:dyDescent="0.25">
      <c r="A107" s="4">
        <f t="shared" si="61"/>
        <v>0.42800925925925831</v>
      </c>
      <c r="B107" s="3">
        <f t="shared" si="57"/>
        <v>1553300980</v>
      </c>
      <c r="C107">
        <f t="shared" si="62"/>
        <v>3</v>
      </c>
      <c r="D107">
        <f t="shared" si="62"/>
        <v>49</v>
      </c>
      <c r="E107">
        <f t="shared" ca="1" si="59"/>
        <v>1735.5354555800004</v>
      </c>
      <c r="F107">
        <f t="shared" ca="1" si="60"/>
        <v>-1465.6238654400004</v>
      </c>
      <c r="G107">
        <f t="shared" ca="1" si="49"/>
        <v>10972.8</v>
      </c>
      <c r="H107" s="9">
        <f t="shared" ca="1" si="50"/>
        <v>-178.36062505210967</v>
      </c>
      <c r="I107" s="9">
        <f t="shared" ca="1" si="50"/>
        <v>139.27004993687723</v>
      </c>
      <c r="J107" s="9">
        <f t="shared" ca="1" si="50"/>
        <v>0</v>
      </c>
      <c r="K107" s="9">
        <f t="shared" ca="1" si="51"/>
        <v>226.29330387441766</v>
      </c>
      <c r="L107" s="9">
        <f t="shared" ca="1" si="52"/>
        <v>-52.016069765479116</v>
      </c>
      <c r="M107">
        <f t="shared" ca="1" si="54"/>
        <v>55.836768518518518</v>
      </c>
      <c r="N107">
        <f t="shared" ca="1" si="55"/>
        <v>32.961101851851851</v>
      </c>
    </row>
    <row r="108" spans="1:15" x14ac:dyDescent="0.25">
      <c r="A108" s="4">
        <f t="shared" si="61"/>
        <v>0.42806712962962867</v>
      </c>
      <c r="B108" s="3">
        <f t="shared" si="57"/>
        <v>1553300985</v>
      </c>
      <c r="C108">
        <f t="shared" si="62"/>
        <v>3</v>
      </c>
      <c r="D108">
        <f t="shared" si="62"/>
        <v>49</v>
      </c>
      <c r="E108" s="15">
        <f ca="1">(1-$O108)*(1-$O108)*E107+2*$O108*(1-$O108)*INDIRECT("E"&amp;C109)+$O108*$O108*E111</f>
        <v>843.7323303194521</v>
      </c>
      <c r="F108" s="15">
        <f ca="1">(1-$O108)*(1-$O108)*F107+2*$O108*(1-$O108)*INDIRECT("F"&amp;C109)+$O108*$O108*F111</f>
        <v>-769.27361575561429</v>
      </c>
      <c r="G108" s="15">
        <f t="shared" ref="G108:G110" ca="1" si="63">INDIRECT("G$"&amp;C108)+INDIRECT("J$"&amp;C108)*($B108-INDIRECT("B$"&amp;D108))</f>
        <v>10972.8</v>
      </c>
      <c r="H108" s="16">
        <f t="shared" ref="H108:H110" ca="1" si="64">(E109-E108)/($B109-$B108)</f>
        <v>-188.02915416032897</v>
      </c>
      <c r="I108" s="16">
        <f t="shared" ref="I108:I110" ca="1" si="65">(F109-F108)/($B109-$B108)</f>
        <v>124.71934888263161</v>
      </c>
      <c r="J108" s="16">
        <f t="shared" ref="J108:J110" ca="1" si="66">(G109-G108)/($B109-$B108)</f>
        <v>0</v>
      </c>
      <c r="K108" s="16">
        <f t="shared" ref="K108:K110" ca="1" si="67">SQRT(H108*H108+I108*I108)</f>
        <v>225.63217589687056</v>
      </c>
      <c r="L108" s="16">
        <f t="shared" ref="L108:L110" ca="1" si="68">DEGREES(ATAN2(I108,H108))</f>
        <v>-56.443765632836246</v>
      </c>
      <c r="M108" s="15">
        <f ca="1">(1-$O108)*(1-$O108)*M107+2*$O108*(1-$O108)*INDIRECT("M"&amp;C109)+$O108*$O108*M111</f>
        <v>55.843050408138403</v>
      </c>
      <c r="N108" s="15">
        <f ca="1">(1-$O108)*(1-$O108)*N107+2*$O108*(1-$O108)*INDIRECT("N"&amp;C109)+$O108*$O108*N111</f>
        <v>32.946830805311883</v>
      </c>
      <c r="O108" s="15">
        <f>(B108-B107)/(B111-B107)</f>
        <v>0.25</v>
      </c>
    </row>
    <row r="109" spans="1:15" x14ac:dyDescent="0.25">
      <c r="A109" s="5">
        <f t="shared" si="61"/>
        <v>0.42812499999999903</v>
      </c>
      <c r="B109" s="3">
        <f t="shared" si="57"/>
        <v>1553300990</v>
      </c>
      <c r="C109">
        <v>4</v>
      </c>
      <c r="D109">
        <f>ROW()</f>
        <v>109</v>
      </c>
      <c r="E109" s="15">
        <f ca="1">(1-$O109)*(1-$O109)*E107+2*$O109*(1-$O109)*INDIRECT("E"&amp;C109)+$O109*$O109*E111</f>
        <v>-96.413440482192811</v>
      </c>
      <c r="F109" s="15">
        <f ca="1">(1-$O109)*(1-$O109)*F107+2*$O109*(1-$O109)*INDIRECT("F"&amp;C109)+$O109*$O109*F111</f>
        <v>-145.67687134245628</v>
      </c>
      <c r="G109" s="15">
        <f t="shared" ca="1" si="63"/>
        <v>10972.8</v>
      </c>
      <c r="H109" s="16">
        <f t="shared" ca="1" si="64"/>
        <v>-197.69768326854825</v>
      </c>
      <c r="I109" s="16">
        <f t="shared" ca="1" si="65"/>
        <v>110.16864782838597</v>
      </c>
      <c r="J109" s="16">
        <f t="shared" ca="1" si="66"/>
        <v>0</v>
      </c>
      <c r="K109" s="16">
        <f t="shared" ca="1" si="67"/>
        <v>226.32168463071795</v>
      </c>
      <c r="L109" s="16">
        <f t="shared" ca="1" si="68"/>
        <v>-60.870905159100211</v>
      </c>
      <c r="M109" s="15">
        <f ca="1">(1-$O109)*(1-$O109)*M107+2*$O109*(1-$O109)*INDIRECT("M"&amp;C109)+$O109*$O109*M111</f>
        <v>55.848664595516574</v>
      </c>
      <c r="N109" s="15">
        <f ca="1">(1-$O109)*(1-$O109)*N107+2*$O109*(1-$O109)*INDIRECT("N"&amp;C109)+$O109*$O109*N111</f>
        <v>32.931786184210523</v>
      </c>
      <c r="O109" s="15">
        <f>(B109-B107)/(B111-B107)</f>
        <v>0.5</v>
      </c>
    </row>
    <row r="110" spans="1:15" x14ac:dyDescent="0.25">
      <c r="A110" s="4">
        <f t="shared" si="61"/>
        <v>0.4281828703703694</v>
      </c>
      <c r="B110" s="3">
        <f t="shared" si="57"/>
        <v>1553300995</v>
      </c>
      <c r="C110">
        <f t="shared" si="62"/>
        <v>4</v>
      </c>
      <c r="D110">
        <f t="shared" si="62"/>
        <v>109</v>
      </c>
      <c r="E110" s="15">
        <f ca="1">(1-$O110)*(1-$O110)*E107+2*$O110*(1-$O110)*INDIRECT("E"&amp;C109)+$O110*$O110*E111</f>
        <v>-1084.9018568249339</v>
      </c>
      <c r="F110" s="15">
        <f ca="1">(1-$O110)*(1-$O110)*F107+2*$O110*(1-$O110)*INDIRECT("F"&amp;C109)+$O110*$O110*F111</f>
        <v>405.16636779947362</v>
      </c>
      <c r="G110" s="15">
        <f t="shared" ca="1" si="63"/>
        <v>10972.8</v>
      </c>
      <c r="H110" s="16">
        <f t="shared" ca="1" si="64"/>
        <v>-207.36621237676755</v>
      </c>
      <c r="I110" s="16">
        <f t="shared" ca="1" si="65"/>
        <v>95.617946774140336</v>
      </c>
      <c r="J110" s="16">
        <f t="shared" ca="1" si="66"/>
        <v>0</v>
      </c>
      <c r="K110" s="16">
        <f t="shared" ca="1" si="67"/>
        <v>228.34959553454215</v>
      </c>
      <c r="L110" s="16">
        <f t="shared" ca="1" si="68"/>
        <v>-65.245257348733674</v>
      </c>
      <c r="M110" s="15">
        <f ca="1">(1-$O110)*(1-$O110)*M107+2*$O110*(1-$O110)*INDIRECT("M"&amp;C109)+$O110*$O110*M111</f>
        <v>55.853611080653025</v>
      </c>
      <c r="N110" s="15">
        <f ca="1">(1-$O110)*(1-$O110)*N107+2*$O110*(1-$O110)*INDIRECT("N"&amp;C109)+$O110*$O110*N111</f>
        <v>32.915967988547756</v>
      </c>
      <c r="O110" s="15">
        <f>(B110-B107)/(B111-B107)</f>
        <v>0.75</v>
      </c>
    </row>
    <row r="111" spans="1:15" x14ac:dyDescent="0.25">
      <c r="A111" s="4">
        <f t="shared" si="61"/>
        <v>0.42824074074073976</v>
      </c>
      <c r="B111" s="3">
        <f t="shared" si="57"/>
        <v>1553301000</v>
      </c>
      <c r="C111">
        <f t="shared" si="62"/>
        <v>4</v>
      </c>
      <c r="D111">
        <f t="shared" si="62"/>
        <v>109</v>
      </c>
      <c r="E111">
        <f t="shared" ca="1" si="59"/>
        <v>-2121.7329187087716</v>
      </c>
      <c r="F111">
        <f t="shared" ca="1" si="60"/>
        <v>883.25610167017533</v>
      </c>
      <c r="G111">
        <f t="shared" ca="1" si="49"/>
        <v>10972.8</v>
      </c>
      <c r="H111" s="9">
        <f t="shared" ca="1" si="50"/>
        <v>-212.20047693087719</v>
      </c>
      <c r="I111" s="9">
        <f t="shared" ca="1" si="50"/>
        <v>88.342596247017553</v>
      </c>
      <c r="J111" s="9">
        <f t="shared" ca="1" si="50"/>
        <v>0</v>
      </c>
      <c r="K111" s="9">
        <f t="shared" ca="1" si="51"/>
        <v>229.85529517797781</v>
      </c>
      <c r="L111" s="9">
        <f t="shared" ca="1" si="52"/>
        <v>-67.397223964202027</v>
      </c>
      <c r="M111">
        <f t="shared" ca="1" si="54"/>
        <v>55.857889863547761</v>
      </c>
      <c r="N111">
        <f t="shared" ca="1" si="55"/>
        <v>32.899376218323582</v>
      </c>
    </row>
    <row r="112" spans="1:15" x14ac:dyDescent="0.25">
      <c r="A112" s="4">
        <f t="shared" si="61"/>
        <v>0.42829861111111012</v>
      </c>
      <c r="B112" s="3">
        <f t="shared" si="57"/>
        <v>1553301005</v>
      </c>
      <c r="C112">
        <f t="shared" si="62"/>
        <v>4</v>
      </c>
      <c r="D112">
        <f t="shared" si="62"/>
        <v>109</v>
      </c>
      <c r="E112">
        <f t="shared" ca="1" si="59"/>
        <v>-3182.7353033631575</v>
      </c>
      <c r="F112">
        <f t="shared" ca="1" si="60"/>
        <v>1324.9690829052631</v>
      </c>
      <c r="G112">
        <f t="shared" ca="1" si="49"/>
        <v>10972.8</v>
      </c>
      <c r="H112" s="9">
        <f t="shared" ca="1" si="50"/>
        <v>-212.20047693087719</v>
      </c>
      <c r="I112" s="9">
        <f t="shared" ca="1" si="50"/>
        <v>88.342596247017539</v>
      </c>
      <c r="J112" s="9">
        <f t="shared" ca="1" si="50"/>
        <v>0</v>
      </c>
      <c r="K112" s="9">
        <f t="shared" ca="1" si="51"/>
        <v>229.85529517797781</v>
      </c>
      <c r="L112" s="9">
        <f t="shared" ca="1" si="52"/>
        <v>-67.397223964202041</v>
      </c>
      <c r="M112">
        <f t="shared" ca="1" si="54"/>
        <v>55.861834795321641</v>
      </c>
      <c r="N112">
        <f t="shared" ca="1" si="55"/>
        <v>32.882397660818711</v>
      </c>
    </row>
    <row r="113" spans="1:15" x14ac:dyDescent="0.25">
      <c r="A113" s="4">
        <f t="shared" si="61"/>
        <v>0.42835648148148048</v>
      </c>
      <c r="B113" s="3">
        <f t="shared" si="57"/>
        <v>1553301010</v>
      </c>
      <c r="C113">
        <f t="shared" si="62"/>
        <v>4</v>
      </c>
      <c r="D113">
        <f t="shared" si="62"/>
        <v>109</v>
      </c>
      <c r="E113">
        <f t="shared" ca="1" si="59"/>
        <v>-4243.7376880175434</v>
      </c>
      <c r="F113">
        <f t="shared" ca="1" si="60"/>
        <v>1766.6820641403508</v>
      </c>
      <c r="G113">
        <f t="shared" ca="1" si="49"/>
        <v>10972.8</v>
      </c>
      <c r="H113" s="9">
        <f t="shared" ca="1" si="50"/>
        <v>-212.20047693087727</v>
      </c>
      <c r="I113" s="9">
        <f t="shared" ca="1" si="50"/>
        <v>88.342596247017497</v>
      </c>
      <c r="J113" s="9">
        <f t="shared" ca="1" si="50"/>
        <v>0</v>
      </c>
      <c r="K113" s="9">
        <f t="shared" ca="1" si="51"/>
        <v>229.85529517797784</v>
      </c>
      <c r="L113" s="9">
        <f t="shared" ca="1" si="52"/>
        <v>-67.397223964202055</v>
      </c>
      <c r="M113">
        <f t="shared" ca="1" si="54"/>
        <v>55.865779727095521</v>
      </c>
      <c r="N113">
        <f t="shared" ca="1" si="55"/>
        <v>32.86541910331384</v>
      </c>
    </row>
    <row r="114" spans="1:15" x14ac:dyDescent="0.25">
      <c r="A114" s="4">
        <f t="shared" si="61"/>
        <v>0.42841435185185084</v>
      </c>
      <c r="B114" s="3">
        <f t="shared" si="57"/>
        <v>1553301015</v>
      </c>
      <c r="C114">
        <f t="shared" si="62"/>
        <v>4</v>
      </c>
      <c r="D114">
        <f t="shared" si="62"/>
        <v>109</v>
      </c>
      <c r="E114">
        <f t="shared" ref="E114:E117" ca="1" si="69">INDIRECT("E$"&amp;C114)+INDIRECT("H$"&amp;C114)*($B114-INDIRECT("B$"&amp;D114))</f>
        <v>-5304.7400726719297</v>
      </c>
      <c r="F114">
        <f t="shared" ref="F114:F117" ca="1" si="70">INDIRECT("F$"&amp;C114)+INDIRECT("I$"&amp;C114)*($B114-INDIRECT("B$"&amp;D114))</f>
        <v>2208.3950453754383</v>
      </c>
      <c r="G114">
        <f t="shared" ref="G114:G117" ca="1" si="71">INDIRECT("G$"&amp;C114)+INDIRECT("J$"&amp;C114)*($B114-INDIRECT("B$"&amp;D114))</f>
        <v>10972.8</v>
      </c>
      <c r="H114" s="9">
        <f t="shared" ref="H114:H117" ca="1" si="72">(E115-E114)/($B115-$B114)</f>
        <v>-212.20047693087707</v>
      </c>
      <c r="I114" s="9">
        <f t="shared" ref="I114:I117" ca="1" si="73">(F115-F114)/($B115-$B114)</f>
        <v>88.342596247017539</v>
      </c>
      <c r="J114" s="9">
        <f t="shared" ref="J114:J117" ca="1" si="74">(G115-G114)/($B115-$B114)</f>
        <v>0</v>
      </c>
      <c r="K114" s="9">
        <f t="shared" ref="K114:K117" ca="1" si="75">SQRT(H114*H114+I114*I114)</f>
        <v>229.85529517797769</v>
      </c>
      <c r="L114" s="9">
        <f t="shared" ref="L114:L117" ca="1" si="76">DEGREES(ATAN2(I114,H114))</f>
        <v>-67.397223964202027</v>
      </c>
      <c r="M114">
        <f t="shared" ref="M114:M117" ca="1" si="77">INDIRECT("M$"&amp;C114)+INDIRECT("O$"&amp;C114)*($B114-INDIRECT("B$"&amp;D114))</f>
        <v>55.869724658869394</v>
      </c>
      <c r="N114">
        <f t="shared" ref="N114:N117" ca="1" si="78">INDIRECT("N$"&amp;C114)+INDIRECT("P$"&amp;C114)*($B114-INDIRECT("B$"&amp;D114))</f>
        <v>32.848440545808963</v>
      </c>
    </row>
    <row r="115" spans="1:15" x14ac:dyDescent="0.25">
      <c r="A115" s="8">
        <f t="shared" si="61"/>
        <v>0.4284722222222212</v>
      </c>
      <c r="B115" s="3">
        <f t="shared" si="57"/>
        <v>1553301020</v>
      </c>
      <c r="C115">
        <f t="shared" si="62"/>
        <v>4</v>
      </c>
      <c r="D115">
        <f t="shared" si="62"/>
        <v>109</v>
      </c>
      <c r="E115">
        <f t="shared" ca="1" si="69"/>
        <v>-6365.7424573263152</v>
      </c>
      <c r="F115">
        <f t="shared" ca="1" si="70"/>
        <v>2650.1080266105259</v>
      </c>
      <c r="G115">
        <f t="shared" ca="1" si="71"/>
        <v>10972.8</v>
      </c>
      <c r="H115" s="9">
        <f t="shared" ca="1" si="72"/>
        <v>-212.20047693087727</v>
      </c>
      <c r="I115" s="9">
        <f t="shared" ca="1" si="73"/>
        <v>88.342596247017539</v>
      </c>
      <c r="J115" s="9">
        <f t="shared" ca="1" si="74"/>
        <v>0</v>
      </c>
      <c r="K115" s="9">
        <f t="shared" ca="1" si="75"/>
        <v>229.85529517797787</v>
      </c>
      <c r="L115" s="9">
        <f t="shared" ca="1" si="76"/>
        <v>-67.397223964202041</v>
      </c>
      <c r="M115">
        <f t="shared" ca="1" si="77"/>
        <v>55.873669590643274</v>
      </c>
      <c r="N115">
        <f t="shared" ca="1" si="78"/>
        <v>32.831461988304092</v>
      </c>
    </row>
    <row r="116" spans="1:15" x14ac:dyDescent="0.25">
      <c r="A116" s="4">
        <f t="shared" si="61"/>
        <v>0.42853009259259156</v>
      </c>
      <c r="B116" s="3">
        <f t="shared" si="57"/>
        <v>1553301025</v>
      </c>
      <c r="C116">
        <f t="shared" si="62"/>
        <v>4</v>
      </c>
      <c r="D116">
        <f t="shared" si="62"/>
        <v>109</v>
      </c>
      <c r="E116">
        <f t="shared" ca="1" si="69"/>
        <v>-7426.7448419807015</v>
      </c>
      <c r="F116">
        <f t="shared" ca="1" si="70"/>
        <v>3091.8210078456136</v>
      </c>
      <c r="G116">
        <f t="shared" ca="1" si="71"/>
        <v>10972.8</v>
      </c>
      <c r="H116" s="9">
        <f t="shared" ca="1" si="72"/>
        <v>-212.20047693087707</v>
      </c>
      <c r="I116" s="9">
        <f t="shared" ca="1" si="73"/>
        <v>88.342596247017539</v>
      </c>
      <c r="J116" s="9">
        <f t="shared" ca="1" si="74"/>
        <v>0</v>
      </c>
      <c r="K116" s="9">
        <f t="shared" ca="1" si="75"/>
        <v>229.85529517797769</v>
      </c>
      <c r="L116" s="9">
        <f t="shared" ca="1" si="76"/>
        <v>-67.397223964202027</v>
      </c>
      <c r="M116">
        <f t="shared" ca="1" si="77"/>
        <v>55.877614522417154</v>
      </c>
      <c r="N116">
        <f t="shared" ca="1" si="78"/>
        <v>32.814483430799214</v>
      </c>
    </row>
    <row r="117" spans="1:15" x14ac:dyDescent="0.25">
      <c r="A117" s="4">
        <f t="shared" si="61"/>
        <v>0.42858796296296192</v>
      </c>
      <c r="B117" s="3">
        <f t="shared" si="57"/>
        <v>1553301030</v>
      </c>
      <c r="C117">
        <f t="shared" si="62"/>
        <v>4</v>
      </c>
      <c r="D117">
        <f t="shared" si="62"/>
        <v>109</v>
      </c>
      <c r="E117">
        <f t="shared" ca="1" si="69"/>
        <v>-8487.7472266350869</v>
      </c>
      <c r="F117">
        <f t="shared" ca="1" si="70"/>
        <v>3533.5339890807013</v>
      </c>
      <c r="G117">
        <f t="shared" ca="1" si="71"/>
        <v>10972.8</v>
      </c>
      <c r="H117" s="9">
        <f t="shared" ca="1" si="72"/>
        <v>-212.20047693087727</v>
      </c>
      <c r="I117" s="9">
        <f t="shared" ca="1" si="73"/>
        <v>88.342596247017539</v>
      </c>
      <c r="J117" s="9">
        <f t="shared" ca="1" si="74"/>
        <v>0</v>
      </c>
      <c r="K117" s="9">
        <f t="shared" ca="1" si="75"/>
        <v>229.85529517797787</v>
      </c>
      <c r="L117" s="9">
        <f t="shared" ca="1" si="76"/>
        <v>-67.397223964202041</v>
      </c>
      <c r="M117">
        <f t="shared" ca="1" si="77"/>
        <v>55.881559454191034</v>
      </c>
      <c r="N117">
        <f t="shared" ca="1" si="78"/>
        <v>32.797504873294343</v>
      </c>
    </row>
    <row r="118" spans="1:15" x14ac:dyDescent="0.25">
      <c r="A118" s="4">
        <f t="shared" si="61"/>
        <v>0.42864583333333228</v>
      </c>
      <c r="B118" s="3">
        <f t="shared" si="57"/>
        <v>1553301035</v>
      </c>
      <c r="C118">
        <f t="shared" si="62"/>
        <v>4</v>
      </c>
      <c r="D118">
        <f t="shared" si="62"/>
        <v>109</v>
      </c>
      <c r="E118">
        <f t="shared" ca="1" si="59"/>
        <v>-9548.7496112894733</v>
      </c>
      <c r="F118">
        <f t="shared" ca="1" si="60"/>
        <v>3975.246970315789</v>
      </c>
      <c r="G118">
        <f t="shared" ca="1" si="49"/>
        <v>10972.8</v>
      </c>
      <c r="H118" s="9">
        <f t="shared" ca="1" si="50"/>
        <v>-212.20047693087727</v>
      </c>
      <c r="I118" s="9">
        <f t="shared" ca="1" si="50"/>
        <v>88.342596247017624</v>
      </c>
      <c r="J118" s="9">
        <f t="shared" ca="1" si="50"/>
        <v>0</v>
      </c>
      <c r="K118" s="9">
        <f t="shared" ca="1" si="51"/>
        <v>229.85529517797789</v>
      </c>
      <c r="L118" s="9">
        <f t="shared" ca="1" si="52"/>
        <v>-67.397223964202027</v>
      </c>
      <c r="M118">
        <f t="shared" ca="1" si="54"/>
        <v>55.885504385964914</v>
      </c>
      <c r="N118">
        <f t="shared" ca="1" si="55"/>
        <v>32.780526315789473</v>
      </c>
    </row>
    <row r="119" spans="1:15" x14ac:dyDescent="0.25">
      <c r="A119" s="4">
        <f t="shared" si="61"/>
        <v>0.42870370370370264</v>
      </c>
      <c r="B119" s="3">
        <f t="shared" si="57"/>
        <v>1553301040</v>
      </c>
      <c r="C119">
        <f t="shared" si="62"/>
        <v>4</v>
      </c>
      <c r="D119">
        <f t="shared" si="62"/>
        <v>109</v>
      </c>
      <c r="E119">
        <f t="shared" ca="1" si="59"/>
        <v>-10609.75199594386</v>
      </c>
      <c r="F119">
        <f t="shared" ca="1" si="60"/>
        <v>4416.9599515508771</v>
      </c>
      <c r="G119">
        <f t="shared" ca="1" si="49"/>
        <v>10972.8</v>
      </c>
      <c r="H119" s="9">
        <f t="shared" ca="1" si="50"/>
        <v>-212.20047693087727</v>
      </c>
      <c r="I119" s="9">
        <f t="shared" ca="1" si="50"/>
        <v>88.342596247017539</v>
      </c>
      <c r="J119" s="9">
        <f t="shared" ca="1" si="50"/>
        <v>0</v>
      </c>
      <c r="K119" s="9">
        <f t="shared" ca="1" si="51"/>
        <v>229.85529517797787</v>
      </c>
      <c r="L119" s="9">
        <f t="shared" ca="1" si="52"/>
        <v>-67.397223964202041</v>
      </c>
      <c r="M119">
        <f t="shared" ca="1" si="54"/>
        <v>55.889449317738794</v>
      </c>
      <c r="N119">
        <f t="shared" ca="1" si="55"/>
        <v>32.763547758284595</v>
      </c>
    </row>
    <row r="120" spans="1:15" x14ac:dyDescent="0.25">
      <c r="A120" s="4">
        <f t="shared" si="61"/>
        <v>0.428761574074073</v>
      </c>
      <c r="B120" s="3">
        <f t="shared" si="57"/>
        <v>1553301045</v>
      </c>
      <c r="C120">
        <f t="shared" si="62"/>
        <v>4</v>
      </c>
      <c r="D120">
        <f t="shared" si="62"/>
        <v>109</v>
      </c>
      <c r="E120">
        <f t="shared" ca="1" si="59"/>
        <v>-11670.754380598246</v>
      </c>
      <c r="F120">
        <f t="shared" ca="1" si="60"/>
        <v>4858.6729327859648</v>
      </c>
      <c r="G120">
        <f t="shared" ca="1" si="49"/>
        <v>10972.8</v>
      </c>
      <c r="H120" s="9">
        <f t="shared" ca="1" si="50"/>
        <v>-212.2004769308769</v>
      </c>
      <c r="I120" s="9">
        <f t="shared" ca="1" si="50"/>
        <v>88.342596247017539</v>
      </c>
      <c r="J120" s="9">
        <f t="shared" ca="1" si="50"/>
        <v>0</v>
      </c>
      <c r="K120" s="9">
        <f t="shared" ca="1" si="51"/>
        <v>229.85529517797752</v>
      </c>
      <c r="L120" s="9">
        <f t="shared" ca="1" si="52"/>
        <v>-67.397223964201999</v>
      </c>
      <c r="M120">
        <f t="shared" ca="1" si="54"/>
        <v>55.893394249512674</v>
      </c>
      <c r="N120">
        <f t="shared" ca="1" si="55"/>
        <v>32.746569200779724</v>
      </c>
    </row>
    <row r="121" spans="1:15" x14ac:dyDescent="0.25">
      <c r="A121" s="4">
        <f t="shared" si="61"/>
        <v>0.42881944444444337</v>
      </c>
      <c r="B121" s="3">
        <f t="shared" si="57"/>
        <v>1553301050</v>
      </c>
      <c r="C121">
        <f t="shared" ref="C121:D136" si="79">C120</f>
        <v>4</v>
      </c>
      <c r="D121">
        <f t="shared" si="79"/>
        <v>109</v>
      </c>
      <c r="E121">
        <f t="shared" ca="1" si="59"/>
        <v>-12731.75676525263</v>
      </c>
      <c r="F121">
        <f t="shared" ca="1" si="60"/>
        <v>5300.3859140210525</v>
      </c>
      <c r="G121">
        <f t="shared" ca="1" si="49"/>
        <v>10972.8</v>
      </c>
      <c r="H121" s="9">
        <f t="shared" ca="1" si="50"/>
        <v>-212.20047693087727</v>
      </c>
      <c r="I121" s="9">
        <f t="shared" ca="1" si="50"/>
        <v>88.342596247017539</v>
      </c>
      <c r="J121" s="9">
        <f t="shared" ca="1" si="50"/>
        <v>0</v>
      </c>
      <c r="K121" s="9">
        <f t="shared" ca="1" si="51"/>
        <v>229.85529517797787</v>
      </c>
      <c r="L121" s="9">
        <f t="shared" ca="1" si="52"/>
        <v>-67.397223964202041</v>
      </c>
      <c r="M121">
        <f t="shared" ca="1" si="54"/>
        <v>55.897339181286554</v>
      </c>
      <c r="N121">
        <f t="shared" ca="1" si="55"/>
        <v>32.729590643274854</v>
      </c>
    </row>
    <row r="122" spans="1:15" x14ac:dyDescent="0.25">
      <c r="A122" s="4">
        <f>A121+5/24/3600</f>
        <v>0.42887731481481373</v>
      </c>
      <c r="B122" s="3">
        <f t="shared" si="57"/>
        <v>1553301055</v>
      </c>
      <c r="C122">
        <f t="shared" si="79"/>
        <v>4</v>
      </c>
      <c r="D122">
        <f t="shared" si="79"/>
        <v>109</v>
      </c>
      <c r="E122">
        <f t="shared" ca="1" si="59"/>
        <v>-13792.759149907017</v>
      </c>
      <c r="F122">
        <f t="shared" ca="1" si="60"/>
        <v>5742.0988952561402</v>
      </c>
      <c r="G122">
        <f t="shared" ca="1" si="49"/>
        <v>10972.8</v>
      </c>
      <c r="H122" s="9">
        <f t="shared" ca="1" si="50"/>
        <v>-212.20047693087727</v>
      </c>
      <c r="I122" s="9">
        <f t="shared" ca="1" si="50"/>
        <v>88.342596247017539</v>
      </c>
      <c r="J122" s="9">
        <f t="shared" ca="1" si="50"/>
        <v>0</v>
      </c>
      <c r="K122" s="9">
        <f t="shared" ca="1" si="51"/>
        <v>229.85529517797787</v>
      </c>
      <c r="L122" s="9">
        <f t="shared" ca="1" si="52"/>
        <v>-67.397223964202041</v>
      </c>
      <c r="M122">
        <f t="shared" ca="1" si="54"/>
        <v>55.901284113060427</v>
      </c>
      <c r="N122">
        <f t="shared" ca="1" si="55"/>
        <v>32.712612085769976</v>
      </c>
    </row>
    <row r="123" spans="1:15" x14ac:dyDescent="0.25">
      <c r="A123" s="4">
        <f t="shared" ref="A123:A186" si="80">A122+5/24/3600</f>
        <v>0.42893518518518409</v>
      </c>
      <c r="B123" s="3">
        <f t="shared" si="57"/>
        <v>1553301060</v>
      </c>
      <c r="C123">
        <f t="shared" si="79"/>
        <v>4</v>
      </c>
      <c r="D123">
        <f t="shared" si="79"/>
        <v>109</v>
      </c>
      <c r="E123">
        <f t="shared" ca="1" si="59"/>
        <v>-14853.761534561403</v>
      </c>
      <c r="F123">
        <f t="shared" ca="1" si="60"/>
        <v>6183.8118764912278</v>
      </c>
      <c r="G123">
        <f t="shared" ca="1" si="49"/>
        <v>10972.8</v>
      </c>
      <c r="H123" s="9">
        <f t="shared" ca="1" si="50"/>
        <v>-212.20047693087727</v>
      </c>
      <c r="I123" s="9">
        <f t="shared" ca="1" si="50"/>
        <v>88.342596247017539</v>
      </c>
      <c r="J123" s="9">
        <f t="shared" ca="1" si="50"/>
        <v>0</v>
      </c>
      <c r="K123" s="9">
        <f t="shared" ca="1" si="51"/>
        <v>229.85529517797787</v>
      </c>
      <c r="L123" s="9">
        <f t="shared" ca="1" si="52"/>
        <v>-67.397223964202041</v>
      </c>
      <c r="M123">
        <f t="shared" ca="1" si="54"/>
        <v>55.905229044834307</v>
      </c>
      <c r="N123">
        <f t="shared" ca="1" si="55"/>
        <v>32.695633528265105</v>
      </c>
    </row>
    <row r="124" spans="1:15" x14ac:dyDescent="0.25">
      <c r="A124" s="4">
        <f t="shared" si="80"/>
        <v>0.42899305555555445</v>
      </c>
      <c r="B124" s="3">
        <f t="shared" si="57"/>
        <v>1553301065</v>
      </c>
      <c r="C124">
        <f t="shared" si="79"/>
        <v>4</v>
      </c>
      <c r="D124">
        <f t="shared" si="79"/>
        <v>109</v>
      </c>
      <c r="E124">
        <f t="shared" ca="1" si="59"/>
        <v>-15914.763919215789</v>
      </c>
      <c r="F124">
        <f t="shared" ca="1" si="60"/>
        <v>6625.5248577263155</v>
      </c>
      <c r="G124">
        <f t="shared" ca="1" si="49"/>
        <v>10972.8</v>
      </c>
      <c r="H124" s="9">
        <f t="shared" ca="1" si="50"/>
        <v>-212.20047693087727</v>
      </c>
      <c r="I124" s="9">
        <f t="shared" ca="1" si="50"/>
        <v>88.342596247017539</v>
      </c>
      <c r="J124" s="9">
        <f t="shared" ca="1" si="50"/>
        <v>0</v>
      </c>
      <c r="K124" s="9">
        <f t="shared" ca="1" si="51"/>
        <v>229.85529517797787</v>
      </c>
      <c r="L124" s="9">
        <f t="shared" ca="1" si="52"/>
        <v>-67.397223964202041</v>
      </c>
      <c r="M124">
        <f t="shared" ca="1" si="54"/>
        <v>55.909173976608187</v>
      </c>
      <c r="N124">
        <f t="shared" ca="1" si="55"/>
        <v>32.678654970760228</v>
      </c>
    </row>
    <row r="125" spans="1:15" x14ac:dyDescent="0.25">
      <c r="A125" s="4">
        <f t="shared" si="80"/>
        <v>0.42905092592592481</v>
      </c>
      <c r="B125" s="3">
        <f t="shared" si="57"/>
        <v>1553301070</v>
      </c>
      <c r="C125">
        <f t="shared" si="79"/>
        <v>4</v>
      </c>
      <c r="D125">
        <f t="shared" si="79"/>
        <v>109</v>
      </c>
      <c r="E125">
        <f t="shared" ca="1" si="59"/>
        <v>-16975.766303870176</v>
      </c>
      <c r="F125">
        <f t="shared" ca="1" si="60"/>
        <v>7067.2378389614032</v>
      </c>
      <c r="G125">
        <f t="shared" ca="1" si="49"/>
        <v>10972.8</v>
      </c>
      <c r="H125" s="9">
        <f t="shared" ca="1" si="50"/>
        <v>-212.20047693087764</v>
      </c>
      <c r="I125" s="9">
        <f t="shared" ca="1" si="50"/>
        <v>88.342596247017539</v>
      </c>
      <c r="J125" s="9">
        <f t="shared" ca="1" si="50"/>
        <v>0</v>
      </c>
      <c r="K125" s="9">
        <f t="shared" ca="1" si="51"/>
        <v>229.85529517797823</v>
      </c>
      <c r="L125" s="9">
        <f t="shared" ca="1" si="52"/>
        <v>-67.397223964202084</v>
      </c>
      <c r="M125">
        <f t="shared" ca="1" si="54"/>
        <v>55.913118908382067</v>
      </c>
      <c r="N125">
        <f t="shared" ca="1" si="55"/>
        <v>32.661676413255357</v>
      </c>
    </row>
    <row r="126" spans="1:15" x14ac:dyDescent="0.25">
      <c r="A126" s="4">
        <f t="shared" si="80"/>
        <v>0.42910879629629517</v>
      </c>
      <c r="B126" s="3">
        <f t="shared" si="57"/>
        <v>1553301075</v>
      </c>
      <c r="C126">
        <f t="shared" si="79"/>
        <v>4</v>
      </c>
      <c r="D126">
        <f t="shared" si="79"/>
        <v>109</v>
      </c>
      <c r="E126">
        <f t="shared" ca="1" si="59"/>
        <v>-18036.768688524564</v>
      </c>
      <c r="F126">
        <f t="shared" ca="1" si="60"/>
        <v>7508.9508201964909</v>
      </c>
      <c r="G126">
        <f t="shared" ca="1" si="49"/>
        <v>10972.8</v>
      </c>
      <c r="H126" s="9">
        <f t="shared" ca="1" si="50"/>
        <v>-212.2004769308769</v>
      </c>
      <c r="I126" s="9">
        <f t="shared" ca="1" si="50"/>
        <v>88.342596247017539</v>
      </c>
      <c r="J126" s="9">
        <f t="shared" ca="1" si="50"/>
        <v>0</v>
      </c>
      <c r="K126" s="9">
        <f t="shared" ca="1" si="51"/>
        <v>229.85529517797752</v>
      </c>
      <c r="L126" s="9">
        <f t="shared" ca="1" si="52"/>
        <v>-67.397223964201999</v>
      </c>
      <c r="M126">
        <f t="shared" ca="1" si="54"/>
        <v>55.917063840155947</v>
      </c>
      <c r="N126">
        <f t="shared" ca="1" si="55"/>
        <v>32.644697855750486</v>
      </c>
      <c r="O126" s="12"/>
    </row>
    <row r="127" spans="1:15" x14ac:dyDescent="0.25">
      <c r="A127" s="8">
        <f t="shared" si="80"/>
        <v>0.42916666666666553</v>
      </c>
      <c r="B127" s="3">
        <f t="shared" si="57"/>
        <v>1553301080</v>
      </c>
      <c r="C127">
        <f t="shared" si="79"/>
        <v>4</v>
      </c>
      <c r="D127">
        <f t="shared" si="79"/>
        <v>109</v>
      </c>
      <c r="E127">
        <f t="shared" ca="1" si="59"/>
        <v>-19097.771073178948</v>
      </c>
      <c r="F127">
        <f t="shared" ca="1" si="60"/>
        <v>7950.6638014315786</v>
      </c>
      <c r="G127">
        <f t="shared" ca="1" si="49"/>
        <v>10972.8</v>
      </c>
      <c r="H127" s="9">
        <f t="shared" ca="1" si="50"/>
        <v>-212.2004769308769</v>
      </c>
      <c r="I127" s="9">
        <f t="shared" ca="1" si="50"/>
        <v>88.342596247017539</v>
      </c>
      <c r="J127" s="9">
        <f t="shared" ca="1" si="50"/>
        <v>0</v>
      </c>
      <c r="K127" s="9">
        <f t="shared" ca="1" si="51"/>
        <v>229.85529517797752</v>
      </c>
      <c r="L127" s="9">
        <f t="shared" ca="1" si="52"/>
        <v>-67.397223964201999</v>
      </c>
      <c r="M127">
        <f t="shared" ca="1" si="54"/>
        <v>55.921008771929827</v>
      </c>
      <c r="N127">
        <f t="shared" ca="1" si="55"/>
        <v>32.627719298245609</v>
      </c>
      <c r="O127" s="12"/>
    </row>
    <row r="128" spans="1:15" x14ac:dyDescent="0.25">
      <c r="A128" s="4">
        <f t="shared" si="80"/>
        <v>0.42922453703703589</v>
      </c>
      <c r="B128" s="3">
        <f t="shared" si="57"/>
        <v>1553301085</v>
      </c>
      <c r="C128">
        <f t="shared" si="79"/>
        <v>4</v>
      </c>
      <c r="D128">
        <f t="shared" si="79"/>
        <v>109</v>
      </c>
      <c r="E128">
        <f t="shared" ca="1" si="59"/>
        <v>-20158.773457833333</v>
      </c>
      <c r="F128">
        <f t="shared" ca="1" si="60"/>
        <v>8392.3767826666663</v>
      </c>
      <c r="G128">
        <f t="shared" ca="1" si="49"/>
        <v>10972.8</v>
      </c>
      <c r="H128" s="9">
        <f t="shared" ca="1" si="50"/>
        <v>-212.20047693087764</v>
      </c>
      <c r="I128" s="9">
        <f t="shared" ca="1" si="50"/>
        <v>88.342596247017354</v>
      </c>
      <c r="J128" s="9">
        <f t="shared" ca="1" si="50"/>
        <v>0</v>
      </c>
      <c r="K128" s="9">
        <f t="shared" ca="1" si="51"/>
        <v>229.85529517797815</v>
      </c>
      <c r="L128" s="9">
        <f t="shared" ca="1" si="52"/>
        <v>-67.397223964202126</v>
      </c>
      <c r="M128">
        <f t="shared" ca="1" si="54"/>
        <v>55.924953703703707</v>
      </c>
      <c r="N128">
        <f t="shared" ca="1" si="55"/>
        <v>32.610740740740738</v>
      </c>
      <c r="O128" s="12"/>
    </row>
    <row r="129" spans="1:19" x14ac:dyDescent="0.25">
      <c r="A129" s="4">
        <f t="shared" si="80"/>
        <v>0.42928240740740625</v>
      </c>
      <c r="B129" s="3">
        <f t="shared" si="57"/>
        <v>1553301090</v>
      </c>
      <c r="C129">
        <f t="shared" si="79"/>
        <v>4</v>
      </c>
      <c r="D129">
        <f t="shared" si="79"/>
        <v>109</v>
      </c>
      <c r="E129">
        <f t="shared" ca="1" si="59"/>
        <v>-21219.775842487721</v>
      </c>
      <c r="F129">
        <f t="shared" ca="1" si="60"/>
        <v>8834.089763901753</v>
      </c>
      <c r="G129">
        <f t="shared" ca="1" si="49"/>
        <v>10972.8</v>
      </c>
      <c r="H129" s="9">
        <f t="shared" ca="1" si="50"/>
        <v>-212.2004769308769</v>
      </c>
      <c r="I129" s="9">
        <f t="shared" ca="1" si="50"/>
        <v>88.342596247017724</v>
      </c>
      <c r="J129" s="9">
        <f t="shared" ca="1" si="50"/>
        <v>0</v>
      </c>
      <c r="K129" s="9">
        <f t="shared" ca="1" si="51"/>
        <v>229.85529517797758</v>
      </c>
      <c r="L129" s="9">
        <f t="shared" ca="1" si="52"/>
        <v>-67.397223964201956</v>
      </c>
      <c r="M129">
        <f t="shared" ca="1" si="54"/>
        <v>55.928898635477587</v>
      </c>
      <c r="N129">
        <f t="shared" ca="1" si="55"/>
        <v>32.593762183235867</v>
      </c>
    </row>
    <row r="130" spans="1:19" x14ac:dyDescent="0.25">
      <c r="A130" s="4">
        <f t="shared" si="80"/>
        <v>0.42934027777777661</v>
      </c>
      <c r="B130" s="3">
        <f t="shared" si="57"/>
        <v>1553301095</v>
      </c>
      <c r="C130">
        <f t="shared" si="79"/>
        <v>4</v>
      </c>
      <c r="D130">
        <f t="shared" si="79"/>
        <v>109</v>
      </c>
      <c r="E130">
        <f t="shared" ca="1" si="59"/>
        <v>-22280.778227142106</v>
      </c>
      <c r="F130">
        <f t="shared" ca="1" si="60"/>
        <v>9275.8027451368416</v>
      </c>
      <c r="G130">
        <f t="shared" ca="1" si="49"/>
        <v>10972.8</v>
      </c>
      <c r="H130" s="9">
        <f t="shared" ca="1" si="50"/>
        <v>-212.20047693087764</v>
      </c>
      <c r="I130" s="9">
        <f t="shared" ca="1" si="50"/>
        <v>88.342596247017354</v>
      </c>
      <c r="J130" s="9">
        <f t="shared" ca="1" si="50"/>
        <v>0</v>
      </c>
      <c r="K130" s="9">
        <f t="shared" ca="1" si="51"/>
        <v>229.85529517797815</v>
      </c>
      <c r="L130" s="9">
        <f t="shared" ca="1" si="52"/>
        <v>-67.397223964202126</v>
      </c>
      <c r="M130">
        <f t="shared" ca="1" si="54"/>
        <v>55.93284356725146</v>
      </c>
      <c r="N130">
        <f t="shared" ca="1" si="55"/>
        <v>32.57678362573099</v>
      </c>
    </row>
    <row r="131" spans="1:19" x14ac:dyDescent="0.25">
      <c r="A131" s="4">
        <f t="shared" si="80"/>
        <v>0.42939814814814697</v>
      </c>
      <c r="B131" s="3">
        <f t="shared" si="57"/>
        <v>1553301100</v>
      </c>
      <c r="C131">
        <f t="shared" si="79"/>
        <v>4</v>
      </c>
      <c r="D131">
        <f t="shared" si="79"/>
        <v>109</v>
      </c>
      <c r="E131">
        <f t="shared" ca="1" si="59"/>
        <v>-23341.780611796494</v>
      </c>
      <c r="F131">
        <f t="shared" ca="1" si="60"/>
        <v>9717.5157263719284</v>
      </c>
      <c r="G131">
        <f t="shared" ca="1" si="49"/>
        <v>10972.8</v>
      </c>
      <c r="H131" s="9">
        <f t="shared" ca="1" si="50"/>
        <v>-212.2004769308769</v>
      </c>
      <c r="I131" s="9">
        <f t="shared" ca="1" si="50"/>
        <v>88.342596247017724</v>
      </c>
      <c r="J131" s="9">
        <f t="shared" ca="1" si="50"/>
        <v>0</v>
      </c>
      <c r="K131" s="9">
        <f t="shared" ca="1" si="51"/>
        <v>229.85529517797758</v>
      </c>
      <c r="L131" s="9">
        <f t="shared" ca="1" si="52"/>
        <v>-67.397223964201956</v>
      </c>
      <c r="M131">
        <f t="shared" ca="1" si="54"/>
        <v>55.93678849902534</v>
      </c>
      <c r="N131">
        <f t="shared" ca="1" si="55"/>
        <v>32.559805068226119</v>
      </c>
    </row>
    <row r="132" spans="1:19" x14ac:dyDescent="0.25">
      <c r="A132" s="4">
        <f t="shared" si="80"/>
        <v>0.42945601851851734</v>
      </c>
      <c r="B132" s="3">
        <f t="shared" si="57"/>
        <v>1553301105</v>
      </c>
      <c r="C132">
        <f t="shared" si="79"/>
        <v>4</v>
      </c>
      <c r="D132">
        <f t="shared" si="79"/>
        <v>109</v>
      </c>
      <c r="E132">
        <f t="shared" ca="1" si="59"/>
        <v>-24402.782996450878</v>
      </c>
      <c r="F132">
        <f t="shared" ca="1" si="60"/>
        <v>10159.228707607017</v>
      </c>
      <c r="G132">
        <f t="shared" ca="1" si="49"/>
        <v>10972.8</v>
      </c>
      <c r="H132" s="9">
        <f t="shared" ca="1" si="50"/>
        <v>-212.2004769308769</v>
      </c>
      <c r="I132" s="9">
        <f t="shared" ca="1" si="50"/>
        <v>88.342596247017354</v>
      </c>
      <c r="J132" s="9">
        <f t="shared" ca="1" si="50"/>
        <v>0</v>
      </c>
      <c r="K132" s="9">
        <f t="shared" ca="1" si="51"/>
        <v>229.85529517797744</v>
      </c>
      <c r="L132" s="9">
        <f t="shared" ca="1" si="52"/>
        <v>-67.397223964202055</v>
      </c>
      <c r="M132">
        <f t="shared" ca="1" si="54"/>
        <v>55.94073343079922</v>
      </c>
      <c r="N132">
        <f t="shared" ca="1" si="55"/>
        <v>32.542826510721248</v>
      </c>
    </row>
    <row r="133" spans="1:19" x14ac:dyDescent="0.25">
      <c r="A133" s="4">
        <f t="shared" si="80"/>
        <v>0.4295138888888877</v>
      </c>
      <c r="B133" s="3">
        <f t="shared" si="57"/>
        <v>1553301110</v>
      </c>
      <c r="C133">
        <f t="shared" si="79"/>
        <v>4</v>
      </c>
      <c r="D133">
        <f t="shared" si="79"/>
        <v>109</v>
      </c>
      <c r="E133">
        <f t="shared" ca="1" si="59"/>
        <v>-25463.785381105263</v>
      </c>
      <c r="F133">
        <f t="shared" ca="1" si="60"/>
        <v>10600.941688842104</v>
      </c>
      <c r="G133">
        <f t="shared" ca="1" si="49"/>
        <v>10972.8</v>
      </c>
      <c r="H133" s="9">
        <f t="shared" ca="1" si="50"/>
        <v>-212.20047693087764</v>
      </c>
      <c r="I133" s="9">
        <f t="shared" ca="1" si="50"/>
        <v>88.342596247017724</v>
      </c>
      <c r="J133" s="9">
        <f t="shared" ca="1" si="50"/>
        <v>0</v>
      </c>
      <c r="K133" s="9">
        <f t="shared" ca="1" si="51"/>
        <v>229.85529517797829</v>
      </c>
      <c r="L133" s="9">
        <f t="shared" ca="1" si="52"/>
        <v>-67.397223964202041</v>
      </c>
      <c r="M133">
        <f t="shared" ca="1" si="54"/>
        <v>55.9446783625731</v>
      </c>
      <c r="N133">
        <f t="shared" ca="1" si="55"/>
        <v>32.52584795321637</v>
      </c>
    </row>
    <row r="134" spans="1:19" x14ac:dyDescent="0.25">
      <c r="A134" s="4">
        <f t="shared" si="80"/>
        <v>0.42957175925925806</v>
      </c>
      <c r="B134" s="3">
        <f t="shared" si="57"/>
        <v>1553301115</v>
      </c>
      <c r="C134">
        <f t="shared" si="79"/>
        <v>4</v>
      </c>
      <c r="D134">
        <f t="shared" si="79"/>
        <v>109</v>
      </c>
      <c r="E134">
        <f t="shared" ca="1" si="59"/>
        <v>-26524.787765759651</v>
      </c>
      <c r="F134">
        <f t="shared" ca="1" si="60"/>
        <v>11042.654670077192</v>
      </c>
      <c r="G134">
        <f t="shared" ca="1" si="49"/>
        <v>10972.8</v>
      </c>
      <c r="H134" s="9">
        <f t="shared" ca="1" si="50"/>
        <v>-212.2004769308769</v>
      </c>
      <c r="I134" s="9">
        <f t="shared" ca="1" si="50"/>
        <v>88.342596247017354</v>
      </c>
      <c r="J134" s="9">
        <f t="shared" ca="1" si="50"/>
        <v>0</v>
      </c>
      <c r="K134" s="9">
        <f t="shared" ca="1" si="51"/>
        <v>229.85529517797744</v>
      </c>
      <c r="L134" s="9">
        <f t="shared" ca="1" si="52"/>
        <v>-67.397223964202055</v>
      </c>
      <c r="M134">
        <f t="shared" ca="1" si="54"/>
        <v>55.94862329434698</v>
      </c>
      <c r="N134">
        <f t="shared" ca="1" si="55"/>
        <v>32.5088693957115</v>
      </c>
    </row>
    <row r="135" spans="1:19" x14ac:dyDescent="0.25">
      <c r="A135" s="4">
        <f t="shared" si="80"/>
        <v>0.42962962962962842</v>
      </c>
      <c r="B135" s="3">
        <f t="shared" si="57"/>
        <v>1553301120</v>
      </c>
      <c r="C135">
        <f t="shared" si="79"/>
        <v>4</v>
      </c>
      <c r="D135">
        <f t="shared" si="79"/>
        <v>109</v>
      </c>
      <c r="E135">
        <f t="shared" ca="1" si="59"/>
        <v>-27585.790150414035</v>
      </c>
      <c r="F135">
        <f t="shared" ca="1" si="60"/>
        <v>11484.367651312279</v>
      </c>
      <c r="G135">
        <f t="shared" ca="1" si="49"/>
        <v>10972.8</v>
      </c>
      <c r="H135" s="9">
        <f t="shared" ca="1" si="50"/>
        <v>-212.20047693087764</v>
      </c>
      <c r="I135" s="9">
        <f t="shared" ca="1" si="50"/>
        <v>88.342596247017724</v>
      </c>
      <c r="J135" s="9">
        <f t="shared" ca="1" si="50"/>
        <v>0</v>
      </c>
      <c r="K135" s="9">
        <f t="shared" ca="1" si="51"/>
        <v>229.85529517797829</v>
      </c>
      <c r="L135" s="9">
        <f t="shared" ca="1" si="52"/>
        <v>-67.397223964202041</v>
      </c>
      <c r="M135">
        <f t="shared" ca="1" si="54"/>
        <v>55.95256822612086</v>
      </c>
      <c r="N135">
        <f t="shared" ca="1" si="55"/>
        <v>32.491890838206622</v>
      </c>
    </row>
    <row r="136" spans="1:19" x14ac:dyDescent="0.25">
      <c r="A136" s="4">
        <f t="shared" si="80"/>
        <v>0.42968749999999878</v>
      </c>
      <c r="B136" s="3">
        <f t="shared" si="57"/>
        <v>1553301125</v>
      </c>
      <c r="C136">
        <f t="shared" si="79"/>
        <v>4</v>
      </c>
      <c r="D136">
        <f t="shared" si="79"/>
        <v>109</v>
      </c>
      <c r="E136">
        <f t="shared" ca="1" si="59"/>
        <v>-28646.792535068424</v>
      </c>
      <c r="F136">
        <f t="shared" ca="1" si="60"/>
        <v>11926.080632547368</v>
      </c>
      <c r="G136">
        <f t="shared" ref="G136:G199" ca="1" si="81">INDIRECT("G$"&amp;C136)+INDIRECT("J$"&amp;C136)*($B136-INDIRECT("B$"&amp;D136))</f>
        <v>10972.8</v>
      </c>
      <c r="H136" s="9">
        <f t="shared" ref="H136:J151" ca="1" si="82">(E137-E136)/($B137-$B136)</f>
        <v>-212.2004769308769</v>
      </c>
      <c r="I136" s="9">
        <f t="shared" ca="1" si="82"/>
        <v>88.342596247017354</v>
      </c>
      <c r="J136" s="9">
        <f t="shared" ca="1" si="82"/>
        <v>0</v>
      </c>
      <c r="K136" s="9">
        <f t="shared" ref="K136:K199" ca="1" si="83">SQRT(H136*H136+I136*I136)</f>
        <v>229.85529517797744</v>
      </c>
      <c r="L136" s="9">
        <f t="shared" ref="L136:L199" ca="1" si="84">DEGREES(ATAN2(I136,H136))</f>
        <v>-67.397223964202055</v>
      </c>
      <c r="M136">
        <f t="shared" ca="1" si="54"/>
        <v>55.95651315789474</v>
      </c>
      <c r="N136">
        <f t="shared" ca="1" si="55"/>
        <v>32.474912280701751</v>
      </c>
      <c r="O136" s="14"/>
      <c r="P136" s="14"/>
      <c r="Q136" s="14"/>
      <c r="R136" s="14"/>
      <c r="S136" s="14"/>
    </row>
    <row r="137" spans="1:19" x14ac:dyDescent="0.25">
      <c r="A137" s="4">
        <f t="shared" si="80"/>
        <v>0.42974537037036914</v>
      </c>
      <c r="B137" s="3">
        <f t="shared" si="57"/>
        <v>1553301130</v>
      </c>
      <c r="C137">
        <f t="shared" ref="C137:D152" si="85">C136</f>
        <v>4</v>
      </c>
      <c r="D137">
        <f t="shared" si="85"/>
        <v>109</v>
      </c>
      <c r="E137">
        <f t="shared" ca="1" si="59"/>
        <v>-29707.794919722808</v>
      </c>
      <c r="F137">
        <f t="shared" ca="1" si="60"/>
        <v>12367.793613782454</v>
      </c>
      <c r="G137">
        <f t="shared" ca="1" si="81"/>
        <v>10972.8</v>
      </c>
      <c r="H137" s="9">
        <f t="shared" ca="1" si="82"/>
        <v>-212.2004769308769</v>
      </c>
      <c r="I137" s="9">
        <f t="shared" ca="1" si="82"/>
        <v>88.342596247017724</v>
      </c>
      <c r="J137" s="9">
        <f t="shared" ca="1" si="82"/>
        <v>0</v>
      </c>
      <c r="K137" s="9">
        <f t="shared" ca="1" si="83"/>
        <v>229.85529517797758</v>
      </c>
      <c r="L137" s="9">
        <f t="shared" ca="1" si="84"/>
        <v>-67.397223964201956</v>
      </c>
      <c r="M137">
        <f t="shared" ref="M137:M200" ca="1" si="86">INDIRECT("M$"&amp;C137)+INDIRECT("O$"&amp;C137)*($B137-INDIRECT("B$"&amp;D137))</f>
        <v>55.96045808966862</v>
      </c>
      <c r="N137">
        <f t="shared" ref="N137:N200" ca="1" si="87">INDIRECT("N$"&amp;C137)+INDIRECT("P$"&amp;C137)*($B137-INDIRECT("B$"&amp;D137))</f>
        <v>32.457933723196881</v>
      </c>
      <c r="O137" s="12"/>
    </row>
    <row r="138" spans="1:19" x14ac:dyDescent="0.25">
      <c r="A138" s="4">
        <f t="shared" si="80"/>
        <v>0.4298032407407395</v>
      </c>
      <c r="B138" s="3">
        <f t="shared" ref="B138:B201" si="88">B137+SECOND(A138-A137)</f>
        <v>1553301135</v>
      </c>
      <c r="C138">
        <f t="shared" si="85"/>
        <v>4</v>
      </c>
      <c r="D138">
        <f t="shared" si="85"/>
        <v>109</v>
      </c>
      <c r="E138">
        <f t="shared" ca="1" si="59"/>
        <v>-30768.797304377193</v>
      </c>
      <c r="F138">
        <f t="shared" ca="1" si="60"/>
        <v>12809.506595017543</v>
      </c>
      <c r="G138">
        <f t="shared" ca="1" si="81"/>
        <v>10972.8</v>
      </c>
      <c r="H138" s="9">
        <f t="shared" ca="1" si="82"/>
        <v>-212.20047693087764</v>
      </c>
      <c r="I138" s="9">
        <f t="shared" ca="1" si="82"/>
        <v>88.342596247017354</v>
      </c>
      <c r="J138" s="9">
        <f t="shared" ca="1" si="82"/>
        <v>0</v>
      </c>
      <c r="K138" s="9">
        <f t="shared" ca="1" si="83"/>
        <v>229.85529517797815</v>
      </c>
      <c r="L138" s="9">
        <f t="shared" ca="1" si="84"/>
        <v>-67.397223964202126</v>
      </c>
      <c r="M138">
        <f t="shared" ca="1" si="86"/>
        <v>55.964403021442493</v>
      </c>
      <c r="N138">
        <f t="shared" ca="1" si="87"/>
        <v>32.440955165692003</v>
      </c>
      <c r="O138" s="12"/>
    </row>
    <row r="139" spans="1:19" x14ac:dyDescent="0.25">
      <c r="A139" s="8">
        <f t="shared" si="80"/>
        <v>0.42986111111110986</v>
      </c>
      <c r="B139" s="3">
        <f t="shared" si="88"/>
        <v>1553301140</v>
      </c>
      <c r="C139">
        <f t="shared" si="85"/>
        <v>4</v>
      </c>
      <c r="D139">
        <f t="shared" si="85"/>
        <v>109</v>
      </c>
      <c r="E139">
        <f t="shared" ca="1" si="59"/>
        <v>-31829.799689031581</v>
      </c>
      <c r="F139">
        <f t="shared" ca="1" si="60"/>
        <v>13251.21957625263</v>
      </c>
      <c r="G139">
        <f t="shared" ca="1" si="81"/>
        <v>10972.8</v>
      </c>
      <c r="H139" s="9">
        <f t="shared" ca="1" si="82"/>
        <v>-212.20047693087616</v>
      </c>
      <c r="I139" s="9">
        <f t="shared" ca="1" si="82"/>
        <v>88.342596247017724</v>
      </c>
      <c r="J139" s="9">
        <f t="shared" ca="1" si="82"/>
        <v>0</v>
      </c>
      <c r="K139" s="9">
        <f t="shared" ca="1" si="83"/>
        <v>229.8552951779769</v>
      </c>
      <c r="L139" s="9">
        <f t="shared" ca="1" si="84"/>
        <v>-67.397223964201899</v>
      </c>
      <c r="M139">
        <f t="shared" ca="1" si="86"/>
        <v>55.968347953216373</v>
      </c>
      <c r="N139">
        <f t="shared" ca="1" si="87"/>
        <v>32.423976608187132</v>
      </c>
      <c r="O139" s="12"/>
    </row>
    <row r="140" spans="1:19" x14ac:dyDescent="0.25">
      <c r="A140" s="4">
        <f t="shared" si="80"/>
        <v>0.42991898148148022</v>
      </c>
      <c r="B140" s="3">
        <f t="shared" si="88"/>
        <v>1553301145</v>
      </c>
      <c r="C140">
        <f t="shared" si="85"/>
        <v>4</v>
      </c>
      <c r="D140">
        <f t="shared" si="85"/>
        <v>109</v>
      </c>
      <c r="E140">
        <f t="shared" ca="1" si="59"/>
        <v>-32890.802073685962</v>
      </c>
      <c r="F140">
        <f t="shared" ca="1" si="60"/>
        <v>13692.932557487718</v>
      </c>
      <c r="G140">
        <f t="shared" ca="1" si="81"/>
        <v>10972.8</v>
      </c>
      <c r="H140" s="9">
        <f t="shared" ca="1" si="82"/>
        <v>-212.2004769308769</v>
      </c>
      <c r="I140" s="9">
        <f t="shared" ca="1" si="82"/>
        <v>88.342596247017354</v>
      </c>
      <c r="J140" s="9">
        <f t="shared" ca="1" si="82"/>
        <v>0</v>
      </c>
      <c r="K140" s="9">
        <f t="shared" ca="1" si="83"/>
        <v>229.85529517797744</v>
      </c>
      <c r="L140" s="9">
        <f t="shared" ca="1" si="84"/>
        <v>-67.397223964202055</v>
      </c>
      <c r="M140">
        <f t="shared" ca="1" si="86"/>
        <v>55.972292884990253</v>
      </c>
      <c r="N140">
        <f t="shared" ca="1" si="87"/>
        <v>32.406998050682262</v>
      </c>
      <c r="O140" s="12"/>
    </row>
    <row r="141" spans="1:19" x14ac:dyDescent="0.25">
      <c r="A141" s="4">
        <f t="shared" si="80"/>
        <v>0.42997685185185058</v>
      </c>
      <c r="B141" s="3">
        <f t="shared" si="88"/>
        <v>1553301150</v>
      </c>
      <c r="C141">
        <f t="shared" si="85"/>
        <v>4</v>
      </c>
      <c r="D141">
        <f t="shared" si="85"/>
        <v>109</v>
      </c>
      <c r="E141">
        <f t="shared" ca="1" si="59"/>
        <v>-33951.804458340346</v>
      </c>
      <c r="F141">
        <f t="shared" ca="1" si="60"/>
        <v>14134.645538722805</v>
      </c>
      <c r="G141">
        <f t="shared" ca="1" si="81"/>
        <v>10972.8</v>
      </c>
      <c r="H141" s="9">
        <f t="shared" ca="1" si="82"/>
        <v>-212.2004769308769</v>
      </c>
      <c r="I141" s="9">
        <f t="shared" ca="1" si="82"/>
        <v>88.342596247017724</v>
      </c>
      <c r="J141" s="9">
        <f t="shared" ca="1" si="82"/>
        <v>0</v>
      </c>
      <c r="K141" s="9">
        <f t="shared" ca="1" si="83"/>
        <v>229.85529517797758</v>
      </c>
      <c r="L141" s="9">
        <f t="shared" ca="1" si="84"/>
        <v>-67.397223964201956</v>
      </c>
      <c r="M141">
        <f t="shared" ca="1" si="86"/>
        <v>55.976237816764133</v>
      </c>
      <c r="N141">
        <f t="shared" ca="1" si="87"/>
        <v>32.390019493177384</v>
      </c>
      <c r="O141" s="12"/>
    </row>
    <row r="142" spans="1:19" x14ac:dyDescent="0.25">
      <c r="A142" s="4">
        <f t="shared" si="80"/>
        <v>0.43003472222222094</v>
      </c>
      <c r="B142" s="3">
        <f t="shared" si="88"/>
        <v>1553301155</v>
      </c>
      <c r="C142">
        <f t="shared" si="85"/>
        <v>4</v>
      </c>
      <c r="D142">
        <f t="shared" si="85"/>
        <v>109</v>
      </c>
      <c r="E142">
        <f t="shared" ca="1" si="59"/>
        <v>-35012.806842994731</v>
      </c>
      <c r="F142">
        <f t="shared" ca="1" si="60"/>
        <v>14576.358519957894</v>
      </c>
      <c r="G142">
        <f t="shared" ca="1" si="81"/>
        <v>10972.8</v>
      </c>
      <c r="H142" s="9">
        <f t="shared" ca="1" si="82"/>
        <v>-212.20047693087835</v>
      </c>
      <c r="I142" s="9">
        <f t="shared" ca="1" si="82"/>
        <v>88.342596247017354</v>
      </c>
      <c r="J142" s="9">
        <f t="shared" ca="1" si="82"/>
        <v>0</v>
      </c>
      <c r="K142" s="9">
        <f t="shared" ca="1" si="83"/>
        <v>229.8552951779788</v>
      </c>
      <c r="L142" s="9">
        <f t="shared" ca="1" si="84"/>
        <v>-67.397223964202198</v>
      </c>
      <c r="M142">
        <f t="shared" ca="1" si="86"/>
        <v>55.980182748538013</v>
      </c>
      <c r="N142">
        <f t="shared" ca="1" si="87"/>
        <v>32.373040935672513</v>
      </c>
    </row>
    <row r="143" spans="1:19" x14ac:dyDescent="0.25">
      <c r="A143" s="4">
        <f t="shared" si="80"/>
        <v>0.43009259259259131</v>
      </c>
      <c r="B143" s="3">
        <f t="shared" si="88"/>
        <v>1553301160</v>
      </c>
      <c r="C143">
        <f t="shared" si="85"/>
        <v>4</v>
      </c>
      <c r="D143">
        <f t="shared" si="85"/>
        <v>109</v>
      </c>
      <c r="E143">
        <f t="shared" ca="1" si="59"/>
        <v>-36073.809227649122</v>
      </c>
      <c r="F143">
        <f t="shared" ca="1" si="60"/>
        <v>15018.071501192981</v>
      </c>
      <c r="G143">
        <f t="shared" ca="1" si="81"/>
        <v>10972.8</v>
      </c>
      <c r="H143" s="9">
        <f t="shared" ca="1" si="82"/>
        <v>-212.2004769308769</v>
      </c>
      <c r="I143" s="9">
        <f t="shared" ca="1" si="82"/>
        <v>88.342596247017724</v>
      </c>
      <c r="J143" s="9">
        <f t="shared" ca="1" si="82"/>
        <v>0</v>
      </c>
      <c r="K143" s="9">
        <f t="shared" ca="1" si="83"/>
        <v>229.85529517797758</v>
      </c>
      <c r="L143" s="9">
        <f t="shared" ca="1" si="84"/>
        <v>-67.397223964201956</v>
      </c>
      <c r="M143">
        <f t="shared" ca="1" si="86"/>
        <v>55.984127680311893</v>
      </c>
      <c r="N143">
        <f t="shared" ca="1" si="87"/>
        <v>32.356062378167636</v>
      </c>
    </row>
    <row r="144" spans="1:19" x14ac:dyDescent="0.25">
      <c r="A144" s="4">
        <f t="shared" si="80"/>
        <v>0.43015046296296167</v>
      </c>
      <c r="B144" s="3">
        <f t="shared" si="88"/>
        <v>1553301165</v>
      </c>
      <c r="C144">
        <f t="shared" si="85"/>
        <v>4</v>
      </c>
      <c r="D144">
        <f t="shared" si="85"/>
        <v>109</v>
      </c>
      <c r="E144">
        <f t="shared" ca="1" si="59"/>
        <v>-37134.811612303507</v>
      </c>
      <c r="F144">
        <f t="shared" ca="1" si="60"/>
        <v>15459.784482428069</v>
      </c>
      <c r="G144">
        <f t="shared" ca="1" si="81"/>
        <v>10972.8</v>
      </c>
      <c r="H144" s="9">
        <f t="shared" ca="1" si="82"/>
        <v>-212.2004769308769</v>
      </c>
      <c r="I144" s="9">
        <f t="shared" ca="1" si="82"/>
        <v>88.342596247017354</v>
      </c>
      <c r="J144" s="9">
        <f t="shared" ca="1" si="82"/>
        <v>0</v>
      </c>
      <c r="K144" s="9">
        <f t="shared" ca="1" si="83"/>
        <v>229.85529517797744</v>
      </c>
      <c r="L144" s="9">
        <f t="shared" ca="1" si="84"/>
        <v>-67.397223964202055</v>
      </c>
      <c r="M144">
        <f t="shared" ca="1" si="86"/>
        <v>55.988072612085773</v>
      </c>
      <c r="N144">
        <f t="shared" ca="1" si="87"/>
        <v>32.339083820662765</v>
      </c>
    </row>
    <row r="145" spans="1:14" x14ac:dyDescent="0.25">
      <c r="A145" s="4">
        <f t="shared" si="80"/>
        <v>0.43020833333333203</v>
      </c>
      <c r="B145" s="3">
        <f t="shared" si="88"/>
        <v>1553301170</v>
      </c>
      <c r="C145">
        <f t="shared" si="85"/>
        <v>4</v>
      </c>
      <c r="D145">
        <f t="shared" si="85"/>
        <v>109</v>
      </c>
      <c r="E145">
        <f t="shared" ca="1" si="59"/>
        <v>-38195.813996957892</v>
      </c>
      <c r="F145">
        <f t="shared" ca="1" si="60"/>
        <v>15901.497463663156</v>
      </c>
      <c r="G145">
        <f t="shared" ca="1" si="81"/>
        <v>10972.8</v>
      </c>
      <c r="H145" s="9">
        <f t="shared" ca="1" si="82"/>
        <v>-212.2004769308769</v>
      </c>
      <c r="I145" s="9">
        <f t="shared" ca="1" si="82"/>
        <v>88.342596247017724</v>
      </c>
      <c r="J145" s="9">
        <f t="shared" ca="1" si="82"/>
        <v>0</v>
      </c>
      <c r="K145" s="9">
        <f t="shared" ca="1" si="83"/>
        <v>229.85529517797758</v>
      </c>
      <c r="L145" s="9">
        <f t="shared" ca="1" si="84"/>
        <v>-67.397223964201956</v>
      </c>
      <c r="M145">
        <f t="shared" ca="1" si="86"/>
        <v>55.992017543859653</v>
      </c>
      <c r="N145">
        <f t="shared" ca="1" si="87"/>
        <v>32.322105263157894</v>
      </c>
    </row>
    <row r="146" spans="1:14" x14ac:dyDescent="0.25">
      <c r="A146" s="4">
        <f t="shared" si="80"/>
        <v>0.43026620370370239</v>
      </c>
      <c r="B146" s="3">
        <f t="shared" si="88"/>
        <v>1553301175</v>
      </c>
      <c r="C146">
        <f t="shared" si="85"/>
        <v>4</v>
      </c>
      <c r="D146">
        <f t="shared" si="85"/>
        <v>109</v>
      </c>
      <c r="E146">
        <f t="shared" ca="1" si="59"/>
        <v>-39256.816381612276</v>
      </c>
      <c r="F146">
        <f t="shared" ca="1" si="60"/>
        <v>16343.210444898245</v>
      </c>
      <c r="G146">
        <f t="shared" ca="1" si="81"/>
        <v>10972.8</v>
      </c>
      <c r="H146" s="9">
        <f t="shared" ca="1" si="82"/>
        <v>-212.2004769308769</v>
      </c>
      <c r="I146" s="9">
        <f t="shared" ca="1" si="82"/>
        <v>88.342596247017724</v>
      </c>
      <c r="J146" s="9">
        <f t="shared" ca="1" si="82"/>
        <v>0</v>
      </c>
      <c r="K146" s="9">
        <f t="shared" ca="1" si="83"/>
        <v>229.85529517797758</v>
      </c>
      <c r="L146" s="9">
        <f t="shared" ca="1" si="84"/>
        <v>-67.397223964201956</v>
      </c>
      <c r="M146">
        <f t="shared" ca="1" si="86"/>
        <v>55.995962475633526</v>
      </c>
      <c r="N146">
        <f t="shared" ca="1" si="87"/>
        <v>32.305126705653016</v>
      </c>
    </row>
    <row r="147" spans="1:14" x14ac:dyDescent="0.25">
      <c r="A147" s="4">
        <f t="shared" si="80"/>
        <v>0.43032407407407275</v>
      </c>
      <c r="B147" s="3">
        <f t="shared" si="88"/>
        <v>1553301180</v>
      </c>
      <c r="C147">
        <f t="shared" si="85"/>
        <v>4</v>
      </c>
      <c r="D147">
        <f t="shared" si="85"/>
        <v>109</v>
      </c>
      <c r="E147">
        <f t="shared" ca="1" si="59"/>
        <v>-40317.818766266661</v>
      </c>
      <c r="F147">
        <f t="shared" ca="1" si="60"/>
        <v>16784.923426133333</v>
      </c>
      <c r="G147">
        <f t="shared" ca="1" si="81"/>
        <v>10972.8</v>
      </c>
      <c r="H147" s="9">
        <f t="shared" ca="1" si="82"/>
        <v>-212.20047693087835</v>
      </c>
      <c r="I147" s="9">
        <f t="shared" ca="1" si="82"/>
        <v>88.342596247017354</v>
      </c>
      <c r="J147" s="9">
        <f t="shared" ca="1" si="82"/>
        <v>0</v>
      </c>
      <c r="K147" s="9">
        <f t="shared" ca="1" si="83"/>
        <v>229.8552951779788</v>
      </c>
      <c r="L147" s="9">
        <f t="shared" ca="1" si="84"/>
        <v>-67.397223964202198</v>
      </c>
      <c r="M147">
        <f t="shared" ca="1" si="86"/>
        <v>55.999907407407406</v>
      </c>
      <c r="N147">
        <f t="shared" ca="1" si="87"/>
        <v>32.288148148148146</v>
      </c>
    </row>
    <row r="148" spans="1:14" x14ac:dyDescent="0.25">
      <c r="A148" s="4">
        <f t="shared" si="80"/>
        <v>0.43038194444444311</v>
      </c>
      <c r="B148" s="3">
        <f t="shared" si="88"/>
        <v>1553301185</v>
      </c>
      <c r="C148">
        <f t="shared" si="85"/>
        <v>4</v>
      </c>
      <c r="D148">
        <f t="shared" si="85"/>
        <v>109</v>
      </c>
      <c r="E148">
        <f t="shared" ca="1" si="59"/>
        <v>-41378.821150921052</v>
      </c>
      <c r="F148">
        <f t="shared" ca="1" si="60"/>
        <v>17226.63640736842</v>
      </c>
      <c r="G148">
        <f t="shared" ca="1" si="81"/>
        <v>10972.8</v>
      </c>
      <c r="H148" s="9">
        <f t="shared" ca="1" si="82"/>
        <v>-212.2004769308769</v>
      </c>
      <c r="I148" s="9">
        <f t="shared" ca="1" si="82"/>
        <v>88.342596247017354</v>
      </c>
      <c r="J148" s="9">
        <f t="shared" ca="1" si="82"/>
        <v>0</v>
      </c>
      <c r="K148" s="9">
        <f t="shared" ca="1" si="83"/>
        <v>229.85529517797744</v>
      </c>
      <c r="L148" s="9">
        <f t="shared" ca="1" si="84"/>
        <v>-67.397223964202055</v>
      </c>
      <c r="M148">
        <f t="shared" ca="1" si="86"/>
        <v>56.003852339181286</v>
      </c>
      <c r="N148">
        <f t="shared" ca="1" si="87"/>
        <v>32.271169590643275</v>
      </c>
    </row>
    <row r="149" spans="1:14" x14ac:dyDescent="0.25">
      <c r="A149" s="4">
        <f t="shared" si="80"/>
        <v>0.43043981481481347</v>
      </c>
      <c r="B149" s="3">
        <f t="shared" si="88"/>
        <v>1553301190</v>
      </c>
      <c r="C149">
        <f t="shared" si="85"/>
        <v>4</v>
      </c>
      <c r="D149">
        <f t="shared" si="85"/>
        <v>109</v>
      </c>
      <c r="E149">
        <f t="shared" ca="1" si="59"/>
        <v>-42439.823535575437</v>
      </c>
      <c r="F149">
        <f t="shared" ca="1" si="60"/>
        <v>17668.349388603507</v>
      </c>
      <c r="G149">
        <f t="shared" ca="1" si="81"/>
        <v>10972.8</v>
      </c>
      <c r="H149" s="9">
        <f t="shared" ca="1" si="82"/>
        <v>-212.2004769308769</v>
      </c>
      <c r="I149" s="9">
        <f t="shared" ca="1" si="82"/>
        <v>88.342596247017354</v>
      </c>
      <c r="J149" s="9">
        <f t="shared" ca="1" si="82"/>
        <v>0</v>
      </c>
      <c r="K149" s="9">
        <f t="shared" ca="1" si="83"/>
        <v>229.85529517797744</v>
      </c>
      <c r="L149" s="9">
        <f t="shared" ca="1" si="84"/>
        <v>-67.397223964202055</v>
      </c>
      <c r="M149">
        <f t="shared" ca="1" si="86"/>
        <v>56.007797270955166</v>
      </c>
      <c r="N149">
        <f t="shared" ca="1" si="87"/>
        <v>32.254191033138397</v>
      </c>
    </row>
    <row r="150" spans="1:14" x14ac:dyDescent="0.25">
      <c r="A150" s="4">
        <f t="shared" si="80"/>
        <v>0.43049768518518383</v>
      </c>
      <c r="B150" s="3">
        <f t="shared" si="88"/>
        <v>1553301195</v>
      </c>
      <c r="C150">
        <f t="shared" si="85"/>
        <v>4</v>
      </c>
      <c r="D150">
        <f t="shared" si="85"/>
        <v>109</v>
      </c>
      <c r="E150">
        <f t="shared" ca="1" si="59"/>
        <v>-43500.825920229821</v>
      </c>
      <c r="F150">
        <f t="shared" ca="1" si="60"/>
        <v>18110.062369838593</v>
      </c>
      <c r="G150">
        <f t="shared" ca="1" si="81"/>
        <v>10972.8</v>
      </c>
      <c r="H150" s="9">
        <f t="shared" ca="1" si="82"/>
        <v>-212.2004769308769</v>
      </c>
      <c r="I150" s="9">
        <f t="shared" ca="1" si="82"/>
        <v>88.342596247018079</v>
      </c>
      <c r="J150" s="9">
        <f t="shared" ca="1" si="82"/>
        <v>0</v>
      </c>
      <c r="K150" s="9">
        <f t="shared" ca="1" si="83"/>
        <v>229.85529517797772</v>
      </c>
      <c r="L150" s="9">
        <f t="shared" ca="1" si="84"/>
        <v>-67.397223964201885</v>
      </c>
      <c r="M150">
        <f t="shared" ca="1" si="86"/>
        <v>56.011742202729046</v>
      </c>
      <c r="N150">
        <f t="shared" ca="1" si="87"/>
        <v>32.237212475633527</v>
      </c>
    </row>
    <row r="151" spans="1:14" x14ac:dyDescent="0.25">
      <c r="A151" s="4">
        <f t="shared" si="80"/>
        <v>0.43055555555555419</v>
      </c>
      <c r="B151" s="3">
        <f t="shared" si="88"/>
        <v>1553301200</v>
      </c>
      <c r="C151">
        <f t="shared" si="85"/>
        <v>4</v>
      </c>
      <c r="D151">
        <f t="shared" si="85"/>
        <v>109</v>
      </c>
      <c r="E151">
        <f t="shared" ca="1" si="59"/>
        <v>-44561.828304884206</v>
      </c>
      <c r="F151">
        <f t="shared" ca="1" si="60"/>
        <v>18551.775351073684</v>
      </c>
      <c r="G151">
        <f t="shared" ca="1" si="81"/>
        <v>10972.8</v>
      </c>
      <c r="H151" s="9">
        <f t="shared" ca="1" si="82"/>
        <v>-212.2004769308769</v>
      </c>
      <c r="I151" s="9">
        <f t="shared" ca="1" si="82"/>
        <v>88.342596247017354</v>
      </c>
      <c r="J151" s="9">
        <f t="shared" ca="1" si="82"/>
        <v>0</v>
      </c>
      <c r="K151" s="9">
        <f t="shared" ca="1" si="83"/>
        <v>229.85529517797744</v>
      </c>
      <c r="L151" s="9">
        <f t="shared" ca="1" si="84"/>
        <v>-67.397223964202055</v>
      </c>
      <c r="M151">
        <f t="shared" ca="1" si="86"/>
        <v>56.015687134502926</v>
      </c>
      <c r="N151">
        <f t="shared" ca="1" si="87"/>
        <v>32.220233918128656</v>
      </c>
    </row>
    <row r="152" spans="1:14" x14ac:dyDescent="0.25">
      <c r="A152" s="4">
        <f t="shared" si="80"/>
        <v>0.43061342592592455</v>
      </c>
      <c r="B152" s="3">
        <f t="shared" si="88"/>
        <v>1553301205</v>
      </c>
      <c r="C152">
        <f t="shared" si="85"/>
        <v>4</v>
      </c>
      <c r="D152">
        <f t="shared" si="85"/>
        <v>109</v>
      </c>
      <c r="E152">
        <f t="shared" ca="1" si="59"/>
        <v>-45622.83068953859</v>
      </c>
      <c r="F152">
        <f t="shared" ca="1" si="60"/>
        <v>18993.488332308771</v>
      </c>
      <c r="G152">
        <f t="shared" ca="1" si="81"/>
        <v>10972.8</v>
      </c>
      <c r="H152" s="9">
        <f t="shared" ref="H152:J183" ca="1" si="89">(E153-E152)/($B153-$B152)</f>
        <v>-212.20047693087835</v>
      </c>
      <c r="I152" s="9">
        <f t="shared" ca="1" si="89"/>
        <v>88.342596247017354</v>
      </c>
      <c r="J152" s="9">
        <f t="shared" ca="1" si="89"/>
        <v>0</v>
      </c>
      <c r="K152" s="9">
        <f t="shared" ca="1" si="83"/>
        <v>229.8552951779788</v>
      </c>
      <c r="L152" s="9">
        <f t="shared" ca="1" si="84"/>
        <v>-67.397223964202198</v>
      </c>
      <c r="M152">
        <f t="shared" ca="1" si="86"/>
        <v>56.019632066276806</v>
      </c>
      <c r="N152">
        <f t="shared" ca="1" si="87"/>
        <v>32.203255360623778</v>
      </c>
    </row>
    <row r="153" spans="1:14" x14ac:dyDescent="0.25">
      <c r="A153" s="4">
        <f t="shared" si="80"/>
        <v>0.43067129629629491</v>
      </c>
      <c r="B153" s="3">
        <f t="shared" si="88"/>
        <v>1553301210</v>
      </c>
      <c r="C153">
        <f t="shared" ref="C153:D168" si="90">C152</f>
        <v>4</v>
      </c>
      <c r="D153">
        <f t="shared" si="90"/>
        <v>109</v>
      </c>
      <c r="E153">
        <f t="shared" ca="1" si="59"/>
        <v>-46683.833074192982</v>
      </c>
      <c r="F153">
        <f t="shared" ca="1" si="60"/>
        <v>19435.201313543857</v>
      </c>
      <c r="G153">
        <f t="shared" ca="1" si="81"/>
        <v>10972.8</v>
      </c>
      <c r="H153" s="9">
        <f t="shared" ca="1" si="89"/>
        <v>-212.2004769308769</v>
      </c>
      <c r="I153" s="9">
        <f t="shared" ca="1" si="89"/>
        <v>88.342596247017354</v>
      </c>
      <c r="J153" s="9">
        <f t="shared" ca="1" si="89"/>
        <v>0</v>
      </c>
      <c r="K153" s="9">
        <f t="shared" ca="1" si="83"/>
        <v>229.85529517797744</v>
      </c>
      <c r="L153" s="9">
        <f t="shared" ca="1" si="84"/>
        <v>-67.397223964202055</v>
      </c>
      <c r="M153">
        <f t="shared" ca="1" si="86"/>
        <v>56.023576998050686</v>
      </c>
      <c r="N153">
        <f t="shared" ca="1" si="87"/>
        <v>32.186276803118908</v>
      </c>
    </row>
    <row r="154" spans="1:14" x14ac:dyDescent="0.25">
      <c r="A154" s="4">
        <f t="shared" si="80"/>
        <v>0.43072916666666528</v>
      </c>
      <c r="B154" s="3">
        <f t="shared" si="88"/>
        <v>1553301215</v>
      </c>
      <c r="C154">
        <f t="shared" si="90"/>
        <v>4</v>
      </c>
      <c r="D154">
        <f t="shared" si="90"/>
        <v>109</v>
      </c>
      <c r="E154">
        <f t="shared" ca="1" si="59"/>
        <v>-47744.835458847367</v>
      </c>
      <c r="F154">
        <f t="shared" ca="1" si="60"/>
        <v>19876.914294778944</v>
      </c>
      <c r="G154">
        <f t="shared" ca="1" si="81"/>
        <v>10972.8</v>
      </c>
      <c r="H154" s="9">
        <f t="shared" ca="1" si="89"/>
        <v>-212.2004769308769</v>
      </c>
      <c r="I154" s="9">
        <f t="shared" ca="1" si="89"/>
        <v>88.342596247018079</v>
      </c>
      <c r="J154" s="9">
        <f t="shared" ca="1" si="89"/>
        <v>0</v>
      </c>
      <c r="K154" s="9">
        <f t="shared" ca="1" si="83"/>
        <v>229.85529517797772</v>
      </c>
      <c r="L154" s="9">
        <f t="shared" ca="1" si="84"/>
        <v>-67.397223964201885</v>
      </c>
      <c r="M154">
        <f t="shared" ca="1" si="86"/>
        <v>56.027521929824559</v>
      </c>
      <c r="N154">
        <f t="shared" ca="1" si="87"/>
        <v>32.16929824561403</v>
      </c>
    </row>
    <row r="155" spans="1:14" x14ac:dyDescent="0.25">
      <c r="A155" s="4">
        <f t="shared" si="80"/>
        <v>0.43078703703703564</v>
      </c>
      <c r="B155" s="3">
        <f t="shared" si="88"/>
        <v>1553301220</v>
      </c>
      <c r="C155">
        <f t="shared" si="90"/>
        <v>4</v>
      </c>
      <c r="D155">
        <f t="shared" si="90"/>
        <v>109</v>
      </c>
      <c r="E155">
        <f t="shared" ca="1" si="59"/>
        <v>-48805.837843501751</v>
      </c>
      <c r="F155">
        <f t="shared" ca="1" si="60"/>
        <v>20318.627276014035</v>
      </c>
      <c r="G155">
        <f t="shared" ca="1" si="81"/>
        <v>10972.8</v>
      </c>
      <c r="H155" s="9">
        <f t="shared" ca="1" si="89"/>
        <v>-212.2004769308769</v>
      </c>
      <c r="I155" s="9">
        <f t="shared" ca="1" si="89"/>
        <v>88.342596247017354</v>
      </c>
      <c r="J155" s="9">
        <f t="shared" ca="1" si="89"/>
        <v>0</v>
      </c>
      <c r="K155" s="9">
        <f t="shared" ca="1" si="83"/>
        <v>229.85529517797744</v>
      </c>
      <c r="L155" s="9">
        <f t="shared" ca="1" si="84"/>
        <v>-67.397223964202055</v>
      </c>
      <c r="M155">
        <f t="shared" ca="1" si="86"/>
        <v>56.031466861598439</v>
      </c>
      <c r="N155">
        <f t="shared" ca="1" si="87"/>
        <v>32.152319688109159</v>
      </c>
    </row>
    <row r="156" spans="1:14" x14ac:dyDescent="0.25">
      <c r="A156" s="4">
        <f t="shared" si="80"/>
        <v>0.430844907407406</v>
      </c>
      <c r="B156" s="3">
        <f t="shared" si="88"/>
        <v>1553301225</v>
      </c>
      <c r="C156">
        <f t="shared" si="90"/>
        <v>4</v>
      </c>
      <c r="D156">
        <f t="shared" si="90"/>
        <v>109</v>
      </c>
      <c r="E156">
        <f t="shared" ca="1" si="59"/>
        <v>-49866.840228156136</v>
      </c>
      <c r="F156">
        <f t="shared" ca="1" si="60"/>
        <v>20760.340257249121</v>
      </c>
      <c r="G156">
        <f t="shared" ca="1" si="81"/>
        <v>10972.8</v>
      </c>
      <c r="H156" s="9">
        <f t="shared" ca="1" si="89"/>
        <v>-212.2004769308769</v>
      </c>
      <c r="I156" s="9">
        <f t="shared" ca="1" si="89"/>
        <v>88.342596247017354</v>
      </c>
      <c r="J156" s="9">
        <f t="shared" ca="1" si="89"/>
        <v>0</v>
      </c>
      <c r="K156" s="9">
        <f t="shared" ca="1" si="83"/>
        <v>229.85529517797744</v>
      </c>
      <c r="L156" s="9">
        <f t="shared" ca="1" si="84"/>
        <v>-67.397223964202055</v>
      </c>
      <c r="M156">
        <f t="shared" ca="1" si="86"/>
        <v>56.035411793372319</v>
      </c>
      <c r="N156">
        <f t="shared" ca="1" si="87"/>
        <v>32.135341130604289</v>
      </c>
    </row>
    <row r="157" spans="1:14" x14ac:dyDescent="0.25">
      <c r="A157" s="4">
        <f t="shared" si="80"/>
        <v>0.43090277777777636</v>
      </c>
      <c r="B157" s="3">
        <f t="shared" si="88"/>
        <v>1553301230</v>
      </c>
      <c r="C157">
        <f t="shared" si="90"/>
        <v>4</v>
      </c>
      <c r="D157">
        <f t="shared" si="90"/>
        <v>109</v>
      </c>
      <c r="E157">
        <f t="shared" ca="1" si="59"/>
        <v>-50927.84261281052</v>
      </c>
      <c r="F157">
        <f t="shared" ca="1" si="60"/>
        <v>21202.053238484208</v>
      </c>
      <c r="G157">
        <f t="shared" ca="1" si="81"/>
        <v>10972.8</v>
      </c>
      <c r="H157" s="9">
        <f t="shared" ca="1" si="89"/>
        <v>-212.20047693087835</v>
      </c>
      <c r="I157" s="9">
        <f t="shared" ca="1" si="89"/>
        <v>88.342596247017354</v>
      </c>
      <c r="J157" s="9">
        <f t="shared" ca="1" si="89"/>
        <v>0</v>
      </c>
      <c r="K157" s="9">
        <f t="shared" ca="1" si="83"/>
        <v>229.8552951779788</v>
      </c>
      <c r="L157" s="9">
        <f t="shared" ca="1" si="84"/>
        <v>-67.397223964202198</v>
      </c>
      <c r="M157">
        <f t="shared" ca="1" si="86"/>
        <v>56.039356725146199</v>
      </c>
      <c r="N157">
        <f t="shared" ca="1" si="87"/>
        <v>32.118362573099411</v>
      </c>
    </row>
    <row r="158" spans="1:14" x14ac:dyDescent="0.25">
      <c r="A158" s="4">
        <f t="shared" si="80"/>
        <v>0.43096064814814672</v>
      </c>
      <c r="B158" s="3">
        <f t="shared" si="88"/>
        <v>1553301235</v>
      </c>
      <c r="C158">
        <f t="shared" si="90"/>
        <v>4</v>
      </c>
      <c r="D158">
        <f t="shared" si="90"/>
        <v>109</v>
      </c>
      <c r="E158">
        <f t="shared" ca="1" si="59"/>
        <v>-51988.844997464912</v>
      </c>
      <c r="F158">
        <f t="shared" ca="1" si="60"/>
        <v>21643.766219719295</v>
      </c>
      <c r="G158">
        <f t="shared" ca="1" si="81"/>
        <v>10972.8</v>
      </c>
      <c r="H158" s="9">
        <f t="shared" ca="1" si="89"/>
        <v>-212.2004769308769</v>
      </c>
      <c r="I158" s="9">
        <f t="shared" ca="1" si="89"/>
        <v>88.342596247018079</v>
      </c>
      <c r="J158" s="9">
        <f t="shared" ca="1" si="89"/>
        <v>0</v>
      </c>
      <c r="K158" s="9">
        <f t="shared" ca="1" si="83"/>
        <v>229.85529517797772</v>
      </c>
      <c r="L158" s="9">
        <f t="shared" ca="1" si="84"/>
        <v>-67.397223964201885</v>
      </c>
      <c r="M158">
        <f t="shared" ca="1" si="86"/>
        <v>56.043301656920079</v>
      </c>
      <c r="N158">
        <f t="shared" ca="1" si="87"/>
        <v>32.10138401559454</v>
      </c>
    </row>
    <row r="159" spans="1:14" x14ac:dyDescent="0.25">
      <c r="A159" s="4">
        <f t="shared" si="80"/>
        <v>0.43101851851851708</v>
      </c>
      <c r="B159" s="3">
        <f t="shared" si="88"/>
        <v>1553301240</v>
      </c>
      <c r="C159">
        <f t="shared" si="90"/>
        <v>4</v>
      </c>
      <c r="D159">
        <f t="shared" si="90"/>
        <v>109</v>
      </c>
      <c r="E159">
        <f t="shared" ca="1" si="59"/>
        <v>-53049.847382119297</v>
      </c>
      <c r="F159">
        <f t="shared" ca="1" si="60"/>
        <v>22085.479200954385</v>
      </c>
      <c r="G159">
        <f t="shared" ca="1" si="81"/>
        <v>10972.8</v>
      </c>
      <c r="H159" s="9">
        <f t="shared" ca="1" si="89"/>
        <v>-212.2004769308769</v>
      </c>
      <c r="I159" s="9">
        <f t="shared" ca="1" si="89"/>
        <v>88.342596247017354</v>
      </c>
      <c r="J159" s="9">
        <f t="shared" ca="1" si="89"/>
        <v>0</v>
      </c>
      <c r="K159" s="9">
        <f t="shared" ca="1" si="83"/>
        <v>229.85529517797744</v>
      </c>
      <c r="L159" s="9">
        <f t="shared" ca="1" si="84"/>
        <v>-67.397223964202055</v>
      </c>
      <c r="M159">
        <f t="shared" ca="1" si="86"/>
        <v>56.047246588693959</v>
      </c>
      <c r="N159">
        <f t="shared" ca="1" si="87"/>
        <v>32.08440545808967</v>
      </c>
    </row>
    <row r="160" spans="1:14" x14ac:dyDescent="0.25">
      <c r="A160" s="4">
        <f t="shared" si="80"/>
        <v>0.43107638888888744</v>
      </c>
      <c r="B160" s="3">
        <f t="shared" si="88"/>
        <v>1553301245</v>
      </c>
      <c r="C160">
        <f t="shared" si="90"/>
        <v>4</v>
      </c>
      <c r="D160">
        <f t="shared" si="90"/>
        <v>109</v>
      </c>
      <c r="E160">
        <f t="shared" ca="1" si="59"/>
        <v>-54110.849766773681</v>
      </c>
      <c r="F160">
        <f t="shared" ca="1" si="60"/>
        <v>22527.192182189472</v>
      </c>
      <c r="G160">
        <f t="shared" ca="1" si="81"/>
        <v>10972.8</v>
      </c>
      <c r="H160" s="9">
        <f t="shared" ca="1" si="89"/>
        <v>-212.2004769308769</v>
      </c>
      <c r="I160" s="9">
        <f t="shared" ca="1" si="89"/>
        <v>88.342596247017354</v>
      </c>
      <c r="J160" s="9">
        <f t="shared" ca="1" si="89"/>
        <v>0</v>
      </c>
      <c r="K160" s="9">
        <f t="shared" ca="1" si="83"/>
        <v>229.85529517797744</v>
      </c>
      <c r="L160" s="9">
        <f t="shared" ca="1" si="84"/>
        <v>-67.397223964202055</v>
      </c>
      <c r="M160">
        <f t="shared" ca="1" si="86"/>
        <v>56.051191520467839</v>
      </c>
      <c r="N160">
        <f t="shared" ca="1" si="87"/>
        <v>32.067426900584792</v>
      </c>
    </row>
    <row r="161" spans="1:14" x14ac:dyDescent="0.25">
      <c r="A161" s="4">
        <f t="shared" si="80"/>
        <v>0.4311342592592578</v>
      </c>
      <c r="B161" s="3">
        <f t="shared" si="88"/>
        <v>1553301250</v>
      </c>
      <c r="C161">
        <f t="shared" si="90"/>
        <v>4</v>
      </c>
      <c r="D161">
        <f t="shared" si="90"/>
        <v>109</v>
      </c>
      <c r="E161">
        <f t="shared" ca="1" si="59"/>
        <v>-55171.852151428066</v>
      </c>
      <c r="F161">
        <f t="shared" ca="1" si="60"/>
        <v>22968.905163424559</v>
      </c>
      <c r="G161">
        <f t="shared" ca="1" si="81"/>
        <v>10972.8</v>
      </c>
      <c r="H161" s="9">
        <f t="shared" ca="1" si="89"/>
        <v>-212.2004769308769</v>
      </c>
      <c r="I161" s="9">
        <f t="shared" ca="1" si="89"/>
        <v>88.342596247017354</v>
      </c>
      <c r="J161" s="9">
        <f t="shared" ca="1" si="89"/>
        <v>0</v>
      </c>
      <c r="K161" s="9">
        <f t="shared" ca="1" si="83"/>
        <v>229.85529517797744</v>
      </c>
      <c r="L161" s="9">
        <f t="shared" ca="1" si="84"/>
        <v>-67.397223964202055</v>
      </c>
      <c r="M161">
        <f t="shared" ca="1" si="86"/>
        <v>56.055136452241719</v>
      </c>
      <c r="N161">
        <f t="shared" ca="1" si="87"/>
        <v>32.050448343079921</v>
      </c>
    </row>
    <row r="162" spans="1:14" x14ac:dyDescent="0.25">
      <c r="A162" s="4">
        <f t="shared" si="80"/>
        <v>0.43119212962962816</v>
      </c>
      <c r="B162" s="3">
        <f t="shared" si="88"/>
        <v>1553301255</v>
      </c>
      <c r="C162">
        <f t="shared" si="90"/>
        <v>4</v>
      </c>
      <c r="D162">
        <f t="shared" si="90"/>
        <v>109</v>
      </c>
      <c r="E162">
        <f t="shared" ca="1" si="59"/>
        <v>-56232.85453608245</v>
      </c>
      <c r="F162">
        <f t="shared" ca="1" si="60"/>
        <v>23410.618144659646</v>
      </c>
      <c r="G162">
        <f t="shared" ca="1" si="81"/>
        <v>10972.8</v>
      </c>
      <c r="H162" s="9">
        <f t="shared" ca="1" si="89"/>
        <v>-212.20047693087835</v>
      </c>
      <c r="I162" s="9">
        <f t="shared" ca="1" si="89"/>
        <v>88.342596247018079</v>
      </c>
      <c r="J162" s="9">
        <f t="shared" ca="1" si="89"/>
        <v>0</v>
      </c>
      <c r="K162" s="9">
        <f t="shared" ca="1" si="83"/>
        <v>229.85529517797909</v>
      </c>
      <c r="L162" s="9">
        <f t="shared" ca="1" si="84"/>
        <v>-67.397223964202027</v>
      </c>
      <c r="M162">
        <f t="shared" ca="1" si="86"/>
        <v>56.059081384015592</v>
      </c>
      <c r="N162">
        <f t="shared" ca="1" si="87"/>
        <v>32.033469785575043</v>
      </c>
    </row>
    <row r="163" spans="1:14" x14ac:dyDescent="0.25">
      <c r="A163" s="4">
        <f t="shared" si="80"/>
        <v>0.43124999999999852</v>
      </c>
      <c r="B163" s="3">
        <f t="shared" si="88"/>
        <v>1553301260</v>
      </c>
      <c r="C163">
        <f t="shared" si="90"/>
        <v>4</v>
      </c>
      <c r="D163">
        <f t="shared" si="90"/>
        <v>109</v>
      </c>
      <c r="E163">
        <f t="shared" ca="1" si="59"/>
        <v>-57293.856920736842</v>
      </c>
      <c r="F163">
        <f t="shared" ca="1" si="60"/>
        <v>23852.331125894736</v>
      </c>
      <c r="G163">
        <f t="shared" ca="1" si="81"/>
        <v>10972.8</v>
      </c>
      <c r="H163" s="9">
        <f t="shared" ca="1" si="89"/>
        <v>-212.2004769308769</v>
      </c>
      <c r="I163" s="9">
        <f t="shared" ca="1" si="89"/>
        <v>88.342596247017354</v>
      </c>
      <c r="J163" s="9">
        <f t="shared" ca="1" si="89"/>
        <v>0</v>
      </c>
      <c r="K163" s="9">
        <f t="shared" ca="1" si="83"/>
        <v>229.85529517797744</v>
      </c>
      <c r="L163" s="9">
        <f t="shared" ca="1" si="84"/>
        <v>-67.397223964202055</v>
      </c>
      <c r="M163">
        <f t="shared" ca="1" si="86"/>
        <v>56.063026315789472</v>
      </c>
      <c r="N163">
        <f t="shared" ca="1" si="87"/>
        <v>32.016491228070173</v>
      </c>
    </row>
    <row r="164" spans="1:14" x14ac:dyDescent="0.25">
      <c r="A164" s="4">
        <f t="shared" si="80"/>
        <v>0.43130787037036888</v>
      </c>
      <c r="B164" s="3">
        <f t="shared" si="88"/>
        <v>1553301265</v>
      </c>
      <c r="C164">
        <f t="shared" si="90"/>
        <v>4</v>
      </c>
      <c r="D164">
        <f t="shared" si="90"/>
        <v>109</v>
      </c>
      <c r="E164">
        <f t="shared" ca="1" si="59"/>
        <v>-58354.859305391226</v>
      </c>
      <c r="F164">
        <f t="shared" ca="1" si="60"/>
        <v>24294.044107129823</v>
      </c>
      <c r="G164">
        <f t="shared" ca="1" si="81"/>
        <v>10972.8</v>
      </c>
      <c r="H164" s="9">
        <f t="shared" ca="1" si="89"/>
        <v>-212.2004769308769</v>
      </c>
      <c r="I164" s="9">
        <f t="shared" ca="1" si="89"/>
        <v>88.342596247017354</v>
      </c>
      <c r="J164" s="9">
        <f t="shared" ca="1" si="89"/>
        <v>0</v>
      </c>
      <c r="K164" s="9">
        <f t="shared" ca="1" si="83"/>
        <v>229.85529517797744</v>
      </c>
      <c r="L164" s="9">
        <f t="shared" ca="1" si="84"/>
        <v>-67.397223964202055</v>
      </c>
      <c r="M164">
        <f t="shared" ca="1" si="86"/>
        <v>56.066971247563352</v>
      </c>
      <c r="N164">
        <f t="shared" ca="1" si="87"/>
        <v>31.999512670565299</v>
      </c>
    </row>
    <row r="165" spans="1:14" x14ac:dyDescent="0.25">
      <c r="A165" s="4">
        <f t="shared" si="80"/>
        <v>0.43136574074073925</v>
      </c>
      <c r="B165" s="3">
        <f t="shared" si="88"/>
        <v>1553301270</v>
      </c>
      <c r="C165">
        <f t="shared" si="90"/>
        <v>4</v>
      </c>
      <c r="D165">
        <f t="shared" si="90"/>
        <v>109</v>
      </c>
      <c r="E165">
        <f t="shared" ref="E165:E223" ca="1" si="91">INDIRECT("E$"&amp;C165)+INDIRECT("H$"&amp;C165)*($B165-INDIRECT("B$"&amp;D165))</f>
        <v>-59415.861690045611</v>
      </c>
      <c r="F165">
        <f t="shared" ref="F165:F223" ca="1" si="92">INDIRECT("F$"&amp;C165)+INDIRECT("I$"&amp;C165)*($B165-INDIRECT("B$"&amp;D165))</f>
        <v>24735.75708836491</v>
      </c>
      <c r="G165">
        <f t="shared" ca="1" si="81"/>
        <v>10972.8</v>
      </c>
      <c r="H165" s="9">
        <f t="shared" ca="1" si="89"/>
        <v>-212.2004769308769</v>
      </c>
      <c r="I165" s="9">
        <f t="shared" ca="1" si="89"/>
        <v>88.342596247017354</v>
      </c>
      <c r="J165" s="9">
        <f t="shared" ca="1" si="89"/>
        <v>0</v>
      </c>
      <c r="K165" s="9">
        <f t="shared" ca="1" si="83"/>
        <v>229.85529517797744</v>
      </c>
      <c r="L165" s="9">
        <f t="shared" ca="1" si="84"/>
        <v>-67.397223964202055</v>
      </c>
      <c r="M165">
        <f t="shared" ca="1" si="86"/>
        <v>56.070916179337232</v>
      </c>
      <c r="N165">
        <f t="shared" ca="1" si="87"/>
        <v>31.982534113060428</v>
      </c>
    </row>
    <row r="166" spans="1:14" x14ac:dyDescent="0.25">
      <c r="A166" s="4">
        <f t="shared" si="80"/>
        <v>0.43142361111110961</v>
      </c>
      <c r="B166" s="3">
        <f t="shared" si="88"/>
        <v>1553301275</v>
      </c>
      <c r="C166">
        <f t="shared" si="90"/>
        <v>4</v>
      </c>
      <c r="D166">
        <f t="shared" si="90"/>
        <v>109</v>
      </c>
      <c r="E166">
        <f t="shared" ca="1" si="91"/>
        <v>-60476.864074699995</v>
      </c>
      <c r="F166">
        <f t="shared" ca="1" si="92"/>
        <v>25177.470069599996</v>
      </c>
      <c r="G166">
        <f t="shared" ca="1" si="81"/>
        <v>10972.8</v>
      </c>
      <c r="H166" s="9">
        <f t="shared" ca="1" si="89"/>
        <v>-212.2004769308769</v>
      </c>
      <c r="I166" s="9">
        <f t="shared" ca="1" si="89"/>
        <v>88.342596247018079</v>
      </c>
      <c r="J166" s="9">
        <f t="shared" ca="1" si="89"/>
        <v>0</v>
      </c>
      <c r="K166" s="9">
        <f t="shared" ca="1" si="83"/>
        <v>229.85529517797772</v>
      </c>
      <c r="L166" s="9">
        <f t="shared" ca="1" si="84"/>
        <v>-67.397223964201885</v>
      </c>
      <c r="M166">
        <f t="shared" ca="1" si="86"/>
        <v>56.074861111111112</v>
      </c>
      <c r="N166">
        <f t="shared" ca="1" si="87"/>
        <v>31.965555555555554</v>
      </c>
    </row>
    <row r="167" spans="1:14" x14ac:dyDescent="0.25">
      <c r="A167" s="4">
        <f t="shared" si="80"/>
        <v>0.43148148148147997</v>
      </c>
      <c r="B167" s="3">
        <f t="shared" si="88"/>
        <v>1553301280</v>
      </c>
      <c r="C167">
        <f t="shared" si="90"/>
        <v>4</v>
      </c>
      <c r="D167">
        <f t="shared" si="90"/>
        <v>109</v>
      </c>
      <c r="E167">
        <f t="shared" ca="1" si="91"/>
        <v>-61537.86645935438</v>
      </c>
      <c r="F167">
        <f t="shared" ca="1" si="92"/>
        <v>25619.183050835087</v>
      </c>
      <c r="G167">
        <f t="shared" ca="1" si="81"/>
        <v>10972.8</v>
      </c>
      <c r="H167" s="9">
        <f t="shared" ca="1" si="89"/>
        <v>-212.20047693087835</v>
      </c>
      <c r="I167" s="9">
        <f t="shared" ca="1" si="89"/>
        <v>88.342596247017354</v>
      </c>
      <c r="J167" s="9">
        <f t="shared" ca="1" si="89"/>
        <v>0</v>
      </c>
      <c r="K167" s="9">
        <f t="shared" ca="1" si="83"/>
        <v>229.8552951779788</v>
      </c>
      <c r="L167" s="9">
        <f t="shared" ca="1" si="84"/>
        <v>-67.397223964202198</v>
      </c>
      <c r="M167">
        <f t="shared" ca="1" si="86"/>
        <v>56.078806042884992</v>
      </c>
      <c r="N167">
        <f t="shared" ca="1" si="87"/>
        <v>31.94857699805068</v>
      </c>
    </row>
    <row r="168" spans="1:14" x14ac:dyDescent="0.25">
      <c r="A168" s="4">
        <f t="shared" si="80"/>
        <v>0.43153935185185033</v>
      </c>
      <c r="B168" s="3">
        <f t="shared" si="88"/>
        <v>1553301285</v>
      </c>
      <c r="C168">
        <f t="shared" si="90"/>
        <v>4</v>
      </c>
      <c r="D168">
        <f t="shared" si="90"/>
        <v>109</v>
      </c>
      <c r="E168">
        <f t="shared" ca="1" si="91"/>
        <v>-62598.868844008772</v>
      </c>
      <c r="F168">
        <f t="shared" ca="1" si="92"/>
        <v>26060.896032070174</v>
      </c>
      <c r="G168">
        <f t="shared" ca="1" si="81"/>
        <v>10972.8</v>
      </c>
      <c r="H168" s="9">
        <f t="shared" ca="1" si="89"/>
        <v>-212.2004769308769</v>
      </c>
      <c r="I168" s="9">
        <f t="shared" ca="1" si="89"/>
        <v>88.342596247017354</v>
      </c>
      <c r="J168" s="9">
        <f t="shared" ca="1" si="89"/>
        <v>0</v>
      </c>
      <c r="K168" s="9">
        <f t="shared" ca="1" si="83"/>
        <v>229.85529517797744</v>
      </c>
      <c r="L168" s="9">
        <f t="shared" ca="1" si="84"/>
        <v>-67.397223964202055</v>
      </c>
      <c r="M168">
        <f t="shared" ca="1" si="86"/>
        <v>56.082750974658872</v>
      </c>
      <c r="N168">
        <f t="shared" ca="1" si="87"/>
        <v>31.931598440545805</v>
      </c>
    </row>
    <row r="169" spans="1:14" x14ac:dyDescent="0.25">
      <c r="A169" s="4">
        <f t="shared" si="80"/>
        <v>0.43159722222222069</v>
      </c>
      <c r="B169" s="3">
        <f t="shared" si="88"/>
        <v>1553301290</v>
      </c>
      <c r="C169">
        <f t="shared" ref="C169:D184" si="93">C168</f>
        <v>4</v>
      </c>
      <c r="D169">
        <f t="shared" si="93"/>
        <v>109</v>
      </c>
      <c r="E169">
        <f t="shared" ca="1" si="91"/>
        <v>-63659.871228663156</v>
      </c>
      <c r="F169">
        <f t="shared" ca="1" si="92"/>
        <v>26502.60901330526</v>
      </c>
      <c r="G169">
        <f t="shared" ca="1" si="81"/>
        <v>10972.8</v>
      </c>
      <c r="H169" s="9">
        <f t="shared" ca="1" si="89"/>
        <v>-212.2004769308769</v>
      </c>
      <c r="I169" s="9">
        <f t="shared" ca="1" si="89"/>
        <v>88.342596247017354</v>
      </c>
      <c r="J169" s="9">
        <f t="shared" ca="1" si="89"/>
        <v>0</v>
      </c>
      <c r="K169" s="9">
        <f t="shared" ca="1" si="83"/>
        <v>229.85529517797744</v>
      </c>
      <c r="L169" s="9">
        <f t="shared" ca="1" si="84"/>
        <v>-67.397223964202055</v>
      </c>
      <c r="M169">
        <f t="shared" ca="1" si="86"/>
        <v>56.086695906432752</v>
      </c>
      <c r="N169">
        <f t="shared" ca="1" si="87"/>
        <v>31.914619883040935</v>
      </c>
    </row>
    <row r="170" spans="1:14" x14ac:dyDescent="0.25">
      <c r="A170" s="4">
        <f t="shared" si="80"/>
        <v>0.43165509259259105</v>
      </c>
      <c r="B170" s="3">
        <f t="shared" si="88"/>
        <v>1553301295</v>
      </c>
      <c r="C170">
        <f t="shared" si="93"/>
        <v>4</v>
      </c>
      <c r="D170">
        <f t="shared" si="93"/>
        <v>109</v>
      </c>
      <c r="E170">
        <f t="shared" ca="1" si="91"/>
        <v>-64720.873613317541</v>
      </c>
      <c r="F170">
        <f t="shared" ca="1" si="92"/>
        <v>26944.321994540347</v>
      </c>
      <c r="G170">
        <f t="shared" ca="1" si="81"/>
        <v>10972.8</v>
      </c>
      <c r="H170" s="9">
        <f t="shared" ca="1" si="89"/>
        <v>-212.20047693087835</v>
      </c>
      <c r="I170" s="9">
        <f t="shared" ca="1" si="89"/>
        <v>88.342596247018079</v>
      </c>
      <c r="J170" s="9">
        <f t="shared" ca="1" si="89"/>
        <v>0</v>
      </c>
      <c r="K170" s="9">
        <f t="shared" ca="1" si="83"/>
        <v>229.85529517797909</v>
      </c>
      <c r="L170" s="9">
        <f t="shared" ca="1" si="84"/>
        <v>-67.397223964202027</v>
      </c>
      <c r="M170">
        <f t="shared" ca="1" si="86"/>
        <v>56.090640838206632</v>
      </c>
      <c r="N170">
        <f t="shared" ca="1" si="87"/>
        <v>31.89764132553606</v>
      </c>
    </row>
    <row r="171" spans="1:14" x14ac:dyDescent="0.25">
      <c r="A171" s="4">
        <f t="shared" si="80"/>
        <v>0.43171296296296141</v>
      </c>
      <c r="B171" s="3">
        <f t="shared" si="88"/>
        <v>1553301300</v>
      </c>
      <c r="C171">
        <f t="shared" si="93"/>
        <v>4</v>
      </c>
      <c r="D171">
        <f t="shared" si="93"/>
        <v>109</v>
      </c>
      <c r="E171">
        <f t="shared" ca="1" si="91"/>
        <v>-65781.875997971933</v>
      </c>
      <c r="F171">
        <f t="shared" ca="1" si="92"/>
        <v>27386.034975775437</v>
      </c>
      <c r="G171">
        <f t="shared" ca="1" si="81"/>
        <v>10972.8</v>
      </c>
      <c r="H171" s="9">
        <f t="shared" ca="1" si="89"/>
        <v>-212.20047693087835</v>
      </c>
      <c r="I171" s="9">
        <f t="shared" ca="1" si="89"/>
        <v>88.342596247017354</v>
      </c>
      <c r="J171" s="9">
        <f t="shared" ca="1" si="89"/>
        <v>0</v>
      </c>
      <c r="K171" s="9">
        <f t="shared" ca="1" si="83"/>
        <v>229.8552951779788</v>
      </c>
      <c r="L171" s="9">
        <f t="shared" ca="1" si="84"/>
        <v>-67.397223964202198</v>
      </c>
      <c r="M171">
        <f t="shared" ca="1" si="86"/>
        <v>56.094585769980505</v>
      </c>
      <c r="N171">
        <f t="shared" ca="1" si="87"/>
        <v>31.880662768031186</v>
      </c>
    </row>
    <row r="172" spans="1:14" x14ac:dyDescent="0.25">
      <c r="A172" s="4">
        <f t="shared" si="80"/>
        <v>0.43177083333333177</v>
      </c>
      <c r="B172" s="3">
        <f t="shared" si="88"/>
        <v>1553301305</v>
      </c>
      <c r="C172">
        <f t="shared" si="93"/>
        <v>4</v>
      </c>
      <c r="D172">
        <f t="shared" si="93"/>
        <v>109</v>
      </c>
      <c r="E172">
        <f t="shared" ca="1" si="91"/>
        <v>-66842.878382626324</v>
      </c>
      <c r="F172">
        <f t="shared" ca="1" si="92"/>
        <v>27827.747957010524</v>
      </c>
      <c r="G172">
        <f t="shared" ca="1" si="81"/>
        <v>10972.8</v>
      </c>
      <c r="H172" s="9">
        <f t="shared" ca="1" si="89"/>
        <v>-212.20047693087545</v>
      </c>
      <c r="I172" s="9">
        <f t="shared" ca="1" si="89"/>
        <v>88.342596247017354</v>
      </c>
      <c r="J172" s="9">
        <f t="shared" ca="1" si="89"/>
        <v>0</v>
      </c>
      <c r="K172" s="9">
        <f t="shared" ca="1" si="83"/>
        <v>229.8552951779761</v>
      </c>
      <c r="L172" s="9">
        <f t="shared" ca="1" si="84"/>
        <v>-67.397223964201913</v>
      </c>
      <c r="M172">
        <f t="shared" ca="1" si="86"/>
        <v>56.098530701754385</v>
      </c>
      <c r="N172">
        <f t="shared" ca="1" si="87"/>
        <v>31.863684210526316</v>
      </c>
    </row>
    <row r="173" spans="1:14" x14ac:dyDescent="0.25">
      <c r="A173" s="4">
        <f t="shared" si="80"/>
        <v>0.43182870370370213</v>
      </c>
      <c r="B173" s="3">
        <f t="shared" si="88"/>
        <v>1553301310</v>
      </c>
      <c r="C173">
        <f t="shared" si="93"/>
        <v>4</v>
      </c>
      <c r="D173">
        <f t="shared" si="93"/>
        <v>109</v>
      </c>
      <c r="E173">
        <f t="shared" ca="1" si="91"/>
        <v>-67903.880767280702</v>
      </c>
      <c r="F173">
        <f t="shared" ca="1" si="92"/>
        <v>28269.460938245611</v>
      </c>
      <c r="G173">
        <f t="shared" ca="1" si="81"/>
        <v>10972.8</v>
      </c>
      <c r="H173" s="9">
        <f t="shared" ca="1" si="89"/>
        <v>-212.20047693087835</v>
      </c>
      <c r="I173" s="9">
        <f t="shared" ca="1" si="89"/>
        <v>88.342596247018079</v>
      </c>
      <c r="J173" s="9">
        <f t="shared" ca="1" si="89"/>
        <v>0</v>
      </c>
      <c r="K173" s="9">
        <f t="shared" ca="1" si="83"/>
        <v>229.85529517797909</v>
      </c>
      <c r="L173" s="9">
        <f t="shared" ca="1" si="84"/>
        <v>-67.397223964202027</v>
      </c>
      <c r="M173">
        <f t="shared" ca="1" si="86"/>
        <v>56.102475633528265</v>
      </c>
      <c r="N173">
        <f t="shared" ca="1" si="87"/>
        <v>31.846705653021441</v>
      </c>
    </row>
    <row r="174" spans="1:14" x14ac:dyDescent="0.25">
      <c r="A174" s="4">
        <f t="shared" si="80"/>
        <v>0.43188657407407249</v>
      </c>
      <c r="B174" s="3">
        <f t="shared" si="88"/>
        <v>1553301315</v>
      </c>
      <c r="C174">
        <f t="shared" si="93"/>
        <v>4</v>
      </c>
      <c r="D174">
        <f t="shared" si="93"/>
        <v>109</v>
      </c>
      <c r="E174">
        <f t="shared" ca="1" si="91"/>
        <v>-68964.883151935093</v>
      </c>
      <c r="F174">
        <f t="shared" ca="1" si="92"/>
        <v>28711.173919480701</v>
      </c>
      <c r="G174">
        <f t="shared" ca="1" si="81"/>
        <v>10972.8</v>
      </c>
      <c r="H174" s="9">
        <f t="shared" ca="1" si="89"/>
        <v>-212.20047693087545</v>
      </c>
      <c r="I174" s="9">
        <f t="shared" ca="1" si="89"/>
        <v>88.342596247017354</v>
      </c>
      <c r="J174" s="9">
        <f t="shared" ca="1" si="89"/>
        <v>0</v>
      </c>
      <c r="K174" s="9">
        <f t="shared" ca="1" si="83"/>
        <v>229.8552951779761</v>
      </c>
      <c r="L174" s="9">
        <f t="shared" ca="1" si="84"/>
        <v>-67.397223964201913</v>
      </c>
      <c r="M174">
        <f t="shared" ca="1" si="86"/>
        <v>56.106420565302145</v>
      </c>
      <c r="N174">
        <f t="shared" ca="1" si="87"/>
        <v>31.829727095516567</v>
      </c>
    </row>
    <row r="175" spans="1:14" x14ac:dyDescent="0.25">
      <c r="A175" s="4">
        <f t="shared" si="80"/>
        <v>0.43194444444444285</v>
      </c>
      <c r="B175" s="3">
        <f t="shared" si="88"/>
        <v>1553301320</v>
      </c>
      <c r="C175">
        <f t="shared" si="93"/>
        <v>4</v>
      </c>
      <c r="D175">
        <f t="shared" si="93"/>
        <v>109</v>
      </c>
      <c r="E175">
        <f t="shared" ca="1" si="91"/>
        <v>-70025.885536589471</v>
      </c>
      <c r="F175">
        <f t="shared" ca="1" si="92"/>
        <v>29152.886900715788</v>
      </c>
      <c r="G175">
        <f t="shared" ca="1" si="81"/>
        <v>10972.8</v>
      </c>
      <c r="H175" s="9">
        <f t="shared" ca="1" si="89"/>
        <v>-212.20047693087835</v>
      </c>
      <c r="I175" s="9">
        <f t="shared" ca="1" si="89"/>
        <v>88.342596247017354</v>
      </c>
      <c r="J175" s="9">
        <f t="shared" ca="1" si="89"/>
        <v>0</v>
      </c>
      <c r="K175" s="9">
        <f t="shared" ca="1" si="83"/>
        <v>229.8552951779788</v>
      </c>
      <c r="L175" s="9">
        <f t="shared" ca="1" si="84"/>
        <v>-67.397223964202198</v>
      </c>
      <c r="M175">
        <f t="shared" ca="1" si="86"/>
        <v>56.110365497076025</v>
      </c>
      <c r="N175">
        <f t="shared" ca="1" si="87"/>
        <v>31.812748538011693</v>
      </c>
    </row>
    <row r="176" spans="1:14" x14ac:dyDescent="0.25">
      <c r="A176" s="4">
        <f t="shared" si="80"/>
        <v>0.43200231481481322</v>
      </c>
      <c r="B176" s="3">
        <f t="shared" si="88"/>
        <v>1553301325</v>
      </c>
      <c r="C176">
        <f t="shared" si="93"/>
        <v>4</v>
      </c>
      <c r="D176">
        <f t="shared" si="93"/>
        <v>109</v>
      </c>
      <c r="E176">
        <f t="shared" ca="1" si="91"/>
        <v>-71086.887921243862</v>
      </c>
      <c r="F176">
        <f t="shared" ca="1" si="92"/>
        <v>29594.599881950875</v>
      </c>
      <c r="G176">
        <f t="shared" ca="1" si="81"/>
        <v>10972.8</v>
      </c>
      <c r="H176" s="9">
        <f t="shared" ca="1" si="89"/>
        <v>-212.20047693087835</v>
      </c>
      <c r="I176" s="9">
        <f t="shared" ca="1" si="89"/>
        <v>88.342596247017354</v>
      </c>
      <c r="J176" s="9">
        <f t="shared" ca="1" si="89"/>
        <v>0</v>
      </c>
      <c r="K176" s="9">
        <f t="shared" ca="1" si="83"/>
        <v>229.8552951779788</v>
      </c>
      <c r="L176" s="9">
        <f t="shared" ca="1" si="84"/>
        <v>-67.397223964202198</v>
      </c>
      <c r="M176">
        <f t="shared" ca="1" si="86"/>
        <v>56.114310428849905</v>
      </c>
      <c r="N176">
        <f t="shared" ca="1" si="87"/>
        <v>31.795769980506822</v>
      </c>
    </row>
    <row r="177" spans="1:14" x14ac:dyDescent="0.25">
      <c r="A177" s="4">
        <f t="shared" si="80"/>
        <v>0.43206018518518358</v>
      </c>
      <c r="B177" s="3">
        <f t="shared" si="88"/>
        <v>1553301330</v>
      </c>
      <c r="C177">
        <f t="shared" si="93"/>
        <v>4</v>
      </c>
      <c r="D177">
        <f t="shared" si="93"/>
        <v>109</v>
      </c>
      <c r="E177">
        <f t="shared" ca="1" si="91"/>
        <v>-72147.890305898254</v>
      </c>
      <c r="F177">
        <f t="shared" ca="1" si="92"/>
        <v>30036.312863185962</v>
      </c>
      <c r="G177">
        <f t="shared" ca="1" si="81"/>
        <v>10972.8</v>
      </c>
      <c r="H177" s="9">
        <f t="shared" ca="1" si="89"/>
        <v>-212.20047693087545</v>
      </c>
      <c r="I177" s="9">
        <f t="shared" ca="1" si="89"/>
        <v>88.342596247018079</v>
      </c>
      <c r="J177" s="9">
        <f t="shared" ca="1" si="89"/>
        <v>0</v>
      </c>
      <c r="K177" s="9">
        <f t="shared" ca="1" si="83"/>
        <v>229.85529517797639</v>
      </c>
      <c r="L177" s="9">
        <f t="shared" ca="1" si="84"/>
        <v>-67.397223964201743</v>
      </c>
      <c r="M177">
        <f t="shared" ca="1" si="86"/>
        <v>56.118255360623785</v>
      </c>
      <c r="N177">
        <f t="shared" ca="1" si="87"/>
        <v>31.778791423001948</v>
      </c>
    </row>
    <row r="178" spans="1:14" x14ac:dyDescent="0.25">
      <c r="A178" s="4">
        <f t="shared" si="80"/>
        <v>0.43211805555555394</v>
      </c>
      <c r="B178" s="3">
        <f t="shared" si="88"/>
        <v>1553301335</v>
      </c>
      <c r="C178">
        <f t="shared" si="93"/>
        <v>4</v>
      </c>
      <c r="D178">
        <f t="shared" si="93"/>
        <v>109</v>
      </c>
      <c r="E178">
        <f t="shared" ca="1" si="91"/>
        <v>-73208.892690552631</v>
      </c>
      <c r="F178">
        <f t="shared" ca="1" si="92"/>
        <v>30478.025844421052</v>
      </c>
      <c r="G178">
        <f t="shared" ca="1" si="81"/>
        <v>10972.8</v>
      </c>
      <c r="H178" s="9">
        <f t="shared" ca="1" si="89"/>
        <v>-212.20047693087835</v>
      </c>
      <c r="I178" s="9">
        <f t="shared" ca="1" si="89"/>
        <v>88.342596247017354</v>
      </c>
      <c r="J178" s="9">
        <f t="shared" ca="1" si="89"/>
        <v>0</v>
      </c>
      <c r="K178" s="9">
        <f t="shared" ca="1" si="83"/>
        <v>229.8552951779788</v>
      </c>
      <c r="L178" s="9">
        <f t="shared" ca="1" si="84"/>
        <v>-67.397223964202198</v>
      </c>
      <c r="M178">
        <f t="shared" ca="1" si="86"/>
        <v>56.122200292397665</v>
      </c>
      <c r="N178">
        <f t="shared" ca="1" si="87"/>
        <v>31.761812865497074</v>
      </c>
    </row>
    <row r="179" spans="1:14" x14ac:dyDescent="0.25">
      <c r="A179" s="4">
        <f t="shared" si="80"/>
        <v>0.4321759259259243</v>
      </c>
      <c r="B179" s="3">
        <f t="shared" si="88"/>
        <v>1553301340</v>
      </c>
      <c r="C179">
        <f t="shared" si="93"/>
        <v>4</v>
      </c>
      <c r="D179">
        <f t="shared" si="93"/>
        <v>109</v>
      </c>
      <c r="E179">
        <f t="shared" ca="1" si="91"/>
        <v>-74269.895075207023</v>
      </c>
      <c r="F179">
        <f t="shared" ca="1" si="92"/>
        <v>30919.738825656139</v>
      </c>
      <c r="G179">
        <f t="shared" ca="1" si="81"/>
        <v>10972.8</v>
      </c>
      <c r="H179" s="9">
        <f t="shared" ca="1" si="89"/>
        <v>-212.20047693087545</v>
      </c>
      <c r="I179" s="9">
        <f t="shared" ca="1" si="89"/>
        <v>88.342596247017354</v>
      </c>
      <c r="J179" s="9">
        <f t="shared" ca="1" si="89"/>
        <v>0</v>
      </c>
      <c r="K179" s="9">
        <f t="shared" ca="1" si="83"/>
        <v>229.8552951779761</v>
      </c>
      <c r="L179" s="9">
        <f t="shared" ca="1" si="84"/>
        <v>-67.397223964201913</v>
      </c>
      <c r="M179">
        <f t="shared" ca="1" si="86"/>
        <v>56.126145224171538</v>
      </c>
      <c r="N179">
        <f t="shared" ca="1" si="87"/>
        <v>31.7448343079922</v>
      </c>
    </row>
    <row r="180" spans="1:14" x14ac:dyDescent="0.25">
      <c r="A180" s="4">
        <f t="shared" si="80"/>
        <v>0.43223379629629466</v>
      </c>
      <c r="B180" s="3">
        <f t="shared" si="88"/>
        <v>1553301345</v>
      </c>
      <c r="C180">
        <f t="shared" si="93"/>
        <v>4</v>
      </c>
      <c r="D180">
        <f t="shared" si="93"/>
        <v>109</v>
      </c>
      <c r="E180">
        <f t="shared" ca="1" si="91"/>
        <v>-75330.8974598614</v>
      </c>
      <c r="F180">
        <f t="shared" ca="1" si="92"/>
        <v>31361.451806891226</v>
      </c>
      <c r="G180">
        <f t="shared" ca="1" si="81"/>
        <v>10972.8</v>
      </c>
      <c r="H180" s="9">
        <f t="shared" ca="1" si="89"/>
        <v>-212.20047693087835</v>
      </c>
      <c r="I180" s="9">
        <f t="shared" ca="1" si="89"/>
        <v>88.342596247017354</v>
      </c>
      <c r="J180" s="9">
        <f t="shared" ca="1" si="89"/>
        <v>0</v>
      </c>
      <c r="K180" s="9">
        <f t="shared" ca="1" si="83"/>
        <v>229.8552951779788</v>
      </c>
      <c r="L180" s="9">
        <f t="shared" ca="1" si="84"/>
        <v>-67.397223964202198</v>
      </c>
      <c r="M180">
        <f t="shared" ca="1" si="86"/>
        <v>56.130090155945418</v>
      </c>
      <c r="N180">
        <f t="shared" ca="1" si="87"/>
        <v>31.727855750487329</v>
      </c>
    </row>
    <row r="181" spans="1:14" x14ac:dyDescent="0.25">
      <c r="A181" s="4">
        <f t="shared" si="80"/>
        <v>0.43229166666666502</v>
      </c>
      <c r="B181" s="3">
        <f t="shared" si="88"/>
        <v>1553301350</v>
      </c>
      <c r="C181">
        <f t="shared" si="93"/>
        <v>4</v>
      </c>
      <c r="D181">
        <f t="shared" si="93"/>
        <v>109</v>
      </c>
      <c r="E181">
        <f t="shared" ca="1" si="91"/>
        <v>-76391.899844515792</v>
      </c>
      <c r="F181">
        <f t="shared" ca="1" si="92"/>
        <v>31803.164788126312</v>
      </c>
      <c r="G181">
        <f t="shared" ca="1" si="81"/>
        <v>10972.8</v>
      </c>
      <c r="H181" s="9">
        <f t="shared" ca="1" si="89"/>
        <v>-212.20047693087835</v>
      </c>
      <c r="I181" s="9">
        <f t="shared" ca="1" si="89"/>
        <v>88.342596247018079</v>
      </c>
      <c r="J181" s="9">
        <f t="shared" ca="1" si="89"/>
        <v>0</v>
      </c>
      <c r="K181" s="9">
        <f t="shared" ca="1" si="83"/>
        <v>229.85529517797909</v>
      </c>
      <c r="L181" s="9">
        <f t="shared" ca="1" si="84"/>
        <v>-67.397223964202027</v>
      </c>
      <c r="M181">
        <f t="shared" ca="1" si="86"/>
        <v>56.134035087719298</v>
      </c>
      <c r="N181">
        <f t="shared" ca="1" si="87"/>
        <v>31.710877192982455</v>
      </c>
    </row>
    <row r="182" spans="1:14" x14ac:dyDescent="0.25">
      <c r="A182" s="4">
        <f t="shared" si="80"/>
        <v>0.43234953703703538</v>
      </c>
      <c r="B182" s="3">
        <f t="shared" si="88"/>
        <v>1553301355</v>
      </c>
      <c r="C182">
        <f t="shared" si="93"/>
        <v>4</v>
      </c>
      <c r="D182">
        <f t="shared" si="93"/>
        <v>109</v>
      </c>
      <c r="E182">
        <f t="shared" ca="1" si="91"/>
        <v>-77452.902229170184</v>
      </c>
      <c r="F182">
        <f t="shared" ca="1" si="92"/>
        <v>32244.877769361403</v>
      </c>
      <c r="G182">
        <f t="shared" ca="1" si="81"/>
        <v>10972.8</v>
      </c>
      <c r="H182" s="9">
        <f t="shared" ca="1" si="89"/>
        <v>-212.20047693087545</v>
      </c>
      <c r="I182" s="9">
        <f t="shared" ca="1" si="89"/>
        <v>88.342596247017354</v>
      </c>
      <c r="J182" s="9">
        <f t="shared" ca="1" si="89"/>
        <v>0</v>
      </c>
      <c r="K182" s="9">
        <f t="shared" ca="1" si="83"/>
        <v>229.8552951779761</v>
      </c>
      <c r="L182" s="9">
        <f t="shared" ca="1" si="84"/>
        <v>-67.397223964201913</v>
      </c>
      <c r="M182">
        <f t="shared" ca="1" si="86"/>
        <v>56.137980019493178</v>
      </c>
      <c r="N182">
        <f t="shared" ca="1" si="87"/>
        <v>31.693898635477581</v>
      </c>
    </row>
    <row r="183" spans="1:14" x14ac:dyDescent="0.25">
      <c r="A183" s="4">
        <f t="shared" si="80"/>
        <v>0.43240740740740574</v>
      </c>
      <c r="B183" s="3">
        <f t="shared" si="88"/>
        <v>1553301360</v>
      </c>
      <c r="C183">
        <f t="shared" si="93"/>
        <v>4</v>
      </c>
      <c r="D183">
        <f t="shared" si="93"/>
        <v>109</v>
      </c>
      <c r="E183">
        <f t="shared" ca="1" si="91"/>
        <v>-78513.904613824561</v>
      </c>
      <c r="F183">
        <f t="shared" ca="1" si="92"/>
        <v>32686.59075059649</v>
      </c>
      <c r="G183">
        <f t="shared" ca="1" si="81"/>
        <v>10972.8</v>
      </c>
      <c r="H183" s="9">
        <f t="shared" ca="1" si="89"/>
        <v>-212.20047693087835</v>
      </c>
      <c r="I183" s="9">
        <f t="shared" ca="1" si="89"/>
        <v>88.342596247017354</v>
      </c>
      <c r="J183" s="9">
        <f t="shared" ca="1" si="89"/>
        <v>0</v>
      </c>
      <c r="K183" s="9">
        <f t="shared" ca="1" si="83"/>
        <v>229.8552951779788</v>
      </c>
      <c r="L183" s="9">
        <f t="shared" ca="1" si="84"/>
        <v>-67.397223964202198</v>
      </c>
      <c r="M183">
        <f t="shared" ca="1" si="86"/>
        <v>56.141924951267058</v>
      </c>
      <c r="N183">
        <f t="shared" ca="1" si="87"/>
        <v>31.676920077972706</v>
      </c>
    </row>
    <row r="184" spans="1:14" x14ac:dyDescent="0.25">
      <c r="A184" s="4">
        <f t="shared" si="80"/>
        <v>0.4324652777777761</v>
      </c>
      <c r="B184" s="3">
        <f t="shared" si="88"/>
        <v>1553301365</v>
      </c>
      <c r="C184">
        <f t="shared" si="93"/>
        <v>4</v>
      </c>
      <c r="D184">
        <f t="shared" si="93"/>
        <v>109</v>
      </c>
      <c r="E184">
        <f t="shared" ca="1" si="91"/>
        <v>-79574.906998478953</v>
      </c>
      <c r="F184">
        <f t="shared" ca="1" si="92"/>
        <v>33128.303731831576</v>
      </c>
      <c r="G184">
        <f t="shared" ca="1" si="81"/>
        <v>10972.8</v>
      </c>
      <c r="H184" s="9">
        <f t="shared" ref="H184:J222" ca="1" si="94">(E185-E184)/($B185-$B184)</f>
        <v>-212.20047693087545</v>
      </c>
      <c r="I184" s="9">
        <f t="shared" ca="1" si="94"/>
        <v>88.342596247018079</v>
      </c>
      <c r="J184" s="9">
        <f t="shared" ca="1" si="94"/>
        <v>0</v>
      </c>
      <c r="K184" s="9">
        <f t="shared" ca="1" si="83"/>
        <v>229.85529517797639</v>
      </c>
      <c r="L184" s="9">
        <f t="shared" ca="1" si="84"/>
        <v>-67.397223964201743</v>
      </c>
      <c r="M184">
        <f t="shared" ca="1" si="86"/>
        <v>56.145869883040938</v>
      </c>
      <c r="N184">
        <f t="shared" ca="1" si="87"/>
        <v>31.659941520467836</v>
      </c>
    </row>
    <row r="185" spans="1:14" x14ac:dyDescent="0.25">
      <c r="A185" s="4">
        <f t="shared" si="80"/>
        <v>0.43252314814814646</v>
      </c>
      <c r="B185" s="3">
        <f t="shared" si="88"/>
        <v>1553301370</v>
      </c>
      <c r="C185">
        <f t="shared" ref="C185:D200" si="95">C184</f>
        <v>4</v>
      </c>
      <c r="D185">
        <f t="shared" si="95"/>
        <v>109</v>
      </c>
      <c r="E185">
        <f t="shared" ca="1" si="91"/>
        <v>-80635.90938313333</v>
      </c>
      <c r="F185">
        <f t="shared" ca="1" si="92"/>
        <v>33570.016713066667</v>
      </c>
      <c r="G185">
        <f t="shared" ca="1" si="81"/>
        <v>10972.8</v>
      </c>
      <c r="H185" s="9">
        <f t="shared" ca="1" si="94"/>
        <v>-212.20047693087835</v>
      </c>
      <c r="I185" s="9">
        <f t="shared" ca="1" si="94"/>
        <v>88.34259624701663</v>
      </c>
      <c r="J185" s="9">
        <f t="shared" ca="1" si="94"/>
        <v>0</v>
      </c>
      <c r="K185" s="9">
        <f t="shared" ca="1" si="83"/>
        <v>229.85529517797852</v>
      </c>
      <c r="L185" s="9">
        <f t="shared" ca="1" si="84"/>
        <v>-67.397223964202354</v>
      </c>
      <c r="M185">
        <f t="shared" ca="1" si="86"/>
        <v>56.149814814814818</v>
      </c>
      <c r="N185">
        <f t="shared" ca="1" si="87"/>
        <v>31.642962962962962</v>
      </c>
    </row>
    <row r="186" spans="1:14" x14ac:dyDescent="0.25">
      <c r="A186" s="4">
        <f t="shared" si="80"/>
        <v>0.43258101851851682</v>
      </c>
      <c r="B186" s="3">
        <f t="shared" si="88"/>
        <v>1553301375</v>
      </c>
      <c r="C186">
        <f t="shared" si="95"/>
        <v>4</v>
      </c>
      <c r="D186">
        <f t="shared" si="95"/>
        <v>109</v>
      </c>
      <c r="E186">
        <f t="shared" ca="1" si="91"/>
        <v>-81696.911767787722</v>
      </c>
      <c r="F186">
        <f t="shared" ca="1" si="92"/>
        <v>34011.72969430175</v>
      </c>
      <c r="G186">
        <f t="shared" ca="1" si="81"/>
        <v>10972.8</v>
      </c>
      <c r="H186" s="9">
        <f t="shared" ca="1" si="94"/>
        <v>-212.20047693087835</v>
      </c>
      <c r="I186" s="9">
        <f t="shared" ca="1" si="94"/>
        <v>88.342596247018079</v>
      </c>
      <c r="J186" s="9">
        <f t="shared" ca="1" si="94"/>
        <v>0</v>
      </c>
      <c r="K186" s="9">
        <f t="shared" ca="1" si="83"/>
        <v>229.85529517797909</v>
      </c>
      <c r="L186" s="9">
        <f t="shared" ca="1" si="84"/>
        <v>-67.397223964202027</v>
      </c>
      <c r="M186">
        <f t="shared" ca="1" si="86"/>
        <v>56.153759746588698</v>
      </c>
      <c r="N186">
        <f t="shared" ca="1" si="87"/>
        <v>31.625984405458087</v>
      </c>
    </row>
    <row r="187" spans="1:14" x14ac:dyDescent="0.25">
      <c r="A187" s="4">
        <f t="shared" ref="A187:A223" si="96">A186+5/24/3600</f>
        <v>0.43263888888888719</v>
      </c>
      <c r="B187" s="3">
        <f t="shared" si="88"/>
        <v>1553301380</v>
      </c>
      <c r="C187">
        <f t="shared" si="95"/>
        <v>4</v>
      </c>
      <c r="D187">
        <f t="shared" si="95"/>
        <v>109</v>
      </c>
      <c r="E187">
        <f t="shared" ca="1" si="91"/>
        <v>-82757.914152442114</v>
      </c>
      <c r="F187">
        <f t="shared" ca="1" si="92"/>
        <v>34453.44267553684</v>
      </c>
      <c r="G187">
        <f t="shared" ca="1" si="81"/>
        <v>10972.8</v>
      </c>
      <c r="H187" s="9">
        <f t="shared" ca="1" si="94"/>
        <v>-212.20047693087545</v>
      </c>
      <c r="I187" s="9">
        <f t="shared" ca="1" si="94"/>
        <v>88.342596247018079</v>
      </c>
      <c r="J187" s="9">
        <f t="shared" ca="1" si="94"/>
        <v>0</v>
      </c>
      <c r="K187" s="9">
        <f t="shared" ca="1" si="83"/>
        <v>229.85529517797639</v>
      </c>
      <c r="L187" s="9">
        <f t="shared" ca="1" si="84"/>
        <v>-67.397223964201743</v>
      </c>
      <c r="M187">
        <f t="shared" ca="1" si="86"/>
        <v>56.15770467836257</v>
      </c>
      <c r="N187">
        <f t="shared" ca="1" si="87"/>
        <v>31.609005847953213</v>
      </c>
    </row>
    <row r="188" spans="1:14" x14ac:dyDescent="0.25">
      <c r="A188" s="4">
        <f t="shared" si="96"/>
        <v>0.43269675925925755</v>
      </c>
      <c r="B188" s="3">
        <f t="shared" si="88"/>
        <v>1553301385</v>
      </c>
      <c r="C188">
        <f t="shared" si="95"/>
        <v>4</v>
      </c>
      <c r="D188">
        <f t="shared" si="95"/>
        <v>109</v>
      </c>
      <c r="E188">
        <f t="shared" ca="1" si="91"/>
        <v>-83818.916537096491</v>
      </c>
      <c r="F188">
        <f t="shared" ca="1" si="92"/>
        <v>34895.155656771931</v>
      </c>
      <c r="G188">
        <f t="shared" ca="1" si="81"/>
        <v>10972.8</v>
      </c>
      <c r="H188" s="9">
        <f t="shared" ca="1" si="94"/>
        <v>-212.20047693087835</v>
      </c>
      <c r="I188" s="9">
        <f t="shared" ca="1" si="94"/>
        <v>88.34259624701663</v>
      </c>
      <c r="J188" s="9">
        <f t="shared" ca="1" si="94"/>
        <v>0</v>
      </c>
      <c r="K188" s="9">
        <f t="shared" ca="1" si="83"/>
        <v>229.85529517797852</v>
      </c>
      <c r="L188" s="9">
        <f t="shared" ca="1" si="84"/>
        <v>-67.397223964202354</v>
      </c>
      <c r="M188">
        <f t="shared" ca="1" si="86"/>
        <v>56.16164961013645</v>
      </c>
      <c r="N188">
        <f t="shared" ca="1" si="87"/>
        <v>31.592027290448343</v>
      </c>
    </row>
    <row r="189" spans="1:14" x14ac:dyDescent="0.25">
      <c r="A189" s="4">
        <f t="shared" si="96"/>
        <v>0.43275462962962791</v>
      </c>
      <c r="B189" s="3">
        <f t="shared" si="88"/>
        <v>1553301390</v>
      </c>
      <c r="C189">
        <f t="shared" si="95"/>
        <v>4</v>
      </c>
      <c r="D189">
        <f t="shared" si="95"/>
        <v>109</v>
      </c>
      <c r="E189">
        <f t="shared" ca="1" si="91"/>
        <v>-84879.918921750883</v>
      </c>
      <c r="F189">
        <f t="shared" ca="1" si="92"/>
        <v>35336.868638007014</v>
      </c>
      <c r="G189">
        <f t="shared" ca="1" si="81"/>
        <v>10972.8</v>
      </c>
      <c r="H189" s="9">
        <f t="shared" ca="1" si="94"/>
        <v>-212.20047693087545</v>
      </c>
      <c r="I189" s="9">
        <f t="shared" ca="1" si="94"/>
        <v>88.342596247018079</v>
      </c>
      <c r="J189" s="9">
        <f t="shared" ca="1" si="94"/>
        <v>0</v>
      </c>
      <c r="K189" s="9">
        <f t="shared" ca="1" si="83"/>
        <v>229.85529517797639</v>
      </c>
      <c r="L189" s="9">
        <f t="shared" ca="1" si="84"/>
        <v>-67.397223964201743</v>
      </c>
      <c r="M189">
        <f t="shared" ca="1" si="86"/>
        <v>56.16559454191033</v>
      </c>
      <c r="N189">
        <f t="shared" ca="1" si="87"/>
        <v>31.575048732943468</v>
      </c>
    </row>
    <row r="190" spans="1:14" x14ac:dyDescent="0.25">
      <c r="A190" s="4">
        <f t="shared" si="96"/>
        <v>0.43281249999999827</v>
      </c>
      <c r="B190" s="3">
        <f t="shared" si="88"/>
        <v>1553301395</v>
      </c>
      <c r="C190">
        <f t="shared" si="95"/>
        <v>4</v>
      </c>
      <c r="D190">
        <f t="shared" si="95"/>
        <v>109</v>
      </c>
      <c r="E190">
        <f t="shared" ca="1" si="91"/>
        <v>-85940.92130640526</v>
      </c>
      <c r="F190">
        <f t="shared" ca="1" si="92"/>
        <v>35778.581619242104</v>
      </c>
      <c r="G190">
        <f t="shared" ca="1" si="81"/>
        <v>10972.8</v>
      </c>
      <c r="H190" s="9">
        <f t="shared" ca="1" si="94"/>
        <v>-212.20047693087835</v>
      </c>
      <c r="I190" s="9">
        <f t="shared" ca="1" si="94"/>
        <v>88.34259624701663</v>
      </c>
      <c r="J190" s="9">
        <f t="shared" ca="1" si="94"/>
        <v>0</v>
      </c>
      <c r="K190" s="9">
        <f t="shared" ca="1" si="83"/>
        <v>229.85529517797852</v>
      </c>
      <c r="L190" s="9">
        <f t="shared" ca="1" si="84"/>
        <v>-67.397223964202354</v>
      </c>
      <c r="M190">
        <f t="shared" ca="1" si="86"/>
        <v>56.16953947368421</v>
      </c>
      <c r="N190">
        <f t="shared" ca="1" si="87"/>
        <v>31.558070175438594</v>
      </c>
    </row>
    <row r="191" spans="1:14" x14ac:dyDescent="0.25">
      <c r="A191" s="4">
        <f t="shared" si="96"/>
        <v>0.43287037037036863</v>
      </c>
      <c r="B191" s="3">
        <f t="shared" si="88"/>
        <v>1553301400</v>
      </c>
      <c r="C191">
        <f t="shared" si="95"/>
        <v>4</v>
      </c>
      <c r="D191">
        <f t="shared" si="95"/>
        <v>109</v>
      </c>
      <c r="E191">
        <f t="shared" ca="1" si="91"/>
        <v>-87001.923691059652</v>
      </c>
      <c r="F191">
        <f t="shared" ca="1" si="92"/>
        <v>36220.294600477187</v>
      </c>
      <c r="G191">
        <f t="shared" ca="1" si="81"/>
        <v>10972.8</v>
      </c>
      <c r="H191" s="9">
        <f t="shared" ca="1" si="94"/>
        <v>-212.20047693087835</v>
      </c>
      <c r="I191" s="9">
        <f t="shared" ca="1" si="94"/>
        <v>88.342596247018079</v>
      </c>
      <c r="J191" s="9">
        <f t="shared" ca="1" si="94"/>
        <v>0</v>
      </c>
      <c r="K191" s="9">
        <f t="shared" ca="1" si="83"/>
        <v>229.85529517797909</v>
      </c>
      <c r="L191" s="9">
        <f t="shared" ca="1" si="84"/>
        <v>-67.397223964202027</v>
      </c>
      <c r="M191">
        <f t="shared" ca="1" si="86"/>
        <v>56.17348440545809</v>
      </c>
      <c r="N191">
        <f t="shared" ca="1" si="87"/>
        <v>31.541091617933724</v>
      </c>
    </row>
    <row r="192" spans="1:14" x14ac:dyDescent="0.25">
      <c r="A192" s="4">
        <f t="shared" si="96"/>
        <v>0.43292824074073899</v>
      </c>
      <c r="B192" s="3">
        <f t="shared" si="88"/>
        <v>1553301405</v>
      </c>
      <c r="C192">
        <f t="shared" si="95"/>
        <v>4</v>
      </c>
      <c r="D192">
        <f t="shared" si="95"/>
        <v>109</v>
      </c>
      <c r="E192">
        <f t="shared" ca="1" si="91"/>
        <v>-88062.926075714044</v>
      </c>
      <c r="F192">
        <f t="shared" ca="1" si="92"/>
        <v>36662.007581712278</v>
      </c>
      <c r="G192">
        <f t="shared" ca="1" si="81"/>
        <v>10972.8</v>
      </c>
      <c r="H192" s="9">
        <f t="shared" ca="1" si="94"/>
        <v>-212.20047693087545</v>
      </c>
      <c r="I192" s="9">
        <f t="shared" ca="1" si="94"/>
        <v>88.342596247018079</v>
      </c>
      <c r="J192" s="9">
        <f t="shared" ca="1" si="94"/>
        <v>0</v>
      </c>
      <c r="K192" s="9">
        <f t="shared" ca="1" si="83"/>
        <v>229.85529517797639</v>
      </c>
      <c r="L192" s="9">
        <f t="shared" ca="1" si="84"/>
        <v>-67.397223964201743</v>
      </c>
      <c r="M192">
        <f t="shared" ca="1" si="86"/>
        <v>56.17742933723197</v>
      </c>
      <c r="N192">
        <f t="shared" ca="1" si="87"/>
        <v>31.524113060428849</v>
      </c>
    </row>
    <row r="193" spans="1:14" x14ac:dyDescent="0.25">
      <c r="A193" s="4">
        <f t="shared" si="96"/>
        <v>0.43298611111110935</v>
      </c>
      <c r="B193" s="3">
        <f t="shared" si="88"/>
        <v>1553301410</v>
      </c>
      <c r="C193">
        <f t="shared" si="95"/>
        <v>4</v>
      </c>
      <c r="D193">
        <f t="shared" si="95"/>
        <v>109</v>
      </c>
      <c r="E193">
        <f t="shared" ca="1" si="91"/>
        <v>-89123.928460368421</v>
      </c>
      <c r="F193">
        <f t="shared" ca="1" si="92"/>
        <v>37103.720562947368</v>
      </c>
      <c r="G193">
        <f t="shared" ca="1" si="81"/>
        <v>10972.8</v>
      </c>
      <c r="H193" s="9">
        <f t="shared" ca="1" si="94"/>
        <v>-212.20047693087835</v>
      </c>
      <c r="I193" s="9">
        <f t="shared" ca="1" si="94"/>
        <v>88.34259624701663</v>
      </c>
      <c r="J193" s="9">
        <f t="shared" ca="1" si="94"/>
        <v>0</v>
      </c>
      <c r="K193" s="9">
        <f t="shared" ca="1" si="83"/>
        <v>229.85529517797852</v>
      </c>
      <c r="L193" s="9">
        <f t="shared" ca="1" si="84"/>
        <v>-67.397223964202354</v>
      </c>
      <c r="M193">
        <f t="shared" ca="1" si="86"/>
        <v>56.18137426900585</v>
      </c>
      <c r="N193">
        <f t="shared" ca="1" si="87"/>
        <v>31.507134502923975</v>
      </c>
    </row>
    <row r="194" spans="1:14" x14ac:dyDescent="0.25">
      <c r="A194" s="4">
        <f t="shared" si="96"/>
        <v>0.43304398148147971</v>
      </c>
      <c r="B194" s="3">
        <f t="shared" si="88"/>
        <v>1553301415</v>
      </c>
      <c r="C194">
        <f t="shared" si="95"/>
        <v>4</v>
      </c>
      <c r="D194">
        <f t="shared" si="95"/>
        <v>109</v>
      </c>
      <c r="E194">
        <f t="shared" ca="1" si="91"/>
        <v>-90184.930845022813</v>
      </c>
      <c r="F194">
        <f t="shared" ca="1" si="92"/>
        <v>37545.433544182451</v>
      </c>
      <c r="G194">
        <f t="shared" ca="1" si="81"/>
        <v>10972.8</v>
      </c>
      <c r="H194" s="9">
        <f t="shared" ca="1" si="94"/>
        <v>-212.20047693087545</v>
      </c>
      <c r="I194" s="9">
        <f t="shared" ca="1" si="94"/>
        <v>88.342596247018079</v>
      </c>
      <c r="J194" s="9">
        <f t="shared" ca="1" si="94"/>
        <v>0</v>
      </c>
      <c r="K194" s="9">
        <f t="shared" ca="1" si="83"/>
        <v>229.85529517797639</v>
      </c>
      <c r="L194" s="9">
        <f t="shared" ca="1" si="84"/>
        <v>-67.397223964201743</v>
      </c>
      <c r="M194">
        <f t="shared" ca="1" si="86"/>
        <v>56.18531920077973</v>
      </c>
      <c r="N194">
        <f t="shared" ca="1" si="87"/>
        <v>31.490155945419101</v>
      </c>
    </row>
    <row r="195" spans="1:14" x14ac:dyDescent="0.25">
      <c r="A195" s="4">
        <f t="shared" si="96"/>
        <v>0.43310185185185007</v>
      </c>
      <c r="B195" s="3">
        <f t="shared" si="88"/>
        <v>1553301420</v>
      </c>
      <c r="C195">
        <f t="shared" si="95"/>
        <v>4</v>
      </c>
      <c r="D195">
        <f t="shared" si="95"/>
        <v>109</v>
      </c>
      <c r="E195">
        <f t="shared" ca="1" si="91"/>
        <v>-91245.93322967719</v>
      </c>
      <c r="F195">
        <f t="shared" ca="1" si="92"/>
        <v>37987.146525417542</v>
      </c>
      <c r="G195">
        <f t="shared" ca="1" si="81"/>
        <v>10972.8</v>
      </c>
      <c r="H195" s="9">
        <f t="shared" ca="1" si="94"/>
        <v>-212.20047693087835</v>
      </c>
      <c r="I195" s="9">
        <f t="shared" ca="1" si="94"/>
        <v>88.342596247018079</v>
      </c>
      <c r="J195" s="9">
        <f t="shared" ca="1" si="94"/>
        <v>0</v>
      </c>
      <c r="K195" s="9">
        <f t="shared" ca="1" si="83"/>
        <v>229.85529517797909</v>
      </c>
      <c r="L195" s="9">
        <f t="shared" ca="1" si="84"/>
        <v>-67.397223964202027</v>
      </c>
      <c r="M195">
        <f t="shared" ca="1" si="86"/>
        <v>56.189264132553603</v>
      </c>
      <c r="N195">
        <f t="shared" ca="1" si="87"/>
        <v>31.47317738791423</v>
      </c>
    </row>
    <row r="196" spans="1:14" x14ac:dyDescent="0.25">
      <c r="A196" s="4">
        <f t="shared" si="96"/>
        <v>0.43315972222222043</v>
      </c>
      <c r="B196" s="3">
        <f t="shared" si="88"/>
        <v>1553301425</v>
      </c>
      <c r="C196">
        <f t="shared" si="95"/>
        <v>4</v>
      </c>
      <c r="D196">
        <f t="shared" si="95"/>
        <v>109</v>
      </c>
      <c r="E196">
        <f t="shared" ca="1" si="91"/>
        <v>-92306.935614331582</v>
      </c>
      <c r="F196">
        <f t="shared" ca="1" si="92"/>
        <v>38428.859506652632</v>
      </c>
      <c r="G196">
        <f t="shared" ca="1" si="81"/>
        <v>10972.8</v>
      </c>
      <c r="H196" s="9">
        <f t="shared" ca="1" si="94"/>
        <v>-212.20047693087835</v>
      </c>
      <c r="I196" s="9">
        <f t="shared" ca="1" si="94"/>
        <v>88.34259624701663</v>
      </c>
      <c r="J196" s="9">
        <f t="shared" ca="1" si="94"/>
        <v>0</v>
      </c>
      <c r="K196" s="9">
        <f t="shared" ca="1" si="83"/>
        <v>229.85529517797852</v>
      </c>
      <c r="L196" s="9">
        <f t="shared" ca="1" si="84"/>
        <v>-67.397223964202354</v>
      </c>
      <c r="M196">
        <f t="shared" ca="1" si="86"/>
        <v>56.193209064327483</v>
      </c>
      <c r="N196">
        <f t="shared" ca="1" si="87"/>
        <v>31.456198830409356</v>
      </c>
    </row>
    <row r="197" spans="1:14" x14ac:dyDescent="0.25">
      <c r="A197" s="4">
        <f t="shared" si="96"/>
        <v>0.43321759259259079</v>
      </c>
      <c r="B197" s="3">
        <f t="shared" si="88"/>
        <v>1553301430</v>
      </c>
      <c r="C197">
        <f t="shared" si="95"/>
        <v>4</v>
      </c>
      <c r="D197">
        <f t="shared" si="95"/>
        <v>109</v>
      </c>
      <c r="E197">
        <f t="shared" ca="1" si="91"/>
        <v>-93367.937998985974</v>
      </c>
      <c r="F197">
        <f t="shared" ca="1" si="92"/>
        <v>38870.572487887715</v>
      </c>
      <c r="G197">
        <f t="shared" ca="1" si="81"/>
        <v>10972.8</v>
      </c>
      <c r="H197" s="9">
        <f t="shared" ca="1" si="94"/>
        <v>-212.20047693087545</v>
      </c>
      <c r="I197" s="9">
        <f t="shared" ca="1" si="94"/>
        <v>88.342596247018079</v>
      </c>
      <c r="J197" s="9">
        <f t="shared" ca="1" si="94"/>
        <v>0</v>
      </c>
      <c r="K197" s="9">
        <f t="shared" ca="1" si="83"/>
        <v>229.85529517797639</v>
      </c>
      <c r="L197" s="9">
        <f t="shared" ca="1" si="84"/>
        <v>-67.397223964201743</v>
      </c>
      <c r="M197">
        <f t="shared" ca="1" si="86"/>
        <v>56.197153996101363</v>
      </c>
      <c r="N197">
        <f t="shared" ca="1" si="87"/>
        <v>31.439220272904482</v>
      </c>
    </row>
    <row r="198" spans="1:14" x14ac:dyDescent="0.25">
      <c r="A198" s="4">
        <f t="shared" si="96"/>
        <v>0.43327546296296116</v>
      </c>
      <c r="B198" s="3">
        <f t="shared" si="88"/>
        <v>1553301435</v>
      </c>
      <c r="C198">
        <f t="shared" si="95"/>
        <v>4</v>
      </c>
      <c r="D198">
        <f t="shared" si="95"/>
        <v>109</v>
      </c>
      <c r="E198">
        <f t="shared" ca="1" si="91"/>
        <v>-94428.940383640351</v>
      </c>
      <c r="F198">
        <f t="shared" ca="1" si="92"/>
        <v>39312.285469122806</v>
      </c>
      <c r="G198">
        <f t="shared" ca="1" si="81"/>
        <v>10972.8</v>
      </c>
      <c r="H198" s="9">
        <f t="shared" ca="1" si="94"/>
        <v>-212.20047693087835</v>
      </c>
      <c r="I198" s="9">
        <f t="shared" ca="1" si="94"/>
        <v>88.34259624701663</v>
      </c>
      <c r="J198" s="9">
        <f t="shared" ca="1" si="94"/>
        <v>0</v>
      </c>
      <c r="K198" s="9">
        <f t="shared" ca="1" si="83"/>
        <v>229.85529517797852</v>
      </c>
      <c r="L198" s="9">
        <f t="shared" ca="1" si="84"/>
        <v>-67.397223964202354</v>
      </c>
      <c r="M198">
        <f t="shared" ca="1" si="86"/>
        <v>56.201098927875243</v>
      </c>
      <c r="N198">
        <f t="shared" ca="1" si="87"/>
        <v>31.422241715399608</v>
      </c>
    </row>
    <row r="199" spans="1:14" x14ac:dyDescent="0.25">
      <c r="A199" s="4">
        <f t="shared" si="96"/>
        <v>0.43333333333333152</v>
      </c>
      <c r="B199" s="3">
        <f t="shared" si="88"/>
        <v>1553301440</v>
      </c>
      <c r="C199">
        <f t="shared" si="95"/>
        <v>4</v>
      </c>
      <c r="D199">
        <f t="shared" si="95"/>
        <v>109</v>
      </c>
      <c r="E199">
        <f t="shared" ca="1" si="91"/>
        <v>-95489.942768294743</v>
      </c>
      <c r="F199">
        <f t="shared" ca="1" si="92"/>
        <v>39753.998450357889</v>
      </c>
      <c r="G199">
        <f t="shared" ca="1" si="81"/>
        <v>10972.8</v>
      </c>
      <c r="H199" s="9">
        <f t="shared" ca="1" si="94"/>
        <v>-212.20047693087545</v>
      </c>
      <c r="I199" s="9">
        <f t="shared" ca="1" si="94"/>
        <v>88.342596247018079</v>
      </c>
      <c r="J199" s="9">
        <f t="shared" ca="1" si="94"/>
        <v>0</v>
      </c>
      <c r="K199" s="9">
        <f t="shared" ca="1" si="83"/>
        <v>229.85529517797639</v>
      </c>
      <c r="L199" s="9">
        <f t="shared" ca="1" si="84"/>
        <v>-67.397223964201743</v>
      </c>
      <c r="M199">
        <f t="shared" ca="1" si="86"/>
        <v>56.205043859649123</v>
      </c>
      <c r="N199">
        <f t="shared" ca="1" si="87"/>
        <v>31.405263157894737</v>
      </c>
    </row>
    <row r="200" spans="1:14" x14ac:dyDescent="0.25">
      <c r="A200" s="4">
        <f t="shared" si="96"/>
        <v>0.43339120370370188</v>
      </c>
      <c r="B200" s="3">
        <f t="shared" si="88"/>
        <v>1553301445</v>
      </c>
      <c r="C200">
        <f t="shared" si="95"/>
        <v>4</v>
      </c>
      <c r="D200">
        <f t="shared" si="95"/>
        <v>109</v>
      </c>
      <c r="E200">
        <f t="shared" ca="1" si="91"/>
        <v>-96550.94515294912</v>
      </c>
      <c r="F200">
        <f t="shared" ca="1" si="92"/>
        <v>40195.711431592979</v>
      </c>
      <c r="G200">
        <f t="shared" ref="G200:G223" ca="1" si="97">INDIRECT("G$"&amp;C200)+INDIRECT("J$"&amp;C200)*($B200-INDIRECT("B$"&amp;D200))</f>
        <v>10972.8</v>
      </c>
      <c r="H200" s="9">
        <f t="shared" ca="1" si="94"/>
        <v>-212.20047693087835</v>
      </c>
      <c r="I200" s="9">
        <f t="shared" ca="1" si="94"/>
        <v>88.342596247018079</v>
      </c>
      <c r="J200" s="9">
        <f t="shared" ca="1" si="94"/>
        <v>0</v>
      </c>
      <c r="K200" s="9">
        <f t="shared" ref="K200:K222" ca="1" si="98">SQRT(H200*H200+I200*I200)</f>
        <v>229.85529517797909</v>
      </c>
      <c r="L200" s="9">
        <f t="shared" ref="L200:L223" ca="1" si="99">DEGREES(ATAN2(I200,H200))</f>
        <v>-67.397223964202027</v>
      </c>
      <c r="M200">
        <f t="shared" ca="1" si="86"/>
        <v>56.208988791423003</v>
      </c>
      <c r="N200">
        <f t="shared" ca="1" si="87"/>
        <v>31.388284600389863</v>
      </c>
    </row>
    <row r="201" spans="1:14" x14ac:dyDescent="0.25">
      <c r="A201" s="4">
        <f t="shared" si="96"/>
        <v>0.43344907407407224</v>
      </c>
      <c r="B201" s="3">
        <f t="shared" si="88"/>
        <v>1553301450</v>
      </c>
      <c r="C201">
        <f t="shared" ref="C201:D216" si="100">C200</f>
        <v>4</v>
      </c>
      <c r="D201">
        <f t="shared" si="100"/>
        <v>109</v>
      </c>
      <c r="E201">
        <f t="shared" ca="1" si="91"/>
        <v>-97611.947537603512</v>
      </c>
      <c r="F201">
        <f t="shared" ca="1" si="92"/>
        <v>40637.42441282807</v>
      </c>
      <c r="G201">
        <f t="shared" ca="1" si="97"/>
        <v>10972.8</v>
      </c>
      <c r="H201" s="9">
        <f t="shared" ca="1" si="94"/>
        <v>-212.20047693087835</v>
      </c>
      <c r="I201" s="9">
        <f t="shared" ca="1" si="94"/>
        <v>88.34259624701663</v>
      </c>
      <c r="J201" s="9">
        <f t="shared" ca="1" si="94"/>
        <v>0</v>
      </c>
      <c r="K201" s="9">
        <f t="shared" ca="1" si="98"/>
        <v>229.85529517797852</v>
      </c>
      <c r="L201" s="9">
        <f t="shared" ca="1" si="99"/>
        <v>-67.397223964202354</v>
      </c>
      <c r="M201">
        <f t="shared" ref="M201:M223" ca="1" si="101">INDIRECT("M$"&amp;C201)+INDIRECT("O$"&amp;C201)*($B201-INDIRECT("B$"&amp;D201))</f>
        <v>56.212933723196883</v>
      </c>
      <c r="N201">
        <f t="shared" ref="N201:N223" ca="1" si="102">INDIRECT("N$"&amp;C201)+INDIRECT("P$"&amp;C201)*($B201-INDIRECT("B$"&amp;D201))</f>
        <v>31.371306042884989</v>
      </c>
    </row>
    <row r="202" spans="1:14" x14ac:dyDescent="0.25">
      <c r="A202" s="4">
        <f t="shared" si="96"/>
        <v>0.4335069444444426</v>
      </c>
      <c r="B202" s="3">
        <f t="shared" ref="B202:B223" si="103">B201+SECOND(A202-A201)</f>
        <v>1553301455</v>
      </c>
      <c r="C202">
        <f t="shared" si="100"/>
        <v>4</v>
      </c>
      <c r="D202">
        <f t="shared" si="100"/>
        <v>109</v>
      </c>
      <c r="E202">
        <f t="shared" ca="1" si="91"/>
        <v>-98672.949922257903</v>
      </c>
      <c r="F202">
        <f t="shared" ca="1" si="92"/>
        <v>41079.137394063153</v>
      </c>
      <c r="G202">
        <f t="shared" ca="1" si="97"/>
        <v>10972.8</v>
      </c>
      <c r="H202" s="9">
        <f t="shared" ca="1" si="94"/>
        <v>-212.20047693087545</v>
      </c>
      <c r="I202" s="9">
        <f t="shared" ca="1" si="94"/>
        <v>88.342596247018079</v>
      </c>
      <c r="J202" s="9">
        <f t="shared" ca="1" si="94"/>
        <v>0</v>
      </c>
      <c r="K202" s="9">
        <f t="shared" ca="1" si="98"/>
        <v>229.85529517797639</v>
      </c>
      <c r="L202" s="9">
        <f t="shared" ca="1" si="99"/>
        <v>-67.397223964201743</v>
      </c>
      <c r="M202">
        <f t="shared" ca="1" si="101"/>
        <v>56.216878654970763</v>
      </c>
      <c r="N202">
        <f t="shared" ca="1" si="102"/>
        <v>31.354327485380114</v>
      </c>
    </row>
    <row r="203" spans="1:14" x14ac:dyDescent="0.25">
      <c r="A203" s="4">
        <f t="shared" si="96"/>
        <v>0.43356481481481296</v>
      </c>
      <c r="B203" s="3">
        <f t="shared" si="103"/>
        <v>1553301460</v>
      </c>
      <c r="C203">
        <f t="shared" si="100"/>
        <v>4</v>
      </c>
      <c r="D203">
        <f t="shared" si="100"/>
        <v>109</v>
      </c>
      <c r="E203">
        <f t="shared" ca="1" si="91"/>
        <v>-99733.952306912281</v>
      </c>
      <c r="F203">
        <f t="shared" ca="1" si="92"/>
        <v>41520.850375298243</v>
      </c>
      <c r="G203">
        <f t="shared" ca="1" si="97"/>
        <v>10972.8</v>
      </c>
      <c r="H203" s="9">
        <f t="shared" ca="1" si="94"/>
        <v>-212.20047693087835</v>
      </c>
      <c r="I203" s="9">
        <f t="shared" ca="1" si="94"/>
        <v>88.342596247018079</v>
      </c>
      <c r="J203" s="9">
        <f t="shared" ca="1" si="94"/>
        <v>0</v>
      </c>
      <c r="K203" s="9">
        <f t="shared" ca="1" si="98"/>
        <v>229.85529517797909</v>
      </c>
      <c r="L203" s="9">
        <f t="shared" ca="1" si="99"/>
        <v>-67.397223964202027</v>
      </c>
      <c r="M203">
        <f t="shared" ca="1" si="101"/>
        <v>56.220823586744636</v>
      </c>
      <c r="N203">
        <f t="shared" ca="1" si="102"/>
        <v>31.337348927875244</v>
      </c>
    </row>
    <row r="204" spans="1:14" x14ac:dyDescent="0.25">
      <c r="A204" s="4">
        <f t="shared" si="96"/>
        <v>0.43362268518518332</v>
      </c>
      <c r="B204" s="3">
        <f t="shared" si="103"/>
        <v>1553301465</v>
      </c>
      <c r="C204">
        <f t="shared" si="100"/>
        <v>4</v>
      </c>
      <c r="D204">
        <f t="shared" si="100"/>
        <v>109</v>
      </c>
      <c r="E204">
        <f t="shared" ca="1" si="91"/>
        <v>-100794.95469156667</v>
      </c>
      <c r="F204">
        <f t="shared" ca="1" si="92"/>
        <v>41962.563356533334</v>
      </c>
      <c r="G204">
        <f t="shared" ca="1" si="97"/>
        <v>10972.8</v>
      </c>
      <c r="H204" s="9">
        <f t="shared" ca="1" si="94"/>
        <v>-212.20047693087545</v>
      </c>
      <c r="I204" s="9">
        <f t="shared" ca="1" si="94"/>
        <v>88.34259624701663</v>
      </c>
      <c r="J204" s="9">
        <f t="shared" ca="1" si="94"/>
        <v>0</v>
      </c>
      <c r="K204" s="9">
        <f t="shared" ca="1" si="98"/>
        <v>229.85529517797585</v>
      </c>
      <c r="L204" s="9">
        <f t="shared" ca="1" si="99"/>
        <v>-67.397223964202084</v>
      </c>
      <c r="M204">
        <f t="shared" ca="1" si="101"/>
        <v>56.224768518518516</v>
      </c>
      <c r="N204">
        <f t="shared" ca="1" si="102"/>
        <v>31.32037037037037</v>
      </c>
    </row>
    <row r="205" spans="1:14" x14ac:dyDescent="0.25">
      <c r="A205" s="4">
        <f t="shared" si="96"/>
        <v>0.43368055555555368</v>
      </c>
      <c r="B205" s="3">
        <f t="shared" si="103"/>
        <v>1553301470</v>
      </c>
      <c r="C205">
        <f t="shared" si="100"/>
        <v>4</v>
      </c>
      <c r="D205">
        <f t="shared" si="100"/>
        <v>109</v>
      </c>
      <c r="E205">
        <f t="shared" ca="1" si="91"/>
        <v>-101855.95707622105</v>
      </c>
      <c r="F205">
        <f t="shared" ca="1" si="92"/>
        <v>42404.276337768417</v>
      </c>
      <c r="G205">
        <f t="shared" ca="1" si="97"/>
        <v>10972.8</v>
      </c>
      <c r="H205" s="9">
        <f t="shared" ca="1" si="94"/>
        <v>-212.20047693087835</v>
      </c>
      <c r="I205" s="9">
        <f t="shared" ca="1" si="94"/>
        <v>88.342596247018079</v>
      </c>
      <c r="J205" s="9">
        <f t="shared" ca="1" si="94"/>
        <v>0</v>
      </c>
      <c r="K205" s="9">
        <f t="shared" ca="1" si="98"/>
        <v>229.85529517797909</v>
      </c>
      <c r="L205" s="9">
        <f t="shared" ca="1" si="99"/>
        <v>-67.397223964202027</v>
      </c>
      <c r="M205">
        <f t="shared" ca="1" si="101"/>
        <v>56.228713450292396</v>
      </c>
      <c r="N205">
        <f t="shared" ca="1" si="102"/>
        <v>31.303391812865495</v>
      </c>
    </row>
    <row r="206" spans="1:14" x14ac:dyDescent="0.25">
      <c r="A206" s="4">
        <f t="shared" si="96"/>
        <v>0.43373842592592404</v>
      </c>
      <c r="B206" s="3">
        <f t="shared" si="103"/>
        <v>1553301475</v>
      </c>
      <c r="C206">
        <f t="shared" si="100"/>
        <v>4</v>
      </c>
      <c r="D206">
        <f t="shared" si="100"/>
        <v>109</v>
      </c>
      <c r="E206">
        <f t="shared" ca="1" si="91"/>
        <v>-102916.95946087544</v>
      </c>
      <c r="F206">
        <f t="shared" ca="1" si="92"/>
        <v>42845.989319003507</v>
      </c>
      <c r="G206">
        <f t="shared" ca="1" si="97"/>
        <v>10972.8</v>
      </c>
      <c r="H206" s="9">
        <f t="shared" ca="1" si="94"/>
        <v>-212.20047693087835</v>
      </c>
      <c r="I206" s="9">
        <f t="shared" ca="1" si="94"/>
        <v>88.34259624701663</v>
      </c>
      <c r="J206" s="9">
        <f t="shared" ca="1" si="94"/>
        <v>0</v>
      </c>
      <c r="K206" s="9">
        <f t="shared" ca="1" si="98"/>
        <v>229.85529517797852</v>
      </c>
      <c r="L206" s="9">
        <f t="shared" ca="1" si="99"/>
        <v>-67.397223964202354</v>
      </c>
      <c r="M206">
        <f t="shared" ca="1" si="101"/>
        <v>56.232658382066276</v>
      </c>
      <c r="N206">
        <f t="shared" ca="1" si="102"/>
        <v>31.286413255360621</v>
      </c>
    </row>
    <row r="207" spans="1:14" x14ac:dyDescent="0.25">
      <c r="A207" s="4">
        <f t="shared" si="96"/>
        <v>0.4337962962962944</v>
      </c>
      <c r="B207" s="3">
        <f t="shared" si="103"/>
        <v>1553301480</v>
      </c>
      <c r="C207">
        <f t="shared" si="100"/>
        <v>4</v>
      </c>
      <c r="D207">
        <f t="shared" si="100"/>
        <v>109</v>
      </c>
      <c r="E207">
        <f t="shared" ca="1" si="91"/>
        <v>-103977.96184552983</v>
      </c>
      <c r="F207">
        <f t="shared" ca="1" si="92"/>
        <v>43287.70230023859</v>
      </c>
      <c r="G207">
        <f t="shared" ca="1" si="97"/>
        <v>10972.8</v>
      </c>
      <c r="H207" s="9">
        <f t="shared" ca="1" si="94"/>
        <v>-212.20047693087545</v>
      </c>
      <c r="I207" s="9">
        <f t="shared" ca="1" si="94"/>
        <v>88.342596247018079</v>
      </c>
      <c r="J207" s="9">
        <f t="shared" ca="1" si="94"/>
        <v>0</v>
      </c>
      <c r="K207" s="9">
        <f t="shared" ca="1" si="98"/>
        <v>229.85529517797639</v>
      </c>
      <c r="L207" s="9">
        <f t="shared" ca="1" si="99"/>
        <v>-67.397223964201743</v>
      </c>
      <c r="M207">
        <f t="shared" ca="1" si="101"/>
        <v>56.236603313840156</v>
      </c>
      <c r="N207">
        <f t="shared" ca="1" si="102"/>
        <v>31.26943469785575</v>
      </c>
    </row>
    <row r="208" spans="1:14" x14ac:dyDescent="0.25">
      <c r="A208" s="4">
        <f t="shared" si="96"/>
        <v>0.43385416666666476</v>
      </c>
      <c r="B208" s="3">
        <f t="shared" si="103"/>
        <v>1553301485</v>
      </c>
      <c r="C208">
        <f t="shared" si="100"/>
        <v>4</v>
      </c>
      <c r="D208">
        <f t="shared" si="100"/>
        <v>109</v>
      </c>
      <c r="E208">
        <f t="shared" ca="1" si="91"/>
        <v>-105038.96423018421</v>
      </c>
      <c r="F208">
        <f t="shared" ca="1" si="92"/>
        <v>43729.415281473681</v>
      </c>
      <c r="G208">
        <f t="shared" ca="1" si="97"/>
        <v>10972.8</v>
      </c>
      <c r="H208" s="9">
        <f t="shared" ca="1" si="94"/>
        <v>-212.20047693087835</v>
      </c>
      <c r="I208" s="9">
        <f t="shared" ca="1" si="94"/>
        <v>88.342596247018079</v>
      </c>
      <c r="J208" s="9">
        <f t="shared" ca="1" si="94"/>
        <v>0</v>
      </c>
      <c r="K208" s="9">
        <f t="shared" ca="1" si="98"/>
        <v>229.85529517797909</v>
      </c>
      <c r="L208" s="9">
        <f t="shared" ca="1" si="99"/>
        <v>-67.397223964202027</v>
      </c>
      <c r="M208">
        <f t="shared" ca="1" si="101"/>
        <v>56.240548245614036</v>
      </c>
      <c r="N208">
        <f t="shared" ca="1" si="102"/>
        <v>31.252456140350876</v>
      </c>
    </row>
    <row r="209" spans="1:14" x14ac:dyDescent="0.25">
      <c r="A209" s="4">
        <f t="shared" si="96"/>
        <v>0.43391203703703513</v>
      </c>
      <c r="B209" s="3">
        <f t="shared" si="103"/>
        <v>1553301490</v>
      </c>
      <c r="C209">
        <f t="shared" si="100"/>
        <v>4</v>
      </c>
      <c r="D209">
        <f t="shared" si="100"/>
        <v>109</v>
      </c>
      <c r="E209">
        <f t="shared" ca="1" si="91"/>
        <v>-106099.9666148386</v>
      </c>
      <c r="F209">
        <f t="shared" ca="1" si="92"/>
        <v>44171.128262708771</v>
      </c>
      <c r="G209">
        <f t="shared" ca="1" si="97"/>
        <v>10972.8</v>
      </c>
      <c r="H209" s="9">
        <f t="shared" ca="1" si="94"/>
        <v>-212.20047693087545</v>
      </c>
      <c r="I209" s="9">
        <f t="shared" ca="1" si="94"/>
        <v>88.34259624701663</v>
      </c>
      <c r="J209" s="9">
        <f t="shared" ca="1" si="94"/>
        <v>0</v>
      </c>
      <c r="K209" s="9">
        <f t="shared" ca="1" si="98"/>
        <v>229.85529517797585</v>
      </c>
      <c r="L209" s="9">
        <f t="shared" ca="1" si="99"/>
        <v>-67.397223964202084</v>
      </c>
      <c r="M209">
        <f t="shared" ca="1" si="101"/>
        <v>56.244493177387916</v>
      </c>
      <c r="N209">
        <f t="shared" ca="1" si="102"/>
        <v>31.235477582846002</v>
      </c>
    </row>
    <row r="210" spans="1:14" x14ac:dyDescent="0.25">
      <c r="A210" s="4">
        <f t="shared" si="96"/>
        <v>0.43396990740740549</v>
      </c>
      <c r="B210" s="3">
        <f t="shared" si="103"/>
        <v>1553301495</v>
      </c>
      <c r="C210">
        <f t="shared" si="100"/>
        <v>4</v>
      </c>
      <c r="D210">
        <f t="shared" si="100"/>
        <v>109</v>
      </c>
      <c r="E210">
        <f t="shared" ca="1" si="91"/>
        <v>-107160.96899949298</v>
      </c>
      <c r="F210">
        <f t="shared" ca="1" si="92"/>
        <v>44612.841243943854</v>
      </c>
      <c r="G210">
        <f t="shared" ca="1" si="97"/>
        <v>10972.8</v>
      </c>
      <c r="H210" s="9">
        <f t="shared" ca="1" si="94"/>
        <v>-212.20047693087835</v>
      </c>
      <c r="I210" s="9">
        <f t="shared" ca="1" si="94"/>
        <v>88.342596247018079</v>
      </c>
      <c r="J210" s="9">
        <f t="shared" ca="1" si="94"/>
        <v>0</v>
      </c>
      <c r="K210" s="9">
        <f t="shared" ca="1" si="98"/>
        <v>229.85529517797909</v>
      </c>
      <c r="L210" s="9">
        <f t="shared" ca="1" si="99"/>
        <v>-67.397223964202027</v>
      </c>
      <c r="M210">
        <f t="shared" ca="1" si="101"/>
        <v>56.248438109161796</v>
      </c>
      <c r="N210">
        <f t="shared" ca="1" si="102"/>
        <v>31.218499025341131</v>
      </c>
    </row>
    <row r="211" spans="1:14" x14ac:dyDescent="0.25">
      <c r="A211" s="4">
        <f t="shared" si="96"/>
        <v>0.43402777777777585</v>
      </c>
      <c r="B211" s="3">
        <f t="shared" si="103"/>
        <v>1553301500</v>
      </c>
      <c r="C211">
        <f t="shared" si="100"/>
        <v>4</v>
      </c>
      <c r="D211">
        <f t="shared" si="100"/>
        <v>109</v>
      </c>
      <c r="E211">
        <f t="shared" ca="1" si="91"/>
        <v>-108221.97138414737</v>
      </c>
      <c r="F211">
        <f t="shared" ca="1" si="92"/>
        <v>45054.554225178945</v>
      </c>
      <c r="G211">
        <f t="shared" ca="1" si="97"/>
        <v>10972.8</v>
      </c>
      <c r="H211" s="9">
        <f t="shared" ca="1" si="94"/>
        <v>-212.20047693087835</v>
      </c>
      <c r="I211" s="9">
        <f t="shared" ca="1" si="94"/>
        <v>88.342596247018079</v>
      </c>
      <c r="J211" s="9">
        <f t="shared" ca="1" si="94"/>
        <v>0</v>
      </c>
      <c r="K211" s="9">
        <f t="shared" ca="1" si="98"/>
        <v>229.85529517797909</v>
      </c>
      <c r="L211" s="9">
        <f t="shared" ca="1" si="99"/>
        <v>-67.397223964202027</v>
      </c>
      <c r="M211">
        <f t="shared" ca="1" si="101"/>
        <v>56.252383040935669</v>
      </c>
      <c r="N211">
        <f t="shared" ca="1" si="102"/>
        <v>31.201520467836257</v>
      </c>
    </row>
    <row r="212" spans="1:14" x14ac:dyDescent="0.25">
      <c r="A212" s="4">
        <f t="shared" si="96"/>
        <v>0.43408564814814621</v>
      </c>
      <c r="B212" s="3">
        <f t="shared" si="103"/>
        <v>1553301505</v>
      </c>
      <c r="C212">
        <f t="shared" si="100"/>
        <v>4</v>
      </c>
      <c r="D212">
        <f t="shared" si="100"/>
        <v>109</v>
      </c>
      <c r="E212">
        <f t="shared" ca="1" si="91"/>
        <v>-109282.97376880176</v>
      </c>
      <c r="F212">
        <f t="shared" ca="1" si="92"/>
        <v>45496.267206414035</v>
      </c>
      <c r="G212">
        <f t="shared" ca="1" si="97"/>
        <v>10972.8</v>
      </c>
      <c r="H212" s="9">
        <f t="shared" ca="1" si="94"/>
        <v>-212.20047693087545</v>
      </c>
      <c r="I212" s="9">
        <f t="shared" ca="1" si="94"/>
        <v>88.34259624701663</v>
      </c>
      <c r="J212" s="9">
        <f t="shared" ca="1" si="94"/>
        <v>0</v>
      </c>
      <c r="K212" s="9">
        <f t="shared" ca="1" si="98"/>
        <v>229.85529517797585</v>
      </c>
      <c r="L212" s="9">
        <f t="shared" ca="1" si="99"/>
        <v>-67.397223964202084</v>
      </c>
      <c r="M212">
        <f t="shared" ca="1" si="101"/>
        <v>56.256327972709549</v>
      </c>
      <c r="N212">
        <f t="shared" ca="1" si="102"/>
        <v>31.184541910331383</v>
      </c>
    </row>
    <row r="213" spans="1:14" x14ac:dyDescent="0.25">
      <c r="A213" s="4">
        <f t="shared" si="96"/>
        <v>0.43414351851851657</v>
      </c>
      <c r="B213" s="3">
        <f t="shared" si="103"/>
        <v>1553301510</v>
      </c>
      <c r="C213">
        <f t="shared" si="100"/>
        <v>4</v>
      </c>
      <c r="D213">
        <f t="shared" si="100"/>
        <v>109</v>
      </c>
      <c r="E213">
        <f t="shared" ca="1" si="91"/>
        <v>-110343.97615345614</v>
      </c>
      <c r="F213">
        <f t="shared" ca="1" si="92"/>
        <v>45937.980187649118</v>
      </c>
      <c r="G213">
        <f t="shared" ca="1" si="97"/>
        <v>10972.8</v>
      </c>
      <c r="H213" s="9">
        <f t="shared" ca="1" si="94"/>
        <v>-212.20047693087835</v>
      </c>
      <c r="I213" s="9">
        <f t="shared" ca="1" si="94"/>
        <v>88.342596247018079</v>
      </c>
      <c r="J213" s="9">
        <f t="shared" ca="1" si="94"/>
        <v>0</v>
      </c>
      <c r="K213" s="9">
        <f t="shared" ca="1" si="98"/>
        <v>229.85529517797909</v>
      </c>
      <c r="L213" s="9">
        <f t="shared" ca="1" si="99"/>
        <v>-67.397223964202027</v>
      </c>
      <c r="M213">
        <f t="shared" ca="1" si="101"/>
        <v>56.260272904483429</v>
      </c>
      <c r="N213">
        <f t="shared" ca="1" si="102"/>
        <v>31.167563352826509</v>
      </c>
    </row>
    <row r="214" spans="1:14" x14ac:dyDescent="0.25">
      <c r="A214" s="4">
        <f t="shared" si="96"/>
        <v>0.43420138888888693</v>
      </c>
      <c r="B214" s="3">
        <f t="shared" si="103"/>
        <v>1553301515</v>
      </c>
      <c r="C214">
        <f t="shared" si="100"/>
        <v>4</v>
      </c>
      <c r="D214">
        <f t="shared" si="100"/>
        <v>109</v>
      </c>
      <c r="E214">
        <f t="shared" ca="1" si="91"/>
        <v>-111404.97853811053</v>
      </c>
      <c r="F214">
        <f t="shared" ca="1" si="92"/>
        <v>46379.693168884209</v>
      </c>
      <c r="G214">
        <f t="shared" ca="1" si="97"/>
        <v>10972.8</v>
      </c>
      <c r="H214" s="9">
        <f t="shared" ca="1" si="94"/>
        <v>-212.20047693087545</v>
      </c>
      <c r="I214" s="9">
        <f t="shared" ca="1" si="94"/>
        <v>88.34259624701663</v>
      </c>
      <c r="J214" s="9">
        <f t="shared" ca="1" si="94"/>
        <v>0</v>
      </c>
      <c r="K214" s="9">
        <f t="shared" ca="1" si="98"/>
        <v>229.85529517797585</v>
      </c>
      <c r="L214" s="9">
        <f t="shared" ca="1" si="99"/>
        <v>-67.397223964202084</v>
      </c>
      <c r="M214">
        <f t="shared" ca="1" si="101"/>
        <v>56.264217836257309</v>
      </c>
      <c r="N214">
        <f t="shared" ca="1" si="102"/>
        <v>31.150584795321638</v>
      </c>
    </row>
    <row r="215" spans="1:14" x14ac:dyDescent="0.25">
      <c r="A215" s="4">
        <f t="shared" si="96"/>
        <v>0.43425925925925729</v>
      </c>
      <c r="B215" s="3">
        <f t="shared" si="103"/>
        <v>1553301520</v>
      </c>
      <c r="C215">
        <f t="shared" si="100"/>
        <v>4</v>
      </c>
      <c r="D215">
        <f t="shared" si="100"/>
        <v>109</v>
      </c>
      <c r="E215">
        <f t="shared" ca="1" si="91"/>
        <v>-112465.98092276491</v>
      </c>
      <c r="F215">
        <f t="shared" ca="1" si="92"/>
        <v>46821.406150119292</v>
      </c>
      <c r="G215">
        <f t="shared" ca="1" si="97"/>
        <v>10972.8</v>
      </c>
      <c r="H215" s="9">
        <f t="shared" ca="1" si="94"/>
        <v>-212.20047693087835</v>
      </c>
      <c r="I215" s="9">
        <f t="shared" ca="1" si="94"/>
        <v>88.342596247018079</v>
      </c>
      <c r="J215" s="9">
        <f t="shared" ca="1" si="94"/>
        <v>0</v>
      </c>
      <c r="K215" s="9">
        <f t="shared" ca="1" si="98"/>
        <v>229.85529517797909</v>
      </c>
      <c r="L215" s="9">
        <f t="shared" ca="1" si="99"/>
        <v>-67.397223964202027</v>
      </c>
      <c r="M215">
        <f t="shared" ca="1" si="101"/>
        <v>56.268162768031189</v>
      </c>
      <c r="N215">
        <f t="shared" ca="1" si="102"/>
        <v>31.133606237816764</v>
      </c>
    </row>
    <row r="216" spans="1:14" x14ac:dyDescent="0.25">
      <c r="A216" s="4">
        <f t="shared" si="96"/>
        <v>0.43431712962962765</v>
      </c>
      <c r="B216" s="3">
        <f t="shared" si="103"/>
        <v>1553301525</v>
      </c>
      <c r="C216">
        <f t="shared" si="100"/>
        <v>4</v>
      </c>
      <c r="D216">
        <f t="shared" si="100"/>
        <v>109</v>
      </c>
      <c r="E216">
        <f t="shared" ca="1" si="91"/>
        <v>-113526.9833074193</v>
      </c>
      <c r="F216">
        <f t="shared" ca="1" si="92"/>
        <v>47263.119131354382</v>
      </c>
      <c r="G216">
        <f t="shared" ca="1" si="97"/>
        <v>10972.8</v>
      </c>
      <c r="H216" s="9">
        <f t="shared" ca="1" si="94"/>
        <v>-212.20047693087835</v>
      </c>
      <c r="I216" s="9">
        <f t="shared" ca="1" si="94"/>
        <v>88.342596247018079</v>
      </c>
      <c r="J216" s="9">
        <f t="shared" ca="1" si="94"/>
        <v>0</v>
      </c>
      <c r="K216" s="9">
        <f t="shared" ca="1" si="98"/>
        <v>229.85529517797909</v>
      </c>
      <c r="L216" s="9">
        <f t="shared" ca="1" si="99"/>
        <v>-67.397223964202027</v>
      </c>
      <c r="M216">
        <f t="shared" ca="1" si="101"/>
        <v>56.272107699805069</v>
      </c>
      <c r="N216">
        <f t="shared" ca="1" si="102"/>
        <v>31.11662768031189</v>
      </c>
    </row>
    <row r="217" spans="1:14" x14ac:dyDescent="0.25">
      <c r="A217" s="4">
        <f t="shared" si="96"/>
        <v>0.43437499999999801</v>
      </c>
      <c r="B217" s="3">
        <f t="shared" si="103"/>
        <v>1553301530</v>
      </c>
      <c r="C217">
        <f t="shared" ref="C217:D223" si="104">C216</f>
        <v>4</v>
      </c>
      <c r="D217">
        <f t="shared" si="104"/>
        <v>109</v>
      </c>
      <c r="E217">
        <f t="shared" ca="1" si="91"/>
        <v>-114587.98569207369</v>
      </c>
      <c r="F217">
        <f t="shared" ca="1" si="92"/>
        <v>47704.832112589473</v>
      </c>
      <c r="G217">
        <f t="shared" ca="1" si="97"/>
        <v>10972.8</v>
      </c>
      <c r="H217" s="9">
        <f t="shared" ca="1" si="94"/>
        <v>-212.20047693087545</v>
      </c>
      <c r="I217" s="9">
        <f t="shared" ca="1" si="94"/>
        <v>88.34259624701663</v>
      </c>
      <c r="J217" s="9">
        <f t="shared" ca="1" si="94"/>
        <v>0</v>
      </c>
      <c r="K217" s="9">
        <f t="shared" ca="1" si="98"/>
        <v>229.85529517797585</v>
      </c>
      <c r="L217" s="9">
        <f t="shared" ca="1" si="99"/>
        <v>-67.397223964202084</v>
      </c>
      <c r="M217">
        <f t="shared" ca="1" si="101"/>
        <v>56.276052631578949</v>
      </c>
      <c r="N217">
        <f t="shared" ca="1" si="102"/>
        <v>31.099649122807016</v>
      </c>
    </row>
    <row r="218" spans="1:14" x14ac:dyDescent="0.25">
      <c r="A218" s="4">
        <f t="shared" si="96"/>
        <v>0.43443287037036837</v>
      </c>
      <c r="B218" s="3">
        <f t="shared" si="103"/>
        <v>1553301535</v>
      </c>
      <c r="C218">
        <f t="shared" si="104"/>
        <v>4</v>
      </c>
      <c r="D218">
        <f t="shared" si="104"/>
        <v>109</v>
      </c>
      <c r="E218">
        <f t="shared" ca="1" si="91"/>
        <v>-115648.98807672807</v>
      </c>
      <c r="F218">
        <f t="shared" ca="1" si="92"/>
        <v>48146.545093824556</v>
      </c>
      <c r="G218">
        <f t="shared" ca="1" si="97"/>
        <v>10972.8</v>
      </c>
      <c r="H218" s="9">
        <f t="shared" ca="1" si="94"/>
        <v>-212.20047693087835</v>
      </c>
      <c r="I218" s="9">
        <f t="shared" ca="1" si="94"/>
        <v>88.342596247018079</v>
      </c>
      <c r="J218" s="9">
        <f t="shared" ca="1" si="94"/>
        <v>0</v>
      </c>
      <c r="K218" s="9">
        <f t="shared" ca="1" si="98"/>
        <v>229.85529517797909</v>
      </c>
      <c r="L218" s="9">
        <f t="shared" ca="1" si="99"/>
        <v>-67.397223964202027</v>
      </c>
      <c r="M218">
        <f t="shared" ca="1" si="101"/>
        <v>56.279997563352829</v>
      </c>
      <c r="N218">
        <f t="shared" ca="1" si="102"/>
        <v>31.082670565302145</v>
      </c>
    </row>
    <row r="219" spans="1:14" x14ac:dyDescent="0.25">
      <c r="A219" s="4">
        <f t="shared" si="96"/>
        <v>0.43449074074073873</v>
      </c>
      <c r="B219" s="3">
        <f t="shared" si="103"/>
        <v>1553301540</v>
      </c>
      <c r="C219">
        <f t="shared" si="104"/>
        <v>4</v>
      </c>
      <c r="D219">
        <f t="shared" si="104"/>
        <v>109</v>
      </c>
      <c r="E219">
        <f t="shared" ca="1" si="91"/>
        <v>-116709.99046138246</v>
      </c>
      <c r="F219">
        <f t="shared" ca="1" si="92"/>
        <v>48588.258075059646</v>
      </c>
      <c r="G219">
        <f t="shared" ca="1" si="97"/>
        <v>10972.8</v>
      </c>
      <c r="H219" s="9">
        <f t="shared" ca="1" si="94"/>
        <v>-212.20047693087545</v>
      </c>
      <c r="I219" s="9">
        <f t="shared" ca="1" si="94"/>
        <v>88.342596247018079</v>
      </c>
      <c r="J219" s="9">
        <f t="shared" ca="1" si="94"/>
        <v>0</v>
      </c>
      <c r="K219" s="9">
        <f t="shared" ca="1" si="98"/>
        <v>229.85529517797639</v>
      </c>
      <c r="L219" s="9">
        <f t="shared" ca="1" si="99"/>
        <v>-67.397223964201743</v>
      </c>
      <c r="M219">
        <f t="shared" ca="1" si="101"/>
        <v>56.283942495126702</v>
      </c>
      <c r="N219">
        <f t="shared" ca="1" si="102"/>
        <v>31.065692007797271</v>
      </c>
    </row>
    <row r="220" spans="1:14" x14ac:dyDescent="0.25">
      <c r="A220" s="4">
        <f t="shared" si="96"/>
        <v>0.4345486111111091</v>
      </c>
      <c r="B220" s="3">
        <f t="shared" si="103"/>
        <v>1553301545</v>
      </c>
      <c r="C220">
        <f t="shared" si="104"/>
        <v>4</v>
      </c>
      <c r="D220">
        <f t="shared" si="104"/>
        <v>109</v>
      </c>
      <c r="E220">
        <f t="shared" ca="1" si="91"/>
        <v>-117770.99284603684</v>
      </c>
      <c r="F220">
        <f t="shared" ca="1" si="92"/>
        <v>49029.971056294737</v>
      </c>
      <c r="G220">
        <f t="shared" ca="1" si="97"/>
        <v>10972.8</v>
      </c>
      <c r="H220" s="9">
        <f t="shared" ca="1" si="94"/>
        <v>-212.20047693087835</v>
      </c>
      <c r="I220" s="9">
        <f t="shared" ca="1" si="94"/>
        <v>88.34259624701663</v>
      </c>
      <c r="J220" s="9">
        <f t="shared" ca="1" si="94"/>
        <v>0</v>
      </c>
      <c r="K220" s="9">
        <f t="shared" ca="1" si="98"/>
        <v>229.85529517797852</v>
      </c>
      <c r="L220" s="9">
        <f t="shared" ca="1" si="99"/>
        <v>-67.397223964202354</v>
      </c>
      <c r="M220">
        <f t="shared" ca="1" si="101"/>
        <v>56.287887426900582</v>
      </c>
      <c r="N220">
        <f t="shared" ca="1" si="102"/>
        <v>31.048713450292396</v>
      </c>
    </row>
    <row r="221" spans="1:14" x14ac:dyDescent="0.25">
      <c r="A221" s="4">
        <f t="shared" si="96"/>
        <v>0.43460648148147946</v>
      </c>
      <c r="B221" s="3">
        <f t="shared" si="103"/>
        <v>1553301550</v>
      </c>
      <c r="C221">
        <f t="shared" si="104"/>
        <v>4</v>
      </c>
      <c r="D221">
        <f t="shared" si="104"/>
        <v>109</v>
      </c>
      <c r="E221">
        <f t="shared" ca="1" si="91"/>
        <v>-118831.99523069123</v>
      </c>
      <c r="F221">
        <f t="shared" ca="1" si="92"/>
        <v>49471.68403752982</v>
      </c>
      <c r="G221">
        <f t="shared" ca="1" si="97"/>
        <v>10972.8</v>
      </c>
      <c r="H221" s="9">
        <f t="shared" ca="1" si="94"/>
        <v>-212.20047693087835</v>
      </c>
      <c r="I221" s="9">
        <f t="shared" ca="1" si="94"/>
        <v>88.342596247018079</v>
      </c>
      <c r="J221" s="9">
        <f t="shared" ca="1" si="94"/>
        <v>0</v>
      </c>
      <c r="K221" s="9">
        <f t="shared" ca="1" si="98"/>
        <v>229.85529517797909</v>
      </c>
      <c r="L221" s="9">
        <f t="shared" ca="1" si="99"/>
        <v>-67.397223964202027</v>
      </c>
      <c r="M221">
        <f t="shared" ca="1" si="101"/>
        <v>56.291832358674462</v>
      </c>
      <c r="N221">
        <f t="shared" ca="1" si="102"/>
        <v>31.031734892787522</v>
      </c>
    </row>
    <row r="222" spans="1:14" x14ac:dyDescent="0.25">
      <c r="A222" s="4">
        <f t="shared" si="96"/>
        <v>0.43466435185184982</v>
      </c>
      <c r="B222" s="3">
        <f t="shared" si="103"/>
        <v>1553301555</v>
      </c>
      <c r="C222">
        <f t="shared" si="104"/>
        <v>4</v>
      </c>
      <c r="D222">
        <f t="shared" si="104"/>
        <v>109</v>
      </c>
      <c r="E222">
        <f t="shared" ca="1" si="91"/>
        <v>-119892.99761534562</v>
      </c>
      <c r="F222">
        <f t="shared" ca="1" si="92"/>
        <v>49913.39701876491</v>
      </c>
      <c r="G222">
        <f t="shared" ca="1" si="97"/>
        <v>10972.8</v>
      </c>
      <c r="H222" s="9">
        <f t="shared" ca="1" si="94"/>
        <v>-212.20047693087545</v>
      </c>
      <c r="I222" s="9">
        <f t="shared" ca="1" si="94"/>
        <v>88.34259624701663</v>
      </c>
      <c r="J222" s="9">
        <f t="shared" ca="1" si="94"/>
        <v>0</v>
      </c>
      <c r="K222" s="9">
        <f t="shared" ca="1" si="98"/>
        <v>229.85529517797585</v>
      </c>
      <c r="L222" s="9">
        <f t="shared" ca="1" si="99"/>
        <v>-67.397223964202084</v>
      </c>
      <c r="M222">
        <f t="shared" ca="1" si="101"/>
        <v>56.295777290448342</v>
      </c>
      <c r="N222">
        <f t="shared" ca="1" si="102"/>
        <v>31.014756335282652</v>
      </c>
    </row>
    <row r="223" spans="1:14" x14ac:dyDescent="0.25">
      <c r="A223" s="5">
        <f t="shared" si="96"/>
        <v>0.43472222222222018</v>
      </c>
      <c r="B223" s="3">
        <f t="shared" si="103"/>
        <v>1553301560</v>
      </c>
      <c r="C223">
        <f t="shared" si="104"/>
        <v>4</v>
      </c>
      <c r="D223">
        <f t="shared" si="104"/>
        <v>109</v>
      </c>
      <c r="E223">
        <f t="shared" ca="1" si="91"/>
        <v>-120954</v>
      </c>
      <c r="F223">
        <f t="shared" ca="1" si="92"/>
        <v>50355.109999999993</v>
      </c>
      <c r="G223">
        <f t="shared" ca="1" si="97"/>
        <v>10972.8</v>
      </c>
      <c r="H223" s="9">
        <f ca="1">H222</f>
        <v>-212.20047693087545</v>
      </c>
      <c r="I223" s="9">
        <f t="shared" ref="I223:K223" ca="1" si="105">I222</f>
        <v>88.34259624701663</v>
      </c>
      <c r="J223" s="9">
        <f t="shared" ca="1" si="105"/>
        <v>0</v>
      </c>
      <c r="K223" s="9">
        <f t="shared" ca="1" si="105"/>
        <v>229.85529517797585</v>
      </c>
      <c r="L223" s="9">
        <f t="shared" ca="1" si="99"/>
        <v>-67.397223964202084</v>
      </c>
      <c r="M223">
        <f t="shared" ca="1" si="101"/>
        <v>56.299722222222222</v>
      </c>
      <c r="N223">
        <f t="shared" ca="1" si="102"/>
        <v>30.997777777777777</v>
      </c>
    </row>
    <row r="224" spans="1:14" x14ac:dyDescent="0.25">
      <c r="A224" s="4" t="s">
        <v>144</v>
      </c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S254"/>
  <sheetViews>
    <sheetView workbookViewId="0">
      <selection activeCell="B2" sqref="B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143</v>
      </c>
      <c r="B1">
        <v>244206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0.42430555555555555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4" si="0">(E3-E2)/(MINUTE($A3-$A2)*60+SECOND($A3-$A2))</f>
        <v>-189.45371428571431</v>
      </c>
      <c r="I2" s="9">
        <f t="shared" si="0"/>
        <v>160.30490476190479</v>
      </c>
      <c r="J2" s="9">
        <f t="shared" si="0"/>
        <v>0</v>
      </c>
      <c r="K2" s="9">
        <f>SQRT(H2*H2+I2*I2)</f>
        <v>248.17407670297968</v>
      </c>
      <c r="L2" s="9">
        <f>DEGREES(ATAN2(I2,H2))</f>
        <v>-49.764009023933063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1.4603174603174856E-3</v>
      </c>
      <c r="P2" s="10">
        <f t="shared" si="1"/>
        <v>-3.0317460317460152E-3</v>
      </c>
    </row>
    <row r="3" spans="1:16" x14ac:dyDescent="0.25">
      <c r="A3" s="5">
        <v>0.42673611111111115</v>
      </c>
      <c r="B3" s="6" t="s">
        <v>67</v>
      </c>
      <c r="C3" s="7">
        <v>360</v>
      </c>
      <c r="D3" s="7"/>
      <c r="E3" s="7">
        <f>VLOOKUP($B3,Beacons!$A$6:$O$30,14,FALSE)</f>
        <v>52058.18</v>
      </c>
      <c r="F3" s="7">
        <f>VLOOKUP($B3,Beacons!$A$6:$O$30,15,FALSE)</f>
        <v>-43963.79</v>
      </c>
      <c r="G3" s="7">
        <f>C3*Params!F$2</f>
        <v>10972.8</v>
      </c>
      <c r="H3" s="9">
        <f t="shared" si="0"/>
        <v>-192.80706721999999</v>
      </c>
      <c r="I3" s="9">
        <f t="shared" si="0"/>
        <v>162.82822273777779</v>
      </c>
      <c r="J3" s="9">
        <f t="shared" si="0"/>
        <v>0</v>
      </c>
      <c r="K3" s="9">
        <f>SQRT(H3*H3+I3*I3)</f>
        <v>252.36401346055857</v>
      </c>
      <c r="L3" s="9">
        <f>DEGREES(ATAN2(I3,H3))</f>
        <v>-49.818447582951897</v>
      </c>
      <c r="M3" s="7">
        <f>VLOOKUP($B3,Beacons!$A$6:$O$30,8,FALSE)</f>
        <v>55.453055555555558</v>
      </c>
      <c r="N3" s="7">
        <f>VLOOKUP($B3,Beacons!$A$6:$O$30,9,FALSE)</f>
        <v>33.766388888888891</v>
      </c>
      <c r="O3" s="10">
        <f t="shared" si="1"/>
        <v>1.4701646090534942E-3</v>
      </c>
      <c r="P3" s="10">
        <f t="shared" si="1"/>
        <v>-3.0853909465020763E-3</v>
      </c>
    </row>
    <row r="4" spans="1:16" x14ac:dyDescent="0.25">
      <c r="A4" s="5">
        <v>0.42986111111111108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si="0"/>
        <v>-251.98806635541666</v>
      </c>
      <c r="I4" s="9">
        <f t="shared" si="0"/>
        <v>104.90683304333334</v>
      </c>
      <c r="J4" s="9">
        <f t="shared" si="0"/>
        <v>0</v>
      </c>
      <c r="K4" s="9">
        <f>SQRT(H4*H4+I4*I4)</f>
        <v>272.95316302384862</v>
      </c>
      <c r="L4" s="9">
        <f>DEGREES(ATAN2(I4,H4))</f>
        <v>-67.397223964202027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9.369212962962929E-4</v>
      </c>
      <c r="P4" s="10">
        <f t="shared" si="1"/>
        <v>-4.0324074074074012E-3</v>
      </c>
    </row>
    <row r="5" spans="1:16" x14ac:dyDescent="0.25">
      <c r="A5" s="5">
        <v>0.43541666666666662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0.42430555555555555</v>
      </c>
      <c r="B7" s="3">
        <f>Params!D29+MINUTE(A7-Params!C29)*60+SECOND(A7-Params!C29)</f>
        <v>1553300660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-189.45371428571525</v>
      </c>
      <c r="I7" s="9">
        <f ca="1">(F8-F7)/($B8-$B7)</f>
        <v>160.30490476190462</v>
      </c>
      <c r="J7" s="9">
        <f ca="1">(G8-G7)/($B8-$B7)</f>
        <v>0</v>
      </c>
      <c r="K7" s="9">
        <f ca="1">SQRT(H7*H7+I7*I7)</f>
        <v>248.17407670298027</v>
      </c>
      <c r="L7" s="9">
        <f ca="1">DEGREES(ATAN2(I7,H7))</f>
        <v>-49.764009023933241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0.42436342592592591</v>
      </c>
      <c r="B8" s="3">
        <f>B7+SECOND(A8-A7)</f>
        <v>1553300665</v>
      </c>
      <c r="C8">
        <f>C7</f>
        <v>2</v>
      </c>
      <c r="D8">
        <f>D7</f>
        <v>7</v>
      </c>
      <c r="E8">
        <f ca="1">INDIRECT("E$"&amp;C8)+INDIRECT("H$"&amp;C8)*($B8-INDIRECT("B$"&amp;D8))</f>
        <v>90896.19142857143</v>
      </c>
      <c r="F8">
        <f ca="1">INDIRECT("F$"&amp;C8)+INDIRECT("I$"&amp;C8)*($B8-INDIRECT("B$"&amp;D8))</f>
        <v>-76826.295476190484</v>
      </c>
      <c r="G8">
        <f t="shared" ref="G8:G71" ca="1" si="2">INDIRECT("G$"&amp;C8)+INDIRECT("J$"&amp;C8)*($B8-INDIRECT("B$"&amp;D8))</f>
        <v>10972.8</v>
      </c>
      <c r="H8" s="9">
        <f t="shared" ref="H8:J71" ca="1" si="3">(E9-E8)/($B9-$B8)</f>
        <v>-189.45371428571235</v>
      </c>
      <c r="I8" s="9">
        <f t="shared" ca="1" si="3"/>
        <v>160.30490476190462</v>
      </c>
      <c r="J8" s="9">
        <f t="shared" ca="1" si="3"/>
        <v>0</v>
      </c>
      <c r="K8" s="9">
        <f t="shared" ref="K8:K71" ca="1" si="4">SQRT(H8*H8+I8*I8)</f>
        <v>248.17407670297806</v>
      </c>
      <c r="L8" s="9">
        <f t="shared" ref="L8:L71" ca="1" si="5">DEGREES(ATAN2(I8,H8))</f>
        <v>-49.7640090239328</v>
      </c>
      <c r="M8">
        <f ca="1">INDIRECT("M$"&amp;C8)+INDIRECT("O$"&amp;C8)*($B8-INDIRECT("B$"&amp;D8))</f>
        <v>55.153690476190476</v>
      </c>
      <c r="N8">
        <f ca="1">INDIRECT("N$"&amp;C8)+INDIRECT("P$"&amp;C8)*($B8-INDIRECT("B$"&amp;D8))</f>
        <v>34.387896825396822</v>
      </c>
      <c r="P8" s="3"/>
    </row>
    <row r="9" spans="1:16" x14ac:dyDescent="0.25">
      <c r="A9" s="4">
        <f>A8+5/24/3600</f>
        <v>0.42442129629629627</v>
      </c>
      <c r="B9" s="3">
        <f>B8+SECOND(A9-A8)</f>
        <v>1553300670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89948.922857142868</v>
      </c>
      <c r="F9">
        <f t="shared" ref="F9:F34" ca="1" si="8">INDIRECT("F$"&amp;C9)+INDIRECT("I$"&amp;C9)*($B9-INDIRECT("B$"&amp;D9))</f>
        <v>-76024.770952380961</v>
      </c>
      <c r="G9">
        <f t="shared" ca="1" si="2"/>
        <v>10972.8</v>
      </c>
      <c r="H9" s="9">
        <f t="shared" ca="1" si="3"/>
        <v>-189.45371428571525</v>
      </c>
      <c r="I9" s="9">
        <f t="shared" ca="1" si="3"/>
        <v>160.30490476190462</v>
      </c>
      <c r="J9" s="9">
        <f t="shared" ca="1" si="3"/>
        <v>0</v>
      </c>
      <c r="K9" s="9">
        <f t="shared" ca="1" si="4"/>
        <v>248.17407670298027</v>
      </c>
      <c r="L9" s="9">
        <f t="shared" ca="1" si="5"/>
        <v>-49.764009023933241</v>
      </c>
      <c r="M9">
        <f t="shared" ref="M9:M72" ca="1" si="9">INDIRECT("M$"&amp;C9)+INDIRECT("O$"&amp;C9)*($B9-INDIRECT("B$"&amp;D9))</f>
        <v>55.16099206349206</v>
      </c>
      <c r="N9">
        <f t="shared" ref="N9:N72" ca="1" si="10">INDIRECT("N$"&amp;C9)+INDIRECT("P$"&amp;C9)*($B9-INDIRECT("B$"&amp;D9))</f>
        <v>34.372738095238091</v>
      </c>
      <c r="P9" s="3"/>
    </row>
    <row r="10" spans="1:16" x14ac:dyDescent="0.25">
      <c r="A10" s="4">
        <f t="shared" ref="A10:A73" si="11">A9+5/24/3600</f>
        <v>0.42447916666666663</v>
      </c>
      <c r="B10" s="3">
        <f t="shared" ref="B10:B73" si="12">B9+SECOND(A10-A9)</f>
        <v>1553300675</v>
      </c>
      <c r="C10">
        <f t="shared" si="6"/>
        <v>2</v>
      </c>
      <c r="D10">
        <f t="shared" si="6"/>
        <v>7</v>
      </c>
      <c r="E10">
        <f t="shared" ca="1" si="7"/>
        <v>89001.654285714292</v>
      </c>
      <c r="F10">
        <f t="shared" ca="1" si="8"/>
        <v>-75223.246428571438</v>
      </c>
      <c r="G10">
        <f t="shared" ca="1" si="2"/>
        <v>10972.8</v>
      </c>
      <c r="H10" s="9">
        <f t="shared" ca="1" si="3"/>
        <v>-189.45371428571525</v>
      </c>
      <c r="I10" s="9">
        <f t="shared" ca="1" si="3"/>
        <v>160.30490476190462</v>
      </c>
      <c r="J10" s="9">
        <f t="shared" ca="1" si="3"/>
        <v>0</v>
      </c>
      <c r="K10" s="9">
        <f t="shared" ca="1" si="4"/>
        <v>248.17407670298027</v>
      </c>
      <c r="L10" s="9">
        <f t="shared" ca="1" si="5"/>
        <v>-49.764009023933241</v>
      </c>
      <c r="M10">
        <f t="shared" ca="1" si="9"/>
        <v>55.16829365079365</v>
      </c>
      <c r="N10">
        <f t="shared" ca="1" si="10"/>
        <v>34.35757936507936</v>
      </c>
      <c r="P10">
        <f>K4*3.6</f>
        <v>982.63138688585502</v>
      </c>
    </row>
    <row r="11" spans="1:16" x14ac:dyDescent="0.25">
      <c r="A11" s="4">
        <f t="shared" si="11"/>
        <v>0.42453703703703699</v>
      </c>
      <c r="B11" s="3">
        <f t="shared" si="12"/>
        <v>1553300680</v>
      </c>
      <c r="C11">
        <f t="shared" si="6"/>
        <v>2</v>
      </c>
      <c r="D11">
        <f t="shared" si="6"/>
        <v>7</v>
      </c>
      <c r="E11">
        <f t="shared" ca="1" si="7"/>
        <v>88054.385714285716</v>
      </c>
      <c r="F11">
        <f t="shared" ca="1" si="8"/>
        <v>-74421.721904761915</v>
      </c>
      <c r="G11">
        <f t="shared" ca="1" si="2"/>
        <v>10972.8</v>
      </c>
      <c r="H11" s="9">
        <f t="shared" ca="1" si="3"/>
        <v>-189.45371428571235</v>
      </c>
      <c r="I11" s="9">
        <f t="shared" ca="1" si="3"/>
        <v>160.30490476190462</v>
      </c>
      <c r="J11" s="9">
        <f t="shared" ca="1" si="3"/>
        <v>0</v>
      </c>
      <c r="K11" s="9">
        <f t="shared" ca="1" si="4"/>
        <v>248.17407670297806</v>
      </c>
      <c r="L11" s="9">
        <f t="shared" ca="1" si="5"/>
        <v>-49.7640090239328</v>
      </c>
      <c r="M11">
        <f t="shared" ca="1" si="9"/>
        <v>55.175595238095234</v>
      </c>
      <c r="N11">
        <f t="shared" ca="1" si="10"/>
        <v>34.342420634920636</v>
      </c>
      <c r="P11" s="9"/>
    </row>
    <row r="12" spans="1:16" x14ac:dyDescent="0.25">
      <c r="A12" s="4">
        <f t="shared" si="11"/>
        <v>0.42459490740740735</v>
      </c>
      <c r="B12" s="3">
        <f t="shared" si="12"/>
        <v>1553300685</v>
      </c>
      <c r="C12">
        <f t="shared" si="6"/>
        <v>2</v>
      </c>
      <c r="D12">
        <f t="shared" si="6"/>
        <v>7</v>
      </c>
      <c r="E12">
        <f t="shared" ca="1" si="7"/>
        <v>87107.117142857154</v>
      </c>
      <c r="F12">
        <f t="shared" ca="1" si="8"/>
        <v>-73620.197380952392</v>
      </c>
      <c r="G12">
        <f t="shared" ca="1" si="2"/>
        <v>10972.8</v>
      </c>
      <c r="H12" s="9">
        <f t="shared" ca="1" si="3"/>
        <v>-189.45371428571525</v>
      </c>
      <c r="I12" s="9">
        <f t="shared" ca="1" si="3"/>
        <v>160.30490476190462</v>
      </c>
      <c r="J12" s="9">
        <f t="shared" ca="1" si="3"/>
        <v>0</v>
      </c>
      <c r="K12" s="9">
        <f t="shared" ca="1" si="4"/>
        <v>248.17407670298027</v>
      </c>
      <c r="L12" s="9">
        <f t="shared" ca="1" si="5"/>
        <v>-49.764009023933241</v>
      </c>
      <c r="M12">
        <f t="shared" ca="1" si="9"/>
        <v>55.182896825396824</v>
      </c>
      <c r="N12">
        <f t="shared" ca="1" si="10"/>
        <v>34.327261904761905</v>
      </c>
    </row>
    <row r="13" spans="1:16" x14ac:dyDescent="0.25">
      <c r="A13" s="4">
        <f t="shared" si="11"/>
        <v>0.42465277777777771</v>
      </c>
      <c r="B13" s="3">
        <f t="shared" si="12"/>
        <v>1553300690</v>
      </c>
      <c r="C13">
        <f t="shared" si="6"/>
        <v>2</v>
      </c>
      <c r="D13">
        <f t="shared" si="6"/>
        <v>7</v>
      </c>
      <c r="E13">
        <f t="shared" ca="1" si="7"/>
        <v>86159.848571428578</v>
      </c>
      <c r="F13">
        <f t="shared" ca="1" si="8"/>
        <v>-72818.672857142868</v>
      </c>
      <c r="G13">
        <f t="shared" ca="1" si="2"/>
        <v>10972.8</v>
      </c>
      <c r="H13" s="9">
        <f t="shared" ca="1" si="3"/>
        <v>-189.45371428571525</v>
      </c>
      <c r="I13" s="9">
        <f t="shared" ca="1" si="3"/>
        <v>160.30490476190462</v>
      </c>
      <c r="J13" s="9">
        <f t="shared" ca="1" si="3"/>
        <v>0</v>
      </c>
      <c r="K13" s="9">
        <f t="shared" ca="1" si="4"/>
        <v>248.17407670298027</v>
      </c>
      <c r="L13" s="9">
        <f t="shared" ca="1" si="5"/>
        <v>-49.764009023933241</v>
      </c>
      <c r="M13">
        <f t="shared" ca="1" si="9"/>
        <v>55.190198412698408</v>
      </c>
      <c r="N13">
        <f t="shared" ca="1" si="10"/>
        <v>34.312103174603173</v>
      </c>
    </row>
    <row r="14" spans="1:16" x14ac:dyDescent="0.25">
      <c r="A14" s="4">
        <f t="shared" si="11"/>
        <v>0.42471064814814807</v>
      </c>
      <c r="B14" s="3">
        <f t="shared" si="12"/>
        <v>1553300695</v>
      </c>
      <c r="C14">
        <f t="shared" si="6"/>
        <v>2</v>
      </c>
      <c r="D14">
        <f t="shared" si="6"/>
        <v>7</v>
      </c>
      <c r="E14">
        <f t="shared" ca="1" si="7"/>
        <v>85212.58</v>
      </c>
      <c r="F14">
        <f t="shared" ca="1" si="8"/>
        <v>-72017.148333333345</v>
      </c>
      <c r="G14">
        <f t="shared" ca="1" si="2"/>
        <v>10972.8</v>
      </c>
      <c r="H14" s="9">
        <f t="shared" ca="1" si="3"/>
        <v>-189.45371428571235</v>
      </c>
      <c r="I14" s="9">
        <f t="shared" ca="1" si="3"/>
        <v>160.30490476190462</v>
      </c>
      <c r="J14" s="9">
        <f t="shared" ca="1" si="3"/>
        <v>0</v>
      </c>
      <c r="K14" s="9">
        <f t="shared" ca="1" si="4"/>
        <v>248.17407670297806</v>
      </c>
      <c r="L14" s="9">
        <f t="shared" ca="1" si="5"/>
        <v>-49.7640090239328</v>
      </c>
      <c r="M14">
        <f t="shared" ca="1" si="9"/>
        <v>55.197499999999998</v>
      </c>
      <c r="N14">
        <f t="shared" ca="1" si="10"/>
        <v>34.296944444444442</v>
      </c>
    </row>
    <row r="15" spans="1:16" x14ac:dyDescent="0.25">
      <c r="A15" s="4">
        <f t="shared" si="11"/>
        <v>0.42476851851851843</v>
      </c>
      <c r="B15" s="3">
        <f t="shared" si="12"/>
        <v>1553300700</v>
      </c>
      <c r="C15">
        <f t="shared" si="6"/>
        <v>2</v>
      </c>
      <c r="D15">
        <f t="shared" si="6"/>
        <v>7</v>
      </c>
      <c r="E15">
        <f t="shared" ca="1" si="7"/>
        <v>84265.31142857144</v>
      </c>
      <c r="F15">
        <f t="shared" ca="1" si="8"/>
        <v>-71215.623809523822</v>
      </c>
      <c r="G15">
        <f t="shared" ca="1" si="2"/>
        <v>10972.8</v>
      </c>
      <c r="H15" s="9">
        <f t="shared" ca="1" si="3"/>
        <v>-189.45371428571525</v>
      </c>
      <c r="I15" s="9">
        <f t="shared" ca="1" si="3"/>
        <v>160.30490476190752</v>
      </c>
      <c r="J15" s="9">
        <f t="shared" ca="1" si="3"/>
        <v>0</v>
      </c>
      <c r="K15" s="9">
        <f t="shared" ca="1" si="4"/>
        <v>248.17407670298215</v>
      </c>
      <c r="L15" s="9">
        <f t="shared" ca="1" si="5"/>
        <v>-49.764009023932729</v>
      </c>
      <c r="M15">
        <f t="shared" ca="1" si="9"/>
        <v>55.204801587301588</v>
      </c>
      <c r="N15">
        <f t="shared" ca="1" si="10"/>
        <v>34.281785714285711</v>
      </c>
    </row>
    <row r="16" spans="1:16" x14ac:dyDescent="0.25">
      <c r="A16" s="4">
        <f t="shared" si="11"/>
        <v>0.4248263888888888</v>
      </c>
      <c r="B16" s="3">
        <f t="shared" si="12"/>
        <v>1553300705</v>
      </c>
      <c r="C16">
        <f t="shared" si="6"/>
        <v>2</v>
      </c>
      <c r="D16">
        <f t="shared" si="6"/>
        <v>7</v>
      </c>
      <c r="E16">
        <f t="shared" ca="1" si="7"/>
        <v>83318.042857142864</v>
      </c>
      <c r="F16">
        <f t="shared" ca="1" si="8"/>
        <v>-70414.099285714285</v>
      </c>
      <c r="G16">
        <f t="shared" ca="1" si="2"/>
        <v>10972.8</v>
      </c>
      <c r="H16" s="9">
        <f t="shared" ca="1" si="3"/>
        <v>-189.45371428571525</v>
      </c>
      <c r="I16" s="9">
        <f t="shared" ca="1" si="3"/>
        <v>160.30490476190462</v>
      </c>
      <c r="J16" s="9">
        <f t="shared" ca="1" si="3"/>
        <v>0</v>
      </c>
      <c r="K16" s="9">
        <f t="shared" ca="1" si="4"/>
        <v>248.17407670298027</v>
      </c>
      <c r="L16" s="9">
        <f t="shared" ca="1" si="5"/>
        <v>-49.764009023933241</v>
      </c>
      <c r="M16">
        <f t="shared" ca="1" si="9"/>
        <v>55.212103174603172</v>
      </c>
      <c r="N16">
        <f t="shared" ca="1" si="10"/>
        <v>34.266626984126987</v>
      </c>
    </row>
    <row r="17" spans="1:14" x14ac:dyDescent="0.25">
      <c r="A17" s="4">
        <f t="shared" si="11"/>
        <v>0.42488425925925916</v>
      </c>
      <c r="B17" s="3">
        <f t="shared" si="12"/>
        <v>1553300710</v>
      </c>
      <c r="C17">
        <f t="shared" si="6"/>
        <v>2</v>
      </c>
      <c r="D17">
        <f t="shared" si="6"/>
        <v>7</v>
      </c>
      <c r="E17">
        <f t="shared" ca="1" si="7"/>
        <v>82370.774285714288</v>
      </c>
      <c r="F17">
        <f t="shared" ca="1" si="8"/>
        <v>-69612.574761904762</v>
      </c>
      <c r="G17">
        <f t="shared" ca="1" si="2"/>
        <v>10972.8</v>
      </c>
      <c r="H17" s="9">
        <f t="shared" ca="1" si="3"/>
        <v>-189.45371428571525</v>
      </c>
      <c r="I17" s="9">
        <f t="shared" ca="1" si="3"/>
        <v>160.30490476190462</v>
      </c>
      <c r="J17" s="9">
        <f t="shared" ca="1" si="3"/>
        <v>0</v>
      </c>
      <c r="K17" s="9">
        <f t="shared" ca="1" si="4"/>
        <v>248.17407670298027</v>
      </c>
      <c r="L17" s="9">
        <f t="shared" ca="1" si="5"/>
        <v>-49.764009023933241</v>
      </c>
      <c r="M17">
        <f t="shared" ca="1" si="9"/>
        <v>55.219404761904762</v>
      </c>
      <c r="N17">
        <f t="shared" ca="1" si="10"/>
        <v>34.251468253968255</v>
      </c>
    </row>
    <row r="18" spans="1:14" x14ac:dyDescent="0.25">
      <c r="A18" s="4">
        <f t="shared" si="11"/>
        <v>0.42494212962962952</v>
      </c>
      <c r="B18" s="3">
        <f t="shared" si="12"/>
        <v>1553300715</v>
      </c>
      <c r="C18">
        <f t="shared" si="6"/>
        <v>2</v>
      </c>
      <c r="D18">
        <f t="shared" si="6"/>
        <v>7</v>
      </c>
      <c r="E18">
        <f t="shared" ca="1" si="7"/>
        <v>81423.505714285711</v>
      </c>
      <c r="F18">
        <f t="shared" ca="1" si="8"/>
        <v>-68811.050238095238</v>
      </c>
      <c r="G18">
        <f t="shared" ca="1" si="2"/>
        <v>10972.8</v>
      </c>
      <c r="H18" s="9">
        <f t="shared" ca="1" si="3"/>
        <v>-189.45371428571235</v>
      </c>
      <c r="I18" s="9">
        <f t="shared" ca="1" si="3"/>
        <v>160.30490476190462</v>
      </c>
      <c r="J18" s="9">
        <f t="shared" ca="1" si="3"/>
        <v>0</v>
      </c>
      <c r="K18" s="9">
        <f t="shared" ca="1" si="4"/>
        <v>248.17407670297806</v>
      </c>
      <c r="L18" s="9">
        <f t="shared" ca="1" si="5"/>
        <v>-49.7640090239328</v>
      </c>
      <c r="M18">
        <f t="shared" ca="1" si="9"/>
        <v>55.226706349206346</v>
      </c>
      <c r="N18">
        <f t="shared" ca="1" si="10"/>
        <v>34.236309523809524</v>
      </c>
    </row>
    <row r="19" spans="1:14" x14ac:dyDescent="0.25">
      <c r="A19" s="4">
        <f t="shared" si="11"/>
        <v>0.42499999999999988</v>
      </c>
      <c r="B19" s="3">
        <f t="shared" si="12"/>
        <v>1553300720</v>
      </c>
      <c r="C19">
        <f t="shared" si="6"/>
        <v>2</v>
      </c>
      <c r="D19">
        <f t="shared" si="6"/>
        <v>7</v>
      </c>
      <c r="E19">
        <f t="shared" ca="1" si="7"/>
        <v>80476.23714285715</v>
      </c>
      <c r="F19">
        <f t="shared" ca="1" si="8"/>
        <v>-68009.525714285715</v>
      </c>
      <c r="G19">
        <f t="shared" ca="1" si="2"/>
        <v>10972.8</v>
      </c>
      <c r="H19" s="9">
        <f t="shared" ca="1" si="3"/>
        <v>-189.45371428571525</v>
      </c>
      <c r="I19" s="9">
        <f t="shared" ca="1" si="3"/>
        <v>160.30490476190462</v>
      </c>
      <c r="J19" s="9">
        <f t="shared" ca="1" si="3"/>
        <v>0</v>
      </c>
      <c r="K19" s="9">
        <f t="shared" ca="1" si="4"/>
        <v>248.17407670298027</v>
      </c>
      <c r="L19" s="9">
        <f t="shared" ca="1" si="5"/>
        <v>-49.764009023933241</v>
      </c>
      <c r="M19">
        <f t="shared" ca="1" si="9"/>
        <v>55.234007936507936</v>
      </c>
      <c r="N19">
        <f t="shared" ca="1" si="10"/>
        <v>34.221150793650793</v>
      </c>
    </row>
    <row r="20" spans="1:14" x14ac:dyDescent="0.25">
      <c r="A20" s="4">
        <f t="shared" si="11"/>
        <v>0.42505787037037024</v>
      </c>
      <c r="B20" s="3">
        <f t="shared" si="12"/>
        <v>1553300725</v>
      </c>
      <c r="C20">
        <f t="shared" si="6"/>
        <v>2</v>
      </c>
      <c r="D20">
        <f t="shared" si="6"/>
        <v>7</v>
      </c>
      <c r="E20">
        <f t="shared" ca="1" si="7"/>
        <v>79528.968571428573</v>
      </c>
      <c r="F20">
        <f t="shared" ca="1" si="8"/>
        <v>-67208.001190476192</v>
      </c>
      <c r="G20">
        <f t="shared" ca="1" si="2"/>
        <v>10972.8</v>
      </c>
      <c r="H20" s="9">
        <f t="shared" ca="1" si="3"/>
        <v>-189.45371428571235</v>
      </c>
      <c r="I20" s="9">
        <f t="shared" ca="1" si="3"/>
        <v>160.30490476190462</v>
      </c>
      <c r="J20" s="9">
        <f t="shared" ca="1" si="3"/>
        <v>0</v>
      </c>
      <c r="K20" s="9">
        <f t="shared" ca="1" si="4"/>
        <v>248.17407670297806</v>
      </c>
      <c r="L20" s="9">
        <f t="shared" ca="1" si="5"/>
        <v>-49.7640090239328</v>
      </c>
      <c r="M20">
        <f t="shared" ca="1" si="9"/>
        <v>55.24130952380952</v>
      </c>
      <c r="N20">
        <f t="shared" ca="1" si="10"/>
        <v>34.205992063492062</v>
      </c>
    </row>
    <row r="21" spans="1:14" x14ac:dyDescent="0.25">
      <c r="A21" s="4">
        <f t="shared" si="11"/>
        <v>0.4251157407407406</v>
      </c>
      <c r="B21" s="3">
        <f t="shared" si="12"/>
        <v>1553300730</v>
      </c>
      <c r="C21">
        <f t="shared" si="6"/>
        <v>2</v>
      </c>
      <c r="D21">
        <f t="shared" si="6"/>
        <v>7</v>
      </c>
      <c r="E21">
        <f t="shared" ca="1" si="7"/>
        <v>78581.700000000012</v>
      </c>
      <c r="F21">
        <f t="shared" ca="1" si="8"/>
        <v>-66406.476666666669</v>
      </c>
      <c r="G21">
        <f t="shared" ca="1" si="2"/>
        <v>10972.8</v>
      </c>
      <c r="H21" s="9">
        <f t="shared" ca="1" si="3"/>
        <v>-189.45371428571525</v>
      </c>
      <c r="I21" s="9">
        <f t="shared" ca="1" si="3"/>
        <v>160.30490476190462</v>
      </c>
      <c r="J21" s="9">
        <f t="shared" ca="1" si="3"/>
        <v>0</v>
      </c>
      <c r="K21" s="9">
        <f t="shared" ca="1" si="4"/>
        <v>248.17407670298027</v>
      </c>
      <c r="L21" s="9">
        <f t="shared" ca="1" si="5"/>
        <v>-49.764009023933241</v>
      </c>
      <c r="M21">
        <f t="shared" ca="1" si="9"/>
        <v>55.24861111111111</v>
      </c>
      <c r="N21">
        <f t="shared" ca="1" si="10"/>
        <v>34.19083333333333</v>
      </c>
    </row>
    <row r="22" spans="1:14" x14ac:dyDescent="0.25">
      <c r="A22" s="4">
        <f t="shared" si="11"/>
        <v>0.42517361111111096</v>
      </c>
      <c r="B22" s="3">
        <f t="shared" si="12"/>
        <v>1553300735</v>
      </c>
      <c r="C22">
        <f t="shared" si="6"/>
        <v>2</v>
      </c>
      <c r="D22">
        <f t="shared" si="6"/>
        <v>7</v>
      </c>
      <c r="E22">
        <f t="shared" ca="1" si="7"/>
        <v>77634.431428571435</v>
      </c>
      <c r="F22">
        <f t="shared" ca="1" si="8"/>
        <v>-65604.952142857146</v>
      </c>
      <c r="G22">
        <f t="shared" ca="1" si="2"/>
        <v>10972.8</v>
      </c>
      <c r="H22" s="9">
        <f t="shared" ca="1" si="3"/>
        <v>-189.45371428571525</v>
      </c>
      <c r="I22" s="9">
        <f t="shared" ca="1" si="3"/>
        <v>160.30490476190462</v>
      </c>
      <c r="J22" s="9">
        <f t="shared" ca="1" si="3"/>
        <v>0</v>
      </c>
      <c r="K22" s="9">
        <f t="shared" ca="1" si="4"/>
        <v>248.17407670298027</v>
      </c>
      <c r="L22" s="9">
        <f t="shared" ca="1" si="5"/>
        <v>-49.764009023933241</v>
      </c>
      <c r="M22">
        <f t="shared" ca="1" si="9"/>
        <v>55.2559126984127</v>
      </c>
      <c r="N22">
        <f t="shared" ca="1" si="10"/>
        <v>34.175674603174599</v>
      </c>
    </row>
    <row r="23" spans="1:14" x14ac:dyDescent="0.25">
      <c r="A23" s="4">
        <f t="shared" si="11"/>
        <v>0.42523148148148132</v>
      </c>
      <c r="B23" s="3">
        <f t="shared" si="12"/>
        <v>1553300740</v>
      </c>
      <c r="C23">
        <f t="shared" si="6"/>
        <v>2</v>
      </c>
      <c r="D23">
        <f t="shared" si="6"/>
        <v>7</v>
      </c>
      <c r="E23">
        <f t="shared" ca="1" si="7"/>
        <v>76687.162857142859</v>
      </c>
      <c r="F23">
        <f t="shared" ca="1" si="8"/>
        <v>-64803.427619047623</v>
      </c>
      <c r="G23">
        <f t="shared" ca="1" si="2"/>
        <v>10972.8</v>
      </c>
      <c r="H23" s="9">
        <f t="shared" ca="1" si="3"/>
        <v>-189.45371428571525</v>
      </c>
      <c r="I23" s="9">
        <f t="shared" ca="1" si="3"/>
        <v>160.30490476190462</v>
      </c>
      <c r="J23" s="9">
        <f t="shared" ca="1" si="3"/>
        <v>0</v>
      </c>
      <c r="K23" s="9">
        <f t="shared" ca="1" si="4"/>
        <v>248.17407670298027</v>
      </c>
      <c r="L23" s="9">
        <f t="shared" ca="1" si="5"/>
        <v>-49.764009023933241</v>
      </c>
      <c r="M23">
        <f t="shared" ca="1" si="9"/>
        <v>55.263214285714284</v>
      </c>
      <c r="N23">
        <f t="shared" ca="1" si="10"/>
        <v>34.160515873015875</v>
      </c>
    </row>
    <row r="24" spans="1:14" x14ac:dyDescent="0.25">
      <c r="A24" s="4">
        <f t="shared" si="11"/>
        <v>0.42528935185185168</v>
      </c>
      <c r="B24" s="3">
        <f t="shared" si="12"/>
        <v>1553300745</v>
      </c>
      <c r="C24">
        <f t="shared" si="6"/>
        <v>2</v>
      </c>
      <c r="D24">
        <f t="shared" si="6"/>
        <v>7</v>
      </c>
      <c r="E24">
        <f t="shared" ca="1" si="7"/>
        <v>75739.894285714283</v>
      </c>
      <c r="F24">
        <f t="shared" ca="1" si="8"/>
        <v>-64001.9030952381</v>
      </c>
      <c r="G24">
        <f t="shared" ca="1" si="2"/>
        <v>10972.8</v>
      </c>
      <c r="H24" s="9">
        <f t="shared" ca="1" si="3"/>
        <v>-189.45371428571235</v>
      </c>
      <c r="I24" s="9">
        <f t="shared" ca="1" si="3"/>
        <v>160.30490476190462</v>
      </c>
      <c r="J24" s="9">
        <f t="shared" ca="1" si="3"/>
        <v>0</v>
      </c>
      <c r="K24" s="9">
        <f t="shared" ca="1" si="4"/>
        <v>248.17407670297806</v>
      </c>
      <c r="L24" s="9">
        <f t="shared" ca="1" si="5"/>
        <v>-49.7640090239328</v>
      </c>
      <c r="M24">
        <f t="shared" ca="1" si="9"/>
        <v>55.270515873015874</v>
      </c>
      <c r="N24">
        <f t="shared" ca="1" si="10"/>
        <v>34.145357142857144</v>
      </c>
    </row>
    <row r="25" spans="1:14" x14ac:dyDescent="0.25">
      <c r="A25" s="4">
        <f t="shared" si="11"/>
        <v>0.42534722222222204</v>
      </c>
      <c r="B25" s="3">
        <f t="shared" si="12"/>
        <v>1553300750</v>
      </c>
      <c r="C25">
        <f t="shared" ref="C25:D40" si="13">C24</f>
        <v>2</v>
      </c>
      <c r="D25">
        <f t="shared" si="13"/>
        <v>7</v>
      </c>
      <c r="E25">
        <f t="shared" ca="1" si="7"/>
        <v>74792.625714285721</v>
      </c>
      <c r="F25">
        <f t="shared" ca="1" si="8"/>
        <v>-63200.378571428577</v>
      </c>
      <c r="G25">
        <f t="shared" ca="1" si="2"/>
        <v>10972.8</v>
      </c>
      <c r="H25" s="9">
        <f t="shared" ca="1" si="3"/>
        <v>-189.45371428571525</v>
      </c>
      <c r="I25" s="9">
        <f t="shared" ca="1" si="3"/>
        <v>160.30490476190462</v>
      </c>
      <c r="J25" s="9">
        <f t="shared" ca="1" si="3"/>
        <v>0</v>
      </c>
      <c r="K25" s="9">
        <f t="shared" ca="1" si="4"/>
        <v>248.17407670298027</v>
      </c>
      <c r="L25" s="9">
        <f t="shared" ca="1" si="5"/>
        <v>-49.764009023933241</v>
      </c>
      <c r="M25">
        <f t="shared" ca="1" si="9"/>
        <v>55.277817460317458</v>
      </c>
      <c r="N25">
        <f t="shared" ca="1" si="10"/>
        <v>34.130198412698412</v>
      </c>
    </row>
    <row r="26" spans="1:14" x14ac:dyDescent="0.25">
      <c r="A26" s="4">
        <f t="shared" si="11"/>
        <v>0.4254050925925924</v>
      </c>
      <c r="B26" s="3">
        <f t="shared" si="12"/>
        <v>1553300755</v>
      </c>
      <c r="C26">
        <f t="shared" si="13"/>
        <v>2</v>
      </c>
      <c r="D26">
        <f t="shared" si="13"/>
        <v>7</v>
      </c>
      <c r="E26">
        <f t="shared" ca="1" si="7"/>
        <v>73845.357142857145</v>
      </c>
      <c r="F26">
        <f t="shared" ca="1" si="8"/>
        <v>-62398.854047619054</v>
      </c>
      <c r="G26">
        <f t="shared" ca="1" si="2"/>
        <v>10972.8</v>
      </c>
      <c r="H26" s="9">
        <f t="shared" ca="1" si="3"/>
        <v>-189.45371428571235</v>
      </c>
      <c r="I26" s="9">
        <f t="shared" ca="1" si="3"/>
        <v>160.30490476190462</v>
      </c>
      <c r="J26" s="9">
        <f t="shared" ca="1" si="3"/>
        <v>0</v>
      </c>
      <c r="K26" s="9">
        <f t="shared" ca="1" si="4"/>
        <v>248.17407670297806</v>
      </c>
      <c r="L26" s="9">
        <f t="shared" ca="1" si="5"/>
        <v>-49.7640090239328</v>
      </c>
      <c r="M26">
        <f t="shared" ca="1" si="9"/>
        <v>55.285119047619048</v>
      </c>
      <c r="N26">
        <f t="shared" ca="1" si="10"/>
        <v>34.115039682539681</v>
      </c>
    </row>
    <row r="27" spans="1:14" x14ac:dyDescent="0.25">
      <c r="A27" s="4">
        <f t="shared" si="11"/>
        <v>0.42546296296296277</v>
      </c>
      <c r="B27" s="3">
        <f t="shared" si="12"/>
        <v>1553300760</v>
      </c>
      <c r="C27">
        <f t="shared" si="13"/>
        <v>2</v>
      </c>
      <c r="D27">
        <f t="shared" si="13"/>
        <v>7</v>
      </c>
      <c r="E27">
        <f t="shared" ca="1" si="7"/>
        <v>72898.088571428583</v>
      </c>
      <c r="F27">
        <f t="shared" ca="1" si="8"/>
        <v>-61597.329523809531</v>
      </c>
      <c r="G27">
        <f t="shared" ca="1" si="2"/>
        <v>10972.8</v>
      </c>
      <c r="H27" s="9">
        <f t="shared" ca="1" si="3"/>
        <v>-189.45371428571525</v>
      </c>
      <c r="I27" s="9">
        <f t="shared" ca="1" si="3"/>
        <v>160.30490476190462</v>
      </c>
      <c r="J27" s="9">
        <f t="shared" ca="1" si="3"/>
        <v>0</v>
      </c>
      <c r="K27" s="9">
        <f t="shared" ca="1" si="4"/>
        <v>248.17407670298027</v>
      </c>
      <c r="L27" s="9">
        <f t="shared" ca="1" si="5"/>
        <v>-49.764009023933241</v>
      </c>
      <c r="M27">
        <f t="shared" ca="1" si="9"/>
        <v>55.292420634920632</v>
      </c>
      <c r="N27">
        <f t="shared" ca="1" si="10"/>
        <v>34.09988095238095</v>
      </c>
    </row>
    <row r="28" spans="1:14" x14ac:dyDescent="0.25">
      <c r="A28" s="4">
        <f t="shared" si="11"/>
        <v>0.42552083333333313</v>
      </c>
      <c r="B28" s="3">
        <f t="shared" si="12"/>
        <v>1553300765</v>
      </c>
      <c r="C28">
        <f t="shared" si="13"/>
        <v>2</v>
      </c>
      <c r="D28">
        <f t="shared" si="13"/>
        <v>7</v>
      </c>
      <c r="E28">
        <f t="shared" ca="1" si="7"/>
        <v>71950.820000000007</v>
      </c>
      <c r="F28">
        <f t="shared" ca="1" si="8"/>
        <v>-60795.805000000008</v>
      </c>
      <c r="G28">
        <f t="shared" ca="1" si="2"/>
        <v>10972.8</v>
      </c>
      <c r="H28" s="9">
        <f t="shared" ca="1" si="3"/>
        <v>-189.45371428571525</v>
      </c>
      <c r="I28" s="9">
        <f t="shared" ca="1" si="3"/>
        <v>160.30490476190462</v>
      </c>
      <c r="J28" s="9">
        <f t="shared" ca="1" si="3"/>
        <v>0</v>
      </c>
      <c r="K28" s="9">
        <f t="shared" ca="1" si="4"/>
        <v>248.17407670298027</v>
      </c>
      <c r="L28" s="9">
        <f t="shared" ca="1" si="5"/>
        <v>-49.764009023933241</v>
      </c>
      <c r="M28">
        <f t="shared" ca="1" si="9"/>
        <v>55.299722222222222</v>
      </c>
      <c r="N28">
        <f t="shared" ca="1" si="10"/>
        <v>34.084722222222226</v>
      </c>
    </row>
    <row r="29" spans="1:14" x14ac:dyDescent="0.25">
      <c r="A29" s="4">
        <f t="shared" si="11"/>
        <v>0.42557870370370349</v>
      </c>
      <c r="B29" s="3">
        <f t="shared" si="12"/>
        <v>1553300770</v>
      </c>
      <c r="C29">
        <f t="shared" si="13"/>
        <v>2</v>
      </c>
      <c r="D29">
        <f t="shared" si="13"/>
        <v>7</v>
      </c>
      <c r="E29">
        <f t="shared" ca="1" si="7"/>
        <v>71003.551428571431</v>
      </c>
      <c r="F29">
        <f t="shared" ca="1" si="8"/>
        <v>-59994.280476190484</v>
      </c>
      <c r="G29">
        <f t="shared" ca="1" si="2"/>
        <v>10972.8</v>
      </c>
      <c r="H29" s="9">
        <f t="shared" ca="1" si="3"/>
        <v>-189.45371428571525</v>
      </c>
      <c r="I29" s="9">
        <f t="shared" ca="1" si="3"/>
        <v>160.30490476190607</v>
      </c>
      <c r="J29" s="9">
        <f t="shared" ca="1" si="3"/>
        <v>0</v>
      </c>
      <c r="K29" s="9">
        <f t="shared" ca="1" si="4"/>
        <v>248.17407670298121</v>
      </c>
      <c r="L29" s="9">
        <f t="shared" ca="1" si="5"/>
        <v>-49.764009023932985</v>
      </c>
      <c r="M29">
        <f t="shared" ca="1" si="9"/>
        <v>55.307023809523812</v>
      </c>
      <c r="N29">
        <f t="shared" ca="1" si="10"/>
        <v>34.069563492063494</v>
      </c>
    </row>
    <row r="30" spans="1:14" x14ac:dyDescent="0.25">
      <c r="A30" s="4">
        <f t="shared" si="11"/>
        <v>0.42563657407407385</v>
      </c>
      <c r="B30" s="3">
        <f t="shared" si="12"/>
        <v>1553300775</v>
      </c>
      <c r="C30">
        <f t="shared" si="13"/>
        <v>2</v>
      </c>
      <c r="D30">
        <f t="shared" si="13"/>
        <v>7</v>
      </c>
      <c r="E30">
        <f t="shared" ca="1" si="7"/>
        <v>70056.282857142854</v>
      </c>
      <c r="F30">
        <f t="shared" ca="1" si="8"/>
        <v>-59192.755952380954</v>
      </c>
      <c r="G30">
        <f t="shared" ca="1" si="2"/>
        <v>10972.8</v>
      </c>
      <c r="H30" s="9">
        <f t="shared" ca="1" si="3"/>
        <v>-189.45371428571235</v>
      </c>
      <c r="I30" s="9">
        <f t="shared" ca="1" si="3"/>
        <v>160.30490476190462</v>
      </c>
      <c r="J30" s="9">
        <f t="shared" ca="1" si="3"/>
        <v>0</v>
      </c>
      <c r="K30" s="9">
        <f t="shared" ca="1" si="4"/>
        <v>248.17407670297806</v>
      </c>
      <c r="L30" s="9">
        <f t="shared" ca="1" si="5"/>
        <v>-49.7640090239328</v>
      </c>
      <c r="M30">
        <f t="shared" ca="1" si="9"/>
        <v>55.314325396825396</v>
      </c>
      <c r="N30">
        <f t="shared" ca="1" si="10"/>
        <v>34.054404761904763</v>
      </c>
    </row>
    <row r="31" spans="1:14" x14ac:dyDescent="0.25">
      <c r="A31" s="4">
        <f t="shared" si="11"/>
        <v>0.42569444444444421</v>
      </c>
      <c r="B31" s="3">
        <f t="shared" si="12"/>
        <v>1553300780</v>
      </c>
      <c r="C31">
        <f t="shared" si="13"/>
        <v>2</v>
      </c>
      <c r="D31">
        <f t="shared" si="13"/>
        <v>7</v>
      </c>
      <c r="E31">
        <f t="shared" ca="1" si="7"/>
        <v>69109.014285714293</v>
      </c>
      <c r="F31">
        <f t="shared" ca="1" si="8"/>
        <v>-58391.231428571431</v>
      </c>
      <c r="G31">
        <f t="shared" ca="1" si="2"/>
        <v>10972.8</v>
      </c>
      <c r="H31" s="9">
        <f t="shared" ca="1" si="3"/>
        <v>-189.45371428571525</v>
      </c>
      <c r="I31" s="9">
        <f t="shared" ca="1" si="3"/>
        <v>160.30490476190462</v>
      </c>
      <c r="J31" s="9">
        <f t="shared" ca="1" si="3"/>
        <v>0</v>
      </c>
      <c r="K31" s="9">
        <f t="shared" ca="1" si="4"/>
        <v>248.17407670298027</v>
      </c>
      <c r="L31" s="9">
        <f t="shared" ca="1" si="5"/>
        <v>-49.764009023933241</v>
      </c>
      <c r="M31">
        <f t="shared" ca="1" si="9"/>
        <v>55.321626984126986</v>
      </c>
      <c r="N31">
        <f t="shared" ca="1" si="10"/>
        <v>34.039246031746032</v>
      </c>
    </row>
    <row r="32" spans="1:14" x14ac:dyDescent="0.25">
      <c r="A32" s="4">
        <f t="shared" si="11"/>
        <v>0.42575231481481457</v>
      </c>
      <c r="B32" s="3">
        <f t="shared" si="12"/>
        <v>1553300785</v>
      </c>
      <c r="C32">
        <f t="shared" si="13"/>
        <v>2</v>
      </c>
      <c r="D32">
        <f t="shared" si="13"/>
        <v>7</v>
      </c>
      <c r="E32">
        <f t="shared" ca="1" si="7"/>
        <v>68161.745714285717</v>
      </c>
      <c r="F32">
        <f t="shared" ca="1" si="8"/>
        <v>-57589.706904761908</v>
      </c>
      <c r="G32">
        <f t="shared" ca="1" si="2"/>
        <v>10972.8</v>
      </c>
      <c r="H32" s="9">
        <f t="shared" ca="1" si="3"/>
        <v>-189.45371428571235</v>
      </c>
      <c r="I32" s="9">
        <f t="shared" ca="1" si="3"/>
        <v>160.30490476190462</v>
      </c>
      <c r="J32" s="9">
        <f t="shared" ca="1" si="3"/>
        <v>0</v>
      </c>
      <c r="K32" s="9">
        <f t="shared" ca="1" si="4"/>
        <v>248.17407670297806</v>
      </c>
      <c r="L32" s="9">
        <f t="shared" ca="1" si="5"/>
        <v>-49.7640090239328</v>
      </c>
      <c r="M32">
        <f t="shared" ca="1" si="9"/>
        <v>55.32892857142857</v>
      </c>
      <c r="N32">
        <f t="shared" ca="1" si="10"/>
        <v>34.024087301587301</v>
      </c>
    </row>
    <row r="33" spans="1:15" x14ac:dyDescent="0.25">
      <c r="A33" s="4">
        <f t="shared" si="11"/>
        <v>0.42581018518518493</v>
      </c>
      <c r="B33" s="3">
        <f t="shared" si="12"/>
        <v>1553300790</v>
      </c>
      <c r="C33">
        <f t="shared" si="13"/>
        <v>2</v>
      </c>
      <c r="D33">
        <f t="shared" si="13"/>
        <v>7</v>
      </c>
      <c r="E33">
        <f t="shared" ca="1" si="7"/>
        <v>67214.477142857155</v>
      </c>
      <c r="F33">
        <f t="shared" ca="1" si="8"/>
        <v>-56788.182380952385</v>
      </c>
      <c r="G33">
        <f t="shared" ca="1" si="2"/>
        <v>10972.8</v>
      </c>
      <c r="H33" s="9">
        <f t="shared" ca="1" si="3"/>
        <v>-189.45371428571525</v>
      </c>
      <c r="I33" s="9">
        <f t="shared" ca="1" si="3"/>
        <v>160.30490476190607</v>
      </c>
      <c r="J33" s="9">
        <f t="shared" ca="1" si="3"/>
        <v>0</v>
      </c>
      <c r="K33" s="9">
        <f t="shared" ca="1" si="4"/>
        <v>248.17407670298121</v>
      </c>
      <c r="L33" s="9">
        <f t="shared" ca="1" si="5"/>
        <v>-49.764009023932985</v>
      </c>
      <c r="M33">
        <f t="shared" ca="1" si="9"/>
        <v>55.33623015873016</v>
      </c>
      <c r="N33">
        <f t="shared" ca="1" si="10"/>
        <v>34.008928571428569</v>
      </c>
    </row>
    <row r="34" spans="1:15" x14ac:dyDescent="0.25">
      <c r="A34" s="4">
        <f>A33+5/24/3600</f>
        <v>0.42586805555555529</v>
      </c>
      <c r="B34" s="3">
        <f t="shared" si="12"/>
        <v>1553300795</v>
      </c>
      <c r="C34">
        <f t="shared" si="13"/>
        <v>2</v>
      </c>
      <c r="D34">
        <f t="shared" si="13"/>
        <v>7</v>
      </c>
      <c r="E34">
        <f t="shared" ca="1" si="7"/>
        <v>66267.208571428579</v>
      </c>
      <c r="F34">
        <f t="shared" ca="1" si="8"/>
        <v>-55986.657857142854</v>
      </c>
      <c r="G34">
        <f t="shared" ca="1" si="2"/>
        <v>10972.8</v>
      </c>
      <c r="H34" s="9">
        <f t="shared" ca="1" si="3"/>
        <v>-189.45371428571525</v>
      </c>
      <c r="I34" s="9">
        <f t="shared" ca="1" si="3"/>
        <v>160.30490476190462</v>
      </c>
      <c r="J34" s="9">
        <f t="shared" ca="1" si="3"/>
        <v>0</v>
      </c>
      <c r="K34" s="9">
        <f t="shared" ca="1" si="4"/>
        <v>248.17407670298027</v>
      </c>
      <c r="L34" s="9">
        <f t="shared" ca="1" si="5"/>
        <v>-49.764009023933241</v>
      </c>
      <c r="M34">
        <f t="shared" ca="1" si="9"/>
        <v>55.343531746031744</v>
      </c>
      <c r="N34">
        <f t="shared" ca="1" si="10"/>
        <v>33.993769841269838</v>
      </c>
    </row>
    <row r="35" spans="1:15" x14ac:dyDescent="0.25">
      <c r="A35" s="4">
        <f t="shared" si="11"/>
        <v>0.42592592592592565</v>
      </c>
      <c r="B35" s="3">
        <f t="shared" si="12"/>
        <v>1553300800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65319.94</v>
      </c>
      <c r="F35">
        <f ca="1">INDIRECT("F$"&amp;C35)+INDIRECT("I$"&amp;C35)*($B35-INDIRECT("B$"&amp;D35))</f>
        <v>-55185.133333333331</v>
      </c>
      <c r="G35">
        <f t="shared" ca="1" si="2"/>
        <v>10972.8</v>
      </c>
      <c r="H35" s="9">
        <f t="shared" ca="1" si="3"/>
        <v>-189.45371428571525</v>
      </c>
      <c r="I35" s="9">
        <f t="shared" ca="1" si="3"/>
        <v>160.30490476190462</v>
      </c>
      <c r="J35" s="9">
        <f t="shared" ca="1" si="3"/>
        <v>0</v>
      </c>
      <c r="K35" s="9">
        <f t="shared" ca="1" si="4"/>
        <v>248.17407670298027</v>
      </c>
      <c r="L35" s="9">
        <f t="shared" ca="1" si="5"/>
        <v>-49.764009023933241</v>
      </c>
      <c r="M35">
        <f t="shared" ca="1" si="9"/>
        <v>55.350833333333334</v>
      </c>
      <c r="N35">
        <f t="shared" ca="1" si="10"/>
        <v>33.978611111111114</v>
      </c>
    </row>
    <row r="36" spans="1:15" x14ac:dyDescent="0.25">
      <c r="A36" s="4">
        <f t="shared" si="11"/>
        <v>0.42598379629629601</v>
      </c>
      <c r="B36" s="3">
        <f t="shared" si="12"/>
        <v>1553300805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64372.671428571426</v>
      </c>
      <c r="F36">
        <f ca="1">INDIRECT("F$"&amp;C36)+INDIRECT("I$"&amp;C36)*($B36-INDIRECT("B$"&amp;D36))</f>
        <v>-54383.608809523808</v>
      </c>
      <c r="G36">
        <f t="shared" ca="1" si="2"/>
        <v>10972.8</v>
      </c>
      <c r="H36" s="9">
        <f t="shared" ca="1" si="3"/>
        <v>-189.45371428571235</v>
      </c>
      <c r="I36" s="9">
        <f t="shared" ca="1" si="3"/>
        <v>160.30490476190462</v>
      </c>
      <c r="J36" s="9">
        <f t="shared" ca="1" si="3"/>
        <v>0</v>
      </c>
      <c r="K36" s="9">
        <f t="shared" ca="1" si="4"/>
        <v>248.17407670297806</v>
      </c>
      <c r="L36" s="9">
        <f t="shared" ca="1" si="5"/>
        <v>-49.7640090239328</v>
      </c>
      <c r="M36">
        <f t="shared" ca="1" si="9"/>
        <v>55.358134920634924</v>
      </c>
      <c r="N36">
        <f t="shared" ca="1" si="10"/>
        <v>33.963452380952383</v>
      </c>
    </row>
    <row r="37" spans="1:15" x14ac:dyDescent="0.25">
      <c r="A37" s="4">
        <f t="shared" si="11"/>
        <v>0.42604166666666637</v>
      </c>
      <c r="B37" s="3">
        <f t="shared" si="12"/>
        <v>1553300810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63425.402857142864</v>
      </c>
      <c r="F37">
        <f t="shared" ref="F37:F100" ca="1" si="15">INDIRECT("F$"&amp;C37)+INDIRECT("I$"&amp;C37)*($B37-INDIRECT("B$"&amp;D37))</f>
        <v>-53582.084285714285</v>
      </c>
      <c r="G37">
        <f t="shared" ca="1" si="2"/>
        <v>10972.8</v>
      </c>
      <c r="H37" s="9">
        <f t="shared" ca="1" si="3"/>
        <v>-189.45371428571525</v>
      </c>
      <c r="I37" s="9">
        <f t="shared" ca="1" si="3"/>
        <v>160.30490476190462</v>
      </c>
      <c r="J37" s="9">
        <f t="shared" ca="1" si="3"/>
        <v>0</v>
      </c>
      <c r="K37" s="9">
        <f t="shared" ca="1" si="4"/>
        <v>248.17407670298027</v>
      </c>
      <c r="L37" s="9">
        <f t="shared" ca="1" si="5"/>
        <v>-49.764009023933241</v>
      </c>
      <c r="M37">
        <f t="shared" ca="1" si="9"/>
        <v>55.365436507936508</v>
      </c>
      <c r="N37">
        <f t="shared" ca="1" si="10"/>
        <v>33.948293650793651</v>
      </c>
    </row>
    <row r="38" spans="1:15" x14ac:dyDescent="0.25">
      <c r="A38" s="4">
        <f t="shared" si="11"/>
        <v>0.42609953703703674</v>
      </c>
      <c r="B38" s="3">
        <f t="shared" si="12"/>
        <v>1553300815</v>
      </c>
      <c r="C38">
        <f t="shared" si="13"/>
        <v>2</v>
      </c>
      <c r="D38">
        <f t="shared" si="13"/>
        <v>7</v>
      </c>
      <c r="E38">
        <f t="shared" ca="1" si="14"/>
        <v>62478.134285714288</v>
      </c>
      <c r="F38">
        <f t="shared" ca="1" si="15"/>
        <v>-52780.559761904762</v>
      </c>
      <c r="G38">
        <f t="shared" ca="1" si="2"/>
        <v>10972.8</v>
      </c>
      <c r="H38" s="9">
        <f t="shared" ca="1" si="3"/>
        <v>-189.45371428571525</v>
      </c>
      <c r="I38" s="9">
        <f t="shared" ca="1" si="3"/>
        <v>160.30490476190462</v>
      </c>
      <c r="J38" s="9">
        <f t="shared" ca="1" si="3"/>
        <v>0</v>
      </c>
      <c r="K38" s="9">
        <f t="shared" ca="1" si="4"/>
        <v>248.17407670298027</v>
      </c>
      <c r="L38" s="9">
        <f t="shared" ca="1" si="5"/>
        <v>-49.764009023933241</v>
      </c>
      <c r="M38">
        <f t="shared" ca="1" si="9"/>
        <v>55.372738095238098</v>
      </c>
      <c r="N38">
        <f t="shared" ca="1" si="10"/>
        <v>33.93313492063492</v>
      </c>
    </row>
    <row r="39" spans="1:15" x14ac:dyDescent="0.25">
      <c r="A39" s="4">
        <f t="shared" si="11"/>
        <v>0.4261574074074071</v>
      </c>
      <c r="B39" s="3">
        <f t="shared" si="12"/>
        <v>1553300820</v>
      </c>
      <c r="C39">
        <f t="shared" si="13"/>
        <v>2</v>
      </c>
      <c r="D39">
        <f t="shared" si="13"/>
        <v>7</v>
      </c>
      <c r="E39">
        <f t="shared" ca="1" si="14"/>
        <v>61530.865714285712</v>
      </c>
      <c r="F39">
        <f t="shared" ca="1" si="15"/>
        <v>-51979.035238095239</v>
      </c>
      <c r="G39">
        <f t="shared" ca="1" si="2"/>
        <v>10972.8</v>
      </c>
      <c r="H39" s="9">
        <f t="shared" ca="1" si="3"/>
        <v>-189.45371428571235</v>
      </c>
      <c r="I39" s="9">
        <f t="shared" ca="1" si="3"/>
        <v>160.30490476190462</v>
      </c>
      <c r="J39" s="9">
        <f t="shared" ca="1" si="3"/>
        <v>0</v>
      </c>
      <c r="K39" s="9">
        <f t="shared" ca="1" si="4"/>
        <v>248.17407670297806</v>
      </c>
      <c r="L39" s="9">
        <f t="shared" ca="1" si="5"/>
        <v>-49.7640090239328</v>
      </c>
      <c r="M39">
        <f t="shared" ca="1" si="9"/>
        <v>55.380039682539682</v>
      </c>
      <c r="N39">
        <f t="shared" ca="1" si="10"/>
        <v>33.917976190476189</v>
      </c>
    </row>
    <row r="40" spans="1:15" x14ac:dyDescent="0.25">
      <c r="A40" s="4">
        <f t="shared" si="11"/>
        <v>0.42621527777777746</v>
      </c>
      <c r="B40" s="3">
        <f t="shared" si="12"/>
        <v>1553300825</v>
      </c>
      <c r="C40">
        <f t="shared" si="13"/>
        <v>2</v>
      </c>
      <c r="D40">
        <f t="shared" si="13"/>
        <v>7</v>
      </c>
      <c r="E40">
        <f t="shared" ca="1" si="14"/>
        <v>60583.59714285715</v>
      </c>
      <c r="F40">
        <f t="shared" ca="1" si="15"/>
        <v>-51177.510714285716</v>
      </c>
      <c r="G40">
        <f t="shared" ca="1" si="2"/>
        <v>10972.8</v>
      </c>
      <c r="H40" s="9">
        <f t="shared" ca="1" si="3"/>
        <v>-189.45371428571525</v>
      </c>
      <c r="I40" s="9">
        <f t="shared" ca="1" si="3"/>
        <v>160.30490476190462</v>
      </c>
      <c r="J40" s="9">
        <f t="shared" ca="1" si="3"/>
        <v>0</v>
      </c>
      <c r="K40" s="9">
        <f t="shared" ca="1" si="4"/>
        <v>248.17407670298027</v>
      </c>
      <c r="L40" s="9">
        <f t="shared" ca="1" si="5"/>
        <v>-49.764009023933241</v>
      </c>
      <c r="M40">
        <f t="shared" ca="1" si="9"/>
        <v>55.387341269841272</v>
      </c>
      <c r="N40">
        <f t="shared" ca="1" si="10"/>
        <v>33.902817460317465</v>
      </c>
    </row>
    <row r="41" spans="1:15" x14ac:dyDescent="0.25">
      <c r="A41" s="4">
        <f t="shared" si="11"/>
        <v>0.42627314814814782</v>
      </c>
      <c r="B41" s="3">
        <f t="shared" si="12"/>
        <v>1553300830</v>
      </c>
      <c r="C41">
        <f t="shared" ref="C41:D56" si="16">C40</f>
        <v>2</v>
      </c>
      <c r="D41">
        <f t="shared" si="16"/>
        <v>7</v>
      </c>
      <c r="E41">
        <f t="shared" ca="1" si="14"/>
        <v>59636.328571428574</v>
      </c>
      <c r="F41">
        <f t="shared" ca="1" si="15"/>
        <v>-50375.986190476193</v>
      </c>
      <c r="G41">
        <f t="shared" ca="1" si="2"/>
        <v>10972.8</v>
      </c>
      <c r="H41" s="9">
        <f t="shared" ca="1" si="3"/>
        <v>-189.4537142857138</v>
      </c>
      <c r="I41" s="9">
        <f t="shared" ca="1" si="3"/>
        <v>160.30490476190462</v>
      </c>
      <c r="J41" s="9">
        <f t="shared" ca="1" si="3"/>
        <v>0</v>
      </c>
      <c r="K41" s="9">
        <f t="shared" ca="1" si="4"/>
        <v>248.17407670297919</v>
      </c>
      <c r="L41" s="9">
        <f t="shared" ca="1" si="5"/>
        <v>-49.764009023933021</v>
      </c>
      <c r="M41">
        <f t="shared" ca="1" si="9"/>
        <v>55.394642857142856</v>
      </c>
      <c r="N41">
        <f t="shared" ca="1" si="10"/>
        <v>33.887658730158734</v>
      </c>
    </row>
    <row r="42" spans="1:15" x14ac:dyDescent="0.25">
      <c r="A42" s="4">
        <f t="shared" si="11"/>
        <v>0.42633101851851818</v>
      </c>
      <c r="B42" s="3">
        <f t="shared" si="12"/>
        <v>1553300835</v>
      </c>
      <c r="C42">
        <f t="shared" si="16"/>
        <v>2</v>
      </c>
      <c r="D42">
        <f t="shared" si="16"/>
        <v>7</v>
      </c>
      <c r="E42">
        <f t="shared" ca="1" si="14"/>
        <v>58689.060000000005</v>
      </c>
      <c r="F42">
        <f t="shared" ca="1" si="15"/>
        <v>-49574.46166666667</v>
      </c>
      <c r="G42">
        <f t="shared" ca="1" si="2"/>
        <v>10972.8</v>
      </c>
      <c r="H42" s="9">
        <f t="shared" ca="1" si="3"/>
        <v>-189.45371428571525</v>
      </c>
      <c r="I42" s="9">
        <f t="shared" ca="1" si="3"/>
        <v>160.30490476190462</v>
      </c>
      <c r="J42" s="9">
        <f t="shared" ca="1" si="3"/>
        <v>0</v>
      </c>
      <c r="K42" s="9">
        <f t="shared" ca="1" si="4"/>
        <v>248.17407670298027</v>
      </c>
      <c r="L42" s="9">
        <f t="shared" ca="1" si="5"/>
        <v>-49.764009023933241</v>
      </c>
      <c r="M42">
        <f t="shared" ca="1" si="9"/>
        <v>55.401944444444446</v>
      </c>
      <c r="N42">
        <f t="shared" ca="1" si="10"/>
        <v>33.872500000000002</v>
      </c>
    </row>
    <row r="43" spans="1:15" x14ac:dyDescent="0.25">
      <c r="A43" s="4">
        <f t="shared" si="11"/>
        <v>0.42638888888888854</v>
      </c>
      <c r="B43" s="3">
        <f t="shared" si="12"/>
        <v>1553300840</v>
      </c>
      <c r="C43">
        <f t="shared" si="16"/>
        <v>2</v>
      </c>
      <c r="D43">
        <f t="shared" si="16"/>
        <v>7</v>
      </c>
      <c r="E43">
        <f t="shared" ca="1" si="14"/>
        <v>57741.791428571429</v>
      </c>
      <c r="F43">
        <f t="shared" ca="1" si="15"/>
        <v>-48772.937142857147</v>
      </c>
      <c r="G43">
        <f t="shared" ca="1" si="2"/>
        <v>10972.8</v>
      </c>
      <c r="H43" s="9">
        <f t="shared" ca="1" si="3"/>
        <v>-189.4537142857138</v>
      </c>
      <c r="I43" s="9">
        <f t="shared" ca="1" si="3"/>
        <v>160.30490476190462</v>
      </c>
      <c r="J43" s="9">
        <f t="shared" ca="1" si="3"/>
        <v>0</v>
      </c>
      <c r="K43" s="9">
        <f t="shared" ca="1" si="4"/>
        <v>248.17407670297919</v>
      </c>
      <c r="L43" s="9">
        <f t="shared" ca="1" si="5"/>
        <v>-49.764009023933021</v>
      </c>
      <c r="M43">
        <f t="shared" ca="1" si="9"/>
        <v>55.409246031746036</v>
      </c>
      <c r="N43">
        <f t="shared" ca="1" si="10"/>
        <v>33.857341269841271</v>
      </c>
    </row>
    <row r="44" spans="1:15" x14ac:dyDescent="0.25">
      <c r="A44" s="4">
        <f t="shared" si="11"/>
        <v>0.4264467592592589</v>
      </c>
      <c r="B44" s="3">
        <f t="shared" si="12"/>
        <v>1553300845</v>
      </c>
      <c r="C44">
        <f t="shared" si="16"/>
        <v>2</v>
      </c>
      <c r="D44">
        <f t="shared" si="16"/>
        <v>7</v>
      </c>
      <c r="E44">
        <f t="shared" ca="1" si="14"/>
        <v>56794.52285714286</v>
      </c>
      <c r="F44">
        <f t="shared" ca="1" si="15"/>
        <v>-47971.412619047624</v>
      </c>
      <c r="G44">
        <f t="shared" ca="1" si="2"/>
        <v>10972.8</v>
      </c>
      <c r="H44" s="9">
        <f t="shared" ca="1" si="3"/>
        <v>-189.45371428571525</v>
      </c>
      <c r="I44" s="9">
        <f t="shared" ca="1" si="3"/>
        <v>160.30490476190462</v>
      </c>
      <c r="J44" s="9">
        <f t="shared" ca="1" si="3"/>
        <v>0</v>
      </c>
      <c r="K44" s="9">
        <f t="shared" ca="1" si="4"/>
        <v>248.17407670298027</v>
      </c>
      <c r="L44" s="9">
        <f t="shared" ca="1" si="5"/>
        <v>-49.764009023933241</v>
      </c>
      <c r="M44">
        <f t="shared" ca="1" si="9"/>
        <v>55.41654761904762</v>
      </c>
      <c r="N44">
        <f t="shared" ca="1" si="10"/>
        <v>33.84218253968254</v>
      </c>
    </row>
    <row r="45" spans="1:15" x14ac:dyDescent="0.25">
      <c r="A45" s="4">
        <f t="shared" si="11"/>
        <v>0.42650462962962926</v>
      </c>
      <c r="B45" s="3">
        <f t="shared" si="12"/>
        <v>1553300850</v>
      </c>
      <c r="C45">
        <f t="shared" si="16"/>
        <v>2</v>
      </c>
      <c r="D45">
        <f t="shared" si="16"/>
        <v>7</v>
      </c>
      <c r="E45">
        <f t="shared" ca="1" si="14"/>
        <v>55847.254285714283</v>
      </c>
      <c r="F45">
        <f t="shared" ca="1" si="15"/>
        <v>-47169.888095238101</v>
      </c>
      <c r="G45">
        <f t="shared" ca="1" si="2"/>
        <v>10972.8</v>
      </c>
      <c r="H45" s="9">
        <f t="shared" ca="1" si="3"/>
        <v>-189.4537142857138</v>
      </c>
      <c r="I45" s="9">
        <f t="shared" ca="1" si="3"/>
        <v>160.30490476190462</v>
      </c>
      <c r="J45" s="9">
        <f t="shared" ca="1" si="3"/>
        <v>0</v>
      </c>
      <c r="K45" s="9">
        <f t="shared" ca="1" si="4"/>
        <v>248.17407670297919</v>
      </c>
      <c r="L45" s="9">
        <f t="shared" ca="1" si="5"/>
        <v>-49.764009023933021</v>
      </c>
      <c r="M45">
        <f t="shared" ca="1" si="9"/>
        <v>55.42384920634921</v>
      </c>
      <c r="N45">
        <f t="shared" ca="1" si="10"/>
        <v>33.827023809523808</v>
      </c>
    </row>
    <row r="46" spans="1:15" x14ac:dyDescent="0.25">
      <c r="A46" s="4">
        <f t="shared" si="11"/>
        <v>0.42656249999999962</v>
      </c>
      <c r="B46" s="3">
        <f t="shared" si="12"/>
        <v>1553300855</v>
      </c>
      <c r="C46">
        <f t="shared" si="16"/>
        <v>2</v>
      </c>
      <c r="D46">
        <f t="shared" si="16"/>
        <v>7</v>
      </c>
      <c r="E46">
        <f t="shared" ca="1" si="14"/>
        <v>54899.985714285714</v>
      </c>
      <c r="F46">
        <f t="shared" ca="1" si="15"/>
        <v>-46368.363571428577</v>
      </c>
      <c r="G46">
        <f t="shared" ca="1" si="2"/>
        <v>10972.8</v>
      </c>
      <c r="H46" s="9">
        <f t="shared" ca="1" si="3"/>
        <v>-189.4537142857138</v>
      </c>
      <c r="I46" s="9">
        <f t="shared" ca="1" si="3"/>
        <v>160.30490476190607</v>
      </c>
      <c r="J46" s="9">
        <f t="shared" ca="1" si="3"/>
        <v>0</v>
      </c>
      <c r="K46" s="9">
        <f t="shared" ca="1" si="4"/>
        <v>248.17407670298013</v>
      </c>
      <c r="L46" s="9">
        <f t="shared" ca="1" si="5"/>
        <v>-49.764009023932765</v>
      </c>
      <c r="M46">
        <f t="shared" ca="1" si="9"/>
        <v>55.431150793650794</v>
      </c>
      <c r="N46">
        <f t="shared" ca="1" si="10"/>
        <v>33.811865079365077</v>
      </c>
    </row>
    <row r="47" spans="1:15" x14ac:dyDescent="0.25">
      <c r="A47" s="4">
        <f t="shared" si="11"/>
        <v>0.42662037037036998</v>
      </c>
      <c r="B47" s="3">
        <f t="shared" si="12"/>
        <v>1553300860</v>
      </c>
      <c r="C47">
        <f t="shared" si="16"/>
        <v>2</v>
      </c>
      <c r="D47">
        <f t="shared" si="16"/>
        <v>7</v>
      </c>
      <c r="E47">
        <f t="shared" ca="1" si="14"/>
        <v>53952.717142857146</v>
      </c>
      <c r="F47">
        <f t="shared" ca="1" si="15"/>
        <v>-45566.839047619047</v>
      </c>
      <c r="G47">
        <f t="shared" ca="1" si="2"/>
        <v>10972.8</v>
      </c>
      <c r="H47" s="9">
        <f t="shared" ca="1" si="3"/>
        <v>-189.87288340249944</v>
      </c>
      <c r="I47" s="9">
        <f t="shared" ca="1" si="3"/>
        <v>160.62031950889067</v>
      </c>
      <c r="J47" s="9">
        <f t="shared" ca="1" si="3"/>
        <v>0</v>
      </c>
      <c r="K47" s="9">
        <f t="shared" ca="1" si="4"/>
        <v>248.69780636490799</v>
      </c>
      <c r="L47" s="9">
        <f t="shared" ca="1" si="5"/>
        <v>-49.770914156816637</v>
      </c>
      <c r="M47">
        <f t="shared" ca="1" si="9"/>
        <v>55.438452380952384</v>
      </c>
      <c r="N47">
        <f t="shared" ca="1" si="10"/>
        <v>33.796706349206353</v>
      </c>
    </row>
    <row r="48" spans="1:15" x14ac:dyDescent="0.25">
      <c r="A48" s="4">
        <f t="shared" si="11"/>
        <v>0.42667824074074034</v>
      </c>
      <c r="B48" s="3">
        <f t="shared" si="12"/>
        <v>1553300865</v>
      </c>
      <c r="C48">
        <f t="shared" si="16"/>
        <v>2</v>
      </c>
      <c r="D48">
        <f t="shared" si="16"/>
        <v>7</v>
      </c>
      <c r="E48" s="15">
        <f ca="1">(1-$O48)*(1-$O48)*E47+2*$O48*(1-$O48)*INDIRECT("E"&amp;C49)+$O48*$O48*E51</f>
        <v>53003.352725844648</v>
      </c>
      <c r="F48" s="15">
        <f ca="1">(1-$O48)*(1-$O48)*F47+2*$O48*(1-$O48)*INDIRECT("F"&amp;C49)+$O48*$O48*F51</f>
        <v>-44763.737450074594</v>
      </c>
      <c r="G48" s="15">
        <f t="shared" ref="G48:G50" ca="1" si="17">INDIRECT("G$"&amp;C48)+INDIRECT("J$"&amp;C48)*($B48-INDIRECT("B$"&amp;D48))</f>
        <v>10972.8</v>
      </c>
      <c r="H48" s="16">
        <f t="shared" ref="H48:H50" ca="1" si="18">(E49-E48)/($B49-$B48)</f>
        <v>-190.71122163607362</v>
      </c>
      <c r="I48" s="16">
        <f t="shared" ref="I48:I50" ca="1" si="19">(F49-F48)/($B49-$B48)</f>
        <v>161.25114900285553</v>
      </c>
      <c r="J48" s="16">
        <f t="shared" ref="J48:J50" ca="1" si="20">(G49-G48)/($B49-$B48)</f>
        <v>0</v>
      </c>
      <c r="K48" s="16">
        <f t="shared" ref="K48:K50" ca="1" si="21">SQRT(H48*H48+I48*I48)</f>
        <v>249.74527645716287</v>
      </c>
      <c r="L48" s="16">
        <f t="shared" ref="L48:L50" ca="1" si="22">DEGREES(ATAN2(I48,H48))</f>
        <v>-49.784637539414</v>
      </c>
      <c r="M48" s="15">
        <f ca="1">(1-$O48)*(1-$O48)*M47+2*$O48*(1-$O48)*INDIRECT("M"&amp;C49)+$O48*$O48*M51</f>
        <v>55.445760122721936</v>
      </c>
      <c r="N48" s="15">
        <f ca="1">(1-$O48)*(1-$O48)*N47+2*$O48*(1-$O48)*INDIRECT("N"&amp;C49)+$O48*$O48*N51</f>
        <v>33.781514090975904</v>
      </c>
      <c r="O48" s="15">
        <f>(B48-B47)/(B51-B47)</f>
        <v>0.25</v>
      </c>
    </row>
    <row r="49" spans="1:19" x14ac:dyDescent="0.25">
      <c r="A49" s="5">
        <f t="shared" si="11"/>
        <v>0.42673611111111071</v>
      </c>
      <c r="B49" s="3">
        <f t="shared" si="12"/>
        <v>1553300870</v>
      </c>
      <c r="C49">
        <v>3</v>
      </c>
      <c r="D49">
        <f>ROW()</f>
        <v>49</v>
      </c>
      <c r="E49" s="15">
        <f ca="1">(1-$O49)*(1-$O49)*E47+2*$O49*(1-$O49)*INDIRECT("E"&amp;C49)+$O49*$O49*E51</f>
        <v>52049.79661766428</v>
      </c>
      <c r="F49" s="15">
        <f ca="1">(1-$O49)*(1-$O49)*F47+2*$O49*(1-$O49)*INDIRECT("F"&amp;C49)+$O49*$O49*F51</f>
        <v>-43957.481705060316</v>
      </c>
      <c r="G49" s="15">
        <f t="shared" ca="1" si="17"/>
        <v>10972.8</v>
      </c>
      <c r="H49" s="16">
        <f t="shared" ca="1" si="18"/>
        <v>-191.54955986964197</v>
      </c>
      <c r="I49" s="16">
        <f t="shared" ca="1" si="19"/>
        <v>161.88197849682473</v>
      </c>
      <c r="J49" s="16">
        <f t="shared" ca="1" si="20"/>
        <v>0</v>
      </c>
      <c r="K49" s="16">
        <f t="shared" ca="1" si="21"/>
        <v>250.79276075736311</v>
      </c>
      <c r="L49" s="16">
        <f t="shared" ca="1" si="22"/>
        <v>-49.798246286080428</v>
      </c>
      <c r="M49" s="15">
        <f ca="1">(1-$O49)*(1-$O49)*M47+2*$O49*(1-$O49)*INDIRECT("M"&amp;C49)+$O49*$O49*M51</f>
        <v>55.453080173427402</v>
      </c>
      <c r="N49" s="15">
        <f ca="1">(1-$O49)*(1-$O49)*N47+2*$O49*(1-$O49)*INDIRECT("N"&amp;C49)+$O49*$O49*N51</f>
        <v>33.766254776602004</v>
      </c>
      <c r="O49" s="15">
        <f>(B49-B47)/(B51-B47)</f>
        <v>0.5</v>
      </c>
    </row>
    <row r="50" spans="1:19" x14ac:dyDescent="0.25">
      <c r="A50" s="4">
        <f t="shared" si="11"/>
        <v>0.42679398148148107</v>
      </c>
      <c r="B50" s="3">
        <f t="shared" si="12"/>
        <v>1553300875</v>
      </c>
      <c r="C50">
        <f t="shared" si="16"/>
        <v>3</v>
      </c>
      <c r="D50">
        <f t="shared" si="16"/>
        <v>49</v>
      </c>
      <c r="E50" s="15">
        <f ca="1">(1-$O50)*(1-$O50)*E47+2*$O50*(1-$O50)*INDIRECT("E"&amp;C49)+$O50*$O50*E51</f>
        <v>51092.048818316071</v>
      </c>
      <c r="F50" s="15">
        <f ca="1">(1-$O50)*(1-$O50)*F47+2*$O50*(1-$O50)*INDIRECT("F"&amp;C49)+$O50*$O50*F51</f>
        <v>-43148.071812576192</v>
      </c>
      <c r="G50" s="15">
        <f t="shared" ca="1" si="17"/>
        <v>10972.8</v>
      </c>
      <c r="H50" s="16">
        <f t="shared" ca="1" si="18"/>
        <v>-192.3878981032147</v>
      </c>
      <c r="I50" s="16">
        <f t="shared" ca="1" si="19"/>
        <v>162.51280799079396</v>
      </c>
      <c r="J50" s="16">
        <f t="shared" ca="1" si="20"/>
        <v>0</v>
      </c>
      <c r="K50" s="16">
        <f t="shared" ca="1" si="21"/>
        <v>251.84025908822755</v>
      </c>
      <c r="L50" s="16">
        <f t="shared" ca="1" si="22"/>
        <v>-49.811741825714876</v>
      </c>
      <c r="M50" s="15">
        <f ca="1">(1-$O50)*(1-$O50)*M47+2*$O50*(1-$O50)*INDIRECT("M"&amp;C49)+$O50*$O50*M51</f>
        <v>55.460412533068791</v>
      </c>
      <c r="N50" s="15">
        <f ca="1">(1-$O50)*(1-$O50)*N47+2*$O50*(1-$O50)*INDIRECT("N"&amp;C49)+$O50*$O50*N51</f>
        <v>33.750928406084654</v>
      </c>
      <c r="O50" s="15">
        <f>(B50-B47)/(B51-B47)</f>
        <v>0.75</v>
      </c>
    </row>
    <row r="51" spans="1:19" x14ac:dyDescent="0.25">
      <c r="A51" s="4">
        <f t="shared" si="11"/>
        <v>0.42685185185185143</v>
      </c>
      <c r="B51" s="3">
        <f t="shared" si="12"/>
        <v>1553300880</v>
      </c>
      <c r="C51">
        <f t="shared" si="16"/>
        <v>3</v>
      </c>
      <c r="D51">
        <f t="shared" si="16"/>
        <v>49</v>
      </c>
      <c r="E51">
        <f t="shared" ca="1" si="14"/>
        <v>50130.109327799997</v>
      </c>
      <c r="F51">
        <f t="shared" ca="1" si="15"/>
        <v>-42335.507772622223</v>
      </c>
      <c r="G51">
        <f t="shared" ca="1" si="2"/>
        <v>10972.8</v>
      </c>
      <c r="H51" s="9">
        <f t="shared" ca="1" si="3"/>
        <v>-192.80706721999886</v>
      </c>
      <c r="I51" s="9">
        <f t="shared" ca="1" si="3"/>
        <v>162.82822273777711</v>
      </c>
      <c r="J51" s="9">
        <f t="shared" ca="1" si="3"/>
        <v>0</v>
      </c>
      <c r="K51" s="9">
        <f t="shared" ca="1" si="4"/>
        <v>252.36401346055723</v>
      </c>
      <c r="L51" s="9">
        <f t="shared" ca="1" si="5"/>
        <v>-49.818447582951848</v>
      </c>
      <c r="M51">
        <f t="shared" ca="1" si="9"/>
        <v>55.467757201646094</v>
      </c>
      <c r="N51">
        <f t="shared" ca="1" si="10"/>
        <v>33.735534979423868</v>
      </c>
    </row>
    <row r="52" spans="1:19" x14ac:dyDescent="0.25">
      <c r="A52" s="4">
        <f t="shared" si="11"/>
        <v>0.42690972222222179</v>
      </c>
      <c r="B52" s="3">
        <f t="shared" si="12"/>
        <v>1553300885</v>
      </c>
      <c r="C52">
        <f t="shared" si="16"/>
        <v>3</v>
      </c>
      <c r="D52">
        <f t="shared" si="16"/>
        <v>49</v>
      </c>
      <c r="E52">
        <f t="shared" ca="1" si="14"/>
        <v>49166.073991700003</v>
      </c>
      <c r="F52">
        <f t="shared" ca="1" si="15"/>
        <v>-41521.366658933337</v>
      </c>
      <c r="G52">
        <f t="shared" ca="1" si="2"/>
        <v>10972.8</v>
      </c>
      <c r="H52" s="9">
        <f t="shared" ca="1" si="3"/>
        <v>-192.80706722000031</v>
      </c>
      <c r="I52" s="9">
        <f t="shared" ca="1" si="3"/>
        <v>162.82822273777856</v>
      </c>
      <c r="J52" s="9">
        <f t="shared" ca="1" si="3"/>
        <v>0</v>
      </c>
      <c r="K52" s="9">
        <f t="shared" ca="1" si="4"/>
        <v>252.36401346055928</v>
      </c>
      <c r="L52" s="9">
        <f t="shared" ca="1" si="5"/>
        <v>-49.818447582951812</v>
      </c>
      <c r="M52">
        <f t="shared" ca="1" si="9"/>
        <v>55.475108024691359</v>
      </c>
      <c r="N52">
        <f t="shared" ca="1" si="10"/>
        <v>33.720108024691356</v>
      </c>
      <c r="O52" s="14"/>
      <c r="P52" s="14"/>
      <c r="Q52" s="14"/>
      <c r="R52" s="14"/>
      <c r="S52" s="14"/>
    </row>
    <row r="53" spans="1:19" x14ac:dyDescent="0.25">
      <c r="A53" s="4">
        <f>A52+5/24/3600</f>
        <v>0.42696759259259215</v>
      </c>
      <c r="B53" s="3">
        <f t="shared" si="12"/>
        <v>1553300890</v>
      </c>
      <c r="C53">
        <f t="shared" si="16"/>
        <v>3</v>
      </c>
      <c r="D53">
        <f t="shared" si="16"/>
        <v>49</v>
      </c>
      <c r="E53">
        <f t="shared" ca="1" si="14"/>
        <v>48202.038655600001</v>
      </c>
      <c r="F53">
        <f t="shared" ca="1" si="15"/>
        <v>-40707.225545244444</v>
      </c>
      <c r="G53">
        <f t="shared" ca="1" si="2"/>
        <v>10972.8</v>
      </c>
      <c r="H53" s="9">
        <f t="shared" ca="1" si="3"/>
        <v>-192.80706722000031</v>
      </c>
      <c r="I53" s="9">
        <f t="shared" ca="1" si="3"/>
        <v>162.82822273777711</v>
      </c>
      <c r="J53" s="9">
        <f t="shared" ca="1" si="3"/>
        <v>0</v>
      </c>
      <c r="K53" s="9">
        <f t="shared" ca="1" si="4"/>
        <v>252.36401346055834</v>
      </c>
      <c r="L53" s="9">
        <f t="shared" ca="1" si="5"/>
        <v>-49.818447582952068</v>
      </c>
      <c r="M53">
        <f t="shared" ca="1" si="9"/>
        <v>55.482458847736631</v>
      </c>
      <c r="N53">
        <f t="shared" ca="1" si="10"/>
        <v>33.704681069958852</v>
      </c>
    </row>
    <row r="54" spans="1:19" x14ac:dyDescent="0.25">
      <c r="A54" s="4">
        <f t="shared" si="11"/>
        <v>0.42702546296296251</v>
      </c>
      <c r="B54" s="3">
        <f t="shared" si="12"/>
        <v>1553300895</v>
      </c>
      <c r="C54">
        <f t="shared" si="16"/>
        <v>3</v>
      </c>
      <c r="D54">
        <f t="shared" si="16"/>
        <v>49</v>
      </c>
      <c r="E54">
        <f t="shared" ref="E54:E57" ca="1" si="23">INDIRECT("E$"&amp;C54)+INDIRECT("H$"&amp;C54)*($B54-INDIRECT("B$"&amp;D54))</f>
        <v>47238.0033195</v>
      </c>
      <c r="F54">
        <f t="shared" ref="F54:F57" ca="1" si="24">INDIRECT("F$"&amp;C54)+INDIRECT("I$"&amp;C54)*($B54-INDIRECT("B$"&amp;D54))</f>
        <v>-39893.084431555559</v>
      </c>
      <c r="G54">
        <f t="shared" ref="G54:G57" ca="1" si="25">INDIRECT("G$"&amp;C54)+INDIRECT("J$"&amp;C54)*($B54-INDIRECT("B$"&amp;D54))</f>
        <v>10972.8</v>
      </c>
      <c r="H54" s="9">
        <f t="shared" ref="H54:H57" ca="1" si="26">(E55-E54)/($B55-$B54)</f>
        <v>-192.80706722000031</v>
      </c>
      <c r="I54" s="9">
        <f t="shared" ref="I54:I57" ca="1" si="27">(F55-F54)/($B55-$B54)</f>
        <v>162.82822273777856</v>
      </c>
      <c r="J54" s="9">
        <f t="shared" ref="J54:J57" ca="1" si="28">(G55-G54)/($B55-$B54)</f>
        <v>0</v>
      </c>
      <c r="K54" s="9">
        <f t="shared" ref="K54:K57" ca="1" si="29">SQRT(H54*H54+I54*I54)</f>
        <v>252.36401346055928</v>
      </c>
      <c r="L54" s="9">
        <f t="shared" ref="L54:L57" ca="1" si="30">DEGREES(ATAN2(I54,H54))</f>
        <v>-49.818447582951812</v>
      </c>
      <c r="M54">
        <f t="shared" ref="M54:M57" ca="1" si="31">INDIRECT("M$"&amp;C54)+INDIRECT("O$"&amp;C54)*($B54-INDIRECT("B$"&amp;D54))</f>
        <v>55.489809670781895</v>
      </c>
      <c r="N54">
        <f t="shared" ref="N54:N57" ca="1" si="32">INDIRECT("N$"&amp;C54)+INDIRECT("P$"&amp;C54)*($B54-INDIRECT("B$"&amp;D54))</f>
        <v>33.689254115226341</v>
      </c>
    </row>
    <row r="55" spans="1:19" x14ac:dyDescent="0.25">
      <c r="A55" s="8">
        <f t="shared" si="11"/>
        <v>0.42708333333333287</v>
      </c>
      <c r="B55" s="3">
        <f t="shared" si="12"/>
        <v>1553300900</v>
      </c>
      <c r="C55">
        <f t="shared" si="16"/>
        <v>3</v>
      </c>
      <c r="D55">
        <f t="shared" si="16"/>
        <v>49</v>
      </c>
      <c r="E55">
        <f t="shared" ca="1" si="23"/>
        <v>46273.967983399998</v>
      </c>
      <c r="F55">
        <f t="shared" ca="1" si="24"/>
        <v>-39078.943317866666</v>
      </c>
      <c r="G55">
        <f t="shared" ca="1" si="25"/>
        <v>10972.8</v>
      </c>
      <c r="H55" s="9">
        <f t="shared" ca="1" si="26"/>
        <v>-192.80706722000031</v>
      </c>
      <c r="I55" s="9">
        <f t="shared" ca="1" si="27"/>
        <v>162.82822273777711</v>
      </c>
      <c r="J55" s="9">
        <f t="shared" ca="1" si="28"/>
        <v>0</v>
      </c>
      <c r="K55" s="9">
        <f t="shared" ca="1" si="29"/>
        <v>252.36401346055834</v>
      </c>
      <c r="L55" s="9">
        <f t="shared" ca="1" si="30"/>
        <v>-49.818447582952068</v>
      </c>
      <c r="M55">
        <f t="shared" ca="1" si="31"/>
        <v>55.49716049382716</v>
      </c>
      <c r="N55">
        <f t="shared" ca="1" si="32"/>
        <v>33.673827160493829</v>
      </c>
    </row>
    <row r="56" spans="1:19" x14ac:dyDescent="0.25">
      <c r="A56" s="4">
        <f t="shared" si="11"/>
        <v>0.42714120370370323</v>
      </c>
      <c r="B56" s="3">
        <f t="shared" si="12"/>
        <v>1553300905</v>
      </c>
      <c r="C56">
        <f t="shared" si="16"/>
        <v>3</v>
      </c>
      <c r="D56">
        <f t="shared" si="16"/>
        <v>49</v>
      </c>
      <c r="E56">
        <f t="shared" ca="1" si="23"/>
        <v>45309.932647299996</v>
      </c>
      <c r="F56">
        <f t="shared" ca="1" si="24"/>
        <v>-38264.80220417778</v>
      </c>
      <c r="G56">
        <f t="shared" ca="1" si="25"/>
        <v>10972.8</v>
      </c>
      <c r="H56" s="9">
        <f t="shared" ca="1" si="26"/>
        <v>-192.80706721999886</v>
      </c>
      <c r="I56" s="9">
        <f t="shared" ca="1" si="27"/>
        <v>162.82822273777856</v>
      </c>
      <c r="J56" s="9">
        <f t="shared" ca="1" si="28"/>
        <v>0</v>
      </c>
      <c r="K56" s="9">
        <f t="shared" ca="1" si="29"/>
        <v>252.36401346055814</v>
      </c>
      <c r="L56" s="9">
        <f t="shared" ca="1" si="30"/>
        <v>-49.818447582951599</v>
      </c>
      <c r="M56">
        <f t="shared" ca="1" si="31"/>
        <v>55.504511316872431</v>
      </c>
      <c r="N56">
        <f t="shared" ca="1" si="32"/>
        <v>33.658400205761318</v>
      </c>
    </row>
    <row r="57" spans="1:19" x14ac:dyDescent="0.25">
      <c r="A57" s="4">
        <f t="shared" si="11"/>
        <v>0.42719907407407359</v>
      </c>
      <c r="B57" s="3">
        <f t="shared" si="12"/>
        <v>1553300910</v>
      </c>
      <c r="C57">
        <f t="shared" ref="C57:D72" si="33">C56</f>
        <v>3</v>
      </c>
      <c r="D57">
        <f t="shared" si="33"/>
        <v>49</v>
      </c>
      <c r="E57">
        <f t="shared" ca="1" si="23"/>
        <v>44345.897311200002</v>
      </c>
      <c r="F57">
        <f t="shared" ca="1" si="24"/>
        <v>-37450.661090488888</v>
      </c>
      <c r="G57">
        <f t="shared" ca="1" si="25"/>
        <v>10972.8</v>
      </c>
      <c r="H57" s="9">
        <f t="shared" ca="1" si="26"/>
        <v>-192.80706722000031</v>
      </c>
      <c r="I57" s="9">
        <f t="shared" ca="1" si="27"/>
        <v>162.82822273777711</v>
      </c>
      <c r="J57" s="9">
        <f t="shared" ca="1" si="28"/>
        <v>0</v>
      </c>
      <c r="K57" s="9">
        <f t="shared" ca="1" si="29"/>
        <v>252.36401346055834</v>
      </c>
      <c r="L57" s="9">
        <f t="shared" ca="1" si="30"/>
        <v>-49.818447582952068</v>
      </c>
      <c r="M57">
        <f t="shared" ca="1" si="31"/>
        <v>55.511862139917696</v>
      </c>
      <c r="N57">
        <f t="shared" ca="1" si="32"/>
        <v>33.642973251028806</v>
      </c>
    </row>
    <row r="58" spans="1:19" x14ac:dyDescent="0.25">
      <c r="A58" s="4">
        <f t="shared" si="11"/>
        <v>0.42725694444444395</v>
      </c>
      <c r="B58" s="3">
        <f t="shared" si="12"/>
        <v>1553300915</v>
      </c>
      <c r="C58">
        <f t="shared" si="33"/>
        <v>3</v>
      </c>
      <c r="D58">
        <f t="shared" si="33"/>
        <v>49</v>
      </c>
      <c r="E58">
        <f t="shared" ca="1" si="14"/>
        <v>43381.861975100001</v>
      </c>
      <c r="F58">
        <f t="shared" ca="1" si="15"/>
        <v>-36636.519976800002</v>
      </c>
      <c r="G58">
        <f t="shared" ca="1" si="2"/>
        <v>10972.8</v>
      </c>
      <c r="H58" s="9">
        <f t="shared" ca="1" si="3"/>
        <v>-192.80706722000031</v>
      </c>
      <c r="I58" s="9">
        <f t="shared" ca="1" si="3"/>
        <v>162.82822273777856</v>
      </c>
      <c r="J58" s="9">
        <f t="shared" ca="1" si="3"/>
        <v>0</v>
      </c>
      <c r="K58" s="9">
        <f t="shared" ca="1" si="4"/>
        <v>252.36401346055928</v>
      </c>
      <c r="L58" s="9">
        <f t="shared" ca="1" si="5"/>
        <v>-49.818447582951812</v>
      </c>
      <c r="M58">
        <f t="shared" ca="1" si="9"/>
        <v>55.519212962962968</v>
      </c>
      <c r="N58">
        <f t="shared" ca="1" si="10"/>
        <v>33.627546296296295</v>
      </c>
    </row>
    <row r="59" spans="1:19" x14ac:dyDescent="0.25">
      <c r="A59" s="4">
        <f t="shared" si="11"/>
        <v>0.42731481481481431</v>
      </c>
      <c r="B59" s="3">
        <f t="shared" si="12"/>
        <v>1553300920</v>
      </c>
      <c r="C59">
        <f t="shared" si="33"/>
        <v>3</v>
      </c>
      <c r="D59">
        <f t="shared" si="33"/>
        <v>49</v>
      </c>
      <c r="E59">
        <f t="shared" ca="1" si="14"/>
        <v>42417.826638999999</v>
      </c>
      <c r="F59">
        <f t="shared" ca="1" si="15"/>
        <v>-35822.378863111109</v>
      </c>
      <c r="G59">
        <f t="shared" ca="1" si="2"/>
        <v>10972.8</v>
      </c>
      <c r="H59" s="9">
        <f t="shared" ca="1" si="3"/>
        <v>-192.80706721999886</v>
      </c>
      <c r="I59" s="9">
        <f t="shared" ca="1" si="3"/>
        <v>162.82822273777711</v>
      </c>
      <c r="J59" s="9">
        <f t="shared" ca="1" si="3"/>
        <v>0</v>
      </c>
      <c r="K59" s="9">
        <f t="shared" ca="1" si="4"/>
        <v>252.36401346055723</v>
      </c>
      <c r="L59" s="9">
        <f t="shared" ca="1" si="5"/>
        <v>-49.818447582951848</v>
      </c>
      <c r="M59">
        <f t="shared" ca="1" si="9"/>
        <v>55.526563786008232</v>
      </c>
      <c r="N59">
        <f t="shared" ca="1" si="10"/>
        <v>33.612119341563783</v>
      </c>
    </row>
    <row r="60" spans="1:19" x14ac:dyDescent="0.25">
      <c r="A60" s="4">
        <f t="shared" si="11"/>
        <v>0.42737268518518468</v>
      </c>
      <c r="B60" s="3">
        <f t="shared" si="12"/>
        <v>1553300925</v>
      </c>
      <c r="C60">
        <f t="shared" si="33"/>
        <v>3</v>
      </c>
      <c r="D60">
        <f t="shared" si="33"/>
        <v>49</v>
      </c>
      <c r="E60">
        <f t="shared" ca="1" si="14"/>
        <v>41453.791302900005</v>
      </c>
      <c r="F60">
        <f t="shared" ca="1" si="15"/>
        <v>-35008.237749422224</v>
      </c>
      <c r="G60">
        <f t="shared" ca="1" si="2"/>
        <v>10972.8</v>
      </c>
      <c r="H60" s="9">
        <f t="shared" ca="1" si="3"/>
        <v>-192.80706722000031</v>
      </c>
      <c r="I60" s="9">
        <f t="shared" ca="1" si="3"/>
        <v>162.82822273777856</v>
      </c>
      <c r="J60" s="9">
        <f t="shared" ca="1" si="3"/>
        <v>0</v>
      </c>
      <c r="K60" s="9">
        <f t="shared" ca="1" si="4"/>
        <v>252.36401346055928</v>
      </c>
      <c r="L60" s="9">
        <f t="shared" ca="1" si="5"/>
        <v>-49.818447582951812</v>
      </c>
      <c r="M60">
        <f t="shared" ca="1" si="9"/>
        <v>55.533914609053497</v>
      </c>
      <c r="N60">
        <f t="shared" ca="1" si="10"/>
        <v>33.596692386831279</v>
      </c>
    </row>
    <row r="61" spans="1:19" x14ac:dyDescent="0.25">
      <c r="A61" s="4">
        <f t="shared" si="11"/>
        <v>0.42743055555555504</v>
      </c>
      <c r="B61" s="3">
        <f t="shared" si="12"/>
        <v>1553300930</v>
      </c>
      <c r="C61">
        <f t="shared" si="33"/>
        <v>3</v>
      </c>
      <c r="D61">
        <f t="shared" si="33"/>
        <v>49</v>
      </c>
      <c r="E61">
        <f t="shared" ca="1" si="14"/>
        <v>40489.755966800003</v>
      </c>
      <c r="F61">
        <f t="shared" ca="1" si="15"/>
        <v>-34194.096635733331</v>
      </c>
      <c r="G61">
        <f t="shared" ca="1" si="2"/>
        <v>10972.8</v>
      </c>
      <c r="H61" s="9">
        <f t="shared" ca="1" si="3"/>
        <v>-192.80706722000031</v>
      </c>
      <c r="I61" s="9">
        <f t="shared" ca="1" si="3"/>
        <v>162.82822273777711</v>
      </c>
      <c r="J61" s="9">
        <f t="shared" ca="1" si="3"/>
        <v>0</v>
      </c>
      <c r="K61" s="9">
        <f t="shared" ca="1" si="4"/>
        <v>252.36401346055834</v>
      </c>
      <c r="L61" s="9">
        <f t="shared" ca="1" si="5"/>
        <v>-49.818447582952068</v>
      </c>
      <c r="M61">
        <f t="shared" ca="1" si="9"/>
        <v>55.541265432098768</v>
      </c>
      <c r="N61">
        <f t="shared" ca="1" si="10"/>
        <v>33.581265432098768</v>
      </c>
    </row>
    <row r="62" spans="1:19" x14ac:dyDescent="0.25">
      <c r="A62" s="4">
        <f t="shared" si="11"/>
        <v>0.4274884259259254</v>
      </c>
      <c r="B62" s="3">
        <f t="shared" si="12"/>
        <v>1553300935</v>
      </c>
      <c r="C62">
        <f t="shared" si="33"/>
        <v>3</v>
      </c>
      <c r="D62">
        <f t="shared" si="33"/>
        <v>49</v>
      </c>
      <c r="E62">
        <f t="shared" ca="1" si="14"/>
        <v>39525.720630700001</v>
      </c>
      <c r="F62">
        <f t="shared" ca="1" si="15"/>
        <v>-33379.955522044445</v>
      </c>
      <c r="G62">
        <f t="shared" ca="1" si="2"/>
        <v>10972.8</v>
      </c>
      <c r="H62" s="9">
        <f t="shared" ca="1" si="3"/>
        <v>-192.80706722000031</v>
      </c>
      <c r="I62" s="9">
        <f t="shared" ca="1" si="3"/>
        <v>162.82822273777782</v>
      </c>
      <c r="J62" s="9">
        <f t="shared" ca="1" si="3"/>
        <v>0</v>
      </c>
      <c r="K62" s="9">
        <f t="shared" ca="1" si="4"/>
        <v>252.36401346055879</v>
      </c>
      <c r="L62" s="9">
        <f t="shared" ca="1" si="5"/>
        <v>-49.81844758295194</v>
      </c>
      <c r="M62">
        <f t="shared" ca="1" si="9"/>
        <v>55.548616255144033</v>
      </c>
      <c r="N62">
        <f t="shared" ca="1" si="10"/>
        <v>33.565838477366256</v>
      </c>
    </row>
    <row r="63" spans="1:19" x14ac:dyDescent="0.25">
      <c r="A63" s="4">
        <f t="shared" si="11"/>
        <v>0.42754629629629576</v>
      </c>
      <c r="B63" s="3">
        <f t="shared" si="12"/>
        <v>1553300940</v>
      </c>
      <c r="C63">
        <f t="shared" si="33"/>
        <v>3</v>
      </c>
      <c r="D63">
        <f t="shared" si="33"/>
        <v>49</v>
      </c>
      <c r="E63">
        <f t="shared" ca="1" si="14"/>
        <v>38561.6852946</v>
      </c>
      <c r="F63">
        <f t="shared" ca="1" si="15"/>
        <v>-32565.814408355556</v>
      </c>
      <c r="G63">
        <f t="shared" ca="1" si="2"/>
        <v>10972.8</v>
      </c>
      <c r="H63" s="9">
        <f t="shared" ca="1" si="3"/>
        <v>-192.80706722000031</v>
      </c>
      <c r="I63" s="9">
        <f t="shared" ca="1" si="3"/>
        <v>162.82822273777782</v>
      </c>
      <c r="J63" s="9">
        <f t="shared" ca="1" si="3"/>
        <v>0</v>
      </c>
      <c r="K63" s="9">
        <f t="shared" ca="1" si="4"/>
        <v>252.36401346055879</v>
      </c>
      <c r="L63" s="9">
        <f t="shared" ca="1" si="5"/>
        <v>-49.81844758295194</v>
      </c>
      <c r="M63">
        <f t="shared" ca="1" si="9"/>
        <v>55.555967078189305</v>
      </c>
      <c r="N63">
        <f t="shared" ca="1" si="10"/>
        <v>33.550411522633745</v>
      </c>
    </row>
    <row r="64" spans="1:19" x14ac:dyDescent="0.25">
      <c r="A64" s="4">
        <f t="shared" si="11"/>
        <v>0.42760416666666612</v>
      </c>
      <c r="B64" s="3">
        <f t="shared" si="12"/>
        <v>1553300945</v>
      </c>
      <c r="C64">
        <f t="shared" si="33"/>
        <v>3</v>
      </c>
      <c r="D64">
        <f t="shared" si="33"/>
        <v>49</v>
      </c>
      <c r="E64">
        <f t="shared" ca="1" si="14"/>
        <v>37597.649958499998</v>
      </c>
      <c r="F64">
        <f t="shared" ca="1" si="15"/>
        <v>-31751.673294666667</v>
      </c>
      <c r="G64">
        <f t="shared" ca="1" si="2"/>
        <v>10972.8</v>
      </c>
      <c r="H64" s="9">
        <f t="shared" ca="1" si="3"/>
        <v>-192.80706722000031</v>
      </c>
      <c r="I64" s="9">
        <f t="shared" ca="1" si="3"/>
        <v>162.82822273777782</v>
      </c>
      <c r="J64" s="9">
        <f t="shared" ca="1" si="3"/>
        <v>0</v>
      </c>
      <c r="K64" s="9">
        <f t="shared" ca="1" si="4"/>
        <v>252.36401346055879</v>
      </c>
      <c r="L64" s="9">
        <f t="shared" ca="1" si="5"/>
        <v>-49.81844758295194</v>
      </c>
      <c r="M64">
        <f t="shared" ca="1" si="9"/>
        <v>55.563317901234569</v>
      </c>
      <c r="N64">
        <f t="shared" ca="1" si="10"/>
        <v>33.534984567901233</v>
      </c>
    </row>
    <row r="65" spans="1:15" x14ac:dyDescent="0.25">
      <c r="A65" s="4">
        <f t="shared" si="11"/>
        <v>0.42766203703703648</v>
      </c>
      <c r="B65" s="3">
        <f t="shared" si="12"/>
        <v>1553300950</v>
      </c>
      <c r="C65">
        <f t="shared" si="33"/>
        <v>3</v>
      </c>
      <c r="D65">
        <f t="shared" si="33"/>
        <v>49</v>
      </c>
      <c r="E65">
        <f t="shared" ca="1" si="14"/>
        <v>36633.614622399997</v>
      </c>
      <c r="F65">
        <f t="shared" ca="1" si="15"/>
        <v>-30937.532180977778</v>
      </c>
      <c r="G65">
        <f t="shared" ca="1" si="2"/>
        <v>10972.8</v>
      </c>
      <c r="H65" s="9">
        <f t="shared" ca="1" si="3"/>
        <v>-192.80706721999886</v>
      </c>
      <c r="I65" s="9">
        <f t="shared" ca="1" si="3"/>
        <v>162.82822273777782</v>
      </c>
      <c r="J65" s="9">
        <f t="shared" ca="1" si="3"/>
        <v>0</v>
      </c>
      <c r="K65" s="9">
        <f t="shared" ca="1" si="4"/>
        <v>252.36401346055769</v>
      </c>
      <c r="L65" s="9">
        <f t="shared" ca="1" si="5"/>
        <v>-49.818447582951727</v>
      </c>
      <c r="M65">
        <f t="shared" ca="1" si="9"/>
        <v>55.570668724279841</v>
      </c>
      <c r="N65">
        <f t="shared" ca="1" si="10"/>
        <v>33.519557613168722</v>
      </c>
    </row>
    <row r="66" spans="1:15" x14ac:dyDescent="0.25">
      <c r="A66" s="4">
        <f t="shared" si="11"/>
        <v>0.42771990740740684</v>
      </c>
      <c r="B66" s="3">
        <f t="shared" si="12"/>
        <v>1553300955</v>
      </c>
      <c r="C66">
        <f t="shared" si="33"/>
        <v>3</v>
      </c>
      <c r="D66">
        <f t="shared" si="33"/>
        <v>49</v>
      </c>
      <c r="E66">
        <f t="shared" ca="1" si="14"/>
        <v>35669.579286300002</v>
      </c>
      <c r="F66">
        <f t="shared" ca="1" si="15"/>
        <v>-30123.391067288889</v>
      </c>
      <c r="G66">
        <f t="shared" ca="1" si="2"/>
        <v>10972.8</v>
      </c>
      <c r="H66" s="9">
        <f t="shared" ca="1" si="3"/>
        <v>-192.80706722000031</v>
      </c>
      <c r="I66" s="9">
        <f t="shared" ca="1" si="3"/>
        <v>162.82822273777782</v>
      </c>
      <c r="J66" s="9">
        <f t="shared" ca="1" si="3"/>
        <v>0</v>
      </c>
      <c r="K66" s="9">
        <f t="shared" ca="1" si="4"/>
        <v>252.36401346055879</v>
      </c>
      <c r="L66" s="9">
        <f t="shared" ca="1" si="5"/>
        <v>-49.81844758295194</v>
      </c>
      <c r="M66">
        <f t="shared" ca="1" si="9"/>
        <v>55.578019547325106</v>
      </c>
      <c r="N66">
        <f t="shared" ca="1" si="10"/>
        <v>33.504130658436218</v>
      </c>
      <c r="O66" s="12"/>
    </row>
    <row r="67" spans="1:15" x14ac:dyDescent="0.25">
      <c r="A67" s="8">
        <f t="shared" si="11"/>
        <v>0.4277777777777772</v>
      </c>
      <c r="B67" s="3">
        <f t="shared" si="12"/>
        <v>1553300960</v>
      </c>
      <c r="C67">
        <f t="shared" si="33"/>
        <v>3</v>
      </c>
      <c r="D67">
        <f t="shared" si="33"/>
        <v>49</v>
      </c>
      <c r="E67">
        <f t="shared" ca="1" si="14"/>
        <v>34705.543950200001</v>
      </c>
      <c r="F67">
        <f t="shared" ca="1" si="15"/>
        <v>-29309.2499536</v>
      </c>
      <c r="G67">
        <f t="shared" ca="1" si="2"/>
        <v>10972.8</v>
      </c>
      <c r="H67" s="9">
        <f t="shared" ca="1" si="3"/>
        <v>-192.80706722000031</v>
      </c>
      <c r="I67" s="9">
        <f t="shared" ca="1" si="3"/>
        <v>162.82822273777782</v>
      </c>
      <c r="J67" s="9">
        <f t="shared" ca="1" si="3"/>
        <v>0</v>
      </c>
      <c r="K67" s="9">
        <f t="shared" ca="1" si="4"/>
        <v>252.36401346055879</v>
      </c>
      <c r="L67" s="9">
        <f t="shared" ca="1" si="5"/>
        <v>-49.81844758295194</v>
      </c>
      <c r="M67">
        <f t="shared" ca="1" si="9"/>
        <v>55.58537037037037</v>
      </c>
      <c r="N67">
        <f t="shared" ca="1" si="10"/>
        <v>33.488703703703706</v>
      </c>
      <c r="O67" s="12"/>
    </row>
    <row r="68" spans="1:15" x14ac:dyDescent="0.25">
      <c r="A68" s="4">
        <f t="shared" si="11"/>
        <v>0.42783564814814756</v>
      </c>
      <c r="B68" s="3">
        <f t="shared" si="12"/>
        <v>1553300965</v>
      </c>
      <c r="C68">
        <f t="shared" si="33"/>
        <v>3</v>
      </c>
      <c r="D68">
        <f t="shared" si="33"/>
        <v>49</v>
      </c>
      <c r="E68">
        <f t="shared" ca="1" si="14"/>
        <v>33741.508614099999</v>
      </c>
      <c r="F68">
        <f t="shared" ca="1" si="15"/>
        <v>-28495.10883991111</v>
      </c>
      <c r="G68">
        <f t="shared" ca="1" si="2"/>
        <v>10972.8</v>
      </c>
      <c r="H68" s="9">
        <f t="shared" ca="1" si="3"/>
        <v>-192.80706721999886</v>
      </c>
      <c r="I68" s="9">
        <f t="shared" ca="1" si="3"/>
        <v>162.82822273777782</v>
      </c>
      <c r="J68" s="9">
        <f t="shared" ca="1" si="3"/>
        <v>0</v>
      </c>
      <c r="K68" s="9">
        <f t="shared" ca="1" si="4"/>
        <v>252.36401346055769</v>
      </c>
      <c r="L68" s="9">
        <f t="shared" ca="1" si="5"/>
        <v>-49.818447582951727</v>
      </c>
      <c r="M68">
        <f t="shared" ca="1" si="9"/>
        <v>55.592721193415642</v>
      </c>
      <c r="N68">
        <f t="shared" ca="1" si="10"/>
        <v>33.473276748971195</v>
      </c>
      <c r="O68" s="12"/>
    </row>
    <row r="69" spans="1:15" x14ac:dyDescent="0.25">
      <c r="A69" s="4">
        <f t="shared" si="11"/>
        <v>0.42789351851851792</v>
      </c>
      <c r="B69" s="3">
        <f t="shared" si="12"/>
        <v>1553300970</v>
      </c>
      <c r="C69">
        <f t="shared" si="33"/>
        <v>3</v>
      </c>
      <c r="D69">
        <f t="shared" si="33"/>
        <v>49</v>
      </c>
      <c r="E69">
        <f t="shared" ca="1" si="14"/>
        <v>32777.473278000005</v>
      </c>
      <c r="F69">
        <f t="shared" ca="1" si="15"/>
        <v>-27680.967726222221</v>
      </c>
      <c r="G69">
        <f t="shared" ca="1" si="2"/>
        <v>10972.8</v>
      </c>
      <c r="H69" s="9">
        <f t="shared" ca="1" si="3"/>
        <v>-192.80706722000104</v>
      </c>
      <c r="I69" s="9">
        <f t="shared" ca="1" si="3"/>
        <v>162.82822273777782</v>
      </c>
      <c r="J69" s="9">
        <f t="shared" ca="1" si="3"/>
        <v>0</v>
      </c>
      <c r="K69" s="9">
        <f t="shared" ca="1" si="4"/>
        <v>252.36401346055936</v>
      </c>
      <c r="L69" s="9">
        <f t="shared" ca="1" si="5"/>
        <v>-49.818447582952047</v>
      </c>
      <c r="M69">
        <f t="shared" ca="1" si="9"/>
        <v>55.600072016460906</v>
      </c>
      <c r="N69">
        <f t="shared" ca="1" si="10"/>
        <v>33.457849794238683</v>
      </c>
      <c r="O69" s="12"/>
    </row>
    <row r="70" spans="1:15" x14ac:dyDescent="0.25">
      <c r="A70" s="4">
        <f t="shared" si="11"/>
        <v>0.42795138888888828</v>
      </c>
      <c r="B70" s="3">
        <f t="shared" si="12"/>
        <v>1553300975</v>
      </c>
      <c r="C70">
        <f t="shared" si="33"/>
        <v>3</v>
      </c>
      <c r="D70">
        <f t="shared" si="33"/>
        <v>49</v>
      </c>
      <c r="E70">
        <f t="shared" ca="1" si="14"/>
        <v>31813.4379419</v>
      </c>
      <c r="F70">
        <f t="shared" ca="1" si="15"/>
        <v>-26866.826612533332</v>
      </c>
      <c r="G70">
        <f t="shared" ca="1" si="2"/>
        <v>10972.8</v>
      </c>
      <c r="H70" s="9">
        <f t="shared" ca="1" si="3"/>
        <v>-192.8070672199996</v>
      </c>
      <c r="I70" s="9">
        <f t="shared" ca="1" si="3"/>
        <v>162.82822273777782</v>
      </c>
      <c r="J70" s="9">
        <f t="shared" ca="1" si="3"/>
        <v>0</v>
      </c>
      <c r="K70" s="9">
        <f t="shared" ca="1" si="4"/>
        <v>252.36401346055823</v>
      </c>
      <c r="L70" s="9">
        <f t="shared" ca="1" si="5"/>
        <v>-49.818447582951833</v>
      </c>
      <c r="M70">
        <f t="shared" ca="1" si="9"/>
        <v>55.607422839506178</v>
      </c>
      <c r="N70">
        <f t="shared" ca="1" si="10"/>
        <v>33.442422839506172</v>
      </c>
    </row>
    <row r="71" spans="1:15" x14ac:dyDescent="0.25">
      <c r="A71" s="4">
        <f>A70+5/24/3600</f>
        <v>0.42800925925925865</v>
      </c>
      <c r="B71" s="3">
        <f t="shared" si="12"/>
        <v>1553300980</v>
      </c>
      <c r="C71">
        <f t="shared" si="33"/>
        <v>3</v>
      </c>
      <c r="D71">
        <f t="shared" si="33"/>
        <v>49</v>
      </c>
      <c r="E71">
        <f t="shared" ca="1" si="14"/>
        <v>30849.402605800002</v>
      </c>
      <c r="F71">
        <f t="shared" ca="1" si="15"/>
        <v>-26052.685498844443</v>
      </c>
      <c r="G71">
        <f t="shared" ca="1" si="2"/>
        <v>10972.8</v>
      </c>
      <c r="H71" s="9">
        <f t="shared" ca="1" si="3"/>
        <v>-192.80706722000031</v>
      </c>
      <c r="I71" s="9">
        <f t="shared" ca="1" si="3"/>
        <v>162.82822273777782</v>
      </c>
      <c r="J71" s="9">
        <f t="shared" ca="1" si="3"/>
        <v>0</v>
      </c>
      <c r="K71" s="9">
        <f t="shared" ca="1" si="4"/>
        <v>252.36401346055879</v>
      </c>
      <c r="L71" s="9">
        <f t="shared" ca="1" si="5"/>
        <v>-49.81844758295194</v>
      </c>
      <c r="M71">
        <f t="shared" ca="1" si="9"/>
        <v>55.614773662551443</v>
      </c>
      <c r="N71">
        <f t="shared" ca="1" si="10"/>
        <v>33.42699588477366</v>
      </c>
    </row>
    <row r="72" spans="1:15" x14ac:dyDescent="0.25">
      <c r="A72" s="4">
        <f t="shared" si="11"/>
        <v>0.42806712962962901</v>
      </c>
      <c r="B72" s="3">
        <f t="shared" si="12"/>
        <v>1553300985</v>
      </c>
      <c r="C72">
        <f t="shared" si="33"/>
        <v>3</v>
      </c>
      <c r="D72">
        <f t="shared" si="33"/>
        <v>49</v>
      </c>
      <c r="E72">
        <f t="shared" ca="1" si="14"/>
        <v>29885.3672697</v>
      </c>
      <c r="F72">
        <f t="shared" ca="1" si="15"/>
        <v>-25238.544385155554</v>
      </c>
      <c r="G72">
        <f t="shared" ref="G72:G135" ca="1" si="34">INDIRECT("G$"&amp;C72)+INDIRECT("J$"&amp;C72)*($B72-INDIRECT("B$"&amp;D72))</f>
        <v>10972.8</v>
      </c>
      <c r="H72" s="9">
        <f t="shared" ref="H72:J135" ca="1" si="35">(E73-E72)/($B73-$B72)</f>
        <v>-192.8070672199996</v>
      </c>
      <c r="I72" s="9">
        <f t="shared" ca="1" si="35"/>
        <v>162.82822273777782</v>
      </c>
      <c r="J72" s="9">
        <f t="shared" ca="1" si="35"/>
        <v>0</v>
      </c>
      <c r="K72" s="9">
        <f t="shared" ref="K72:K135" ca="1" si="36">SQRT(H72*H72+I72*I72)</f>
        <v>252.36401346055823</v>
      </c>
      <c r="L72" s="9">
        <f t="shared" ref="L72:L135" ca="1" si="37">DEGREES(ATAN2(I72,H72))</f>
        <v>-49.818447582951833</v>
      </c>
      <c r="M72">
        <f t="shared" ca="1" si="9"/>
        <v>55.622124485596707</v>
      </c>
      <c r="N72">
        <f t="shared" ca="1" si="10"/>
        <v>33.411568930041149</v>
      </c>
    </row>
    <row r="73" spans="1:15" x14ac:dyDescent="0.25">
      <c r="A73" s="4">
        <f t="shared" si="11"/>
        <v>0.42812499999999937</v>
      </c>
      <c r="B73" s="3">
        <f t="shared" si="12"/>
        <v>1553300990</v>
      </c>
      <c r="C73">
        <f t="shared" ref="C73:D88" si="38">C72</f>
        <v>3</v>
      </c>
      <c r="D73">
        <f t="shared" si="38"/>
        <v>49</v>
      </c>
      <c r="E73">
        <f t="shared" ca="1" si="14"/>
        <v>28921.331933600002</v>
      </c>
      <c r="F73">
        <f t="shared" ca="1" si="15"/>
        <v>-24424.403271466665</v>
      </c>
      <c r="G73">
        <f t="shared" ca="1" si="34"/>
        <v>10972.8</v>
      </c>
      <c r="H73" s="9">
        <f t="shared" ca="1" si="35"/>
        <v>-192.80706722000031</v>
      </c>
      <c r="I73" s="9">
        <f t="shared" ca="1" si="35"/>
        <v>162.82822273777782</v>
      </c>
      <c r="J73" s="9">
        <f t="shared" ca="1" si="35"/>
        <v>0</v>
      </c>
      <c r="K73" s="9">
        <f t="shared" ca="1" si="36"/>
        <v>252.36401346055879</v>
      </c>
      <c r="L73" s="9">
        <f t="shared" ca="1" si="37"/>
        <v>-49.81844758295194</v>
      </c>
      <c r="M73">
        <f t="shared" ref="M73:M136" ca="1" si="39">INDIRECT("M$"&amp;C73)+INDIRECT("O$"&amp;C73)*($B73-INDIRECT("B$"&amp;D73))</f>
        <v>55.629475308641979</v>
      </c>
      <c r="N73">
        <f t="shared" ref="N73:N136" ca="1" si="40">INDIRECT("N$"&amp;C73)+INDIRECT("P$"&amp;C73)*($B73-INDIRECT("B$"&amp;D73))</f>
        <v>33.396141975308645</v>
      </c>
    </row>
    <row r="74" spans="1:15" x14ac:dyDescent="0.25">
      <c r="A74" s="4">
        <f t="shared" ref="A74:A103" si="41">A73+5/24/3600</f>
        <v>0.42818287037036973</v>
      </c>
      <c r="B74" s="3">
        <f t="shared" ref="B74:B137" si="42">B73+SECOND(A74-A73)</f>
        <v>1553300995</v>
      </c>
      <c r="C74">
        <f t="shared" si="38"/>
        <v>3</v>
      </c>
      <c r="D74">
        <f t="shared" si="38"/>
        <v>49</v>
      </c>
      <c r="E74">
        <f t="shared" ca="1" si="14"/>
        <v>27957.296597500001</v>
      </c>
      <c r="F74">
        <f t="shared" ca="1" si="15"/>
        <v>-23610.262157777775</v>
      </c>
      <c r="G74">
        <f t="shared" ca="1" si="34"/>
        <v>10972.8</v>
      </c>
      <c r="H74" s="9">
        <f t="shared" ca="1" si="35"/>
        <v>-192.8070672199996</v>
      </c>
      <c r="I74" s="9">
        <f t="shared" ca="1" si="35"/>
        <v>162.82822273777782</v>
      </c>
      <c r="J74" s="9">
        <f t="shared" ca="1" si="35"/>
        <v>0</v>
      </c>
      <c r="K74" s="9">
        <f t="shared" ca="1" si="36"/>
        <v>252.36401346055823</v>
      </c>
      <c r="L74" s="9">
        <f t="shared" ca="1" si="37"/>
        <v>-49.818447582951833</v>
      </c>
      <c r="M74">
        <f t="shared" ca="1" si="39"/>
        <v>55.636826131687243</v>
      </c>
      <c r="N74">
        <f t="shared" ca="1" si="40"/>
        <v>33.380715020576133</v>
      </c>
    </row>
    <row r="75" spans="1:15" x14ac:dyDescent="0.25">
      <c r="A75" s="4">
        <f t="shared" si="41"/>
        <v>0.42824074074074009</v>
      </c>
      <c r="B75" s="3">
        <f t="shared" si="42"/>
        <v>1553301000</v>
      </c>
      <c r="C75">
        <f t="shared" si="38"/>
        <v>3</v>
      </c>
      <c r="D75">
        <f t="shared" si="38"/>
        <v>49</v>
      </c>
      <c r="E75">
        <f t="shared" ca="1" si="14"/>
        <v>26993.261261400003</v>
      </c>
      <c r="F75">
        <f t="shared" ca="1" si="15"/>
        <v>-22796.121044088886</v>
      </c>
      <c r="G75">
        <f t="shared" ca="1" si="34"/>
        <v>10972.8</v>
      </c>
      <c r="H75" s="9">
        <f t="shared" ca="1" si="35"/>
        <v>-192.80706722000031</v>
      </c>
      <c r="I75" s="9">
        <f t="shared" ca="1" si="35"/>
        <v>162.82822273777782</v>
      </c>
      <c r="J75" s="9">
        <f t="shared" ca="1" si="35"/>
        <v>0</v>
      </c>
      <c r="K75" s="9">
        <f t="shared" ca="1" si="36"/>
        <v>252.36401346055879</v>
      </c>
      <c r="L75" s="9">
        <f t="shared" ca="1" si="37"/>
        <v>-49.81844758295194</v>
      </c>
      <c r="M75">
        <f t="shared" ca="1" si="39"/>
        <v>55.644176954732515</v>
      </c>
      <c r="N75">
        <f t="shared" ca="1" si="40"/>
        <v>33.365288065843622</v>
      </c>
    </row>
    <row r="76" spans="1:15" x14ac:dyDescent="0.25">
      <c r="A76" s="4">
        <f t="shared" si="41"/>
        <v>0.42829861111111045</v>
      </c>
      <c r="B76" s="3">
        <f t="shared" si="42"/>
        <v>1553301005</v>
      </c>
      <c r="C76">
        <f t="shared" si="38"/>
        <v>3</v>
      </c>
      <c r="D76">
        <f t="shared" si="38"/>
        <v>49</v>
      </c>
      <c r="E76">
        <f t="shared" ca="1" si="14"/>
        <v>26029.225925300001</v>
      </c>
      <c r="F76">
        <f t="shared" ca="1" si="15"/>
        <v>-21981.979930399997</v>
      </c>
      <c r="G76">
        <f t="shared" ca="1" si="34"/>
        <v>10972.8</v>
      </c>
      <c r="H76" s="9">
        <f t="shared" ca="1" si="35"/>
        <v>-192.80706722000031</v>
      </c>
      <c r="I76" s="9">
        <f t="shared" ca="1" si="35"/>
        <v>162.82822273777711</v>
      </c>
      <c r="J76" s="9">
        <f t="shared" ca="1" si="35"/>
        <v>0</v>
      </c>
      <c r="K76" s="9">
        <f t="shared" ca="1" si="36"/>
        <v>252.36401346055834</v>
      </c>
      <c r="L76" s="9">
        <f t="shared" ca="1" si="37"/>
        <v>-49.818447582952068</v>
      </c>
      <c r="M76">
        <f t="shared" ca="1" si="39"/>
        <v>55.65152777777778</v>
      </c>
      <c r="N76">
        <f t="shared" ca="1" si="40"/>
        <v>33.34986111111111</v>
      </c>
    </row>
    <row r="77" spans="1:15" x14ac:dyDescent="0.25">
      <c r="A77" s="4">
        <f t="shared" si="41"/>
        <v>0.42835648148148081</v>
      </c>
      <c r="B77" s="3">
        <f t="shared" si="42"/>
        <v>1553301010</v>
      </c>
      <c r="C77">
        <f t="shared" si="38"/>
        <v>3</v>
      </c>
      <c r="D77">
        <f t="shared" si="38"/>
        <v>49</v>
      </c>
      <c r="E77">
        <f t="shared" ca="1" si="14"/>
        <v>25065.1905892</v>
      </c>
      <c r="F77">
        <f t="shared" ca="1" si="15"/>
        <v>-21167.838816711112</v>
      </c>
      <c r="G77">
        <f t="shared" ca="1" si="34"/>
        <v>10972.8</v>
      </c>
      <c r="H77" s="9">
        <f t="shared" ca="1" si="35"/>
        <v>-192.8070672199996</v>
      </c>
      <c r="I77" s="9">
        <f t="shared" ca="1" si="35"/>
        <v>162.82822273777782</v>
      </c>
      <c r="J77" s="9">
        <f t="shared" ca="1" si="35"/>
        <v>0</v>
      </c>
      <c r="K77" s="9">
        <f t="shared" ca="1" si="36"/>
        <v>252.36401346055823</v>
      </c>
      <c r="L77" s="9">
        <f t="shared" ca="1" si="37"/>
        <v>-49.818447582951833</v>
      </c>
      <c r="M77">
        <f t="shared" ca="1" si="39"/>
        <v>55.658878600823044</v>
      </c>
      <c r="N77">
        <f t="shared" ca="1" si="40"/>
        <v>33.334434156378599</v>
      </c>
    </row>
    <row r="78" spans="1:15" x14ac:dyDescent="0.25">
      <c r="A78" s="4">
        <f t="shared" si="41"/>
        <v>0.42841435185185117</v>
      </c>
      <c r="B78" s="3">
        <f t="shared" si="42"/>
        <v>1553301015</v>
      </c>
      <c r="C78">
        <f t="shared" si="38"/>
        <v>3</v>
      </c>
      <c r="D78">
        <f t="shared" si="38"/>
        <v>49</v>
      </c>
      <c r="E78">
        <f t="shared" ca="1" si="14"/>
        <v>24101.155253100002</v>
      </c>
      <c r="F78">
        <f t="shared" ca="1" si="15"/>
        <v>-20353.697703022222</v>
      </c>
      <c r="G78">
        <f t="shared" ca="1" si="34"/>
        <v>10972.8</v>
      </c>
      <c r="H78" s="9">
        <f t="shared" ca="1" si="35"/>
        <v>-192.80706722000031</v>
      </c>
      <c r="I78" s="9">
        <f t="shared" ca="1" si="35"/>
        <v>162.82822273777782</v>
      </c>
      <c r="J78" s="9">
        <f t="shared" ca="1" si="35"/>
        <v>0</v>
      </c>
      <c r="K78" s="9">
        <f t="shared" ca="1" si="36"/>
        <v>252.36401346055879</v>
      </c>
      <c r="L78" s="9">
        <f t="shared" ca="1" si="37"/>
        <v>-49.81844758295194</v>
      </c>
      <c r="M78">
        <f t="shared" ca="1" si="39"/>
        <v>55.666229423868316</v>
      </c>
      <c r="N78">
        <f t="shared" ca="1" si="40"/>
        <v>33.319007201646087</v>
      </c>
    </row>
    <row r="79" spans="1:15" x14ac:dyDescent="0.25">
      <c r="A79" s="4">
        <f t="shared" si="41"/>
        <v>0.42847222222222153</v>
      </c>
      <c r="B79" s="3">
        <f t="shared" si="42"/>
        <v>1553301020</v>
      </c>
      <c r="C79">
        <f t="shared" si="38"/>
        <v>3</v>
      </c>
      <c r="D79">
        <f t="shared" si="38"/>
        <v>49</v>
      </c>
      <c r="E79">
        <f t="shared" ca="1" si="14"/>
        <v>23137.119917</v>
      </c>
      <c r="F79">
        <f t="shared" ca="1" si="15"/>
        <v>-19539.556589333333</v>
      </c>
      <c r="G79">
        <f t="shared" ca="1" si="34"/>
        <v>10972.8</v>
      </c>
      <c r="H79" s="9">
        <f t="shared" ca="1" si="35"/>
        <v>-192.8070672199996</v>
      </c>
      <c r="I79" s="9">
        <f t="shared" ca="1" si="35"/>
        <v>162.82822273777782</v>
      </c>
      <c r="J79" s="9">
        <f t="shared" ca="1" si="35"/>
        <v>0</v>
      </c>
      <c r="K79" s="9">
        <f t="shared" ca="1" si="36"/>
        <v>252.36401346055823</v>
      </c>
      <c r="L79" s="9">
        <f t="shared" ca="1" si="37"/>
        <v>-49.818447582951833</v>
      </c>
      <c r="M79">
        <f t="shared" ca="1" si="39"/>
        <v>55.673580246913581</v>
      </c>
      <c r="N79">
        <f t="shared" ca="1" si="40"/>
        <v>33.303580246913576</v>
      </c>
    </row>
    <row r="80" spans="1:15" x14ac:dyDescent="0.25">
      <c r="A80" s="4">
        <f t="shared" si="41"/>
        <v>0.42853009259259189</v>
      </c>
      <c r="B80" s="3">
        <f t="shared" si="42"/>
        <v>1553301025</v>
      </c>
      <c r="C80">
        <f t="shared" si="38"/>
        <v>3</v>
      </c>
      <c r="D80">
        <f t="shared" si="38"/>
        <v>49</v>
      </c>
      <c r="E80">
        <f t="shared" ca="1" si="14"/>
        <v>22173.084580900002</v>
      </c>
      <c r="F80">
        <f t="shared" ca="1" si="15"/>
        <v>-18725.415475644444</v>
      </c>
      <c r="G80">
        <f t="shared" ca="1" si="34"/>
        <v>10972.8</v>
      </c>
      <c r="H80" s="9">
        <f t="shared" ca="1" si="35"/>
        <v>-192.80706722000031</v>
      </c>
      <c r="I80" s="9">
        <f t="shared" ca="1" si="35"/>
        <v>162.82822273777782</v>
      </c>
      <c r="J80" s="9">
        <f t="shared" ca="1" si="35"/>
        <v>0</v>
      </c>
      <c r="K80" s="9">
        <f t="shared" ca="1" si="36"/>
        <v>252.36401346055879</v>
      </c>
      <c r="L80" s="9">
        <f t="shared" ca="1" si="37"/>
        <v>-49.81844758295194</v>
      </c>
      <c r="M80">
        <f t="shared" ca="1" si="39"/>
        <v>55.680931069958852</v>
      </c>
      <c r="N80">
        <f t="shared" ca="1" si="40"/>
        <v>33.288153292181072</v>
      </c>
    </row>
    <row r="81" spans="1:14" x14ac:dyDescent="0.25">
      <c r="A81" s="4">
        <f t="shared" si="41"/>
        <v>0.42858796296296225</v>
      </c>
      <c r="B81" s="3">
        <f t="shared" si="42"/>
        <v>1553301030</v>
      </c>
      <c r="C81">
        <f t="shared" si="38"/>
        <v>3</v>
      </c>
      <c r="D81">
        <f t="shared" si="38"/>
        <v>49</v>
      </c>
      <c r="E81">
        <f t="shared" ca="1" si="14"/>
        <v>21209.0492448</v>
      </c>
      <c r="F81">
        <f t="shared" ca="1" si="15"/>
        <v>-17911.274361955555</v>
      </c>
      <c r="G81">
        <f t="shared" ca="1" si="34"/>
        <v>10972.8</v>
      </c>
      <c r="H81" s="9">
        <f t="shared" ca="1" si="35"/>
        <v>-192.8070672199996</v>
      </c>
      <c r="I81" s="9">
        <f t="shared" ca="1" si="35"/>
        <v>162.82822273777782</v>
      </c>
      <c r="J81" s="9">
        <f t="shared" ca="1" si="35"/>
        <v>0</v>
      </c>
      <c r="K81" s="9">
        <f t="shared" ca="1" si="36"/>
        <v>252.36401346055823</v>
      </c>
      <c r="L81" s="9">
        <f t="shared" ca="1" si="37"/>
        <v>-49.818447582951833</v>
      </c>
      <c r="M81">
        <f t="shared" ca="1" si="39"/>
        <v>55.688281893004117</v>
      </c>
      <c r="N81">
        <f t="shared" ca="1" si="40"/>
        <v>33.27272633744856</v>
      </c>
    </row>
    <row r="82" spans="1:14" x14ac:dyDescent="0.25">
      <c r="A82" s="4">
        <f t="shared" si="41"/>
        <v>0.42864583333333262</v>
      </c>
      <c r="B82" s="3">
        <f t="shared" si="42"/>
        <v>1553301035</v>
      </c>
      <c r="C82">
        <f t="shared" si="38"/>
        <v>3</v>
      </c>
      <c r="D82">
        <f t="shared" si="38"/>
        <v>49</v>
      </c>
      <c r="E82">
        <f t="shared" ca="1" si="14"/>
        <v>20245.013908700003</v>
      </c>
      <c r="F82">
        <f t="shared" ca="1" si="15"/>
        <v>-17097.133248266666</v>
      </c>
      <c r="G82">
        <f t="shared" ca="1" si="34"/>
        <v>10972.8</v>
      </c>
      <c r="H82" s="9">
        <f t="shared" ca="1" si="35"/>
        <v>-192.8070672199996</v>
      </c>
      <c r="I82" s="9">
        <f t="shared" ca="1" si="35"/>
        <v>162.82822273777782</v>
      </c>
      <c r="J82" s="9">
        <f t="shared" ca="1" si="35"/>
        <v>0</v>
      </c>
      <c r="K82" s="9">
        <f t="shared" ca="1" si="36"/>
        <v>252.36401346055823</v>
      </c>
      <c r="L82" s="9">
        <f t="shared" ca="1" si="37"/>
        <v>-49.818447582951833</v>
      </c>
      <c r="M82">
        <f t="shared" ca="1" si="39"/>
        <v>55.695632716049381</v>
      </c>
      <c r="N82">
        <f t="shared" ca="1" si="40"/>
        <v>33.257299382716049</v>
      </c>
    </row>
    <row r="83" spans="1:14" x14ac:dyDescent="0.25">
      <c r="A83" s="4">
        <f t="shared" si="41"/>
        <v>0.42870370370370298</v>
      </c>
      <c r="B83" s="3">
        <f t="shared" si="42"/>
        <v>1553301040</v>
      </c>
      <c r="C83">
        <f t="shared" si="38"/>
        <v>3</v>
      </c>
      <c r="D83">
        <f t="shared" si="38"/>
        <v>49</v>
      </c>
      <c r="E83">
        <f t="shared" ca="1" si="14"/>
        <v>19280.978572600005</v>
      </c>
      <c r="F83">
        <f t="shared" ca="1" si="15"/>
        <v>-16282.992134577777</v>
      </c>
      <c r="G83">
        <f t="shared" ca="1" si="34"/>
        <v>10972.8</v>
      </c>
      <c r="H83" s="9">
        <f t="shared" ca="1" si="35"/>
        <v>-192.80706722000031</v>
      </c>
      <c r="I83" s="9">
        <f t="shared" ca="1" si="35"/>
        <v>162.82822273777782</v>
      </c>
      <c r="J83" s="9">
        <f t="shared" ca="1" si="35"/>
        <v>0</v>
      </c>
      <c r="K83" s="9">
        <f t="shared" ca="1" si="36"/>
        <v>252.36401346055879</v>
      </c>
      <c r="L83" s="9">
        <f t="shared" ca="1" si="37"/>
        <v>-49.81844758295194</v>
      </c>
      <c r="M83">
        <f t="shared" ca="1" si="39"/>
        <v>55.702983539094653</v>
      </c>
      <c r="N83">
        <f t="shared" ca="1" si="40"/>
        <v>33.241872427983537</v>
      </c>
    </row>
    <row r="84" spans="1:14" x14ac:dyDescent="0.25">
      <c r="A84" s="4">
        <f t="shared" si="41"/>
        <v>0.42876157407407334</v>
      </c>
      <c r="B84" s="3">
        <f t="shared" si="42"/>
        <v>1553301045</v>
      </c>
      <c r="C84">
        <f t="shared" si="38"/>
        <v>3</v>
      </c>
      <c r="D84">
        <f t="shared" si="38"/>
        <v>49</v>
      </c>
      <c r="E84">
        <f t="shared" ca="1" si="14"/>
        <v>18316.943236500003</v>
      </c>
      <c r="F84">
        <f t="shared" ca="1" si="15"/>
        <v>-15468.851020888887</v>
      </c>
      <c r="G84">
        <f t="shared" ca="1" si="34"/>
        <v>10972.8</v>
      </c>
      <c r="H84" s="9">
        <f t="shared" ca="1" si="35"/>
        <v>-192.80706722000031</v>
      </c>
      <c r="I84" s="9">
        <f t="shared" ca="1" si="35"/>
        <v>162.82822273777782</v>
      </c>
      <c r="J84" s="9">
        <f t="shared" ca="1" si="35"/>
        <v>0</v>
      </c>
      <c r="K84" s="9">
        <f t="shared" ca="1" si="36"/>
        <v>252.36401346055879</v>
      </c>
      <c r="L84" s="9">
        <f t="shared" ca="1" si="37"/>
        <v>-49.81844758295194</v>
      </c>
      <c r="M84">
        <f t="shared" ca="1" si="39"/>
        <v>55.710334362139918</v>
      </c>
      <c r="N84">
        <f t="shared" ca="1" si="40"/>
        <v>33.226445473251026</v>
      </c>
    </row>
    <row r="85" spans="1:14" x14ac:dyDescent="0.25">
      <c r="A85" s="4">
        <f t="shared" si="41"/>
        <v>0.4288194444444437</v>
      </c>
      <c r="B85" s="3">
        <f t="shared" si="42"/>
        <v>1553301050</v>
      </c>
      <c r="C85">
        <f t="shared" si="38"/>
        <v>3</v>
      </c>
      <c r="D85">
        <f t="shared" si="38"/>
        <v>49</v>
      </c>
      <c r="E85">
        <f t="shared" ca="1" si="14"/>
        <v>17352.907900400001</v>
      </c>
      <c r="F85">
        <f t="shared" ca="1" si="15"/>
        <v>-14654.709907199998</v>
      </c>
      <c r="G85">
        <f t="shared" ca="1" si="34"/>
        <v>10972.8</v>
      </c>
      <c r="H85" s="9">
        <f t="shared" ca="1" si="35"/>
        <v>-192.80706722000031</v>
      </c>
      <c r="I85" s="9">
        <f t="shared" ca="1" si="35"/>
        <v>162.82822273777782</v>
      </c>
      <c r="J85" s="9">
        <f t="shared" ca="1" si="35"/>
        <v>0</v>
      </c>
      <c r="K85" s="9">
        <f t="shared" ca="1" si="36"/>
        <v>252.36401346055879</v>
      </c>
      <c r="L85" s="9">
        <f t="shared" ca="1" si="37"/>
        <v>-49.81844758295194</v>
      </c>
      <c r="M85">
        <f t="shared" ca="1" si="39"/>
        <v>55.717685185185189</v>
      </c>
      <c r="N85">
        <f t="shared" ca="1" si="40"/>
        <v>33.211018518518514</v>
      </c>
    </row>
    <row r="86" spans="1:14" x14ac:dyDescent="0.25">
      <c r="A86" s="4">
        <f t="shared" si="41"/>
        <v>0.42887731481481406</v>
      </c>
      <c r="B86" s="3">
        <f t="shared" si="42"/>
        <v>1553301055</v>
      </c>
      <c r="C86">
        <f t="shared" si="38"/>
        <v>3</v>
      </c>
      <c r="D86">
        <f t="shared" si="38"/>
        <v>49</v>
      </c>
      <c r="E86">
        <f t="shared" ca="1" si="14"/>
        <v>16388.8725643</v>
      </c>
      <c r="F86">
        <f t="shared" ca="1" si="15"/>
        <v>-13840.568793511109</v>
      </c>
      <c r="G86">
        <f t="shared" ca="1" si="34"/>
        <v>10972.8</v>
      </c>
      <c r="H86" s="9">
        <f t="shared" ca="1" si="35"/>
        <v>-192.80706722000031</v>
      </c>
      <c r="I86" s="9">
        <f t="shared" ca="1" si="35"/>
        <v>162.82822273777782</v>
      </c>
      <c r="J86" s="9">
        <f t="shared" ca="1" si="35"/>
        <v>0</v>
      </c>
      <c r="K86" s="9">
        <f t="shared" ca="1" si="36"/>
        <v>252.36401346055879</v>
      </c>
      <c r="L86" s="9">
        <f t="shared" ca="1" si="37"/>
        <v>-49.81844758295194</v>
      </c>
      <c r="M86">
        <f t="shared" ca="1" si="39"/>
        <v>55.725036008230454</v>
      </c>
      <c r="N86">
        <f t="shared" ca="1" si="40"/>
        <v>33.195591563786003</v>
      </c>
    </row>
    <row r="87" spans="1:14" x14ac:dyDescent="0.25">
      <c r="A87" s="4">
        <f t="shared" si="41"/>
        <v>0.42893518518518442</v>
      </c>
      <c r="B87" s="3">
        <f t="shared" si="42"/>
        <v>1553301060</v>
      </c>
      <c r="C87">
        <f t="shared" si="38"/>
        <v>3</v>
      </c>
      <c r="D87">
        <f t="shared" si="38"/>
        <v>49</v>
      </c>
      <c r="E87">
        <f t="shared" ca="1" si="14"/>
        <v>15424.837228199998</v>
      </c>
      <c r="F87">
        <f t="shared" ca="1" si="15"/>
        <v>-13026.42767982222</v>
      </c>
      <c r="G87">
        <f t="shared" ca="1" si="34"/>
        <v>10972.8</v>
      </c>
      <c r="H87" s="9">
        <f t="shared" ca="1" si="35"/>
        <v>-192.80706721999886</v>
      </c>
      <c r="I87" s="9">
        <f t="shared" ca="1" si="35"/>
        <v>162.82822273777782</v>
      </c>
      <c r="J87" s="9">
        <f t="shared" ca="1" si="35"/>
        <v>0</v>
      </c>
      <c r="K87" s="9">
        <f t="shared" ca="1" si="36"/>
        <v>252.36401346055769</v>
      </c>
      <c r="L87" s="9">
        <f t="shared" ca="1" si="37"/>
        <v>-49.818447582951727</v>
      </c>
      <c r="M87">
        <f t="shared" ca="1" si="39"/>
        <v>55.732386831275718</v>
      </c>
      <c r="N87">
        <f t="shared" ca="1" si="40"/>
        <v>33.180164609053499</v>
      </c>
    </row>
    <row r="88" spans="1:14" x14ac:dyDescent="0.25">
      <c r="A88" s="4">
        <f t="shared" si="41"/>
        <v>0.42899305555555478</v>
      </c>
      <c r="B88" s="3">
        <f t="shared" si="42"/>
        <v>1553301065</v>
      </c>
      <c r="C88">
        <f t="shared" si="38"/>
        <v>3</v>
      </c>
      <c r="D88">
        <f t="shared" si="38"/>
        <v>49</v>
      </c>
      <c r="E88">
        <f t="shared" ca="1" si="14"/>
        <v>14460.801892100004</v>
      </c>
      <c r="F88">
        <f t="shared" ca="1" si="15"/>
        <v>-12212.286566133331</v>
      </c>
      <c r="G88">
        <f t="shared" ca="1" si="34"/>
        <v>10972.8</v>
      </c>
      <c r="H88" s="9">
        <f t="shared" ca="1" si="35"/>
        <v>-192.80706722000031</v>
      </c>
      <c r="I88" s="9">
        <f t="shared" ca="1" si="35"/>
        <v>162.82822273777782</v>
      </c>
      <c r="J88" s="9">
        <f t="shared" ca="1" si="35"/>
        <v>0</v>
      </c>
      <c r="K88" s="9">
        <f t="shared" ca="1" si="36"/>
        <v>252.36401346055879</v>
      </c>
      <c r="L88" s="9">
        <f t="shared" ca="1" si="37"/>
        <v>-49.81844758295194</v>
      </c>
      <c r="M88">
        <f t="shared" ca="1" si="39"/>
        <v>55.73973765432099</v>
      </c>
      <c r="N88">
        <f t="shared" ca="1" si="40"/>
        <v>33.164737654320987</v>
      </c>
    </row>
    <row r="89" spans="1:14" x14ac:dyDescent="0.25">
      <c r="A89" s="4">
        <f t="shared" si="41"/>
        <v>0.42905092592592514</v>
      </c>
      <c r="B89" s="3">
        <f t="shared" si="42"/>
        <v>1553301070</v>
      </c>
      <c r="C89">
        <f t="shared" ref="C89:D104" si="43">C88</f>
        <v>3</v>
      </c>
      <c r="D89">
        <f t="shared" si="43"/>
        <v>49</v>
      </c>
      <c r="E89">
        <f t="shared" ca="1" si="14"/>
        <v>13496.766556000002</v>
      </c>
      <c r="F89">
        <f t="shared" ca="1" si="15"/>
        <v>-11398.145452444442</v>
      </c>
      <c r="G89">
        <f t="shared" ca="1" si="34"/>
        <v>10972.8</v>
      </c>
      <c r="H89" s="9">
        <f t="shared" ca="1" si="35"/>
        <v>-192.80706722000031</v>
      </c>
      <c r="I89" s="9">
        <f t="shared" ca="1" si="35"/>
        <v>162.82822273777711</v>
      </c>
      <c r="J89" s="9">
        <f t="shared" ca="1" si="35"/>
        <v>0</v>
      </c>
      <c r="K89" s="9">
        <f t="shared" ca="1" si="36"/>
        <v>252.36401346055834</v>
      </c>
      <c r="L89" s="9">
        <f t="shared" ca="1" si="37"/>
        <v>-49.818447582952068</v>
      </c>
      <c r="M89">
        <f t="shared" ca="1" si="39"/>
        <v>55.747088477366255</v>
      </c>
      <c r="N89">
        <f t="shared" ca="1" si="40"/>
        <v>33.149310699588476</v>
      </c>
    </row>
    <row r="90" spans="1:14" x14ac:dyDescent="0.25">
      <c r="A90" s="4">
        <f t="shared" si="41"/>
        <v>0.4291087962962955</v>
      </c>
      <c r="B90" s="3">
        <f t="shared" si="42"/>
        <v>1553301075</v>
      </c>
      <c r="C90">
        <f t="shared" si="43"/>
        <v>3</v>
      </c>
      <c r="D90">
        <f t="shared" si="43"/>
        <v>49</v>
      </c>
      <c r="E90">
        <f t="shared" ca="1" si="14"/>
        <v>12532.731219900001</v>
      </c>
      <c r="F90">
        <f t="shared" ca="1" si="15"/>
        <v>-10584.004338755556</v>
      </c>
      <c r="G90">
        <f t="shared" ca="1" si="34"/>
        <v>10972.8</v>
      </c>
      <c r="H90" s="9">
        <f t="shared" ca="1" si="35"/>
        <v>-192.80706722000031</v>
      </c>
      <c r="I90" s="9">
        <f t="shared" ca="1" si="35"/>
        <v>162.82822273777856</v>
      </c>
      <c r="J90" s="9">
        <f t="shared" ca="1" si="35"/>
        <v>0</v>
      </c>
      <c r="K90" s="9">
        <f t="shared" ca="1" si="36"/>
        <v>252.36401346055928</v>
      </c>
      <c r="L90" s="9">
        <f t="shared" ca="1" si="37"/>
        <v>-49.818447582951812</v>
      </c>
      <c r="M90">
        <f t="shared" ca="1" si="39"/>
        <v>55.754439300411526</v>
      </c>
      <c r="N90">
        <f t="shared" ca="1" si="40"/>
        <v>33.133883744855964</v>
      </c>
    </row>
    <row r="91" spans="1:14" x14ac:dyDescent="0.25">
      <c r="A91" s="4">
        <f t="shared" si="41"/>
        <v>0.42916666666666586</v>
      </c>
      <c r="B91" s="3">
        <f t="shared" si="42"/>
        <v>1553301080</v>
      </c>
      <c r="C91">
        <f t="shared" si="43"/>
        <v>3</v>
      </c>
      <c r="D91">
        <f t="shared" si="43"/>
        <v>49</v>
      </c>
      <c r="E91">
        <f t="shared" ca="1" si="14"/>
        <v>11568.695883799999</v>
      </c>
      <c r="F91">
        <f t="shared" ca="1" si="15"/>
        <v>-9769.8632250666633</v>
      </c>
      <c r="G91">
        <f t="shared" ca="1" si="34"/>
        <v>10972.8</v>
      </c>
      <c r="H91" s="9">
        <f t="shared" ca="1" si="35"/>
        <v>-192.80706721999886</v>
      </c>
      <c r="I91" s="9">
        <f t="shared" ca="1" si="35"/>
        <v>162.82822273777711</v>
      </c>
      <c r="J91" s="9">
        <f t="shared" ca="1" si="35"/>
        <v>0</v>
      </c>
      <c r="K91" s="9">
        <f t="shared" ca="1" si="36"/>
        <v>252.36401346055723</v>
      </c>
      <c r="L91" s="9">
        <f t="shared" ca="1" si="37"/>
        <v>-49.818447582951848</v>
      </c>
      <c r="M91">
        <f t="shared" ca="1" si="39"/>
        <v>55.761790123456791</v>
      </c>
      <c r="N91">
        <f t="shared" ca="1" si="40"/>
        <v>33.118456790123453</v>
      </c>
    </row>
    <row r="92" spans="1:14" x14ac:dyDescent="0.25">
      <c r="A92" s="4">
        <f t="shared" si="41"/>
        <v>0.42922453703703622</v>
      </c>
      <c r="B92" s="3">
        <f t="shared" si="42"/>
        <v>1553301085</v>
      </c>
      <c r="C92">
        <f t="shared" si="43"/>
        <v>3</v>
      </c>
      <c r="D92">
        <f t="shared" si="43"/>
        <v>49</v>
      </c>
      <c r="E92">
        <f t="shared" ca="1" si="14"/>
        <v>10604.660547700005</v>
      </c>
      <c r="F92">
        <f t="shared" ca="1" si="15"/>
        <v>-8955.7221113777778</v>
      </c>
      <c r="G92">
        <f t="shared" ca="1" si="34"/>
        <v>10972.8</v>
      </c>
      <c r="H92" s="9">
        <f t="shared" ca="1" si="35"/>
        <v>-192.80706722000031</v>
      </c>
      <c r="I92" s="9">
        <f t="shared" ca="1" si="35"/>
        <v>162.82822273777856</v>
      </c>
      <c r="J92" s="9">
        <f t="shared" ca="1" si="35"/>
        <v>0</v>
      </c>
      <c r="K92" s="9">
        <f t="shared" ca="1" si="36"/>
        <v>252.36401346055928</v>
      </c>
      <c r="L92" s="9">
        <f t="shared" ca="1" si="37"/>
        <v>-49.818447582951812</v>
      </c>
      <c r="M92">
        <f t="shared" ca="1" si="39"/>
        <v>55.769140946502063</v>
      </c>
      <c r="N92">
        <f t="shared" ca="1" si="40"/>
        <v>33.103029835390942</v>
      </c>
    </row>
    <row r="93" spans="1:14" x14ac:dyDescent="0.25">
      <c r="A93" s="4">
        <f t="shared" si="41"/>
        <v>0.42928240740740659</v>
      </c>
      <c r="B93" s="3">
        <f t="shared" si="42"/>
        <v>1553301090</v>
      </c>
      <c r="C93">
        <f t="shared" si="43"/>
        <v>3</v>
      </c>
      <c r="D93">
        <f t="shared" si="43"/>
        <v>49</v>
      </c>
      <c r="E93">
        <f t="shared" ca="1" si="14"/>
        <v>9640.6252116000032</v>
      </c>
      <c r="F93">
        <f t="shared" ca="1" si="15"/>
        <v>-8141.580997688885</v>
      </c>
      <c r="G93">
        <f t="shared" ca="1" si="34"/>
        <v>10972.8</v>
      </c>
      <c r="H93" s="9">
        <f t="shared" ca="1" si="35"/>
        <v>-192.80706722000031</v>
      </c>
      <c r="I93" s="9">
        <f t="shared" ca="1" si="35"/>
        <v>162.82822273777711</v>
      </c>
      <c r="J93" s="9">
        <f t="shared" ca="1" si="35"/>
        <v>0</v>
      </c>
      <c r="K93" s="9">
        <f t="shared" ca="1" si="36"/>
        <v>252.36401346055834</v>
      </c>
      <c r="L93" s="9">
        <f t="shared" ca="1" si="37"/>
        <v>-49.818447582952068</v>
      </c>
      <c r="M93">
        <f t="shared" ca="1" si="39"/>
        <v>55.776491769547327</v>
      </c>
      <c r="N93">
        <f t="shared" ca="1" si="40"/>
        <v>33.087602880658437</v>
      </c>
    </row>
    <row r="94" spans="1:14" x14ac:dyDescent="0.25">
      <c r="A94" s="4">
        <f t="shared" si="41"/>
        <v>0.42934027777777695</v>
      </c>
      <c r="B94" s="3">
        <f t="shared" si="42"/>
        <v>1553301095</v>
      </c>
      <c r="C94">
        <f t="shared" si="43"/>
        <v>3</v>
      </c>
      <c r="D94">
        <f t="shared" si="43"/>
        <v>49</v>
      </c>
      <c r="E94">
        <f t="shared" ca="1" si="14"/>
        <v>8676.5898755000017</v>
      </c>
      <c r="F94">
        <f t="shared" ca="1" si="15"/>
        <v>-7327.4398839999994</v>
      </c>
      <c r="G94">
        <f t="shared" ca="1" si="34"/>
        <v>10972.8</v>
      </c>
      <c r="H94" s="9">
        <f t="shared" ca="1" si="35"/>
        <v>-192.80706722000031</v>
      </c>
      <c r="I94" s="9">
        <f t="shared" ca="1" si="35"/>
        <v>162.82822273777856</v>
      </c>
      <c r="J94" s="9">
        <f t="shared" ca="1" si="35"/>
        <v>0</v>
      </c>
      <c r="K94" s="9">
        <f t="shared" ca="1" si="36"/>
        <v>252.36401346055928</v>
      </c>
      <c r="L94" s="9">
        <f t="shared" ca="1" si="37"/>
        <v>-49.818447582951812</v>
      </c>
      <c r="M94">
        <f t="shared" ca="1" si="39"/>
        <v>55.783842592592592</v>
      </c>
      <c r="N94">
        <f t="shared" ca="1" si="40"/>
        <v>33.072175925925926</v>
      </c>
    </row>
    <row r="95" spans="1:14" x14ac:dyDescent="0.25">
      <c r="A95" s="4">
        <f t="shared" si="41"/>
        <v>0.42939814814814731</v>
      </c>
      <c r="B95" s="3">
        <f t="shared" si="42"/>
        <v>1553301100</v>
      </c>
      <c r="C95">
        <f t="shared" si="43"/>
        <v>3</v>
      </c>
      <c r="D95">
        <f t="shared" si="43"/>
        <v>49</v>
      </c>
      <c r="E95">
        <f t="shared" ca="1" si="14"/>
        <v>7712.5545394000001</v>
      </c>
      <c r="F95">
        <f t="shared" ca="1" si="15"/>
        <v>-6513.2987703111066</v>
      </c>
      <c r="G95">
        <f t="shared" ca="1" si="34"/>
        <v>10972.8</v>
      </c>
      <c r="H95" s="9">
        <f t="shared" ca="1" si="35"/>
        <v>-192.80706722000031</v>
      </c>
      <c r="I95" s="9">
        <f t="shared" ca="1" si="35"/>
        <v>162.82822273777711</v>
      </c>
      <c r="J95" s="9">
        <f t="shared" ca="1" si="35"/>
        <v>0</v>
      </c>
      <c r="K95" s="9">
        <f t="shared" ca="1" si="36"/>
        <v>252.36401346055834</v>
      </c>
      <c r="L95" s="9">
        <f t="shared" ca="1" si="37"/>
        <v>-49.818447582952068</v>
      </c>
      <c r="M95">
        <f t="shared" ca="1" si="39"/>
        <v>55.791193415637863</v>
      </c>
      <c r="N95">
        <f t="shared" ca="1" si="40"/>
        <v>33.056748971193414</v>
      </c>
    </row>
    <row r="96" spans="1:14" x14ac:dyDescent="0.25">
      <c r="A96" s="4">
        <f>A95+5/24/3600</f>
        <v>0.42945601851851767</v>
      </c>
      <c r="B96" s="3">
        <f t="shared" si="42"/>
        <v>1553301105</v>
      </c>
      <c r="C96">
        <f t="shared" si="43"/>
        <v>3</v>
      </c>
      <c r="D96">
        <f t="shared" si="43"/>
        <v>49</v>
      </c>
      <c r="E96">
        <f t="shared" ca="1" si="14"/>
        <v>6748.5192032999985</v>
      </c>
      <c r="F96">
        <f t="shared" ca="1" si="15"/>
        <v>-5699.1576566222211</v>
      </c>
      <c r="G96">
        <f t="shared" ca="1" si="34"/>
        <v>10972.8</v>
      </c>
      <c r="H96" s="9">
        <f t="shared" ca="1" si="35"/>
        <v>-192.80706721999886</v>
      </c>
      <c r="I96" s="9">
        <f t="shared" ca="1" si="35"/>
        <v>162.82822273777856</v>
      </c>
      <c r="J96" s="9">
        <f t="shared" ca="1" si="35"/>
        <v>0</v>
      </c>
      <c r="K96" s="9">
        <f t="shared" ca="1" si="36"/>
        <v>252.36401346055814</v>
      </c>
      <c r="L96" s="9">
        <f t="shared" ca="1" si="37"/>
        <v>-49.818447582951599</v>
      </c>
      <c r="M96">
        <f t="shared" ca="1" si="39"/>
        <v>55.798544238683128</v>
      </c>
      <c r="N96">
        <f t="shared" ca="1" si="40"/>
        <v>33.041322016460903</v>
      </c>
    </row>
    <row r="97" spans="1:15" x14ac:dyDescent="0.25">
      <c r="A97" s="4">
        <f t="shared" si="41"/>
        <v>0.42951388888888803</v>
      </c>
      <c r="B97" s="3">
        <f t="shared" si="42"/>
        <v>1553301110</v>
      </c>
      <c r="C97">
        <f t="shared" si="43"/>
        <v>3</v>
      </c>
      <c r="D97">
        <f t="shared" si="43"/>
        <v>49</v>
      </c>
      <c r="E97">
        <f t="shared" ca="1" si="14"/>
        <v>5784.4838672000042</v>
      </c>
      <c r="F97">
        <f t="shared" ca="1" si="15"/>
        <v>-4885.0165429333283</v>
      </c>
      <c r="G97">
        <f t="shared" ca="1" si="34"/>
        <v>10972.8</v>
      </c>
      <c r="H97" s="9">
        <f t="shared" ca="1" si="35"/>
        <v>-192.80706722000031</v>
      </c>
      <c r="I97" s="9">
        <f t="shared" ca="1" si="35"/>
        <v>162.82822273777711</v>
      </c>
      <c r="J97" s="9">
        <f t="shared" ca="1" si="35"/>
        <v>0</v>
      </c>
      <c r="K97" s="9">
        <f t="shared" ca="1" si="36"/>
        <v>252.36401346055834</v>
      </c>
      <c r="L97" s="9">
        <f t="shared" ca="1" si="37"/>
        <v>-49.818447582952068</v>
      </c>
      <c r="M97">
        <f t="shared" ca="1" si="39"/>
        <v>55.8058950617284</v>
      </c>
      <c r="N97">
        <f t="shared" ca="1" si="40"/>
        <v>33.025895061728392</v>
      </c>
    </row>
    <row r="98" spans="1:15" x14ac:dyDescent="0.25">
      <c r="A98" s="4">
        <f t="shared" si="41"/>
        <v>0.42957175925925839</v>
      </c>
      <c r="B98" s="3">
        <f t="shared" si="42"/>
        <v>1553301115</v>
      </c>
      <c r="C98">
        <f t="shared" si="43"/>
        <v>3</v>
      </c>
      <c r="D98">
        <f t="shared" si="43"/>
        <v>49</v>
      </c>
      <c r="E98">
        <f t="shared" ca="1" si="14"/>
        <v>4820.4485311000026</v>
      </c>
      <c r="F98">
        <f t="shared" ca="1" si="15"/>
        <v>-4070.8754292444428</v>
      </c>
      <c r="G98">
        <f t="shared" ca="1" si="34"/>
        <v>10972.8</v>
      </c>
      <c r="H98" s="9">
        <f t="shared" ca="1" si="35"/>
        <v>-192.80706722000031</v>
      </c>
      <c r="I98" s="9">
        <f t="shared" ca="1" si="35"/>
        <v>162.82822273777856</v>
      </c>
      <c r="J98" s="9">
        <f t="shared" ca="1" si="35"/>
        <v>0</v>
      </c>
      <c r="K98" s="9">
        <f t="shared" ca="1" si="36"/>
        <v>252.36401346055928</v>
      </c>
      <c r="L98" s="9">
        <f t="shared" ca="1" si="37"/>
        <v>-49.818447582951812</v>
      </c>
      <c r="M98">
        <f t="shared" ca="1" si="39"/>
        <v>55.813245884773664</v>
      </c>
      <c r="N98">
        <f t="shared" ca="1" si="40"/>
        <v>33.01046810699588</v>
      </c>
    </row>
    <row r="99" spans="1:15" x14ac:dyDescent="0.25">
      <c r="A99" s="4">
        <f t="shared" si="41"/>
        <v>0.42962962962962875</v>
      </c>
      <c r="B99" s="3">
        <f t="shared" si="42"/>
        <v>1553301120</v>
      </c>
      <c r="C99">
        <f t="shared" si="43"/>
        <v>3</v>
      </c>
      <c r="D99">
        <f t="shared" si="43"/>
        <v>49</v>
      </c>
      <c r="E99">
        <f t="shared" ca="1" si="14"/>
        <v>3856.413195000001</v>
      </c>
      <c r="F99">
        <f t="shared" ca="1" si="15"/>
        <v>-3256.73431555555</v>
      </c>
      <c r="G99">
        <f t="shared" ca="1" si="34"/>
        <v>10972.8</v>
      </c>
      <c r="H99" s="9">
        <f t="shared" ca="1" si="35"/>
        <v>-192.80706722000031</v>
      </c>
      <c r="I99" s="9">
        <f t="shared" ca="1" si="35"/>
        <v>162.82822273777711</v>
      </c>
      <c r="J99" s="9">
        <f t="shared" ca="1" si="35"/>
        <v>0</v>
      </c>
      <c r="K99" s="9">
        <f t="shared" ca="1" si="36"/>
        <v>252.36401346055834</v>
      </c>
      <c r="L99" s="9">
        <f t="shared" ca="1" si="37"/>
        <v>-49.818447582952068</v>
      </c>
      <c r="M99">
        <f t="shared" ca="1" si="39"/>
        <v>55.820596707818929</v>
      </c>
      <c r="N99">
        <f t="shared" ca="1" si="40"/>
        <v>32.995041152263369</v>
      </c>
    </row>
    <row r="100" spans="1:15" x14ac:dyDescent="0.25">
      <c r="A100" s="4">
        <f t="shared" si="41"/>
        <v>0.42968749999999911</v>
      </c>
      <c r="B100" s="3">
        <f t="shared" si="42"/>
        <v>1553301125</v>
      </c>
      <c r="C100">
        <f t="shared" si="43"/>
        <v>3</v>
      </c>
      <c r="D100">
        <f t="shared" si="43"/>
        <v>49</v>
      </c>
      <c r="E100">
        <f t="shared" ca="1" si="14"/>
        <v>2892.3778588999994</v>
      </c>
      <c r="F100">
        <f t="shared" ca="1" si="15"/>
        <v>-2442.5932018666645</v>
      </c>
      <c r="G100">
        <f t="shared" ca="1" si="34"/>
        <v>10972.8</v>
      </c>
      <c r="H100" s="9">
        <f t="shared" ca="1" si="35"/>
        <v>-192.80706721999886</v>
      </c>
      <c r="I100" s="9">
        <f t="shared" ca="1" si="35"/>
        <v>162.82822273777856</v>
      </c>
      <c r="J100" s="9">
        <f t="shared" ca="1" si="35"/>
        <v>0</v>
      </c>
      <c r="K100" s="9">
        <f t="shared" ca="1" si="36"/>
        <v>252.36401346055814</v>
      </c>
      <c r="L100" s="9">
        <f t="shared" ca="1" si="37"/>
        <v>-49.818447582951599</v>
      </c>
      <c r="M100">
        <f t="shared" ca="1" si="39"/>
        <v>55.827947530864201</v>
      </c>
      <c r="N100">
        <f t="shared" ca="1" si="40"/>
        <v>32.979614197530864</v>
      </c>
    </row>
    <row r="101" spans="1:15" x14ac:dyDescent="0.25">
      <c r="A101" s="4">
        <f t="shared" si="41"/>
        <v>0.42974537037036947</v>
      </c>
      <c r="B101" s="3">
        <f t="shared" si="42"/>
        <v>1553301130</v>
      </c>
      <c r="C101">
        <f t="shared" si="43"/>
        <v>3</v>
      </c>
      <c r="D101">
        <f t="shared" si="43"/>
        <v>49</v>
      </c>
      <c r="E101">
        <f t="shared" ref="E101:E164" ca="1" si="44">INDIRECT("E$"&amp;C101)+INDIRECT("H$"&amp;C101)*($B101-INDIRECT("B$"&amp;D101))</f>
        <v>1928.3425228000051</v>
      </c>
      <c r="F101">
        <f t="shared" ref="F101:F164" ca="1" si="45">INDIRECT("F$"&amp;C101)+INDIRECT("I$"&amp;C101)*($B101-INDIRECT("B$"&amp;D101))</f>
        <v>-1628.4520881777717</v>
      </c>
      <c r="G101">
        <f t="shared" ca="1" si="34"/>
        <v>10972.8</v>
      </c>
      <c r="H101" s="9">
        <f t="shared" ca="1" si="35"/>
        <v>-200.20469211192753</v>
      </c>
      <c r="I101" s="9">
        <f t="shared" ca="1" si="35"/>
        <v>155.58804902597169</v>
      </c>
      <c r="J101" s="9">
        <f t="shared" ca="1" si="35"/>
        <v>0</v>
      </c>
      <c r="K101" s="9">
        <f t="shared" ca="1" si="36"/>
        <v>253.55385964985794</v>
      </c>
      <c r="L101" s="9">
        <f t="shared" ca="1" si="37"/>
        <v>-52.147617955020152</v>
      </c>
      <c r="M101">
        <f t="shared" ca="1" si="39"/>
        <v>55.835298353909465</v>
      </c>
      <c r="N101">
        <f t="shared" ca="1" si="40"/>
        <v>32.964187242798353</v>
      </c>
    </row>
    <row r="102" spans="1:15" x14ac:dyDescent="0.25">
      <c r="A102" s="4">
        <f t="shared" si="41"/>
        <v>0.42980324074073983</v>
      </c>
      <c r="B102" s="3">
        <f t="shared" si="42"/>
        <v>1553301135</v>
      </c>
      <c r="C102">
        <f t="shared" si="43"/>
        <v>3</v>
      </c>
      <c r="D102">
        <f t="shared" si="43"/>
        <v>49</v>
      </c>
      <c r="E102" s="15">
        <f ca="1">(1-$O102)*(1-$O102)*E101+2*$O102*(1-$O102)*INDIRECT("E"&amp;C103)+$O102*$O102*E105</f>
        <v>927.31906224036743</v>
      </c>
      <c r="F102" s="15">
        <f ca="1">(1-$O102)*(1-$O102)*F101+2*$O102*(1-$O102)*INDIRECT("F"&amp;C103)+$O102*$O102*F105</f>
        <v>-850.5118430479132</v>
      </c>
      <c r="G102" s="15">
        <f t="shared" ca="1" si="34"/>
        <v>10972.8</v>
      </c>
      <c r="H102" s="16">
        <f t="shared" ca="1" si="35"/>
        <v>-214.99994189578155</v>
      </c>
      <c r="I102" s="16">
        <f t="shared" ca="1" si="35"/>
        <v>141.10770160236072</v>
      </c>
      <c r="J102" s="16">
        <f t="shared" ca="1" si="35"/>
        <v>0</v>
      </c>
      <c r="K102" s="16">
        <f t="shared" ca="1" si="36"/>
        <v>257.16990194556269</v>
      </c>
      <c r="L102" s="16">
        <f t="shared" ca="1" si="37"/>
        <v>-56.722506203085246</v>
      </c>
      <c r="M102" s="15">
        <f ca="1">(1-$O102)*(1-$O102)*M101+2*$O102*(1-$O102)*INDIRECT("M"&amp;C103)+$O102*$O102*M105</f>
        <v>55.842315899884262</v>
      </c>
      <c r="N102" s="15">
        <f ca="1">(1-$O102)*(1-$O102)*N101+2*$O102*(1-$O102)*INDIRECT("N"&amp;C103)+$O102*$O102*N105</f>
        <v>32.948168402777775</v>
      </c>
      <c r="O102" s="15">
        <f>(B102-B101)/(B105-B101)</f>
        <v>0.25</v>
      </c>
    </row>
    <row r="103" spans="1:15" x14ac:dyDescent="0.25">
      <c r="A103" s="5">
        <f t="shared" si="41"/>
        <v>0.42986111111111019</v>
      </c>
      <c r="B103" s="3">
        <f t="shared" si="42"/>
        <v>1553301140</v>
      </c>
      <c r="C103">
        <v>4</v>
      </c>
      <c r="D103">
        <f>ROW()</f>
        <v>103</v>
      </c>
      <c r="E103" s="15">
        <f ca="1">(1-$O103)*(1-$O103)*E101+2*$O103*(1-$O103)*INDIRECT("E"&amp;C103)+$O103*$O103*E105</f>
        <v>-147.68064723854042</v>
      </c>
      <c r="F103" s="15">
        <f ca="1">(1-$O103)*(1-$O103)*F101+2*$O103*(1-$O103)*INDIRECT("F"&amp;C103)+$O103*$O103*F105</f>
        <v>-144.97333503610957</v>
      </c>
      <c r="G103" s="15">
        <f t="shared" ca="1" si="34"/>
        <v>10972.8</v>
      </c>
      <c r="H103" s="16">
        <f t="shared" ca="1" si="35"/>
        <v>-229.79519167963562</v>
      </c>
      <c r="I103" s="16">
        <f t="shared" ca="1" si="35"/>
        <v>126.62735417874978</v>
      </c>
      <c r="J103" s="16">
        <f t="shared" ca="1" si="35"/>
        <v>0</v>
      </c>
      <c r="K103" s="16">
        <f t="shared" ca="1" si="36"/>
        <v>262.3743831729596</v>
      </c>
      <c r="L103" s="16">
        <f t="shared" ca="1" si="37"/>
        <v>-61.143284196036383</v>
      </c>
      <c r="M103" s="15">
        <f ca="1">(1-$O103)*(1-$O103)*M101+2*$O103*(1-$O103)*INDIRECT("M"&amp;C103)+$O103*$O103*M105</f>
        <v>55.848666891718111</v>
      </c>
      <c r="N103" s="15">
        <f ca="1">(1-$O103)*(1-$O103)*N101+2*$O103*(1-$O103)*INDIRECT("N"&amp;C103)+$O103*$O103*N105</f>
        <v>32.93096579218107</v>
      </c>
      <c r="O103" s="15">
        <f>(B103-B101)/(B105-B101)</f>
        <v>0.5</v>
      </c>
    </row>
    <row r="104" spans="1:15" x14ac:dyDescent="0.25">
      <c r="A104" s="4">
        <f>A103+5/24/3600</f>
        <v>0.42991898148148056</v>
      </c>
      <c r="B104" s="3">
        <f t="shared" si="42"/>
        <v>1553301145</v>
      </c>
      <c r="C104">
        <f t="shared" si="43"/>
        <v>4</v>
      </c>
      <c r="D104">
        <f t="shared" si="43"/>
        <v>103</v>
      </c>
      <c r="E104" s="15">
        <f ca="1">(1-$O104)*(1-$O104)*E101+2*$O104*(1-$O104)*INDIRECT("E"&amp;C103)+$O104*$O104*E105</f>
        <v>-1296.6566056367185</v>
      </c>
      <c r="F104" s="15">
        <f ca="1">(1-$O104)*(1-$O104)*F101+2*$O104*(1-$O104)*INDIRECT("F"&amp;C103)+$O104*$O104*F105</f>
        <v>488.16343585763934</v>
      </c>
      <c r="G104" s="15">
        <f t="shared" ca="1" si="34"/>
        <v>10972.8</v>
      </c>
      <c r="H104" s="16">
        <f t="shared" ca="1" si="35"/>
        <v>-244.59044146348964</v>
      </c>
      <c r="I104" s="16">
        <f t="shared" ca="1" si="35"/>
        <v>112.14700675513882</v>
      </c>
      <c r="J104" s="16">
        <f t="shared" ca="1" si="35"/>
        <v>0</v>
      </c>
      <c r="K104" s="16">
        <f t="shared" ca="1" si="36"/>
        <v>269.07514782945287</v>
      </c>
      <c r="L104" s="16">
        <f t="shared" ca="1" si="37"/>
        <v>-65.368101057958938</v>
      </c>
      <c r="M104" s="15">
        <f ca="1">(1-$O104)*(1-$O104)*M101+2*$O104*(1-$O104)*INDIRECT("M"&amp;C103)+$O104*$O104*M105</f>
        <v>55.854351329411017</v>
      </c>
      <c r="N104" s="15">
        <f ca="1">(1-$O104)*(1-$O104)*N101+2*$O104*(1-$O104)*INDIRECT("N"&amp;C103)+$O104*$O104*N105</f>
        <v>32.912579411008224</v>
      </c>
      <c r="O104" s="15">
        <f>(B104-B101)/(B105-B101)</f>
        <v>0.75</v>
      </c>
    </row>
    <row r="105" spans="1:15" x14ac:dyDescent="0.25">
      <c r="A105" s="4">
        <f t="shared" ref="A105:A121" si="46">A104+5/24/3600</f>
        <v>0.42997685185185092</v>
      </c>
      <c r="B105" s="3">
        <f t="shared" si="42"/>
        <v>1553301150</v>
      </c>
      <c r="C105">
        <f t="shared" ref="C105:D120" si="47">C104</f>
        <v>4</v>
      </c>
      <c r="D105">
        <f t="shared" si="47"/>
        <v>103</v>
      </c>
      <c r="E105">
        <f t="shared" ca="1" si="44"/>
        <v>-2519.6088129541668</v>
      </c>
      <c r="F105">
        <f t="shared" ca="1" si="45"/>
        <v>1048.8984696333334</v>
      </c>
      <c r="G105">
        <f t="shared" ca="1" si="34"/>
        <v>10972.8</v>
      </c>
      <c r="H105" s="9">
        <f t="shared" ca="1" si="35"/>
        <v>-251.98806635541661</v>
      </c>
      <c r="I105" s="9">
        <f t="shared" ca="1" si="35"/>
        <v>104.90683304333334</v>
      </c>
      <c r="J105" s="9">
        <f t="shared" ca="1" si="35"/>
        <v>0</v>
      </c>
      <c r="K105" s="9">
        <f t="shared" ca="1" si="36"/>
        <v>272.95316302384856</v>
      </c>
      <c r="L105" s="9">
        <f t="shared" ca="1" si="37"/>
        <v>-67.397223964202027</v>
      </c>
      <c r="M105">
        <f t="shared" ca="1" si="39"/>
        <v>55.859369212962967</v>
      </c>
      <c r="N105">
        <f t="shared" ca="1" si="40"/>
        <v>32.893009259259259</v>
      </c>
    </row>
    <row r="106" spans="1:15" x14ac:dyDescent="0.25">
      <c r="A106" s="4">
        <f t="shared" si="46"/>
        <v>0.43003472222222128</v>
      </c>
      <c r="B106" s="3">
        <f t="shared" si="42"/>
        <v>1553301155</v>
      </c>
      <c r="C106">
        <f t="shared" si="47"/>
        <v>4</v>
      </c>
      <c r="D106">
        <f t="shared" si="47"/>
        <v>103</v>
      </c>
      <c r="E106">
        <f t="shared" ca="1" si="44"/>
        <v>-3779.5491447312497</v>
      </c>
      <c r="F106">
        <f t="shared" ca="1" si="45"/>
        <v>1573.4326348500001</v>
      </c>
      <c r="G106">
        <f t="shared" ca="1" si="34"/>
        <v>10972.8</v>
      </c>
      <c r="H106" s="9">
        <f t="shared" ca="1" si="35"/>
        <v>-251.98806635541678</v>
      </c>
      <c r="I106" s="9">
        <f t="shared" ca="1" si="35"/>
        <v>104.90683304333329</v>
      </c>
      <c r="J106" s="9">
        <f t="shared" ca="1" si="35"/>
        <v>0</v>
      </c>
      <c r="K106" s="9">
        <f t="shared" ca="1" si="36"/>
        <v>272.95316302384873</v>
      </c>
      <c r="L106" s="9">
        <f t="shared" ca="1" si="37"/>
        <v>-67.397223964202055</v>
      </c>
      <c r="M106">
        <f t="shared" ca="1" si="39"/>
        <v>55.864053819444443</v>
      </c>
      <c r="N106">
        <f t="shared" ca="1" si="40"/>
        <v>32.872847222222219</v>
      </c>
    </row>
    <row r="107" spans="1:15" x14ac:dyDescent="0.25">
      <c r="A107" s="4">
        <f t="shared" si="46"/>
        <v>0.43009259259259164</v>
      </c>
      <c r="B107" s="3">
        <f t="shared" si="42"/>
        <v>1553301160</v>
      </c>
      <c r="C107">
        <f t="shared" si="47"/>
        <v>4</v>
      </c>
      <c r="D107">
        <f t="shared" si="47"/>
        <v>103</v>
      </c>
      <c r="E107">
        <f t="shared" ca="1" si="44"/>
        <v>-5039.4894765083336</v>
      </c>
      <c r="F107">
        <f t="shared" ca="1" si="45"/>
        <v>2097.9668000666666</v>
      </c>
      <c r="G107">
        <f t="shared" ca="1" si="34"/>
        <v>10972.8</v>
      </c>
      <c r="H107" s="9">
        <f t="shared" ca="1" si="35"/>
        <v>-251.98806635541661</v>
      </c>
      <c r="I107" s="9">
        <f t="shared" ca="1" si="35"/>
        <v>104.90683304333334</v>
      </c>
      <c r="J107" s="9">
        <f t="shared" ca="1" si="35"/>
        <v>0</v>
      </c>
      <c r="K107" s="9">
        <f t="shared" ca="1" si="36"/>
        <v>272.95316302384856</v>
      </c>
      <c r="L107" s="9">
        <f t="shared" ca="1" si="37"/>
        <v>-67.397223964202027</v>
      </c>
      <c r="M107">
        <f t="shared" ca="1" si="39"/>
        <v>55.868738425925926</v>
      </c>
      <c r="N107">
        <f t="shared" ca="1" si="40"/>
        <v>32.85268518518518</v>
      </c>
    </row>
    <row r="108" spans="1:15" x14ac:dyDescent="0.25">
      <c r="A108" s="4">
        <f t="shared" si="46"/>
        <v>0.430150462962962</v>
      </c>
      <c r="B108" s="3">
        <f t="shared" si="42"/>
        <v>1553301165</v>
      </c>
      <c r="C108">
        <f t="shared" si="47"/>
        <v>4</v>
      </c>
      <c r="D108">
        <f t="shared" si="47"/>
        <v>103</v>
      </c>
      <c r="E108">
        <f t="shared" ca="1" si="44"/>
        <v>-6299.4298082854166</v>
      </c>
      <c r="F108">
        <f t="shared" ca="1" si="45"/>
        <v>2622.5009652833332</v>
      </c>
      <c r="G108">
        <f t="shared" ca="1" si="34"/>
        <v>10972.8</v>
      </c>
      <c r="H108" s="9">
        <f t="shared" ca="1" si="35"/>
        <v>-251.98806635541661</v>
      </c>
      <c r="I108" s="9">
        <f t="shared" ca="1" si="35"/>
        <v>104.90683304333334</v>
      </c>
      <c r="J108" s="9">
        <f t="shared" ca="1" si="35"/>
        <v>0</v>
      </c>
      <c r="K108" s="9">
        <f t="shared" ca="1" si="36"/>
        <v>272.95316302384856</v>
      </c>
      <c r="L108" s="9">
        <f t="shared" ca="1" si="37"/>
        <v>-67.397223964202027</v>
      </c>
      <c r="M108">
        <f t="shared" ca="1" si="39"/>
        <v>55.873423032407409</v>
      </c>
      <c r="N108">
        <f t="shared" ca="1" si="40"/>
        <v>32.832523148148148</v>
      </c>
    </row>
    <row r="109" spans="1:15" x14ac:dyDescent="0.25">
      <c r="A109" s="8">
        <f t="shared" si="46"/>
        <v>0.43020833333333236</v>
      </c>
      <c r="B109" s="3">
        <f t="shared" si="42"/>
        <v>1553301170</v>
      </c>
      <c r="C109">
        <f t="shared" si="47"/>
        <v>4</v>
      </c>
      <c r="D109">
        <f t="shared" si="47"/>
        <v>103</v>
      </c>
      <c r="E109">
        <f t="shared" ca="1" si="44"/>
        <v>-7559.3701400624996</v>
      </c>
      <c r="F109">
        <f t="shared" ca="1" si="45"/>
        <v>3147.0351304999999</v>
      </c>
      <c r="G109">
        <f t="shared" ca="1" si="34"/>
        <v>10972.8</v>
      </c>
      <c r="H109" s="9">
        <f t="shared" ca="1" si="35"/>
        <v>-251.98806635541661</v>
      </c>
      <c r="I109" s="9">
        <f t="shared" ca="1" si="35"/>
        <v>104.90683304333334</v>
      </c>
      <c r="J109" s="9">
        <f t="shared" ca="1" si="35"/>
        <v>0</v>
      </c>
      <c r="K109" s="9">
        <f t="shared" ca="1" si="36"/>
        <v>272.95316302384856</v>
      </c>
      <c r="L109" s="9">
        <f t="shared" ca="1" si="37"/>
        <v>-67.397223964202027</v>
      </c>
      <c r="M109">
        <f t="shared" ca="1" si="39"/>
        <v>55.878107638888892</v>
      </c>
      <c r="N109">
        <f t="shared" ca="1" si="40"/>
        <v>32.812361111111109</v>
      </c>
    </row>
    <row r="110" spans="1:15" x14ac:dyDescent="0.25">
      <c r="A110" s="4">
        <f t="shared" si="46"/>
        <v>0.43026620370370272</v>
      </c>
      <c r="B110" s="3">
        <f t="shared" si="42"/>
        <v>1553301175</v>
      </c>
      <c r="C110">
        <f t="shared" si="47"/>
        <v>4</v>
      </c>
      <c r="D110">
        <f t="shared" si="47"/>
        <v>103</v>
      </c>
      <c r="E110">
        <f t="shared" ca="1" si="44"/>
        <v>-8819.3104718395825</v>
      </c>
      <c r="F110">
        <f t="shared" ca="1" si="45"/>
        <v>3671.5692957166666</v>
      </c>
      <c r="G110">
        <f t="shared" ca="1" si="34"/>
        <v>10972.8</v>
      </c>
      <c r="H110" s="9">
        <f t="shared" ca="1" si="35"/>
        <v>-251.98806635541695</v>
      </c>
      <c r="I110" s="9">
        <f t="shared" ca="1" si="35"/>
        <v>104.90683304333342</v>
      </c>
      <c r="J110" s="9">
        <f t="shared" ca="1" si="35"/>
        <v>0</v>
      </c>
      <c r="K110" s="9">
        <f t="shared" ca="1" si="36"/>
        <v>272.95316302384896</v>
      </c>
      <c r="L110" s="9">
        <f t="shared" ca="1" si="37"/>
        <v>-67.397223964202041</v>
      </c>
      <c r="M110">
        <f t="shared" ca="1" si="39"/>
        <v>55.882792245370375</v>
      </c>
      <c r="N110">
        <f t="shared" ca="1" si="40"/>
        <v>32.79219907407407</v>
      </c>
    </row>
    <row r="111" spans="1:15" x14ac:dyDescent="0.25">
      <c r="A111" s="4">
        <f t="shared" si="46"/>
        <v>0.43032407407407308</v>
      </c>
      <c r="B111" s="3">
        <f t="shared" si="42"/>
        <v>1553301180</v>
      </c>
      <c r="C111">
        <f t="shared" si="47"/>
        <v>4</v>
      </c>
      <c r="D111">
        <f t="shared" si="47"/>
        <v>103</v>
      </c>
      <c r="E111">
        <f t="shared" ca="1" si="44"/>
        <v>-10079.250803616667</v>
      </c>
      <c r="F111">
        <f t="shared" ca="1" si="45"/>
        <v>4196.1034609333337</v>
      </c>
      <c r="G111">
        <f t="shared" ca="1" si="34"/>
        <v>10972.8</v>
      </c>
      <c r="H111" s="9">
        <f t="shared" ca="1" si="35"/>
        <v>-251.98806635541661</v>
      </c>
      <c r="I111" s="9">
        <f t="shared" ca="1" si="35"/>
        <v>104.90683304333325</v>
      </c>
      <c r="J111" s="9">
        <f t="shared" ca="1" si="35"/>
        <v>0</v>
      </c>
      <c r="K111" s="9">
        <f t="shared" ca="1" si="36"/>
        <v>272.95316302384856</v>
      </c>
      <c r="L111" s="9">
        <f t="shared" ca="1" si="37"/>
        <v>-67.397223964202041</v>
      </c>
      <c r="M111">
        <f t="shared" ca="1" si="39"/>
        <v>55.887476851851851</v>
      </c>
      <c r="N111">
        <f t="shared" ca="1" si="40"/>
        <v>32.772037037037038</v>
      </c>
    </row>
    <row r="112" spans="1:15" x14ac:dyDescent="0.25">
      <c r="A112" s="4">
        <f t="shared" si="46"/>
        <v>0.43038194444444344</v>
      </c>
      <c r="B112" s="3">
        <f t="shared" si="42"/>
        <v>1553301185</v>
      </c>
      <c r="C112">
        <f t="shared" si="47"/>
        <v>4</v>
      </c>
      <c r="D112">
        <f t="shared" si="47"/>
        <v>103</v>
      </c>
      <c r="E112">
        <f t="shared" ca="1" si="44"/>
        <v>-11339.19113539375</v>
      </c>
      <c r="F112">
        <f t="shared" ca="1" si="45"/>
        <v>4720.63762615</v>
      </c>
      <c r="G112">
        <f t="shared" ca="1" si="34"/>
        <v>10972.8</v>
      </c>
      <c r="H112" s="9">
        <f t="shared" ca="1" si="35"/>
        <v>-251.98806635541661</v>
      </c>
      <c r="I112" s="9">
        <f t="shared" ca="1" si="35"/>
        <v>104.90683304333342</v>
      </c>
      <c r="J112" s="9">
        <f t="shared" ca="1" si="35"/>
        <v>0</v>
      </c>
      <c r="K112" s="9">
        <f t="shared" ca="1" si="36"/>
        <v>272.95316302384862</v>
      </c>
      <c r="L112" s="9">
        <f t="shared" ca="1" si="37"/>
        <v>-67.397223964202013</v>
      </c>
      <c r="M112">
        <f t="shared" ca="1" si="39"/>
        <v>55.892161458333334</v>
      </c>
      <c r="N112">
        <f t="shared" ca="1" si="40"/>
        <v>32.751874999999998</v>
      </c>
    </row>
    <row r="113" spans="1:15" x14ac:dyDescent="0.25">
      <c r="A113" s="4">
        <f t="shared" si="46"/>
        <v>0.4304398148148138</v>
      </c>
      <c r="B113" s="3">
        <f t="shared" si="42"/>
        <v>1553301190</v>
      </c>
      <c r="C113">
        <f t="shared" si="47"/>
        <v>4</v>
      </c>
      <c r="D113">
        <f t="shared" si="47"/>
        <v>103</v>
      </c>
      <c r="E113">
        <f t="shared" ca="1" si="44"/>
        <v>-12599.131467170833</v>
      </c>
      <c r="F113">
        <f t="shared" ca="1" si="45"/>
        <v>5245.1717913666671</v>
      </c>
      <c r="G113">
        <f t="shared" ca="1" si="34"/>
        <v>10972.8</v>
      </c>
      <c r="H113" s="9">
        <f t="shared" ca="1" si="35"/>
        <v>-251.98806635541661</v>
      </c>
      <c r="I113" s="9">
        <f t="shared" ca="1" si="35"/>
        <v>104.90683304333342</v>
      </c>
      <c r="J113" s="9">
        <f t="shared" ca="1" si="35"/>
        <v>0</v>
      </c>
      <c r="K113" s="9">
        <f t="shared" ca="1" si="36"/>
        <v>272.95316302384862</v>
      </c>
      <c r="L113" s="9">
        <f t="shared" ca="1" si="37"/>
        <v>-67.397223964202013</v>
      </c>
      <c r="M113">
        <f t="shared" ca="1" si="39"/>
        <v>55.896846064814817</v>
      </c>
      <c r="N113">
        <f t="shared" ca="1" si="40"/>
        <v>32.731712962962959</v>
      </c>
    </row>
    <row r="114" spans="1:15" x14ac:dyDescent="0.25">
      <c r="A114" s="4">
        <f t="shared" si="46"/>
        <v>0.43049768518518416</v>
      </c>
      <c r="B114" s="3">
        <f t="shared" si="42"/>
        <v>1553301195</v>
      </c>
      <c r="C114">
        <f t="shared" si="47"/>
        <v>4</v>
      </c>
      <c r="D114">
        <f t="shared" si="47"/>
        <v>103</v>
      </c>
      <c r="E114">
        <f t="shared" ref="E114:E117" ca="1" si="48">INDIRECT("E$"&amp;C114)+INDIRECT("H$"&amp;C114)*($B114-INDIRECT("B$"&amp;D114))</f>
        <v>-13859.071798947916</v>
      </c>
      <c r="F114">
        <f t="shared" ref="F114:F117" ca="1" si="49">INDIRECT("F$"&amp;C114)+INDIRECT("I$"&amp;C114)*($B114-INDIRECT("B$"&amp;D114))</f>
        <v>5769.7059565833342</v>
      </c>
      <c r="G114">
        <f t="shared" ref="G114:G117" ca="1" si="50">INDIRECT("G$"&amp;C114)+INDIRECT("J$"&amp;C114)*($B114-INDIRECT("B$"&amp;D114))</f>
        <v>10972.8</v>
      </c>
      <c r="H114" s="9">
        <f t="shared" ref="H114:H117" ca="1" si="51">(E115-E114)/($B115-$B114)</f>
        <v>-251.98806635541661</v>
      </c>
      <c r="I114" s="9">
        <f t="shared" ref="I114:I117" ca="1" si="52">(F115-F114)/($B115-$B114)</f>
        <v>104.90683304333325</v>
      </c>
      <c r="J114" s="9">
        <f t="shared" ref="J114:J117" ca="1" si="53">(G115-G114)/($B115-$B114)</f>
        <v>0</v>
      </c>
      <c r="K114" s="9">
        <f t="shared" ref="K114:K117" ca="1" si="54">SQRT(H114*H114+I114*I114)</f>
        <v>272.95316302384856</v>
      </c>
      <c r="L114" s="9">
        <f t="shared" ref="L114:L117" ca="1" si="55">DEGREES(ATAN2(I114,H114))</f>
        <v>-67.397223964202041</v>
      </c>
      <c r="M114">
        <f t="shared" ref="M114:M117" ca="1" si="56">INDIRECT("M$"&amp;C114)+INDIRECT("O$"&amp;C114)*($B114-INDIRECT("B$"&amp;D114))</f>
        <v>55.9015306712963</v>
      </c>
      <c r="N114">
        <f t="shared" ref="N114:N117" ca="1" si="57">INDIRECT("N$"&amp;C114)+INDIRECT("P$"&amp;C114)*($B114-INDIRECT("B$"&amp;D114))</f>
        <v>32.71155092592592</v>
      </c>
    </row>
    <row r="115" spans="1:15" x14ac:dyDescent="0.25">
      <c r="A115" s="8">
        <f t="shared" si="46"/>
        <v>0.43055555555555453</v>
      </c>
      <c r="B115" s="3">
        <f t="shared" si="42"/>
        <v>1553301200</v>
      </c>
      <c r="C115">
        <f t="shared" si="47"/>
        <v>4</v>
      </c>
      <c r="D115">
        <f t="shared" si="47"/>
        <v>103</v>
      </c>
      <c r="E115">
        <f t="shared" ca="1" si="48"/>
        <v>-15119.012130724999</v>
      </c>
      <c r="F115">
        <f t="shared" ca="1" si="49"/>
        <v>6294.2401218000005</v>
      </c>
      <c r="G115">
        <f t="shared" ca="1" si="50"/>
        <v>10972.8</v>
      </c>
      <c r="H115" s="9">
        <f t="shared" ca="1" si="51"/>
        <v>-251.98806635541661</v>
      </c>
      <c r="I115" s="9">
        <f t="shared" ca="1" si="52"/>
        <v>104.90683304333325</v>
      </c>
      <c r="J115" s="9">
        <f t="shared" ca="1" si="53"/>
        <v>0</v>
      </c>
      <c r="K115" s="9">
        <f t="shared" ca="1" si="54"/>
        <v>272.95316302384856</v>
      </c>
      <c r="L115" s="9">
        <f t="shared" ca="1" si="55"/>
        <v>-67.397223964202041</v>
      </c>
      <c r="M115">
        <f t="shared" ca="1" si="56"/>
        <v>55.906215277777775</v>
      </c>
      <c r="N115">
        <f t="shared" ca="1" si="57"/>
        <v>32.691388888888888</v>
      </c>
    </row>
    <row r="116" spans="1:15" x14ac:dyDescent="0.25">
      <c r="A116" s="4">
        <f t="shared" si="46"/>
        <v>0.43061342592592489</v>
      </c>
      <c r="B116" s="3">
        <f t="shared" si="42"/>
        <v>1553301205</v>
      </c>
      <c r="C116">
        <f t="shared" si="47"/>
        <v>4</v>
      </c>
      <c r="D116">
        <f t="shared" si="47"/>
        <v>103</v>
      </c>
      <c r="E116">
        <f t="shared" ca="1" si="48"/>
        <v>-16378.952462502082</v>
      </c>
      <c r="F116">
        <f t="shared" ca="1" si="49"/>
        <v>6818.7742870166667</v>
      </c>
      <c r="G116">
        <f t="shared" ca="1" si="50"/>
        <v>10972.8</v>
      </c>
      <c r="H116" s="9">
        <f t="shared" ca="1" si="51"/>
        <v>-251.98806635541695</v>
      </c>
      <c r="I116" s="9">
        <f t="shared" ca="1" si="52"/>
        <v>104.90683304333342</v>
      </c>
      <c r="J116" s="9">
        <f t="shared" ca="1" si="53"/>
        <v>0</v>
      </c>
      <c r="K116" s="9">
        <f t="shared" ca="1" si="54"/>
        <v>272.95316302384896</v>
      </c>
      <c r="L116" s="9">
        <f t="shared" ca="1" si="55"/>
        <v>-67.397223964202041</v>
      </c>
      <c r="M116">
        <f t="shared" ca="1" si="56"/>
        <v>55.910899884259258</v>
      </c>
      <c r="N116">
        <f t="shared" ca="1" si="57"/>
        <v>32.671226851851848</v>
      </c>
    </row>
    <row r="117" spans="1:15" x14ac:dyDescent="0.25">
      <c r="A117" s="4">
        <f t="shared" si="46"/>
        <v>0.43067129629629525</v>
      </c>
      <c r="B117" s="3">
        <f t="shared" si="42"/>
        <v>1553301210</v>
      </c>
      <c r="C117">
        <f t="shared" si="47"/>
        <v>4</v>
      </c>
      <c r="D117">
        <f t="shared" si="47"/>
        <v>103</v>
      </c>
      <c r="E117">
        <f t="shared" ca="1" si="48"/>
        <v>-17638.892794279167</v>
      </c>
      <c r="F117">
        <f t="shared" ca="1" si="49"/>
        <v>7343.3084522333338</v>
      </c>
      <c r="G117">
        <f t="shared" ca="1" si="50"/>
        <v>10972.8</v>
      </c>
      <c r="H117" s="9">
        <f t="shared" ca="1" si="51"/>
        <v>-251.98806635541695</v>
      </c>
      <c r="I117" s="9">
        <f t="shared" ca="1" si="52"/>
        <v>104.90683304333342</v>
      </c>
      <c r="J117" s="9">
        <f t="shared" ca="1" si="53"/>
        <v>0</v>
      </c>
      <c r="K117" s="9">
        <f t="shared" ca="1" si="54"/>
        <v>272.95316302384896</v>
      </c>
      <c r="L117" s="9">
        <f t="shared" ca="1" si="55"/>
        <v>-67.397223964202041</v>
      </c>
      <c r="M117">
        <f t="shared" ca="1" si="56"/>
        <v>55.915584490740741</v>
      </c>
      <c r="N117">
        <f t="shared" ca="1" si="57"/>
        <v>32.651064814814809</v>
      </c>
    </row>
    <row r="118" spans="1:15" x14ac:dyDescent="0.25">
      <c r="A118" s="4">
        <f t="shared" si="46"/>
        <v>0.43072916666666561</v>
      </c>
      <c r="B118" s="3">
        <f t="shared" si="42"/>
        <v>1553301215</v>
      </c>
      <c r="C118">
        <f t="shared" si="47"/>
        <v>4</v>
      </c>
      <c r="D118">
        <f t="shared" si="47"/>
        <v>103</v>
      </c>
      <c r="E118">
        <f t="shared" ca="1" si="44"/>
        <v>-18898.833126056252</v>
      </c>
      <c r="F118">
        <f t="shared" ca="1" si="45"/>
        <v>7867.8426174500009</v>
      </c>
      <c r="G118">
        <f t="shared" ca="1" si="34"/>
        <v>10972.8</v>
      </c>
      <c r="H118" s="9">
        <f t="shared" ca="1" si="35"/>
        <v>-251.98806635541695</v>
      </c>
      <c r="I118" s="9">
        <f t="shared" ca="1" si="35"/>
        <v>104.90683304333307</v>
      </c>
      <c r="J118" s="9">
        <f t="shared" ca="1" si="35"/>
        <v>0</v>
      </c>
      <c r="K118" s="9">
        <f t="shared" ca="1" si="36"/>
        <v>272.95316302384879</v>
      </c>
      <c r="L118" s="9">
        <f t="shared" ca="1" si="37"/>
        <v>-67.397223964202098</v>
      </c>
      <c r="M118">
        <f t="shared" ca="1" si="39"/>
        <v>55.920269097222224</v>
      </c>
      <c r="N118">
        <f t="shared" ca="1" si="40"/>
        <v>32.630902777777777</v>
      </c>
    </row>
    <row r="119" spans="1:15" x14ac:dyDescent="0.25">
      <c r="A119" s="4">
        <f t="shared" si="46"/>
        <v>0.43078703703703597</v>
      </c>
      <c r="B119" s="3">
        <f t="shared" si="42"/>
        <v>1553301220</v>
      </c>
      <c r="C119">
        <f t="shared" si="47"/>
        <v>4</v>
      </c>
      <c r="D119">
        <f t="shared" si="47"/>
        <v>103</v>
      </c>
      <c r="E119">
        <f t="shared" ca="1" si="44"/>
        <v>-20158.773457833337</v>
      </c>
      <c r="F119">
        <f t="shared" ca="1" si="45"/>
        <v>8392.3767826666663</v>
      </c>
      <c r="G119">
        <f t="shared" ca="1" si="34"/>
        <v>10972.8</v>
      </c>
      <c r="H119" s="9">
        <f t="shared" ca="1" si="35"/>
        <v>-251.98806635541624</v>
      </c>
      <c r="I119" s="9">
        <f t="shared" ca="1" si="35"/>
        <v>104.90683304333325</v>
      </c>
      <c r="J119" s="9">
        <f t="shared" ca="1" si="35"/>
        <v>0</v>
      </c>
      <c r="K119" s="9">
        <f t="shared" ca="1" si="36"/>
        <v>272.95316302384822</v>
      </c>
      <c r="L119" s="9">
        <f t="shared" ca="1" si="37"/>
        <v>-67.397223964202013</v>
      </c>
      <c r="M119">
        <f t="shared" ca="1" si="39"/>
        <v>55.924953703703707</v>
      </c>
      <c r="N119">
        <f t="shared" ca="1" si="40"/>
        <v>32.610740740740738</v>
      </c>
    </row>
    <row r="120" spans="1:15" x14ac:dyDescent="0.25">
      <c r="A120" s="4">
        <f t="shared" si="46"/>
        <v>0.43084490740740633</v>
      </c>
      <c r="B120" s="3">
        <f t="shared" si="42"/>
        <v>1553301225</v>
      </c>
      <c r="C120">
        <f t="shared" si="47"/>
        <v>4</v>
      </c>
      <c r="D120">
        <f t="shared" si="47"/>
        <v>103</v>
      </c>
      <c r="E120">
        <f t="shared" ca="1" si="44"/>
        <v>-21418.713789610418</v>
      </c>
      <c r="F120">
        <f t="shared" ca="1" si="45"/>
        <v>8916.9109478833325</v>
      </c>
      <c r="G120">
        <f t="shared" ca="1" si="34"/>
        <v>10972.8</v>
      </c>
      <c r="H120" s="9">
        <f t="shared" ca="1" si="35"/>
        <v>-251.98806635541695</v>
      </c>
      <c r="I120" s="9">
        <f t="shared" ca="1" si="35"/>
        <v>104.90683304333325</v>
      </c>
      <c r="J120" s="9">
        <f t="shared" ca="1" si="35"/>
        <v>0</v>
      </c>
      <c r="K120" s="9">
        <f t="shared" ca="1" si="36"/>
        <v>272.95316302384884</v>
      </c>
      <c r="L120" s="9">
        <f t="shared" ca="1" si="37"/>
        <v>-67.397223964202084</v>
      </c>
      <c r="M120">
        <f t="shared" ca="1" si="39"/>
        <v>55.929638310185183</v>
      </c>
      <c r="N120">
        <f t="shared" ca="1" si="40"/>
        <v>32.590578703703699</v>
      </c>
    </row>
    <row r="121" spans="1:15" x14ac:dyDescent="0.25">
      <c r="A121" s="4">
        <f t="shared" si="46"/>
        <v>0.43090277777777669</v>
      </c>
      <c r="B121" s="3">
        <f t="shared" si="42"/>
        <v>1553301230</v>
      </c>
      <c r="C121">
        <f t="shared" ref="C121:D136" si="58">C120</f>
        <v>4</v>
      </c>
      <c r="D121">
        <f t="shared" si="58"/>
        <v>103</v>
      </c>
      <c r="E121">
        <f t="shared" ca="1" si="44"/>
        <v>-22678.654121387503</v>
      </c>
      <c r="F121">
        <f t="shared" ca="1" si="45"/>
        <v>9441.4451130999987</v>
      </c>
      <c r="G121">
        <f t="shared" ca="1" si="34"/>
        <v>10972.8</v>
      </c>
      <c r="H121" s="9">
        <f t="shared" ca="1" si="35"/>
        <v>-251.98806635541624</v>
      </c>
      <c r="I121" s="9">
        <f t="shared" ca="1" si="35"/>
        <v>104.90683304333361</v>
      </c>
      <c r="J121" s="9">
        <f t="shared" ca="1" si="35"/>
        <v>0</v>
      </c>
      <c r="K121" s="9">
        <f t="shared" ca="1" si="36"/>
        <v>272.95316302384833</v>
      </c>
      <c r="L121" s="9">
        <f t="shared" ca="1" si="37"/>
        <v>-67.397223964201956</v>
      </c>
      <c r="M121">
        <f t="shared" ca="1" si="39"/>
        <v>55.934322916666666</v>
      </c>
      <c r="N121">
        <f t="shared" ca="1" si="40"/>
        <v>32.570416666666667</v>
      </c>
    </row>
    <row r="122" spans="1:15" x14ac:dyDescent="0.25">
      <c r="A122" s="4">
        <f>A121+5/24/3600</f>
        <v>0.43096064814814705</v>
      </c>
      <c r="B122" s="3">
        <f t="shared" si="42"/>
        <v>1553301235</v>
      </c>
      <c r="C122">
        <f t="shared" si="58"/>
        <v>4</v>
      </c>
      <c r="D122">
        <f t="shared" si="58"/>
        <v>103</v>
      </c>
      <c r="E122">
        <f t="shared" ca="1" si="44"/>
        <v>-23938.594453164584</v>
      </c>
      <c r="F122">
        <f t="shared" ca="1" si="45"/>
        <v>9965.9792783166668</v>
      </c>
      <c r="G122">
        <f t="shared" ca="1" si="34"/>
        <v>10972.8</v>
      </c>
      <c r="H122" s="9">
        <f t="shared" ca="1" si="35"/>
        <v>-251.98806635541695</v>
      </c>
      <c r="I122" s="9">
        <f t="shared" ca="1" si="35"/>
        <v>104.90683304333325</v>
      </c>
      <c r="J122" s="9">
        <f t="shared" ca="1" si="35"/>
        <v>0</v>
      </c>
      <c r="K122" s="9">
        <f t="shared" ca="1" si="36"/>
        <v>272.95316302384884</v>
      </c>
      <c r="L122" s="9">
        <f t="shared" ca="1" si="37"/>
        <v>-67.397223964202084</v>
      </c>
      <c r="M122">
        <f t="shared" ca="1" si="39"/>
        <v>55.939007523148149</v>
      </c>
      <c r="N122">
        <f t="shared" ca="1" si="40"/>
        <v>32.550254629629627</v>
      </c>
    </row>
    <row r="123" spans="1:15" x14ac:dyDescent="0.25">
      <c r="A123" s="4">
        <f t="shared" ref="A123:A186" si="59">A122+5/24/3600</f>
        <v>0.43101851851851741</v>
      </c>
      <c r="B123" s="3">
        <f t="shared" si="42"/>
        <v>1553301240</v>
      </c>
      <c r="C123">
        <f t="shared" si="58"/>
        <v>4</v>
      </c>
      <c r="D123">
        <f t="shared" si="58"/>
        <v>103</v>
      </c>
      <c r="E123">
        <f t="shared" ca="1" si="44"/>
        <v>-25198.534784941668</v>
      </c>
      <c r="F123">
        <f t="shared" ca="1" si="45"/>
        <v>10490.513443533333</v>
      </c>
      <c r="G123">
        <f t="shared" ca="1" si="34"/>
        <v>10972.8</v>
      </c>
      <c r="H123" s="9">
        <f t="shared" ca="1" si="35"/>
        <v>-251.98806635541624</v>
      </c>
      <c r="I123" s="9">
        <f t="shared" ca="1" si="35"/>
        <v>104.90683304333325</v>
      </c>
      <c r="J123" s="9">
        <f t="shared" ca="1" si="35"/>
        <v>0</v>
      </c>
      <c r="K123" s="9">
        <f t="shared" ca="1" si="36"/>
        <v>272.95316302384822</v>
      </c>
      <c r="L123" s="9">
        <f t="shared" ca="1" si="37"/>
        <v>-67.397223964202013</v>
      </c>
      <c r="M123">
        <f t="shared" ca="1" si="39"/>
        <v>55.943692129629632</v>
      </c>
      <c r="N123">
        <f t="shared" ca="1" si="40"/>
        <v>32.530092592592588</v>
      </c>
    </row>
    <row r="124" spans="1:15" x14ac:dyDescent="0.25">
      <c r="A124" s="4">
        <f t="shared" si="59"/>
        <v>0.43107638888888777</v>
      </c>
      <c r="B124" s="3">
        <f t="shared" si="42"/>
        <v>1553301245</v>
      </c>
      <c r="C124">
        <f t="shared" si="58"/>
        <v>4</v>
      </c>
      <c r="D124">
        <f t="shared" si="58"/>
        <v>103</v>
      </c>
      <c r="E124">
        <f t="shared" ca="1" si="44"/>
        <v>-26458.47511671875</v>
      </c>
      <c r="F124">
        <f t="shared" ca="1" si="45"/>
        <v>11015.047608749999</v>
      </c>
      <c r="G124">
        <f t="shared" ca="1" si="34"/>
        <v>10972.8</v>
      </c>
      <c r="H124" s="9">
        <f t="shared" ca="1" si="35"/>
        <v>-251.98806635541695</v>
      </c>
      <c r="I124" s="9">
        <f t="shared" ca="1" si="35"/>
        <v>104.90683304333361</v>
      </c>
      <c r="J124" s="9">
        <f t="shared" ca="1" si="35"/>
        <v>0</v>
      </c>
      <c r="K124" s="9">
        <f t="shared" ca="1" si="36"/>
        <v>272.95316302384902</v>
      </c>
      <c r="L124" s="9">
        <f t="shared" ca="1" si="37"/>
        <v>-67.397223964201999</v>
      </c>
      <c r="M124">
        <f t="shared" ca="1" si="39"/>
        <v>55.948376736111115</v>
      </c>
      <c r="N124">
        <f t="shared" ca="1" si="40"/>
        <v>32.509930555555556</v>
      </c>
    </row>
    <row r="125" spans="1:15" x14ac:dyDescent="0.25">
      <c r="A125" s="4">
        <f t="shared" si="59"/>
        <v>0.43113425925925813</v>
      </c>
      <c r="B125" s="3">
        <f t="shared" si="42"/>
        <v>1553301250</v>
      </c>
      <c r="C125">
        <f t="shared" si="58"/>
        <v>4</v>
      </c>
      <c r="D125">
        <f t="shared" si="58"/>
        <v>103</v>
      </c>
      <c r="E125">
        <f t="shared" ca="1" si="44"/>
        <v>-27718.415448495834</v>
      </c>
      <c r="F125">
        <f t="shared" ca="1" si="45"/>
        <v>11539.581773966667</v>
      </c>
      <c r="G125">
        <f t="shared" ca="1" si="34"/>
        <v>10972.8</v>
      </c>
      <c r="H125" s="9">
        <f t="shared" ca="1" si="35"/>
        <v>-251.98806635541695</v>
      </c>
      <c r="I125" s="9">
        <f t="shared" ca="1" si="35"/>
        <v>104.90683304333325</v>
      </c>
      <c r="J125" s="9">
        <f t="shared" ca="1" si="35"/>
        <v>0</v>
      </c>
      <c r="K125" s="9">
        <f t="shared" ca="1" si="36"/>
        <v>272.95316302384884</v>
      </c>
      <c r="L125" s="9">
        <f t="shared" ca="1" si="37"/>
        <v>-67.397223964202084</v>
      </c>
      <c r="M125">
        <f t="shared" ca="1" si="39"/>
        <v>55.953061342592591</v>
      </c>
      <c r="N125">
        <f t="shared" ca="1" si="40"/>
        <v>32.489768518518517</v>
      </c>
    </row>
    <row r="126" spans="1:15" x14ac:dyDescent="0.25">
      <c r="A126" s="4">
        <f t="shared" si="59"/>
        <v>0.4311921296296285</v>
      </c>
      <c r="B126" s="3">
        <f t="shared" si="42"/>
        <v>1553301255</v>
      </c>
      <c r="C126">
        <f t="shared" si="58"/>
        <v>4</v>
      </c>
      <c r="D126">
        <f t="shared" si="58"/>
        <v>103</v>
      </c>
      <c r="E126">
        <f t="shared" ca="1" si="44"/>
        <v>-28978.355780272919</v>
      </c>
      <c r="F126">
        <f t="shared" ca="1" si="45"/>
        <v>12064.115939183333</v>
      </c>
      <c r="G126">
        <f t="shared" ca="1" si="34"/>
        <v>10972.8</v>
      </c>
      <c r="H126" s="9">
        <f t="shared" ca="1" si="35"/>
        <v>-251.98806635541624</v>
      </c>
      <c r="I126" s="9">
        <f t="shared" ca="1" si="35"/>
        <v>104.90683304333325</v>
      </c>
      <c r="J126" s="9">
        <f t="shared" ca="1" si="35"/>
        <v>0</v>
      </c>
      <c r="K126" s="9">
        <f t="shared" ca="1" si="36"/>
        <v>272.95316302384822</v>
      </c>
      <c r="L126" s="9">
        <f t="shared" ca="1" si="37"/>
        <v>-67.397223964202013</v>
      </c>
      <c r="M126">
        <f t="shared" ca="1" si="39"/>
        <v>55.957745949074074</v>
      </c>
      <c r="N126">
        <f t="shared" ca="1" si="40"/>
        <v>32.469606481481478</v>
      </c>
      <c r="O126" s="12"/>
    </row>
    <row r="127" spans="1:15" x14ac:dyDescent="0.25">
      <c r="A127" s="8">
        <f t="shared" si="59"/>
        <v>0.43124999999999886</v>
      </c>
      <c r="B127" s="3">
        <f t="shared" si="42"/>
        <v>1553301260</v>
      </c>
      <c r="C127">
        <f t="shared" si="58"/>
        <v>4</v>
      </c>
      <c r="D127">
        <f t="shared" si="58"/>
        <v>103</v>
      </c>
      <c r="E127">
        <f t="shared" ca="1" si="44"/>
        <v>-30238.29611205</v>
      </c>
      <c r="F127">
        <f t="shared" ca="1" si="45"/>
        <v>12588.6501044</v>
      </c>
      <c r="G127">
        <f t="shared" ca="1" si="34"/>
        <v>10972.8</v>
      </c>
      <c r="H127" s="9">
        <f t="shared" ca="1" si="35"/>
        <v>-251.98806635541695</v>
      </c>
      <c r="I127" s="9">
        <f t="shared" ca="1" si="35"/>
        <v>104.90683304333325</v>
      </c>
      <c r="J127" s="9">
        <f t="shared" ca="1" si="35"/>
        <v>0</v>
      </c>
      <c r="K127" s="9">
        <f t="shared" ca="1" si="36"/>
        <v>272.95316302384884</v>
      </c>
      <c r="L127" s="9">
        <f t="shared" ca="1" si="37"/>
        <v>-67.397223964202084</v>
      </c>
      <c r="M127">
        <f t="shared" ca="1" si="39"/>
        <v>55.962430555555557</v>
      </c>
      <c r="N127">
        <f t="shared" ca="1" si="40"/>
        <v>32.449444444444438</v>
      </c>
      <c r="O127" s="12"/>
    </row>
    <row r="128" spans="1:15" x14ac:dyDescent="0.25">
      <c r="A128" s="4">
        <f t="shared" si="59"/>
        <v>0.43130787037036922</v>
      </c>
      <c r="B128" s="3">
        <f t="shared" si="42"/>
        <v>1553301265</v>
      </c>
      <c r="C128">
        <f t="shared" si="58"/>
        <v>4</v>
      </c>
      <c r="D128">
        <f t="shared" si="58"/>
        <v>103</v>
      </c>
      <c r="E128">
        <f t="shared" ca="1" si="44"/>
        <v>-31498.236443827085</v>
      </c>
      <c r="F128">
        <f t="shared" ca="1" si="45"/>
        <v>13113.184269616666</v>
      </c>
      <c r="G128">
        <f t="shared" ca="1" si="34"/>
        <v>10972.8</v>
      </c>
      <c r="H128" s="9">
        <f t="shared" ca="1" si="35"/>
        <v>-251.98806635541624</v>
      </c>
      <c r="I128" s="9">
        <f t="shared" ca="1" si="35"/>
        <v>104.90683304333325</v>
      </c>
      <c r="J128" s="9">
        <f t="shared" ca="1" si="35"/>
        <v>0</v>
      </c>
      <c r="K128" s="9">
        <f t="shared" ca="1" si="36"/>
        <v>272.95316302384822</v>
      </c>
      <c r="L128" s="9">
        <f t="shared" ca="1" si="37"/>
        <v>-67.397223964202013</v>
      </c>
      <c r="M128">
        <f t="shared" ca="1" si="39"/>
        <v>55.96711516203704</v>
      </c>
      <c r="N128">
        <f t="shared" ca="1" si="40"/>
        <v>32.429282407407406</v>
      </c>
      <c r="O128" s="12"/>
    </row>
    <row r="129" spans="1:19" x14ac:dyDescent="0.25">
      <c r="A129" s="4">
        <f t="shared" si="59"/>
        <v>0.43136574074073958</v>
      </c>
      <c r="B129" s="3">
        <f t="shared" si="42"/>
        <v>1553301270</v>
      </c>
      <c r="C129">
        <f t="shared" si="58"/>
        <v>4</v>
      </c>
      <c r="D129">
        <f t="shared" si="58"/>
        <v>103</v>
      </c>
      <c r="E129">
        <f t="shared" ca="1" si="44"/>
        <v>-32758.176775604166</v>
      </c>
      <c r="F129">
        <f t="shared" ca="1" si="45"/>
        <v>13637.718434833332</v>
      </c>
      <c r="G129">
        <f t="shared" ca="1" si="34"/>
        <v>10972.8</v>
      </c>
      <c r="H129" s="9">
        <f t="shared" ca="1" si="35"/>
        <v>-251.98806635541695</v>
      </c>
      <c r="I129" s="9">
        <f t="shared" ca="1" si="35"/>
        <v>104.90683304333361</v>
      </c>
      <c r="J129" s="9">
        <f t="shared" ca="1" si="35"/>
        <v>0</v>
      </c>
      <c r="K129" s="9">
        <f t="shared" ca="1" si="36"/>
        <v>272.95316302384902</v>
      </c>
      <c r="L129" s="9">
        <f t="shared" ca="1" si="37"/>
        <v>-67.397223964201999</v>
      </c>
      <c r="M129">
        <f t="shared" ca="1" si="39"/>
        <v>55.971799768518522</v>
      </c>
      <c r="N129">
        <f t="shared" ca="1" si="40"/>
        <v>32.409120370370367</v>
      </c>
    </row>
    <row r="130" spans="1:19" x14ac:dyDescent="0.25">
      <c r="A130" s="4">
        <f t="shared" si="59"/>
        <v>0.43142361111110994</v>
      </c>
      <c r="B130" s="3">
        <f t="shared" si="42"/>
        <v>1553301275</v>
      </c>
      <c r="C130">
        <f t="shared" si="58"/>
        <v>4</v>
      </c>
      <c r="D130">
        <f t="shared" si="58"/>
        <v>103</v>
      </c>
      <c r="E130">
        <f t="shared" ca="1" si="44"/>
        <v>-34018.117107381251</v>
      </c>
      <c r="F130">
        <f t="shared" ca="1" si="45"/>
        <v>14162.25260005</v>
      </c>
      <c r="G130">
        <f t="shared" ca="1" si="34"/>
        <v>10972.8</v>
      </c>
      <c r="H130" s="9">
        <f t="shared" ca="1" si="35"/>
        <v>-251.9880663554155</v>
      </c>
      <c r="I130" s="9">
        <f t="shared" ca="1" si="35"/>
        <v>104.90683304333325</v>
      </c>
      <c r="J130" s="9">
        <f t="shared" ca="1" si="35"/>
        <v>0</v>
      </c>
      <c r="K130" s="9">
        <f t="shared" ca="1" si="36"/>
        <v>272.95316302384754</v>
      </c>
      <c r="L130" s="9">
        <f t="shared" ca="1" si="37"/>
        <v>-67.397223964201956</v>
      </c>
      <c r="M130">
        <f t="shared" ca="1" si="39"/>
        <v>55.976484374999998</v>
      </c>
      <c r="N130">
        <f t="shared" ca="1" si="40"/>
        <v>32.388958333333328</v>
      </c>
    </row>
    <row r="131" spans="1:19" x14ac:dyDescent="0.25">
      <c r="A131" s="4">
        <f t="shared" si="59"/>
        <v>0.4314814814814803</v>
      </c>
      <c r="B131" s="3">
        <f t="shared" si="42"/>
        <v>1553301280</v>
      </c>
      <c r="C131">
        <f t="shared" si="58"/>
        <v>4</v>
      </c>
      <c r="D131">
        <f t="shared" si="58"/>
        <v>103</v>
      </c>
      <c r="E131">
        <f t="shared" ca="1" si="44"/>
        <v>-35278.057439158329</v>
      </c>
      <c r="F131">
        <f t="shared" ca="1" si="45"/>
        <v>14686.786765266666</v>
      </c>
      <c r="G131">
        <f t="shared" ca="1" si="34"/>
        <v>10972.8</v>
      </c>
      <c r="H131" s="9">
        <f t="shared" ca="1" si="35"/>
        <v>-251.98806635541695</v>
      </c>
      <c r="I131" s="9">
        <f t="shared" ca="1" si="35"/>
        <v>104.90683304333325</v>
      </c>
      <c r="J131" s="9">
        <f t="shared" ca="1" si="35"/>
        <v>0</v>
      </c>
      <c r="K131" s="9">
        <f t="shared" ca="1" si="36"/>
        <v>272.95316302384884</v>
      </c>
      <c r="L131" s="9">
        <f t="shared" ca="1" si="37"/>
        <v>-67.397223964202084</v>
      </c>
      <c r="M131">
        <f t="shared" ca="1" si="39"/>
        <v>55.981168981481481</v>
      </c>
      <c r="N131">
        <f t="shared" ca="1" si="40"/>
        <v>32.368796296296296</v>
      </c>
    </row>
    <row r="132" spans="1:19" x14ac:dyDescent="0.25">
      <c r="A132" s="4">
        <f t="shared" si="59"/>
        <v>0.43153935185185066</v>
      </c>
      <c r="B132" s="3">
        <f t="shared" si="42"/>
        <v>1553301285</v>
      </c>
      <c r="C132">
        <f t="shared" si="58"/>
        <v>4</v>
      </c>
      <c r="D132">
        <f t="shared" si="58"/>
        <v>103</v>
      </c>
      <c r="E132">
        <f t="shared" ca="1" si="44"/>
        <v>-36537.997770935413</v>
      </c>
      <c r="F132">
        <f t="shared" ca="1" si="45"/>
        <v>15211.320930483333</v>
      </c>
      <c r="G132">
        <f t="shared" ca="1" si="34"/>
        <v>10972.8</v>
      </c>
      <c r="H132" s="9">
        <f t="shared" ca="1" si="35"/>
        <v>-251.98806635541695</v>
      </c>
      <c r="I132" s="9">
        <f t="shared" ca="1" si="35"/>
        <v>104.90683304333361</v>
      </c>
      <c r="J132" s="9">
        <f t="shared" ca="1" si="35"/>
        <v>0</v>
      </c>
      <c r="K132" s="9">
        <f t="shared" ca="1" si="36"/>
        <v>272.95316302384902</v>
      </c>
      <c r="L132" s="9">
        <f t="shared" ca="1" si="37"/>
        <v>-67.397223964201999</v>
      </c>
      <c r="M132">
        <f t="shared" ca="1" si="39"/>
        <v>55.985853587962964</v>
      </c>
      <c r="N132">
        <f t="shared" ca="1" si="40"/>
        <v>32.348634259259256</v>
      </c>
    </row>
    <row r="133" spans="1:19" x14ac:dyDescent="0.25">
      <c r="A133" s="4">
        <f t="shared" si="59"/>
        <v>0.43159722222222102</v>
      </c>
      <c r="B133" s="3">
        <f t="shared" si="42"/>
        <v>1553301290</v>
      </c>
      <c r="C133">
        <f t="shared" si="58"/>
        <v>4</v>
      </c>
      <c r="D133">
        <f t="shared" si="58"/>
        <v>103</v>
      </c>
      <c r="E133">
        <f t="shared" ca="1" si="44"/>
        <v>-37797.938102712498</v>
      </c>
      <c r="F133">
        <f t="shared" ca="1" si="45"/>
        <v>15735.855095700001</v>
      </c>
      <c r="G133">
        <f t="shared" ca="1" si="34"/>
        <v>10972.8</v>
      </c>
      <c r="H133" s="9">
        <f t="shared" ca="1" si="35"/>
        <v>-251.98806635541695</v>
      </c>
      <c r="I133" s="9">
        <f t="shared" ca="1" si="35"/>
        <v>104.90683304333325</v>
      </c>
      <c r="J133" s="9">
        <f t="shared" ca="1" si="35"/>
        <v>0</v>
      </c>
      <c r="K133" s="9">
        <f t="shared" ca="1" si="36"/>
        <v>272.95316302384884</v>
      </c>
      <c r="L133" s="9">
        <f t="shared" ca="1" si="37"/>
        <v>-67.397223964202084</v>
      </c>
      <c r="M133">
        <f t="shared" ca="1" si="39"/>
        <v>55.990538194444447</v>
      </c>
      <c r="N133">
        <f t="shared" ca="1" si="40"/>
        <v>32.328472222222217</v>
      </c>
    </row>
    <row r="134" spans="1:19" x14ac:dyDescent="0.25">
      <c r="A134" s="4">
        <f t="shared" si="59"/>
        <v>0.43165509259259138</v>
      </c>
      <c r="B134" s="3">
        <f t="shared" si="42"/>
        <v>1553301295</v>
      </c>
      <c r="C134">
        <f t="shared" si="58"/>
        <v>4</v>
      </c>
      <c r="D134">
        <f t="shared" si="58"/>
        <v>103</v>
      </c>
      <c r="E134">
        <f t="shared" ca="1" si="44"/>
        <v>-39057.878434489583</v>
      </c>
      <c r="F134">
        <f t="shared" ca="1" si="45"/>
        <v>16260.389260916667</v>
      </c>
      <c r="G134">
        <f t="shared" ca="1" si="34"/>
        <v>10972.8</v>
      </c>
      <c r="H134" s="9">
        <f t="shared" ca="1" si="35"/>
        <v>-251.98806635541695</v>
      </c>
      <c r="I134" s="9">
        <f t="shared" ca="1" si="35"/>
        <v>104.90683304333325</v>
      </c>
      <c r="J134" s="9">
        <f t="shared" ca="1" si="35"/>
        <v>0</v>
      </c>
      <c r="K134" s="9">
        <f t="shared" ca="1" si="36"/>
        <v>272.95316302384884</v>
      </c>
      <c r="L134" s="9">
        <f t="shared" ca="1" si="37"/>
        <v>-67.397223964202084</v>
      </c>
      <c r="M134">
        <f t="shared" ca="1" si="39"/>
        <v>55.99522280092593</v>
      </c>
      <c r="N134">
        <f t="shared" ca="1" si="40"/>
        <v>32.308310185185185</v>
      </c>
    </row>
    <row r="135" spans="1:19" x14ac:dyDescent="0.25">
      <c r="A135" s="4">
        <f t="shared" si="59"/>
        <v>0.43171296296296174</v>
      </c>
      <c r="B135" s="3">
        <f t="shared" si="42"/>
        <v>1553301300</v>
      </c>
      <c r="C135">
        <f t="shared" si="58"/>
        <v>4</v>
      </c>
      <c r="D135">
        <f t="shared" si="58"/>
        <v>103</v>
      </c>
      <c r="E135">
        <f t="shared" ca="1" si="44"/>
        <v>-40317.818766266668</v>
      </c>
      <c r="F135">
        <f t="shared" ca="1" si="45"/>
        <v>16784.923426133333</v>
      </c>
      <c r="G135">
        <f t="shared" ca="1" si="34"/>
        <v>10972.8</v>
      </c>
      <c r="H135" s="9">
        <f t="shared" ca="1" si="35"/>
        <v>-251.9880663554155</v>
      </c>
      <c r="I135" s="9">
        <f t="shared" ca="1" si="35"/>
        <v>104.90683304333361</v>
      </c>
      <c r="J135" s="9">
        <f t="shared" ca="1" si="35"/>
        <v>0</v>
      </c>
      <c r="K135" s="9">
        <f t="shared" ca="1" si="36"/>
        <v>272.95316302384765</v>
      </c>
      <c r="L135" s="9">
        <f t="shared" ca="1" si="37"/>
        <v>-67.397223964201885</v>
      </c>
      <c r="M135">
        <f t="shared" ca="1" si="39"/>
        <v>55.999907407407406</v>
      </c>
      <c r="N135">
        <f t="shared" ca="1" si="40"/>
        <v>32.288148148148146</v>
      </c>
    </row>
    <row r="136" spans="1:19" x14ac:dyDescent="0.25">
      <c r="A136" s="4">
        <f t="shared" si="59"/>
        <v>0.4317708333333321</v>
      </c>
      <c r="B136" s="3">
        <f t="shared" si="42"/>
        <v>1553301305</v>
      </c>
      <c r="C136">
        <f t="shared" si="58"/>
        <v>4</v>
      </c>
      <c r="D136">
        <f t="shared" si="58"/>
        <v>103</v>
      </c>
      <c r="E136">
        <f t="shared" ca="1" si="44"/>
        <v>-41577.759098043745</v>
      </c>
      <c r="F136">
        <f t="shared" ca="1" si="45"/>
        <v>17309.457591350001</v>
      </c>
      <c r="G136">
        <f t="shared" ref="G136:G199" ca="1" si="60">INDIRECT("G$"&amp;C136)+INDIRECT("J$"&amp;C136)*($B136-INDIRECT("B$"&amp;D136))</f>
        <v>10972.8</v>
      </c>
      <c r="H136" s="9">
        <f t="shared" ref="H136:J151" ca="1" si="61">(E137-E136)/($B137-$B136)</f>
        <v>-251.98806635541695</v>
      </c>
      <c r="I136" s="9">
        <f t="shared" ca="1" si="61"/>
        <v>104.90683304333288</v>
      </c>
      <c r="J136" s="9">
        <f t="shared" ca="1" si="61"/>
        <v>0</v>
      </c>
      <c r="K136" s="9">
        <f t="shared" ref="K136:K198" ca="1" si="62">SQRT(H136*H136+I136*I136)</f>
        <v>272.95316302384873</v>
      </c>
      <c r="L136" s="9">
        <f t="shared" ref="L136:L199" ca="1" si="63">DEGREES(ATAN2(I136,H136))</f>
        <v>-67.397223964202141</v>
      </c>
      <c r="M136">
        <f t="shared" ca="1" si="39"/>
        <v>56.004592013888889</v>
      </c>
      <c r="N136">
        <f t="shared" ca="1" si="40"/>
        <v>32.267986111111107</v>
      </c>
      <c r="O136" s="14"/>
      <c r="P136" s="14"/>
      <c r="Q136" s="14"/>
      <c r="R136" s="14"/>
      <c r="S136" s="14"/>
    </row>
    <row r="137" spans="1:19" x14ac:dyDescent="0.25">
      <c r="A137" s="4">
        <f t="shared" si="59"/>
        <v>0.43182870370370247</v>
      </c>
      <c r="B137" s="3">
        <f t="shared" si="42"/>
        <v>1553301310</v>
      </c>
      <c r="C137">
        <f t="shared" ref="C137:D152" si="64">C136</f>
        <v>4</v>
      </c>
      <c r="D137">
        <f t="shared" si="64"/>
        <v>103</v>
      </c>
      <c r="E137">
        <f t="shared" ca="1" si="44"/>
        <v>-42837.69942982083</v>
      </c>
      <c r="F137">
        <f t="shared" ca="1" si="45"/>
        <v>17833.991756566666</v>
      </c>
      <c r="G137">
        <f t="shared" ca="1" si="60"/>
        <v>10972.8</v>
      </c>
      <c r="H137" s="9">
        <f t="shared" ca="1" si="61"/>
        <v>-251.98806635541695</v>
      </c>
      <c r="I137" s="9">
        <f t="shared" ca="1" si="61"/>
        <v>104.90683304333361</v>
      </c>
      <c r="J137" s="9">
        <f t="shared" ca="1" si="61"/>
        <v>0</v>
      </c>
      <c r="K137" s="9">
        <f t="shared" ca="1" si="62"/>
        <v>272.95316302384902</v>
      </c>
      <c r="L137" s="9">
        <f t="shared" ca="1" si="63"/>
        <v>-67.397223964201999</v>
      </c>
      <c r="M137">
        <f t="shared" ref="M137:M199" ca="1" si="65">INDIRECT("M$"&amp;C137)+INDIRECT("O$"&amp;C137)*($B137-INDIRECT("B$"&amp;D137))</f>
        <v>56.009276620370372</v>
      </c>
      <c r="N137">
        <f t="shared" ref="N137:N199" ca="1" si="66">INDIRECT("N$"&amp;C137)+INDIRECT("P$"&amp;C137)*($B137-INDIRECT("B$"&amp;D137))</f>
        <v>32.247824074074074</v>
      </c>
      <c r="O137" s="12"/>
    </row>
    <row r="138" spans="1:19" x14ac:dyDescent="0.25">
      <c r="A138" s="4">
        <f t="shared" si="59"/>
        <v>0.43188657407407283</v>
      </c>
      <c r="B138" s="3">
        <f t="shared" ref="B138:B199" si="67">B137+SECOND(A138-A137)</f>
        <v>1553301315</v>
      </c>
      <c r="C138">
        <f t="shared" si="64"/>
        <v>4</v>
      </c>
      <c r="D138">
        <f t="shared" si="64"/>
        <v>103</v>
      </c>
      <c r="E138">
        <f t="shared" ca="1" si="44"/>
        <v>-44097.639761597915</v>
      </c>
      <c r="F138">
        <f t="shared" ca="1" si="45"/>
        <v>18358.525921783334</v>
      </c>
      <c r="G138">
        <f t="shared" ca="1" si="60"/>
        <v>10972.8</v>
      </c>
      <c r="H138" s="9">
        <f t="shared" ca="1" si="61"/>
        <v>-251.98806635541695</v>
      </c>
      <c r="I138" s="9">
        <f t="shared" ca="1" si="61"/>
        <v>104.90683304333288</v>
      </c>
      <c r="J138" s="9">
        <f t="shared" ca="1" si="61"/>
        <v>0</v>
      </c>
      <c r="K138" s="9">
        <f t="shared" ca="1" si="62"/>
        <v>272.95316302384873</v>
      </c>
      <c r="L138" s="9">
        <f t="shared" ca="1" si="63"/>
        <v>-67.397223964202141</v>
      </c>
      <c r="M138">
        <f t="shared" ca="1" si="65"/>
        <v>56.013961226851855</v>
      </c>
      <c r="N138">
        <f t="shared" ca="1" si="66"/>
        <v>32.227662037037035</v>
      </c>
      <c r="O138" s="12"/>
    </row>
    <row r="139" spans="1:19" x14ac:dyDescent="0.25">
      <c r="A139" s="8">
        <f t="shared" si="59"/>
        <v>0.43194444444444319</v>
      </c>
      <c r="B139" s="3">
        <f t="shared" si="67"/>
        <v>1553301320</v>
      </c>
      <c r="C139">
        <f t="shared" si="64"/>
        <v>4</v>
      </c>
      <c r="D139">
        <f t="shared" si="64"/>
        <v>103</v>
      </c>
      <c r="E139">
        <f t="shared" ca="1" si="44"/>
        <v>-45357.580093375</v>
      </c>
      <c r="F139">
        <f t="shared" ca="1" si="45"/>
        <v>18883.060086999998</v>
      </c>
      <c r="G139">
        <f t="shared" ca="1" si="60"/>
        <v>10972.8</v>
      </c>
      <c r="H139" s="9">
        <f t="shared" ca="1" si="61"/>
        <v>-251.9880663554155</v>
      </c>
      <c r="I139" s="9">
        <f t="shared" ca="1" si="61"/>
        <v>104.90683304333361</v>
      </c>
      <c r="J139" s="9">
        <f t="shared" ca="1" si="61"/>
        <v>0</v>
      </c>
      <c r="K139" s="9">
        <f t="shared" ca="1" si="62"/>
        <v>272.95316302384765</v>
      </c>
      <c r="L139" s="9">
        <f t="shared" ca="1" si="63"/>
        <v>-67.397223964201885</v>
      </c>
      <c r="M139">
        <f t="shared" ca="1" si="65"/>
        <v>56.018645833333338</v>
      </c>
      <c r="N139">
        <f t="shared" ca="1" si="66"/>
        <v>32.207499999999996</v>
      </c>
      <c r="O139" s="12"/>
    </row>
    <row r="140" spans="1:19" x14ac:dyDescent="0.25">
      <c r="A140" s="4">
        <f t="shared" si="59"/>
        <v>0.43200231481481355</v>
      </c>
      <c r="B140" s="3">
        <f t="shared" si="67"/>
        <v>1553301325</v>
      </c>
      <c r="C140">
        <f t="shared" si="64"/>
        <v>4</v>
      </c>
      <c r="D140">
        <f t="shared" si="64"/>
        <v>103</v>
      </c>
      <c r="E140">
        <f t="shared" ca="1" si="44"/>
        <v>-46617.520425152077</v>
      </c>
      <c r="F140">
        <f t="shared" ca="1" si="45"/>
        <v>19407.594252216666</v>
      </c>
      <c r="G140">
        <f t="shared" ca="1" si="60"/>
        <v>10972.8</v>
      </c>
      <c r="H140" s="9">
        <f t="shared" ca="1" si="61"/>
        <v>-251.98806635541695</v>
      </c>
      <c r="I140" s="9">
        <f t="shared" ca="1" si="61"/>
        <v>104.90683304333361</v>
      </c>
      <c r="J140" s="9">
        <f t="shared" ca="1" si="61"/>
        <v>0</v>
      </c>
      <c r="K140" s="9">
        <f t="shared" ca="1" si="62"/>
        <v>272.95316302384902</v>
      </c>
      <c r="L140" s="9">
        <f t="shared" ca="1" si="63"/>
        <v>-67.397223964201999</v>
      </c>
      <c r="M140">
        <f t="shared" ca="1" si="65"/>
        <v>56.023330439814814</v>
      </c>
      <c r="N140">
        <f t="shared" ca="1" si="66"/>
        <v>32.187337962962964</v>
      </c>
      <c r="O140" s="12"/>
    </row>
    <row r="141" spans="1:19" x14ac:dyDescent="0.25">
      <c r="A141" s="4">
        <f t="shared" si="59"/>
        <v>0.43206018518518391</v>
      </c>
      <c r="B141" s="3">
        <f t="shared" si="67"/>
        <v>1553301330</v>
      </c>
      <c r="C141">
        <f t="shared" si="64"/>
        <v>4</v>
      </c>
      <c r="D141">
        <f t="shared" si="64"/>
        <v>103</v>
      </c>
      <c r="E141">
        <f t="shared" ca="1" si="44"/>
        <v>-47877.460756929162</v>
      </c>
      <c r="F141">
        <f t="shared" ca="1" si="45"/>
        <v>19932.128417433334</v>
      </c>
      <c r="G141">
        <f t="shared" ca="1" si="60"/>
        <v>10972.8</v>
      </c>
      <c r="H141" s="9">
        <f t="shared" ca="1" si="61"/>
        <v>-251.98806635541695</v>
      </c>
      <c r="I141" s="9">
        <f t="shared" ca="1" si="61"/>
        <v>104.90683304333288</v>
      </c>
      <c r="J141" s="9">
        <f t="shared" ca="1" si="61"/>
        <v>0</v>
      </c>
      <c r="K141" s="9">
        <f t="shared" ca="1" si="62"/>
        <v>272.95316302384873</v>
      </c>
      <c r="L141" s="9">
        <f t="shared" ca="1" si="63"/>
        <v>-67.397223964202141</v>
      </c>
      <c r="M141">
        <f t="shared" ca="1" si="65"/>
        <v>56.028015046296296</v>
      </c>
      <c r="N141">
        <f t="shared" ca="1" si="66"/>
        <v>32.167175925925925</v>
      </c>
      <c r="O141" s="12"/>
    </row>
    <row r="142" spans="1:19" x14ac:dyDescent="0.25">
      <c r="A142" s="4">
        <f t="shared" si="59"/>
        <v>0.43211805555555427</v>
      </c>
      <c r="B142" s="3">
        <f t="shared" si="67"/>
        <v>1553301335</v>
      </c>
      <c r="C142">
        <f t="shared" si="64"/>
        <v>4</v>
      </c>
      <c r="D142">
        <f t="shared" si="64"/>
        <v>103</v>
      </c>
      <c r="E142">
        <f t="shared" ca="1" si="44"/>
        <v>-49137.401088706247</v>
      </c>
      <c r="F142">
        <f t="shared" ca="1" si="45"/>
        <v>20456.662582649999</v>
      </c>
      <c r="G142">
        <f t="shared" ca="1" si="60"/>
        <v>10972.8</v>
      </c>
      <c r="H142" s="9">
        <f t="shared" ca="1" si="61"/>
        <v>-251.98806635541695</v>
      </c>
      <c r="I142" s="9">
        <f t="shared" ca="1" si="61"/>
        <v>104.90683304333361</v>
      </c>
      <c r="J142" s="9">
        <f t="shared" ca="1" si="61"/>
        <v>0</v>
      </c>
      <c r="K142" s="9">
        <f t="shared" ca="1" si="62"/>
        <v>272.95316302384902</v>
      </c>
      <c r="L142" s="9">
        <f t="shared" ca="1" si="63"/>
        <v>-67.397223964201999</v>
      </c>
      <c r="M142">
        <f t="shared" ca="1" si="65"/>
        <v>56.032699652777779</v>
      </c>
      <c r="N142">
        <f t="shared" ca="1" si="66"/>
        <v>32.147013888888885</v>
      </c>
    </row>
    <row r="143" spans="1:19" x14ac:dyDescent="0.25">
      <c r="A143" s="4">
        <f t="shared" si="59"/>
        <v>0.43217592592592463</v>
      </c>
      <c r="B143" s="3">
        <f t="shared" si="67"/>
        <v>1553301340</v>
      </c>
      <c r="C143">
        <f t="shared" si="64"/>
        <v>4</v>
      </c>
      <c r="D143">
        <f t="shared" si="64"/>
        <v>103</v>
      </c>
      <c r="E143">
        <f t="shared" ca="1" si="44"/>
        <v>-50397.341420483332</v>
      </c>
      <c r="F143">
        <f t="shared" ca="1" si="45"/>
        <v>20981.196747866667</v>
      </c>
      <c r="G143">
        <f t="shared" ca="1" si="60"/>
        <v>10972.8</v>
      </c>
      <c r="H143" s="9">
        <f t="shared" ca="1" si="61"/>
        <v>-251.98806635541695</v>
      </c>
      <c r="I143" s="9">
        <f t="shared" ca="1" si="61"/>
        <v>104.90683304333361</v>
      </c>
      <c r="J143" s="9">
        <f t="shared" ca="1" si="61"/>
        <v>0</v>
      </c>
      <c r="K143" s="9">
        <f t="shared" ca="1" si="62"/>
        <v>272.95316302384902</v>
      </c>
      <c r="L143" s="9">
        <f t="shared" ca="1" si="63"/>
        <v>-67.397223964201999</v>
      </c>
      <c r="M143">
        <f t="shared" ca="1" si="65"/>
        <v>56.037384259259262</v>
      </c>
      <c r="N143">
        <f t="shared" ca="1" si="66"/>
        <v>32.126851851851853</v>
      </c>
    </row>
    <row r="144" spans="1:19" x14ac:dyDescent="0.25">
      <c r="A144" s="4">
        <f t="shared" si="59"/>
        <v>0.43223379629629499</v>
      </c>
      <c r="B144" s="3">
        <f t="shared" si="67"/>
        <v>1553301345</v>
      </c>
      <c r="C144">
        <f t="shared" si="64"/>
        <v>4</v>
      </c>
      <c r="D144">
        <f t="shared" si="64"/>
        <v>103</v>
      </c>
      <c r="E144">
        <f t="shared" ca="1" si="44"/>
        <v>-51657.281752260416</v>
      </c>
      <c r="F144">
        <f t="shared" ca="1" si="45"/>
        <v>21505.730913083335</v>
      </c>
      <c r="G144">
        <f t="shared" ca="1" si="60"/>
        <v>10972.8</v>
      </c>
      <c r="H144" s="9">
        <f t="shared" ca="1" si="61"/>
        <v>-251.9880663554155</v>
      </c>
      <c r="I144" s="9">
        <f t="shared" ca="1" si="61"/>
        <v>104.90683304333288</v>
      </c>
      <c r="J144" s="9">
        <f t="shared" ca="1" si="61"/>
        <v>0</v>
      </c>
      <c r="K144" s="9">
        <f t="shared" ca="1" si="62"/>
        <v>272.95316302384737</v>
      </c>
      <c r="L144" s="9">
        <f t="shared" ca="1" si="63"/>
        <v>-67.397223964202027</v>
      </c>
      <c r="M144">
        <f t="shared" ca="1" si="65"/>
        <v>56.042068865740738</v>
      </c>
      <c r="N144">
        <f t="shared" ca="1" si="66"/>
        <v>32.106689814814814</v>
      </c>
    </row>
    <row r="145" spans="1:14" x14ac:dyDescent="0.25">
      <c r="A145" s="4">
        <f t="shared" si="59"/>
        <v>0.43229166666666535</v>
      </c>
      <c r="B145" s="3">
        <f t="shared" si="67"/>
        <v>1553301350</v>
      </c>
      <c r="C145">
        <f t="shared" si="64"/>
        <v>4</v>
      </c>
      <c r="D145">
        <f t="shared" si="64"/>
        <v>103</v>
      </c>
      <c r="E145">
        <f t="shared" ca="1" si="44"/>
        <v>-52917.222084037494</v>
      </c>
      <c r="F145">
        <f t="shared" ca="1" si="45"/>
        <v>22030.265078299999</v>
      </c>
      <c r="G145">
        <f t="shared" ca="1" si="60"/>
        <v>10972.8</v>
      </c>
      <c r="H145" s="9">
        <f t="shared" ca="1" si="61"/>
        <v>-251.98806635541695</v>
      </c>
      <c r="I145" s="9">
        <f t="shared" ca="1" si="61"/>
        <v>104.90683304333361</v>
      </c>
      <c r="J145" s="9">
        <f t="shared" ca="1" si="61"/>
        <v>0</v>
      </c>
      <c r="K145" s="9">
        <f t="shared" ca="1" si="62"/>
        <v>272.95316302384902</v>
      </c>
      <c r="L145" s="9">
        <f t="shared" ca="1" si="63"/>
        <v>-67.397223964201999</v>
      </c>
      <c r="M145">
        <f t="shared" ca="1" si="65"/>
        <v>56.046753472222221</v>
      </c>
      <c r="N145">
        <f t="shared" ca="1" si="66"/>
        <v>32.086527777777775</v>
      </c>
    </row>
    <row r="146" spans="1:14" x14ac:dyDescent="0.25">
      <c r="A146" s="4">
        <f t="shared" si="59"/>
        <v>0.43234953703703571</v>
      </c>
      <c r="B146" s="3">
        <f t="shared" si="67"/>
        <v>1553301355</v>
      </c>
      <c r="C146">
        <f t="shared" si="64"/>
        <v>4</v>
      </c>
      <c r="D146">
        <f t="shared" si="64"/>
        <v>103</v>
      </c>
      <c r="E146">
        <f t="shared" ca="1" si="44"/>
        <v>-54177.162415814579</v>
      </c>
      <c r="F146">
        <f t="shared" ca="1" si="45"/>
        <v>22554.799243516667</v>
      </c>
      <c r="G146">
        <f t="shared" ca="1" si="60"/>
        <v>10972.8</v>
      </c>
      <c r="H146" s="9">
        <f t="shared" ca="1" si="61"/>
        <v>-251.98806635541695</v>
      </c>
      <c r="I146" s="9">
        <f t="shared" ca="1" si="61"/>
        <v>104.90683304333361</v>
      </c>
      <c r="J146" s="9">
        <f t="shared" ca="1" si="61"/>
        <v>0</v>
      </c>
      <c r="K146" s="9">
        <f t="shared" ca="1" si="62"/>
        <v>272.95316302384902</v>
      </c>
      <c r="L146" s="9">
        <f t="shared" ca="1" si="63"/>
        <v>-67.397223964201999</v>
      </c>
      <c r="M146">
        <f t="shared" ca="1" si="65"/>
        <v>56.051438078703704</v>
      </c>
      <c r="N146">
        <f t="shared" ca="1" si="66"/>
        <v>32.066365740740736</v>
      </c>
    </row>
    <row r="147" spans="1:14" x14ac:dyDescent="0.25">
      <c r="A147" s="4">
        <f t="shared" si="59"/>
        <v>0.43240740740740607</v>
      </c>
      <c r="B147" s="3">
        <f t="shared" si="67"/>
        <v>1553301360</v>
      </c>
      <c r="C147">
        <f t="shared" si="64"/>
        <v>4</v>
      </c>
      <c r="D147">
        <f t="shared" si="64"/>
        <v>103</v>
      </c>
      <c r="E147">
        <f t="shared" ca="1" si="44"/>
        <v>-55437.102747591664</v>
      </c>
      <c r="F147">
        <f t="shared" ca="1" si="45"/>
        <v>23079.333408733335</v>
      </c>
      <c r="G147">
        <f t="shared" ca="1" si="60"/>
        <v>10972.8</v>
      </c>
      <c r="H147" s="9">
        <f t="shared" ca="1" si="61"/>
        <v>-251.98806635541695</v>
      </c>
      <c r="I147" s="9">
        <f t="shared" ca="1" si="61"/>
        <v>104.90683304333288</v>
      </c>
      <c r="J147" s="9">
        <f t="shared" ca="1" si="61"/>
        <v>0</v>
      </c>
      <c r="K147" s="9">
        <f t="shared" ca="1" si="62"/>
        <v>272.95316302384873</v>
      </c>
      <c r="L147" s="9">
        <f t="shared" ca="1" si="63"/>
        <v>-67.397223964202141</v>
      </c>
      <c r="M147">
        <f t="shared" ca="1" si="65"/>
        <v>56.056122685185187</v>
      </c>
      <c r="N147">
        <f t="shared" ca="1" si="66"/>
        <v>32.046203703703704</v>
      </c>
    </row>
    <row r="148" spans="1:14" x14ac:dyDescent="0.25">
      <c r="A148" s="4">
        <f t="shared" si="59"/>
        <v>0.43246527777777644</v>
      </c>
      <c r="B148" s="3">
        <f t="shared" si="67"/>
        <v>1553301365</v>
      </c>
      <c r="C148">
        <f t="shared" si="64"/>
        <v>4</v>
      </c>
      <c r="D148">
        <f t="shared" si="64"/>
        <v>103</v>
      </c>
      <c r="E148">
        <f t="shared" ca="1" si="44"/>
        <v>-56697.043079368748</v>
      </c>
      <c r="F148">
        <f t="shared" ca="1" si="45"/>
        <v>23603.867573949999</v>
      </c>
      <c r="G148">
        <f t="shared" ca="1" si="60"/>
        <v>10972.8</v>
      </c>
      <c r="H148" s="9">
        <f t="shared" ca="1" si="61"/>
        <v>-251.98806635541695</v>
      </c>
      <c r="I148" s="9">
        <f t="shared" ca="1" si="61"/>
        <v>104.90683304333361</v>
      </c>
      <c r="J148" s="9">
        <f t="shared" ca="1" si="61"/>
        <v>0</v>
      </c>
      <c r="K148" s="9">
        <f t="shared" ca="1" si="62"/>
        <v>272.95316302384902</v>
      </c>
      <c r="L148" s="9">
        <f t="shared" ca="1" si="63"/>
        <v>-67.397223964201999</v>
      </c>
      <c r="M148">
        <f t="shared" ca="1" si="65"/>
        <v>56.06080729166667</v>
      </c>
      <c r="N148">
        <f t="shared" ca="1" si="66"/>
        <v>32.026041666666664</v>
      </c>
    </row>
    <row r="149" spans="1:14" x14ac:dyDescent="0.25">
      <c r="A149" s="4">
        <f t="shared" si="59"/>
        <v>0.4325231481481468</v>
      </c>
      <c r="B149" s="3">
        <f t="shared" si="67"/>
        <v>1553301370</v>
      </c>
      <c r="C149">
        <f t="shared" si="64"/>
        <v>4</v>
      </c>
      <c r="D149">
        <f t="shared" si="64"/>
        <v>103</v>
      </c>
      <c r="E149">
        <f t="shared" ca="1" si="44"/>
        <v>-57956.983411145833</v>
      </c>
      <c r="F149">
        <f t="shared" ca="1" si="45"/>
        <v>24128.401739166668</v>
      </c>
      <c r="G149">
        <f t="shared" ca="1" si="60"/>
        <v>10972.8</v>
      </c>
      <c r="H149" s="9">
        <f t="shared" ca="1" si="61"/>
        <v>-251.9880663554155</v>
      </c>
      <c r="I149" s="9">
        <f t="shared" ca="1" si="61"/>
        <v>104.90683304333288</v>
      </c>
      <c r="J149" s="9">
        <f t="shared" ca="1" si="61"/>
        <v>0</v>
      </c>
      <c r="K149" s="9">
        <f t="shared" ca="1" si="62"/>
        <v>272.95316302384737</v>
      </c>
      <c r="L149" s="9">
        <f t="shared" ca="1" si="63"/>
        <v>-67.397223964202027</v>
      </c>
      <c r="M149">
        <f t="shared" ca="1" si="65"/>
        <v>56.065491898148146</v>
      </c>
      <c r="N149">
        <f t="shared" ca="1" si="66"/>
        <v>32.005879629629625</v>
      </c>
    </row>
    <row r="150" spans="1:14" x14ac:dyDescent="0.25">
      <c r="A150" s="4">
        <f t="shared" si="59"/>
        <v>0.43258101851851716</v>
      </c>
      <c r="B150" s="3">
        <f t="shared" si="67"/>
        <v>1553301375</v>
      </c>
      <c r="C150">
        <f t="shared" si="64"/>
        <v>4</v>
      </c>
      <c r="D150">
        <f t="shared" si="64"/>
        <v>103</v>
      </c>
      <c r="E150">
        <f t="shared" ca="1" si="44"/>
        <v>-59216.923742922911</v>
      </c>
      <c r="F150">
        <f t="shared" ca="1" si="45"/>
        <v>24652.935904383332</v>
      </c>
      <c r="G150">
        <f t="shared" ca="1" si="60"/>
        <v>10972.8</v>
      </c>
      <c r="H150" s="9">
        <f t="shared" ca="1" si="61"/>
        <v>-251.98806635541695</v>
      </c>
      <c r="I150" s="9">
        <f t="shared" ca="1" si="61"/>
        <v>104.90683304333361</v>
      </c>
      <c r="J150" s="9">
        <f t="shared" ca="1" si="61"/>
        <v>0</v>
      </c>
      <c r="K150" s="9">
        <f t="shared" ca="1" si="62"/>
        <v>272.95316302384902</v>
      </c>
      <c r="L150" s="9">
        <f t="shared" ca="1" si="63"/>
        <v>-67.397223964201999</v>
      </c>
      <c r="M150">
        <f t="shared" ca="1" si="65"/>
        <v>56.070176504629629</v>
      </c>
      <c r="N150">
        <f t="shared" ca="1" si="66"/>
        <v>31.985717592592589</v>
      </c>
    </row>
    <row r="151" spans="1:14" x14ac:dyDescent="0.25">
      <c r="A151" s="4">
        <f t="shared" si="59"/>
        <v>0.43263888888888752</v>
      </c>
      <c r="B151" s="3">
        <f t="shared" si="67"/>
        <v>1553301380</v>
      </c>
      <c r="C151">
        <f t="shared" si="64"/>
        <v>4</v>
      </c>
      <c r="D151">
        <f t="shared" si="64"/>
        <v>103</v>
      </c>
      <c r="E151">
        <f t="shared" ca="1" si="44"/>
        <v>-60476.864074699995</v>
      </c>
      <c r="F151">
        <f t="shared" ca="1" si="45"/>
        <v>25177.4700696</v>
      </c>
      <c r="G151">
        <f t="shared" ca="1" si="60"/>
        <v>10972.8</v>
      </c>
      <c r="H151" s="9">
        <f t="shared" ca="1" si="61"/>
        <v>-251.98806635541695</v>
      </c>
      <c r="I151" s="9">
        <f t="shared" ca="1" si="61"/>
        <v>104.90683304333361</v>
      </c>
      <c r="J151" s="9">
        <f t="shared" ca="1" si="61"/>
        <v>0</v>
      </c>
      <c r="K151" s="9">
        <f t="shared" ca="1" si="62"/>
        <v>272.95316302384902</v>
      </c>
      <c r="L151" s="9">
        <f t="shared" ca="1" si="63"/>
        <v>-67.397223964201999</v>
      </c>
      <c r="M151">
        <f t="shared" ca="1" si="65"/>
        <v>56.074861111111112</v>
      </c>
      <c r="N151">
        <f t="shared" ca="1" si="66"/>
        <v>31.965555555555554</v>
      </c>
    </row>
    <row r="152" spans="1:14" x14ac:dyDescent="0.25">
      <c r="A152" s="4">
        <f t="shared" si="59"/>
        <v>0.43269675925925788</v>
      </c>
      <c r="B152" s="3">
        <f t="shared" si="67"/>
        <v>1553301385</v>
      </c>
      <c r="C152">
        <f t="shared" si="64"/>
        <v>4</v>
      </c>
      <c r="D152">
        <f t="shared" si="64"/>
        <v>103</v>
      </c>
      <c r="E152">
        <f t="shared" ca="1" si="44"/>
        <v>-61736.80440647708</v>
      </c>
      <c r="F152">
        <f t="shared" ca="1" si="45"/>
        <v>25702.004234816668</v>
      </c>
      <c r="G152">
        <f t="shared" ca="1" si="60"/>
        <v>10972.8</v>
      </c>
      <c r="H152" s="9">
        <f t="shared" ref="H152:J183" ca="1" si="68">(E153-E152)/($B153-$B152)</f>
        <v>-251.98806635541695</v>
      </c>
      <c r="I152" s="9">
        <f t="shared" ca="1" si="68"/>
        <v>104.90683304333288</v>
      </c>
      <c r="J152" s="9">
        <f t="shared" ca="1" si="68"/>
        <v>0</v>
      </c>
      <c r="K152" s="9">
        <f t="shared" ca="1" si="62"/>
        <v>272.95316302384873</v>
      </c>
      <c r="L152" s="9">
        <f t="shared" ca="1" si="63"/>
        <v>-67.397223964202141</v>
      </c>
      <c r="M152">
        <f t="shared" ca="1" si="65"/>
        <v>56.079545717592595</v>
      </c>
      <c r="N152">
        <f t="shared" ca="1" si="66"/>
        <v>31.945393518518518</v>
      </c>
    </row>
    <row r="153" spans="1:14" x14ac:dyDescent="0.25">
      <c r="A153" s="4">
        <f t="shared" si="59"/>
        <v>0.43275462962962824</v>
      </c>
      <c r="B153" s="3">
        <f t="shared" si="67"/>
        <v>1553301390</v>
      </c>
      <c r="C153">
        <f t="shared" ref="C153:D168" si="69">C152</f>
        <v>4</v>
      </c>
      <c r="D153">
        <f t="shared" si="69"/>
        <v>103</v>
      </c>
      <c r="E153">
        <f t="shared" ca="1" si="44"/>
        <v>-62996.744738254165</v>
      </c>
      <c r="F153">
        <f t="shared" ca="1" si="45"/>
        <v>26226.538400033332</v>
      </c>
      <c r="G153">
        <f t="shared" ca="1" si="60"/>
        <v>10972.8</v>
      </c>
      <c r="H153" s="9">
        <f t="shared" ca="1" si="68"/>
        <v>-251.98806635541695</v>
      </c>
      <c r="I153" s="9">
        <f t="shared" ca="1" si="68"/>
        <v>104.90683304333361</v>
      </c>
      <c r="J153" s="9">
        <f t="shared" ca="1" si="68"/>
        <v>0</v>
      </c>
      <c r="K153" s="9">
        <f t="shared" ca="1" si="62"/>
        <v>272.95316302384902</v>
      </c>
      <c r="L153" s="9">
        <f t="shared" ca="1" si="63"/>
        <v>-67.397223964201999</v>
      </c>
      <c r="M153">
        <f t="shared" ca="1" si="65"/>
        <v>56.084230324074078</v>
      </c>
      <c r="N153">
        <f t="shared" ca="1" si="66"/>
        <v>31.925231481481479</v>
      </c>
    </row>
    <row r="154" spans="1:14" x14ac:dyDescent="0.25">
      <c r="A154" s="4">
        <f t="shared" si="59"/>
        <v>0.4328124999999986</v>
      </c>
      <c r="B154" s="3">
        <f t="shared" si="67"/>
        <v>1553301395</v>
      </c>
      <c r="C154">
        <f t="shared" si="69"/>
        <v>4</v>
      </c>
      <c r="D154">
        <f t="shared" si="69"/>
        <v>103</v>
      </c>
      <c r="E154">
        <f t="shared" ca="1" si="44"/>
        <v>-64256.68507003125</v>
      </c>
      <c r="F154">
        <f t="shared" ca="1" si="45"/>
        <v>26751.07256525</v>
      </c>
      <c r="G154">
        <f t="shared" ca="1" si="60"/>
        <v>10972.8</v>
      </c>
      <c r="H154" s="9">
        <f t="shared" ca="1" si="68"/>
        <v>-251.9880663554155</v>
      </c>
      <c r="I154" s="9">
        <f t="shared" ca="1" si="68"/>
        <v>104.90683304333288</v>
      </c>
      <c r="J154" s="9">
        <f t="shared" ca="1" si="68"/>
        <v>0</v>
      </c>
      <c r="K154" s="9">
        <f t="shared" ca="1" si="62"/>
        <v>272.95316302384737</v>
      </c>
      <c r="L154" s="9">
        <f t="shared" ca="1" si="63"/>
        <v>-67.397223964202027</v>
      </c>
      <c r="M154">
        <f t="shared" ca="1" si="65"/>
        <v>56.088914930555553</v>
      </c>
      <c r="N154">
        <f t="shared" ca="1" si="66"/>
        <v>31.905069444444443</v>
      </c>
    </row>
    <row r="155" spans="1:14" x14ac:dyDescent="0.25">
      <c r="A155" s="4">
        <f t="shared" si="59"/>
        <v>0.43287037037036896</v>
      </c>
      <c r="B155" s="3">
        <f t="shared" si="67"/>
        <v>1553301400</v>
      </c>
      <c r="C155">
        <f t="shared" si="69"/>
        <v>4</v>
      </c>
      <c r="D155">
        <f t="shared" si="69"/>
        <v>103</v>
      </c>
      <c r="E155">
        <f t="shared" ca="1" si="44"/>
        <v>-65516.625401808327</v>
      </c>
      <c r="F155">
        <f t="shared" ca="1" si="45"/>
        <v>27275.606730466665</v>
      </c>
      <c r="G155">
        <f t="shared" ca="1" si="60"/>
        <v>10972.8</v>
      </c>
      <c r="H155" s="9">
        <f t="shared" ca="1" si="68"/>
        <v>-251.98806635541843</v>
      </c>
      <c r="I155" s="9">
        <f t="shared" ca="1" si="68"/>
        <v>104.90683304333361</v>
      </c>
      <c r="J155" s="9">
        <f t="shared" ca="1" si="68"/>
        <v>0</v>
      </c>
      <c r="K155" s="9">
        <f t="shared" ca="1" si="62"/>
        <v>272.95316302385038</v>
      </c>
      <c r="L155" s="9">
        <f t="shared" ca="1" si="63"/>
        <v>-67.397223964202126</v>
      </c>
      <c r="M155">
        <f t="shared" ca="1" si="65"/>
        <v>56.093599537037036</v>
      </c>
      <c r="N155">
        <f t="shared" ca="1" si="66"/>
        <v>31.884907407407404</v>
      </c>
    </row>
    <row r="156" spans="1:14" x14ac:dyDescent="0.25">
      <c r="A156" s="4">
        <f t="shared" si="59"/>
        <v>0.43292824074073932</v>
      </c>
      <c r="B156" s="3">
        <f t="shared" si="67"/>
        <v>1553301405</v>
      </c>
      <c r="C156">
        <f t="shared" si="69"/>
        <v>4</v>
      </c>
      <c r="D156">
        <f t="shared" si="69"/>
        <v>103</v>
      </c>
      <c r="E156">
        <f t="shared" ca="1" si="44"/>
        <v>-66776.565733585419</v>
      </c>
      <c r="F156">
        <f t="shared" ca="1" si="45"/>
        <v>27800.140895683333</v>
      </c>
      <c r="G156">
        <f t="shared" ca="1" si="60"/>
        <v>10972.8</v>
      </c>
      <c r="H156" s="9">
        <f t="shared" ca="1" si="68"/>
        <v>-251.98806635541843</v>
      </c>
      <c r="I156" s="9">
        <f t="shared" ca="1" si="68"/>
        <v>104.90683304333361</v>
      </c>
      <c r="J156" s="9">
        <f t="shared" ca="1" si="68"/>
        <v>0</v>
      </c>
      <c r="K156" s="9">
        <f t="shared" ca="1" si="62"/>
        <v>272.95316302385038</v>
      </c>
      <c r="L156" s="9">
        <f t="shared" ca="1" si="63"/>
        <v>-67.397223964202126</v>
      </c>
      <c r="M156">
        <f t="shared" ca="1" si="65"/>
        <v>56.098284143518519</v>
      </c>
      <c r="N156">
        <f t="shared" ca="1" si="66"/>
        <v>31.864745370370368</v>
      </c>
    </row>
    <row r="157" spans="1:14" x14ac:dyDescent="0.25">
      <c r="A157" s="4">
        <f t="shared" si="59"/>
        <v>0.43298611111110968</v>
      </c>
      <c r="B157" s="3">
        <f t="shared" si="67"/>
        <v>1553301410</v>
      </c>
      <c r="C157">
        <f t="shared" si="69"/>
        <v>4</v>
      </c>
      <c r="D157">
        <f t="shared" si="69"/>
        <v>103</v>
      </c>
      <c r="E157">
        <f t="shared" ca="1" si="44"/>
        <v>-68036.506065362511</v>
      </c>
      <c r="F157">
        <f t="shared" ca="1" si="45"/>
        <v>28324.675060900001</v>
      </c>
      <c r="G157">
        <f t="shared" ca="1" si="60"/>
        <v>10972.8</v>
      </c>
      <c r="H157" s="9">
        <f t="shared" ca="1" si="68"/>
        <v>-251.9880663554155</v>
      </c>
      <c r="I157" s="9">
        <f t="shared" ca="1" si="68"/>
        <v>104.90683304333288</v>
      </c>
      <c r="J157" s="9">
        <f t="shared" ca="1" si="68"/>
        <v>0</v>
      </c>
      <c r="K157" s="9">
        <f t="shared" ca="1" si="62"/>
        <v>272.95316302384737</v>
      </c>
      <c r="L157" s="9">
        <f t="shared" ca="1" si="63"/>
        <v>-67.397223964202027</v>
      </c>
      <c r="M157">
        <f t="shared" ca="1" si="65"/>
        <v>56.102968750000002</v>
      </c>
      <c r="N157">
        <f t="shared" ca="1" si="66"/>
        <v>31.844583333333333</v>
      </c>
    </row>
    <row r="158" spans="1:14" x14ac:dyDescent="0.25">
      <c r="A158" s="4">
        <f t="shared" si="59"/>
        <v>0.43304398148148004</v>
      </c>
      <c r="B158" s="3">
        <f t="shared" si="67"/>
        <v>1553301415</v>
      </c>
      <c r="C158">
        <f t="shared" si="69"/>
        <v>4</v>
      </c>
      <c r="D158">
        <f t="shared" si="69"/>
        <v>103</v>
      </c>
      <c r="E158">
        <f t="shared" ca="1" si="44"/>
        <v>-69296.446397139589</v>
      </c>
      <c r="F158">
        <f t="shared" ca="1" si="45"/>
        <v>28849.209226116665</v>
      </c>
      <c r="G158">
        <f t="shared" ca="1" si="60"/>
        <v>10972.8</v>
      </c>
      <c r="H158" s="9">
        <f t="shared" ca="1" si="68"/>
        <v>-251.9880663554155</v>
      </c>
      <c r="I158" s="9">
        <f t="shared" ca="1" si="68"/>
        <v>104.90683304333361</v>
      </c>
      <c r="J158" s="9">
        <f t="shared" ca="1" si="68"/>
        <v>0</v>
      </c>
      <c r="K158" s="9">
        <f t="shared" ca="1" si="62"/>
        <v>272.95316302384765</v>
      </c>
      <c r="L158" s="9">
        <f t="shared" ca="1" si="63"/>
        <v>-67.397223964201885</v>
      </c>
      <c r="M158">
        <f t="shared" ca="1" si="65"/>
        <v>56.107653356481485</v>
      </c>
      <c r="N158">
        <f t="shared" ca="1" si="66"/>
        <v>31.824421296296293</v>
      </c>
    </row>
    <row r="159" spans="1:14" x14ac:dyDescent="0.25">
      <c r="A159" s="4">
        <f t="shared" si="59"/>
        <v>0.43310185185185041</v>
      </c>
      <c r="B159" s="3">
        <f t="shared" si="67"/>
        <v>1553301420</v>
      </c>
      <c r="C159">
        <f t="shared" si="69"/>
        <v>4</v>
      </c>
      <c r="D159">
        <f t="shared" si="69"/>
        <v>103</v>
      </c>
      <c r="E159">
        <f t="shared" ca="1" si="44"/>
        <v>-70556.386728916666</v>
      </c>
      <c r="F159">
        <f t="shared" ca="1" si="45"/>
        <v>29373.743391333333</v>
      </c>
      <c r="G159">
        <f t="shared" ca="1" si="60"/>
        <v>10972.8</v>
      </c>
      <c r="H159" s="9">
        <f t="shared" ca="1" si="68"/>
        <v>-251.98806635541843</v>
      </c>
      <c r="I159" s="9">
        <f t="shared" ca="1" si="68"/>
        <v>104.90683304333361</v>
      </c>
      <c r="J159" s="9">
        <f t="shared" ca="1" si="68"/>
        <v>0</v>
      </c>
      <c r="K159" s="9">
        <f t="shared" ca="1" si="62"/>
        <v>272.95316302385038</v>
      </c>
      <c r="L159" s="9">
        <f t="shared" ca="1" si="63"/>
        <v>-67.397223964202126</v>
      </c>
      <c r="M159">
        <f t="shared" ca="1" si="65"/>
        <v>56.112337962962961</v>
      </c>
      <c r="N159">
        <f t="shared" ca="1" si="66"/>
        <v>31.804259259259258</v>
      </c>
    </row>
    <row r="160" spans="1:14" x14ac:dyDescent="0.25">
      <c r="A160" s="4">
        <f t="shared" si="59"/>
        <v>0.43315972222222077</v>
      </c>
      <c r="B160" s="3">
        <f t="shared" si="67"/>
        <v>1553301425</v>
      </c>
      <c r="C160">
        <f t="shared" si="69"/>
        <v>4</v>
      </c>
      <c r="D160">
        <f t="shared" si="69"/>
        <v>103</v>
      </c>
      <c r="E160">
        <f t="shared" ca="1" si="44"/>
        <v>-71816.327060693759</v>
      </c>
      <c r="F160">
        <f t="shared" ca="1" si="45"/>
        <v>29898.277556550001</v>
      </c>
      <c r="G160">
        <f t="shared" ca="1" si="60"/>
        <v>10972.8</v>
      </c>
      <c r="H160" s="9">
        <f t="shared" ca="1" si="68"/>
        <v>-251.9880663554155</v>
      </c>
      <c r="I160" s="9">
        <f t="shared" ca="1" si="68"/>
        <v>104.90683304333288</v>
      </c>
      <c r="J160" s="9">
        <f t="shared" ca="1" si="68"/>
        <v>0</v>
      </c>
      <c r="K160" s="9">
        <f t="shared" ca="1" si="62"/>
        <v>272.95316302384737</v>
      </c>
      <c r="L160" s="9">
        <f t="shared" ca="1" si="63"/>
        <v>-67.397223964202027</v>
      </c>
      <c r="M160">
        <f t="shared" ca="1" si="65"/>
        <v>56.117022569444444</v>
      </c>
      <c r="N160">
        <f t="shared" ca="1" si="66"/>
        <v>31.784097222222222</v>
      </c>
    </row>
    <row r="161" spans="1:14" x14ac:dyDescent="0.25">
      <c r="A161" s="4">
        <f t="shared" si="59"/>
        <v>0.43321759259259113</v>
      </c>
      <c r="B161" s="3">
        <f t="shared" si="67"/>
        <v>1553301430</v>
      </c>
      <c r="C161">
        <f t="shared" si="69"/>
        <v>4</v>
      </c>
      <c r="D161">
        <f t="shared" si="69"/>
        <v>103</v>
      </c>
      <c r="E161">
        <f t="shared" ca="1" si="44"/>
        <v>-73076.267392470836</v>
      </c>
      <c r="F161">
        <f t="shared" ca="1" si="45"/>
        <v>30422.811721766666</v>
      </c>
      <c r="G161">
        <f t="shared" ca="1" si="60"/>
        <v>10972.8</v>
      </c>
      <c r="H161" s="9">
        <f t="shared" ca="1" si="68"/>
        <v>-251.98806635541843</v>
      </c>
      <c r="I161" s="9">
        <f t="shared" ca="1" si="68"/>
        <v>104.90683304333361</v>
      </c>
      <c r="J161" s="9">
        <f t="shared" ca="1" si="68"/>
        <v>0</v>
      </c>
      <c r="K161" s="9">
        <f t="shared" ca="1" si="62"/>
        <v>272.95316302385038</v>
      </c>
      <c r="L161" s="9">
        <f t="shared" ca="1" si="63"/>
        <v>-67.397223964202126</v>
      </c>
      <c r="M161">
        <f t="shared" ca="1" si="65"/>
        <v>56.121707175925927</v>
      </c>
      <c r="N161">
        <f t="shared" ca="1" si="66"/>
        <v>31.763935185185183</v>
      </c>
    </row>
    <row r="162" spans="1:14" x14ac:dyDescent="0.25">
      <c r="A162" s="4">
        <f t="shared" si="59"/>
        <v>0.43327546296296149</v>
      </c>
      <c r="B162" s="3">
        <f t="shared" si="67"/>
        <v>1553301435</v>
      </c>
      <c r="C162">
        <f t="shared" si="69"/>
        <v>4</v>
      </c>
      <c r="D162">
        <f t="shared" si="69"/>
        <v>103</v>
      </c>
      <c r="E162">
        <f t="shared" ca="1" si="44"/>
        <v>-74336.207724247928</v>
      </c>
      <c r="F162">
        <f t="shared" ca="1" si="45"/>
        <v>30947.345886983334</v>
      </c>
      <c r="G162">
        <f t="shared" ca="1" si="60"/>
        <v>10972.8</v>
      </c>
      <c r="H162" s="9">
        <f t="shared" ca="1" si="68"/>
        <v>-251.9880663554155</v>
      </c>
      <c r="I162" s="9">
        <f t="shared" ca="1" si="68"/>
        <v>104.90683304333361</v>
      </c>
      <c r="J162" s="9">
        <f t="shared" ca="1" si="68"/>
        <v>0</v>
      </c>
      <c r="K162" s="9">
        <f t="shared" ca="1" si="62"/>
        <v>272.95316302384765</v>
      </c>
      <c r="L162" s="9">
        <f t="shared" ca="1" si="63"/>
        <v>-67.397223964201885</v>
      </c>
      <c r="M162">
        <f t="shared" ca="1" si="65"/>
        <v>56.12639178240741</v>
      </c>
      <c r="N162">
        <f t="shared" ca="1" si="66"/>
        <v>31.743773148148147</v>
      </c>
    </row>
    <row r="163" spans="1:14" x14ac:dyDescent="0.25">
      <c r="A163" s="4">
        <f t="shared" si="59"/>
        <v>0.43333333333333185</v>
      </c>
      <c r="B163" s="3">
        <f t="shared" si="67"/>
        <v>1553301440</v>
      </c>
      <c r="C163">
        <f t="shared" si="69"/>
        <v>4</v>
      </c>
      <c r="D163">
        <f t="shared" si="69"/>
        <v>103</v>
      </c>
      <c r="E163">
        <f t="shared" ca="1" si="44"/>
        <v>-75596.148056025006</v>
      </c>
      <c r="F163">
        <f t="shared" ca="1" si="45"/>
        <v>31471.880052200002</v>
      </c>
      <c r="G163">
        <f t="shared" ca="1" si="60"/>
        <v>10972.8</v>
      </c>
      <c r="H163" s="9">
        <f t="shared" ca="1" si="68"/>
        <v>-251.9880663554155</v>
      </c>
      <c r="I163" s="9">
        <f t="shared" ca="1" si="68"/>
        <v>104.90683304333288</v>
      </c>
      <c r="J163" s="9">
        <f t="shared" ca="1" si="68"/>
        <v>0</v>
      </c>
      <c r="K163" s="9">
        <f t="shared" ca="1" si="62"/>
        <v>272.95316302384737</v>
      </c>
      <c r="L163" s="9">
        <f t="shared" ca="1" si="63"/>
        <v>-67.397223964202027</v>
      </c>
      <c r="M163">
        <f t="shared" ca="1" si="65"/>
        <v>56.131076388888886</v>
      </c>
      <c r="N163">
        <f t="shared" ca="1" si="66"/>
        <v>31.723611111111111</v>
      </c>
    </row>
    <row r="164" spans="1:14" x14ac:dyDescent="0.25">
      <c r="A164" s="4">
        <f t="shared" si="59"/>
        <v>0.43339120370370221</v>
      </c>
      <c r="B164" s="3">
        <f t="shared" si="67"/>
        <v>1553301445</v>
      </c>
      <c r="C164">
        <f t="shared" si="69"/>
        <v>4</v>
      </c>
      <c r="D164">
        <f t="shared" si="69"/>
        <v>103</v>
      </c>
      <c r="E164">
        <f t="shared" ca="1" si="44"/>
        <v>-76856.088387802083</v>
      </c>
      <c r="F164">
        <f t="shared" ca="1" si="45"/>
        <v>31996.414217416666</v>
      </c>
      <c r="G164">
        <f t="shared" ca="1" si="60"/>
        <v>10972.8</v>
      </c>
      <c r="H164" s="9">
        <f t="shared" ca="1" si="68"/>
        <v>-251.98806635541843</v>
      </c>
      <c r="I164" s="9">
        <f t="shared" ca="1" si="68"/>
        <v>104.90683304333361</v>
      </c>
      <c r="J164" s="9">
        <f t="shared" ca="1" si="68"/>
        <v>0</v>
      </c>
      <c r="K164" s="9">
        <f t="shared" ca="1" si="62"/>
        <v>272.95316302385038</v>
      </c>
      <c r="L164" s="9">
        <f t="shared" ca="1" si="63"/>
        <v>-67.397223964202126</v>
      </c>
      <c r="M164">
        <f t="shared" ca="1" si="65"/>
        <v>56.135760995370369</v>
      </c>
      <c r="N164">
        <f t="shared" ca="1" si="66"/>
        <v>31.703449074074072</v>
      </c>
    </row>
    <row r="165" spans="1:14" x14ac:dyDescent="0.25">
      <c r="A165" s="4">
        <f t="shared" si="59"/>
        <v>0.43344907407407257</v>
      </c>
      <c r="B165" s="3">
        <f t="shared" si="67"/>
        <v>1553301450</v>
      </c>
      <c r="C165">
        <f t="shared" si="69"/>
        <v>4</v>
      </c>
      <c r="D165">
        <f t="shared" si="69"/>
        <v>103</v>
      </c>
      <c r="E165">
        <f t="shared" ref="E165:E199" ca="1" si="70">INDIRECT("E$"&amp;C165)+INDIRECT("H$"&amp;C165)*($B165-INDIRECT("B$"&amp;D165))</f>
        <v>-78116.028719579175</v>
      </c>
      <c r="F165">
        <f t="shared" ref="F165:F199" ca="1" si="71">INDIRECT("F$"&amp;C165)+INDIRECT("I$"&amp;C165)*($B165-INDIRECT("B$"&amp;D165))</f>
        <v>32520.948382633334</v>
      </c>
      <c r="G165">
        <f t="shared" ca="1" si="60"/>
        <v>10972.8</v>
      </c>
      <c r="H165" s="9">
        <f t="shared" ca="1" si="68"/>
        <v>-251.9880663554155</v>
      </c>
      <c r="I165" s="9">
        <f t="shared" ca="1" si="68"/>
        <v>104.90683304333288</v>
      </c>
      <c r="J165" s="9">
        <f t="shared" ca="1" si="68"/>
        <v>0</v>
      </c>
      <c r="K165" s="9">
        <f t="shared" ca="1" si="62"/>
        <v>272.95316302384737</v>
      </c>
      <c r="L165" s="9">
        <f t="shared" ca="1" si="63"/>
        <v>-67.397223964202027</v>
      </c>
      <c r="M165">
        <f t="shared" ca="1" si="65"/>
        <v>56.140445601851852</v>
      </c>
      <c r="N165">
        <f t="shared" ca="1" si="66"/>
        <v>31.683287037037037</v>
      </c>
    </row>
    <row r="166" spans="1:14" x14ac:dyDescent="0.25">
      <c r="A166" s="4">
        <f t="shared" si="59"/>
        <v>0.43350694444444293</v>
      </c>
      <c r="B166" s="3">
        <f t="shared" si="67"/>
        <v>1553301455</v>
      </c>
      <c r="C166">
        <f t="shared" si="69"/>
        <v>4</v>
      </c>
      <c r="D166">
        <f t="shared" si="69"/>
        <v>103</v>
      </c>
      <c r="E166">
        <f t="shared" ca="1" si="70"/>
        <v>-79375.969051356253</v>
      </c>
      <c r="F166">
        <f t="shared" ca="1" si="71"/>
        <v>33045.482547849999</v>
      </c>
      <c r="G166">
        <f t="shared" ca="1" si="60"/>
        <v>10972.8</v>
      </c>
      <c r="H166" s="9">
        <f t="shared" ca="1" si="68"/>
        <v>-251.98806635541843</v>
      </c>
      <c r="I166" s="9">
        <f t="shared" ca="1" si="68"/>
        <v>104.90683304333361</v>
      </c>
      <c r="J166" s="9">
        <f t="shared" ca="1" si="68"/>
        <v>0</v>
      </c>
      <c r="K166" s="9">
        <f t="shared" ca="1" si="62"/>
        <v>272.95316302385038</v>
      </c>
      <c r="L166" s="9">
        <f t="shared" ca="1" si="63"/>
        <v>-67.397223964202126</v>
      </c>
      <c r="M166">
        <f t="shared" ca="1" si="65"/>
        <v>56.145130208333335</v>
      </c>
      <c r="N166">
        <f t="shared" ca="1" si="66"/>
        <v>31.663124999999997</v>
      </c>
    </row>
    <row r="167" spans="1:14" x14ac:dyDescent="0.25">
      <c r="A167" s="4">
        <f t="shared" si="59"/>
        <v>0.43356481481481329</v>
      </c>
      <c r="B167" s="3">
        <f t="shared" si="67"/>
        <v>1553301460</v>
      </c>
      <c r="C167">
        <f t="shared" si="69"/>
        <v>4</v>
      </c>
      <c r="D167">
        <f t="shared" si="69"/>
        <v>103</v>
      </c>
      <c r="E167">
        <f t="shared" ca="1" si="70"/>
        <v>-80635.909383133345</v>
      </c>
      <c r="F167">
        <f t="shared" ca="1" si="71"/>
        <v>33570.016713066667</v>
      </c>
      <c r="G167">
        <f t="shared" ca="1" si="60"/>
        <v>10972.8</v>
      </c>
      <c r="H167" s="9">
        <f t="shared" ca="1" si="68"/>
        <v>-251.9880663554155</v>
      </c>
      <c r="I167" s="9">
        <f t="shared" ca="1" si="68"/>
        <v>104.90683304333361</v>
      </c>
      <c r="J167" s="9">
        <f t="shared" ca="1" si="68"/>
        <v>0</v>
      </c>
      <c r="K167" s="9">
        <f t="shared" ca="1" si="62"/>
        <v>272.95316302384765</v>
      </c>
      <c r="L167" s="9">
        <f t="shared" ca="1" si="63"/>
        <v>-67.397223964201885</v>
      </c>
      <c r="M167">
        <f t="shared" ca="1" si="65"/>
        <v>56.149814814814818</v>
      </c>
      <c r="N167">
        <f t="shared" ca="1" si="66"/>
        <v>31.642962962962962</v>
      </c>
    </row>
    <row r="168" spans="1:14" x14ac:dyDescent="0.25">
      <c r="A168" s="4">
        <f t="shared" si="59"/>
        <v>0.43362268518518365</v>
      </c>
      <c r="B168" s="3">
        <f t="shared" si="67"/>
        <v>1553301465</v>
      </c>
      <c r="C168">
        <f t="shared" si="69"/>
        <v>4</v>
      </c>
      <c r="D168">
        <f t="shared" si="69"/>
        <v>103</v>
      </c>
      <c r="E168">
        <f t="shared" ca="1" si="70"/>
        <v>-81895.849714910422</v>
      </c>
      <c r="F168">
        <f t="shared" ca="1" si="71"/>
        <v>34094.550878283335</v>
      </c>
      <c r="G168">
        <f t="shared" ca="1" si="60"/>
        <v>10972.8</v>
      </c>
      <c r="H168" s="9">
        <f t="shared" ca="1" si="68"/>
        <v>-251.9880663554155</v>
      </c>
      <c r="I168" s="9">
        <f t="shared" ca="1" si="68"/>
        <v>104.90683304333361</v>
      </c>
      <c r="J168" s="9">
        <f t="shared" ca="1" si="68"/>
        <v>0</v>
      </c>
      <c r="K168" s="9">
        <f t="shared" ca="1" si="62"/>
        <v>272.95316302384765</v>
      </c>
      <c r="L168" s="9">
        <f t="shared" ca="1" si="63"/>
        <v>-67.397223964201885</v>
      </c>
      <c r="M168">
        <f t="shared" ca="1" si="65"/>
        <v>56.154499421296293</v>
      </c>
      <c r="N168">
        <f t="shared" ca="1" si="66"/>
        <v>31.622800925925926</v>
      </c>
    </row>
    <row r="169" spans="1:14" x14ac:dyDescent="0.25">
      <c r="A169" s="4">
        <f t="shared" si="59"/>
        <v>0.43368055555555401</v>
      </c>
      <c r="B169" s="3">
        <f t="shared" si="67"/>
        <v>1553301470</v>
      </c>
      <c r="C169">
        <f t="shared" ref="C169:D184" si="72">C168</f>
        <v>4</v>
      </c>
      <c r="D169">
        <f t="shared" si="72"/>
        <v>103</v>
      </c>
      <c r="E169">
        <f t="shared" ca="1" si="70"/>
        <v>-83155.7900466875</v>
      </c>
      <c r="F169">
        <f t="shared" ca="1" si="71"/>
        <v>34619.085043500003</v>
      </c>
      <c r="G169">
        <f t="shared" ca="1" si="60"/>
        <v>10972.8</v>
      </c>
      <c r="H169" s="9">
        <f t="shared" ca="1" si="68"/>
        <v>-251.98806635541843</v>
      </c>
      <c r="I169" s="9">
        <f t="shared" ca="1" si="68"/>
        <v>104.90683304333216</v>
      </c>
      <c r="J169" s="9">
        <f t="shared" ca="1" si="68"/>
        <v>0</v>
      </c>
      <c r="K169" s="9">
        <f t="shared" ca="1" si="62"/>
        <v>272.95316302384981</v>
      </c>
      <c r="L169" s="9">
        <f t="shared" ca="1" si="63"/>
        <v>-67.397223964202411</v>
      </c>
      <c r="M169">
        <f t="shared" ca="1" si="65"/>
        <v>56.159184027777776</v>
      </c>
      <c r="N169">
        <f t="shared" ca="1" si="66"/>
        <v>31.602638888888887</v>
      </c>
    </row>
    <row r="170" spans="1:14" x14ac:dyDescent="0.25">
      <c r="A170" s="4">
        <f t="shared" si="59"/>
        <v>0.43373842592592438</v>
      </c>
      <c r="B170" s="3">
        <f t="shared" si="67"/>
        <v>1553301475</v>
      </c>
      <c r="C170">
        <f t="shared" si="72"/>
        <v>4</v>
      </c>
      <c r="D170">
        <f t="shared" si="72"/>
        <v>103</v>
      </c>
      <c r="E170">
        <f t="shared" ca="1" si="70"/>
        <v>-84415.730378464592</v>
      </c>
      <c r="F170">
        <f t="shared" ca="1" si="71"/>
        <v>35143.619208716664</v>
      </c>
      <c r="G170">
        <f t="shared" ca="1" si="60"/>
        <v>10972.8</v>
      </c>
      <c r="H170" s="9">
        <f t="shared" ca="1" si="68"/>
        <v>-251.9880663554155</v>
      </c>
      <c r="I170" s="9">
        <f t="shared" ca="1" si="68"/>
        <v>104.90683304333361</v>
      </c>
      <c r="J170" s="9">
        <f t="shared" ca="1" si="68"/>
        <v>0</v>
      </c>
      <c r="K170" s="9">
        <f t="shared" ca="1" si="62"/>
        <v>272.95316302384765</v>
      </c>
      <c r="L170" s="9">
        <f t="shared" ca="1" si="63"/>
        <v>-67.397223964201885</v>
      </c>
      <c r="M170">
        <f t="shared" ca="1" si="65"/>
        <v>56.163868634259259</v>
      </c>
      <c r="N170">
        <f t="shared" ca="1" si="66"/>
        <v>31.582476851851851</v>
      </c>
    </row>
    <row r="171" spans="1:14" x14ac:dyDescent="0.25">
      <c r="A171" s="4">
        <f t="shared" si="59"/>
        <v>0.43379629629629474</v>
      </c>
      <c r="B171" s="3">
        <f t="shared" si="67"/>
        <v>1553301480</v>
      </c>
      <c r="C171">
        <f t="shared" si="72"/>
        <v>4</v>
      </c>
      <c r="D171">
        <f t="shared" si="72"/>
        <v>103</v>
      </c>
      <c r="E171">
        <f t="shared" ca="1" si="70"/>
        <v>-85675.670710241669</v>
      </c>
      <c r="F171">
        <f t="shared" ca="1" si="71"/>
        <v>35668.153373933332</v>
      </c>
      <c r="G171">
        <f t="shared" ca="1" si="60"/>
        <v>10972.8</v>
      </c>
      <c r="H171" s="9">
        <f t="shared" ca="1" si="68"/>
        <v>-251.9880663554155</v>
      </c>
      <c r="I171" s="9">
        <f t="shared" ca="1" si="68"/>
        <v>104.90683304333361</v>
      </c>
      <c r="J171" s="9">
        <f t="shared" ca="1" si="68"/>
        <v>0</v>
      </c>
      <c r="K171" s="9">
        <f t="shared" ca="1" si="62"/>
        <v>272.95316302384765</v>
      </c>
      <c r="L171" s="9">
        <f t="shared" ca="1" si="63"/>
        <v>-67.397223964201885</v>
      </c>
      <c r="M171">
        <f t="shared" ca="1" si="65"/>
        <v>56.168553240740742</v>
      </c>
      <c r="N171">
        <f t="shared" ca="1" si="66"/>
        <v>31.562314814814812</v>
      </c>
    </row>
    <row r="172" spans="1:14" x14ac:dyDescent="0.25">
      <c r="A172" s="4">
        <f t="shared" si="59"/>
        <v>0.4338541666666651</v>
      </c>
      <c r="B172" s="3">
        <f t="shared" si="67"/>
        <v>1553301485</v>
      </c>
      <c r="C172">
        <f t="shared" si="72"/>
        <v>4</v>
      </c>
      <c r="D172">
        <f t="shared" si="72"/>
        <v>103</v>
      </c>
      <c r="E172">
        <f t="shared" ca="1" si="70"/>
        <v>-86935.611042018747</v>
      </c>
      <c r="F172">
        <f t="shared" ca="1" si="71"/>
        <v>36192.68753915</v>
      </c>
      <c r="G172">
        <f t="shared" ca="1" si="60"/>
        <v>10972.8</v>
      </c>
      <c r="H172" s="9">
        <f t="shared" ca="1" si="68"/>
        <v>-251.98806635541843</v>
      </c>
      <c r="I172" s="9">
        <f t="shared" ca="1" si="68"/>
        <v>104.90683304333361</v>
      </c>
      <c r="J172" s="9">
        <f t="shared" ca="1" si="68"/>
        <v>0</v>
      </c>
      <c r="K172" s="9">
        <f t="shared" ca="1" si="62"/>
        <v>272.95316302385038</v>
      </c>
      <c r="L172" s="9">
        <f t="shared" ca="1" si="63"/>
        <v>-67.397223964202126</v>
      </c>
      <c r="M172">
        <f t="shared" ca="1" si="65"/>
        <v>56.173237847222225</v>
      </c>
      <c r="N172">
        <f t="shared" ca="1" si="66"/>
        <v>31.542152777777776</v>
      </c>
    </row>
    <row r="173" spans="1:14" x14ac:dyDescent="0.25">
      <c r="A173" s="4">
        <f t="shared" si="59"/>
        <v>0.43391203703703546</v>
      </c>
      <c r="B173" s="3">
        <f t="shared" si="67"/>
        <v>1553301490</v>
      </c>
      <c r="C173">
        <f t="shared" si="72"/>
        <v>4</v>
      </c>
      <c r="D173">
        <f t="shared" si="72"/>
        <v>103</v>
      </c>
      <c r="E173">
        <f t="shared" ca="1" si="70"/>
        <v>-88195.551373795839</v>
      </c>
      <c r="F173">
        <f t="shared" ca="1" si="71"/>
        <v>36717.221704366668</v>
      </c>
      <c r="G173">
        <f t="shared" ca="1" si="60"/>
        <v>10972.8</v>
      </c>
      <c r="H173" s="9">
        <f t="shared" ca="1" si="68"/>
        <v>-251.9880663554155</v>
      </c>
      <c r="I173" s="9">
        <f t="shared" ca="1" si="68"/>
        <v>104.90683304333361</v>
      </c>
      <c r="J173" s="9">
        <f t="shared" ca="1" si="68"/>
        <v>0</v>
      </c>
      <c r="K173" s="9">
        <f t="shared" ca="1" si="62"/>
        <v>272.95316302384765</v>
      </c>
      <c r="L173" s="9">
        <f t="shared" ca="1" si="63"/>
        <v>-67.397223964201885</v>
      </c>
      <c r="M173">
        <f t="shared" ca="1" si="65"/>
        <v>56.177922453703701</v>
      </c>
      <c r="N173">
        <f t="shared" ca="1" si="66"/>
        <v>31.52199074074074</v>
      </c>
    </row>
    <row r="174" spans="1:14" x14ac:dyDescent="0.25">
      <c r="A174" s="4">
        <f t="shared" si="59"/>
        <v>0.43396990740740582</v>
      </c>
      <c r="B174" s="3">
        <f t="shared" si="67"/>
        <v>1553301495</v>
      </c>
      <c r="C174">
        <f t="shared" si="72"/>
        <v>4</v>
      </c>
      <c r="D174">
        <f t="shared" si="72"/>
        <v>103</v>
      </c>
      <c r="E174">
        <f t="shared" ca="1" si="70"/>
        <v>-89455.491705572917</v>
      </c>
      <c r="F174">
        <f t="shared" ca="1" si="71"/>
        <v>37241.755869583336</v>
      </c>
      <c r="G174">
        <f t="shared" ca="1" si="60"/>
        <v>10972.8</v>
      </c>
      <c r="H174" s="9">
        <f t="shared" ca="1" si="68"/>
        <v>-251.98806635541843</v>
      </c>
      <c r="I174" s="9">
        <f t="shared" ca="1" si="68"/>
        <v>104.90683304333216</v>
      </c>
      <c r="J174" s="9">
        <f t="shared" ca="1" si="68"/>
        <v>0</v>
      </c>
      <c r="K174" s="9">
        <f t="shared" ca="1" si="62"/>
        <v>272.95316302384981</v>
      </c>
      <c r="L174" s="9">
        <f t="shared" ca="1" si="63"/>
        <v>-67.397223964202411</v>
      </c>
      <c r="M174">
        <f t="shared" ca="1" si="65"/>
        <v>56.182607060185184</v>
      </c>
      <c r="N174">
        <f t="shared" ca="1" si="66"/>
        <v>31.501828703703701</v>
      </c>
    </row>
    <row r="175" spans="1:14" x14ac:dyDescent="0.25">
      <c r="A175" s="4">
        <f t="shared" si="59"/>
        <v>0.43402777777777618</v>
      </c>
      <c r="B175" s="3">
        <f t="shared" si="67"/>
        <v>1553301500</v>
      </c>
      <c r="C175">
        <f t="shared" si="72"/>
        <v>4</v>
      </c>
      <c r="D175">
        <f t="shared" si="72"/>
        <v>103</v>
      </c>
      <c r="E175">
        <f t="shared" ca="1" si="70"/>
        <v>-90715.432037350009</v>
      </c>
      <c r="F175">
        <f t="shared" ca="1" si="71"/>
        <v>37766.290034799997</v>
      </c>
      <c r="G175">
        <f t="shared" ca="1" si="60"/>
        <v>10972.8</v>
      </c>
      <c r="H175" s="9">
        <f t="shared" ca="1" si="68"/>
        <v>-251.9880663554155</v>
      </c>
      <c r="I175" s="9">
        <f t="shared" ca="1" si="68"/>
        <v>104.90683304333361</v>
      </c>
      <c r="J175" s="9">
        <f t="shared" ca="1" si="68"/>
        <v>0</v>
      </c>
      <c r="K175" s="9">
        <f t="shared" ca="1" si="62"/>
        <v>272.95316302384765</v>
      </c>
      <c r="L175" s="9">
        <f t="shared" ca="1" si="63"/>
        <v>-67.397223964201885</v>
      </c>
      <c r="M175">
        <f t="shared" ca="1" si="65"/>
        <v>56.187291666666667</v>
      </c>
      <c r="N175">
        <f t="shared" ca="1" si="66"/>
        <v>31.481666666666666</v>
      </c>
    </row>
    <row r="176" spans="1:14" x14ac:dyDescent="0.25">
      <c r="A176" s="4">
        <f t="shared" si="59"/>
        <v>0.43408564814814654</v>
      </c>
      <c r="B176" s="3">
        <f t="shared" si="67"/>
        <v>1553301505</v>
      </c>
      <c r="C176">
        <f t="shared" si="72"/>
        <v>4</v>
      </c>
      <c r="D176">
        <f t="shared" si="72"/>
        <v>103</v>
      </c>
      <c r="E176">
        <f t="shared" ca="1" si="70"/>
        <v>-91975.372369127086</v>
      </c>
      <c r="F176">
        <f t="shared" ca="1" si="71"/>
        <v>38290.824200016665</v>
      </c>
      <c r="G176">
        <f t="shared" ca="1" si="60"/>
        <v>10972.8</v>
      </c>
      <c r="H176" s="9">
        <f t="shared" ca="1" si="68"/>
        <v>-251.9880663554155</v>
      </c>
      <c r="I176" s="9">
        <f t="shared" ca="1" si="68"/>
        <v>104.90683304333361</v>
      </c>
      <c r="J176" s="9">
        <f t="shared" ca="1" si="68"/>
        <v>0</v>
      </c>
      <c r="K176" s="9">
        <f t="shared" ca="1" si="62"/>
        <v>272.95316302384765</v>
      </c>
      <c r="L176" s="9">
        <f t="shared" ca="1" si="63"/>
        <v>-67.397223964201885</v>
      </c>
      <c r="M176">
        <f t="shared" ca="1" si="65"/>
        <v>56.19197627314815</v>
      </c>
      <c r="N176">
        <f t="shared" ca="1" si="66"/>
        <v>31.46150462962963</v>
      </c>
    </row>
    <row r="177" spans="1:14" x14ac:dyDescent="0.25">
      <c r="A177" s="4">
        <f t="shared" si="59"/>
        <v>0.4341435185185169</v>
      </c>
      <c r="B177" s="3">
        <f t="shared" si="67"/>
        <v>1553301510</v>
      </c>
      <c r="C177">
        <f t="shared" si="72"/>
        <v>4</v>
      </c>
      <c r="D177">
        <f t="shared" si="72"/>
        <v>103</v>
      </c>
      <c r="E177">
        <f t="shared" ca="1" si="70"/>
        <v>-93235.312700904164</v>
      </c>
      <c r="F177">
        <f t="shared" ca="1" si="71"/>
        <v>38815.358365233333</v>
      </c>
      <c r="G177">
        <f t="shared" ca="1" si="60"/>
        <v>10972.8</v>
      </c>
      <c r="H177" s="9">
        <f t="shared" ca="1" si="68"/>
        <v>-251.98806635541843</v>
      </c>
      <c r="I177" s="9">
        <f t="shared" ca="1" si="68"/>
        <v>104.90683304333361</v>
      </c>
      <c r="J177" s="9">
        <f t="shared" ca="1" si="68"/>
        <v>0</v>
      </c>
      <c r="K177" s="9">
        <f t="shared" ca="1" si="62"/>
        <v>272.95316302385038</v>
      </c>
      <c r="L177" s="9">
        <f t="shared" ca="1" si="63"/>
        <v>-67.397223964202126</v>
      </c>
      <c r="M177">
        <f t="shared" ca="1" si="65"/>
        <v>56.196660879629633</v>
      </c>
      <c r="N177">
        <f t="shared" ca="1" si="66"/>
        <v>31.441342592592591</v>
      </c>
    </row>
    <row r="178" spans="1:14" x14ac:dyDescent="0.25">
      <c r="A178" s="4">
        <f t="shared" si="59"/>
        <v>0.43420138888888726</v>
      </c>
      <c r="B178" s="3">
        <f t="shared" si="67"/>
        <v>1553301515</v>
      </c>
      <c r="C178">
        <f t="shared" si="72"/>
        <v>4</v>
      </c>
      <c r="D178">
        <f t="shared" si="72"/>
        <v>103</v>
      </c>
      <c r="E178">
        <f t="shared" ca="1" si="70"/>
        <v>-94495.253032681256</v>
      </c>
      <c r="F178">
        <f t="shared" ca="1" si="71"/>
        <v>39339.892530450001</v>
      </c>
      <c r="G178">
        <f t="shared" ca="1" si="60"/>
        <v>10972.8</v>
      </c>
      <c r="H178" s="9">
        <f t="shared" ca="1" si="68"/>
        <v>-251.9880663554155</v>
      </c>
      <c r="I178" s="9">
        <f t="shared" ca="1" si="68"/>
        <v>104.90683304333361</v>
      </c>
      <c r="J178" s="9">
        <f t="shared" ca="1" si="68"/>
        <v>0</v>
      </c>
      <c r="K178" s="9">
        <f t="shared" ca="1" si="62"/>
        <v>272.95316302384765</v>
      </c>
      <c r="L178" s="9">
        <f t="shared" ca="1" si="63"/>
        <v>-67.397223964201885</v>
      </c>
      <c r="M178">
        <f t="shared" ca="1" si="65"/>
        <v>56.201345486111109</v>
      </c>
      <c r="N178">
        <f t="shared" ca="1" si="66"/>
        <v>31.421180555555555</v>
      </c>
    </row>
    <row r="179" spans="1:14" x14ac:dyDescent="0.25">
      <c r="A179" s="4">
        <f t="shared" si="59"/>
        <v>0.43425925925925762</v>
      </c>
      <c r="B179" s="3">
        <f t="shared" si="67"/>
        <v>1553301520</v>
      </c>
      <c r="C179">
        <f t="shared" si="72"/>
        <v>4</v>
      </c>
      <c r="D179">
        <f t="shared" si="72"/>
        <v>103</v>
      </c>
      <c r="E179">
        <f t="shared" ca="1" si="70"/>
        <v>-95755.193364458333</v>
      </c>
      <c r="F179">
        <f t="shared" ca="1" si="71"/>
        <v>39864.426695666669</v>
      </c>
      <c r="G179">
        <f t="shared" ca="1" si="60"/>
        <v>10972.8</v>
      </c>
      <c r="H179" s="9">
        <f t="shared" ca="1" si="68"/>
        <v>-251.98806635541843</v>
      </c>
      <c r="I179" s="9">
        <f t="shared" ca="1" si="68"/>
        <v>104.90683304333361</v>
      </c>
      <c r="J179" s="9">
        <f t="shared" ca="1" si="68"/>
        <v>0</v>
      </c>
      <c r="K179" s="9">
        <f t="shared" ca="1" si="62"/>
        <v>272.95316302385038</v>
      </c>
      <c r="L179" s="9">
        <f t="shared" ca="1" si="63"/>
        <v>-67.397223964202126</v>
      </c>
      <c r="M179">
        <f t="shared" ca="1" si="65"/>
        <v>56.206030092592592</v>
      </c>
      <c r="N179">
        <f t="shared" ca="1" si="66"/>
        <v>31.401018518518519</v>
      </c>
    </row>
    <row r="180" spans="1:14" x14ac:dyDescent="0.25">
      <c r="A180" s="4">
        <f t="shared" si="59"/>
        <v>0.43431712962962798</v>
      </c>
      <c r="B180" s="3">
        <f t="shared" si="67"/>
        <v>1553301525</v>
      </c>
      <c r="C180">
        <f t="shared" si="72"/>
        <v>4</v>
      </c>
      <c r="D180">
        <f t="shared" si="72"/>
        <v>103</v>
      </c>
      <c r="E180">
        <f t="shared" ca="1" si="70"/>
        <v>-97015.133696235425</v>
      </c>
      <c r="F180">
        <f t="shared" ca="1" si="71"/>
        <v>40388.960860883337</v>
      </c>
      <c r="G180">
        <f t="shared" ca="1" si="60"/>
        <v>10972.8</v>
      </c>
      <c r="H180" s="9">
        <f t="shared" ca="1" si="68"/>
        <v>-251.9880663554155</v>
      </c>
      <c r="I180" s="9">
        <f t="shared" ca="1" si="68"/>
        <v>104.90683304333216</v>
      </c>
      <c r="J180" s="9">
        <f t="shared" ca="1" si="68"/>
        <v>0</v>
      </c>
      <c r="K180" s="9">
        <f t="shared" ca="1" si="62"/>
        <v>272.95316302384708</v>
      </c>
      <c r="L180" s="9">
        <f t="shared" ca="1" si="63"/>
        <v>-67.397223964202169</v>
      </c>
      <c r="M180">
        <f t="shared" ca="1" si="65"/>
        <v>56.210714699074074</v>
      </c>
      <c r="N180">
        <f t="shared" ca="1" si="66"/>
        <v>31.38085648148148</v>
      </c>
    </row>
    <row r="181" spans="1:14" x14ac:dyDescent="0.25">
      <c r="A181" s="4">
        <f t="shared" si="59"/>
        <v>0.43437499999999835</v>
      </c>
      <c r="B181" s="3">
        <f t="shared" si="67"/>
        <v>1553301530</v>
      </c>
      <c r="C181">
        <f t="shared" si="72"/>
        <v>4</v>
      </c>
      <c r="D181">
        <f t="shared" si="72"/>
        <v>103</v>
      </c>
      <c r="E181">
        <f t="shared" ca="1" si="70"/>
        <v>-98275.074028012503</v>
      </c>
      <c r="F181">
        <f t="shared" ca="1" si="71"/>
        <v>40913.495026099998</v>
      </c>
      <c r="G181">
        <f t="shared" ca="1" si="60"/>
        <v>10972.8</v>
      </c>
      <c r="H181" s="9">
        <f t="shared" ca="1" si="68"/>
        <v>-251.9880663554155</v>
      </c>
      <c r="I181" s="9">
        <f t="shared" ca="1" si="68"/>
        <v>104.90683304333361</v>
      </c>
      <c r="J181" s="9">
        <f t="shared" ca="1" si="68"/>
        <v>0</v>
      </c>
      <c r="K181" s="9">
        <f t="shared" ca="1" si="62"/>
        <v>272.95316302384765</v>
      </c>
      <c r="L181" s="9">
        <f t="shared" ca="1" si="63"/>
        <v>-67.397223964201885</v>
      </c>
      <c r="M181">
        <f t="shared" ca="1" si="65"/>
        <v>56.215399305555557</v>
      </c>
      <c r="N181">
        <f t="shared" ca="1" si="66"/>
        <v>31.360694444444444</v>
      </c>
    </row>
    <row r="182" spans="1:14" x14ac:dyDescent="0.25">
      <c r="A182" s="4">
        <f t="shared" si="59"/>
        <v>0.43443287037036871</v>
      </c>
      <c r="B182" s="3">
        <f t="shared" si="67"/>
        <v>1553301535</v>
      </c>
      <c r="C182">
        <f t="shared" si="72"/>
        <v>4</v>
      </c>
      <c r="D182">
        <f t="shared" si="72"/>
        <v>103</v>
      </c>
      <c r="E182">
        <f t="shared" ca="1" si="70"/>
        <v>-99535.01435978958</v>
      </c>
      <c r="F182">
        <f t="shared" ca="1" si="71"/>
        <v>41438.029191316666</v>
      </c>
      <c r="G182">
        <f t="shared" ca="1" si="60"/>
        <v>10972.8</v>
      </c>
      <c r="H182" s="9">
        <f t="shared" ca="1" si="68"/>
        <v>-251.98806635541843</v>
      </c>
      <c r="I182" s="9">
        <f t="shared" ca="1" si="68"/>
        <v>104.90683304333361</v>
      </c>
      <c r="J182" s="9">
        <f t="shared" ca="1" si="68"/>
        <v>0</v>
      </c>
      <c r="K182" s="9">
        <f t="shared" ca="1" si="62"/>
        <v>272.95316302385038</v>
      </c>
      <c r="L182" s="9">
        <f t="shared" ca="1" si="63"/>
        <v>-67.397223964202126</v>
      </c>
      <c r="M182">
        <f t="shared" ca="1" si="65"/>
        <v>56.22008391203704</v>
      </c>
      <c r="N182">
        <f t="shared" ca="1" si="66"/>
        <v>31.340532407407405</v>
      </c>
    </row>
    <row r="183" spans="1:14" x14ac:dyDescent="0.25">
      <c r="A183" s="4">
        <f t="shared" si="59"/>
        <v>0.43449074074073907</v>
      </c>
      <c r="B183" s="3">
        <f t="shared" si="67"/>
        <v>1553301540</v>
      </c>
      <c r="C183">
        <f t="shared" si="72"/>
        <v>4</v>
      </c>
      <c r="D183">
        <f t="shared" si="72"/>
        <v>103</v>
      </c>
      <c r="E183">
        <f t="shared" ca="1" si="70"/>
        <v>-100794.95469156667</v>
      </c>
      <c r="F183">
        <f t="shared" ca="1" si="71"/>
        <v>41962.563356533334</v>
      </c>
      <c r="G183">
        <f t="shared" ca="1" si="60"/>
        <v>10972.8</v>
      </c>
      <c r="H183" s="9">
        <f t="shared" ca="1" si="68"/>
        <v>-251.9880663554155</v>
      </c>
      <c r="I183" s="9">
        <f t="shared" ca="1" si="68"/>
        <v>104.90683304333361</v>
      </c>
      <c r="J183" s="9">
        <f t="shared" ca="1" si="68"/>
        <v>0</v>
      </c>
      <c r="K183" s="9">
        <f t="shared" ca="1" si="62"/>
        <v>272.95316302384765</v>
      </c>
      <c r="L183" s="9">
        <f t="shared" ca="1" si="63"/>
        <v>-67.397223964201885</v>
      </c>
      <c r="M183">
        <f t="shared" ca="1" si="65"/>
        <v>56.224768518518516</v>
      </c>
      <c r="N183">
        <f t="shared" ca="1" si="66"/>
        <v>31.32037037037037</v>
      </c>
    </row>
    <row r="184" spans="1:14" x14ac:dyDescent="0.25">
      <c r="A184" s="4">
        <f t="shared" si="59"/>
        <v>0.43454861111110943</v>
      </c>
      <c r="B184" s="3">
        <f t="shared" si="67"/>
        <v>1553301545</v>
      </c>
      <c r="C184">
        <f t="shared" si="72"/>
        <v>4</v>
      </c>
      <c r="D184">
        <f t="shared" si="72"/>
        <v>103</v>
      </c>
      <c r="E184">
        <f t="shared" ca="1" si="70"/>
        <v>-102054.89502334375</v>
      </c>
      <c r="F184">
        <f t="shared" ca="1" si="71"/>
        <v>42487.097521750002</v>
      </c>
      <c r="G184">
        <f t="shared" ca="1" si="60"/>
        <v>10972.8</v>
      </c>
      <c r="H184" s="9">
        <f t="shared" ref="H184:J198" ca="1" si="73">(E185-E184)/($B185-$B184)</f>
        <v>-251.98806635541843</v>
      </c>
      <c r="I184" s="9">
        <f t="shared" ca="1" si="73"/>
        <v>104.90683304333361</v>
      </c>
      <c r="J184" s="9">
        <f t="shared" ca="1" si="73"/>
        <v>0</v>
      </c>
      <c r="K184" s="9">
        <f t="shared" ca="1" si="62"/>
        <v>272.95316302385038</v>
      </c>
      <c r="L184" s="9">
        <f t="shared" ca="1" si="63"/>
        <v>-67.397223964202126</v>
      </c>
      <c r="M184">
        <f t="shared" ca="1" si="65"/>
        <v>56.229453124999999</v>
      </c>
      <c r="N184">
        <f t="shared" ca="1" si="66"/>
        <v>31.300208333333334</v>
      </c>
    </row>
    <row r="185" spans="1:14" x14ac:dyDescent="0.25">
      <c r="A185" s="4">
        <f t="shared" si="59"/>
        <v>0.43460648148147979</v>
      </c>
      <c r="B185" s="3">
        <f t="shared" si="67"/>
        <v>1553301550</v>
      </c>
      <c r="C185">
        <f t="shared" ref="C185:D199" si="74">C184</f>
        <v>4</v>
      </c>
      <c r="D185">
        <f t="shared" si="74"/>
        <v>103</v>
      </c>
      <c r="E185">
        <f t="shared" ca="1" si="70"/>
        <v>-103314.83535512084</v>
      </c>
      <c r="F185">
        <f t="shared" ca="1" si="71"/>
        <v>43011.63168696667</v>
      </c>
      <c r="G185">
        <f t="shared" ca="1" si="60"/>
        <v>10972.8</v>
      </c>
      <c r="H185" s="9">
        <f t="shared" ca="1" si="73"/>
        <v>-251.9880663554155</v>
      </c>
      <c r="I185" s="9">
        <f t="shared" ca="1" si="73"/>
        <v>104.90683304333216</v>
      </c>
      <c r="J185" s="9">
        <f t="shared" ca="1" si="73"/>
        <v>0</v>
      </c>
      <c r="K185" s="9">
        <f t="shared" ca="1" si="62"/>
        <v>272.95316302384708</v>
      </c>
      <c r="L185" s="9">
        <f t="shared" ca="1" si="63"/>
        <v>-67.397223964202169</v>
      </c>
      <c r="M185">
        <f t="shared" ca="1" si="65"/>
        <v>56.234137731481482</v>
      </c>
      <c r="N185">
        <f t="shared" ca="1" si="66"/>
        <v>31.280046296296295</v>
      </c>
    </row>
    <row r="186" spans="1:14" x14ac:dyDescent="0.25">
      <c r="A186" s="4">
        <f t="shared" si="59"/>
        <v>0.43466435185185015</v>
      </c>
      <c r="B186" s="3">
        <f t="shared" si="67"/>
        <v>1553301555</v>
      </c>
      <c r="C186">
        <f t="shared" si="74"/>
        <v>4</v>
      </c>
      <c r="D186">
        <f t="shared" si="74"/>
        <v>103</v>
      </c>
      <c r="E186">
        <f t="shared" ca="1" si="70"/>
        <v>-104574.77568689792</v>
      </c>
      <c r="F186">
        <f t="shared" ca="1" si="71"/>
        <v>43536.165852183331</v>
      </c>
      <c r="G186">
        <f t="shared" ca="1" si="60"/>
        <v>10972.8</v>
      </c>
      <c r="H186" s="9">
        <f t="shared" ca="1" si="73"/>
        <v>-251.9880663554155</v>
      </c>
      <c r="I186" s="9">
        <f t="shared" ca="1" si="73"/>
        <v>104.90683304333361</v>
      </c>
      <c r="J186" s="9">
        <f t="shared" ca="1" si="73"/>
        <v>0</v>
      </c>
      <c r="K186" s="9">
        <f t="shared" ca="1" si="62"/>
        <v>272.95316302384765</v>
      </c>
      <c r="L186" s="9">
        <f t="shared" ca="1" si="63"/>
        <v>-67.397223964201885</v>
      </c>
      <c r="M186">
        <f t="shared" ca="1" si="65"/>
        <v>56.238822337962965</v>
      </c>
      <c r="N186">
        <f t="shared" ca="1" si="66"/>
        <v>31.259884259259259</v>
      </c>
    </row>
    <row r="187" spans="1:14" x14ac:dyDescent="0.25">
      <c r="A187" s="4">
        <f t="shared" ref="A187:A199" si="75">A186+5/24/3600</f>
        <v>0.43472222222222051</v>
      </c>
      <c r="B187" s="3">
        <f t="shared" si="67"/>
        <v>1553301560</v>
      </c>
      <c r="C187">
        <f t="shared" si="74"/>
        <v>4</v>
      </c>
      <c r="D187">
        <f t="shared" si="74"/>
        <v>103</v>
      </c>
      <c r="E187">
        <f t="shared" ca="1" si="70"/>
        <v>-105834.716018675</v>
      </c>
      <c r="F187">
        <f t="shared" ca="1" si="71"/>
        <v>44060.700017399999</v>
      </c>
      <c r="G187">
        <f t="shared" ca="1" si="60"/>
        <v>10972.8</v>
      </c>
      <c r="H187" s="9">
        <f t="shared" ca="1" si="73"/>
        <v>-251.98806635541843</v>
      </c>
      <c r="I187" s="9">
        <f t="shared" ca="1" si="73"/>
        <v>104.90683304333361</v>
      </c>
      <c r="J187" s="9">
        <f t="shared" ca="1" si="73"/>
        <v>0</v>
      </c>
      <c r="K187" s="9">
        <f t="shared" ca="1" si="62"/>
        <v>272.95316302385038</v>
      </c>
      <c r="L187" s="9">
        <f t="shared" ca="1" si="63"/>
        <v>-67.397223964202126</v>
      </c>
      <c r="M187">
        <f t="shared" ca="1" si="65"/>
        <v>56.243506944444448</v>
      </c>
      <c r="N187">
        <f t="shared" ca="1" si="66"/>
        <v>31.23972222222222</v>
      </c>
    </row>
    <row r="188" spans="1:14" x14ac:dyDescent="0.25">
      <c r="A188" s="4">
        <f t="shared" si="75"/>
        <v>0.43478009259259087</v>
      </c>
      <c r="B188" s="3">
        <f t="shared" si="67"/>
        <v>1553301565</v>
      </c>
      <c r="C188">
        <f t="shared" si="74"/>
        <v>4</v>
      </c>
      <c r="D188">
        <f t="shared" si="74"/>
        <v>103</v>
      </c>
      <c r="E188">
        <f t="shared" ca="1" si="70"/>
        <v>-107094.65635045209</v>
      </c>
      <c r="F188">
        <f t="shared" ca="1" si="71"/>
        <v>44585.234182616667</v>
      </c>
      <c r="G188">
        <f t="shared" ca="1" si="60"/>
        <v>10972.8</v>
      </c>
      <c r="H188" s="9">
        <f t="shared" ca="1" si="73"/>
        <v>-251.9880663554155</v>
      </c>
      <c r="I188" s="9">
        <f t="shared" ca="1" si="73"/>
        <v>104.90683304333361</v>
      </c>
      <c r="J188" s="9">
        <f t="shared" ca="1" si="73"/>
        <v>0</v>
      </c>
      <c r="K188" s="9">
        <f t="shared" ca="1" si="62"/>
        <v>272.95316302384765</v>
      </c>
      <c r="L188" s="9">
        <f t="shared" ca="1" si="63"/>
        <v>-67.397223964201885</v>
      </c>
      <c r="M188">
        <f t="shared" ca="1" si="65"/>
        <v>56.248191550925924</v>
      </c>
      <c r="N188">
        <f t="shared" ca="1" si="66"/>
        <v>31.219560185185184</v>
      </c>
    </row>
    <row r="189" spans="1:14" x14ac:dyDescent="0.25">
      <c r="A189" s="4">
        <f t="shared" si="75"/>
        <v>0.43483796296296123</v>
      </c>
      <c r="B189" s="3">
        <f t="shared" si="67"/>
        <v>1553301570</v>
      </c>
      <c r="C189">
        <f t="shared" si="74"/>
        <v>4</v>
      </c>
      <c r="D189">
        <f t="shared" si="74"/>
        <v>103</v>
      </c>
      <c r="E189">
        <f t="shared" ca="1" si="70"/>
        <v>-108354.59668222917</v>
      </c>
      <c r="F189">
        <f t="shared" ca="1" si="71"/>
        <v>45109.768347833335</v>
      </c>
      <c r="G189">
        <f t="shared" ca="1" si="60"/>
        <v>10972.8</v>
      </c>
      <c r="H189" s="9">
        <f t="shared" ca="1" si="73"/>
        <v>-251.98806635541843</v>
      </c>
      <c r="I189" s="9">
        <f t="shared" ca="1" si="73"/>
        <v>104.90683304333361</v>
      </c>
      <c r="J189" s="9">
        <f t="shared" ca="1" si="73"/>
        <v>0</v>
      </c>
      <c r="K189" s="9">
        <f t="shared" ca="1" si="62"/>
        <v>272.95316302385038</v>
      </c>
      <c r="L189" s="9">
        <f t="shared" ca="1" si="63"/>
        <v>-67.397223964202126</v>
      </c>
      <c r="M189">
        <f t="shared" ca="1" si="65"/>
        <v>56.252876157407407</v>
      </c>
      <c r="N189">
        <f t="shared" ca="1" si="66"/>
        <v>31.199398148148148</v>
      </c>
    </row>
    <row r="190" spans="1:14" x14ac:dyDescent="0.25">
      <c r="A190" s="4">
        <f t="shared" si="75"/>
        <v>0.43489583333333159</v>
      </c>
      <c r="B190" s="3">
        <f t="shared" si="67"/>
        <v>1553301575</v>
      </c>
      <c r="C190">
        <f t="shared" si="74"/>
        <v>4</v>
      </c>
      <c r="D190">
        <f t="shared" si="74"/>
        <v>103</v>
      </c>
      <c r="E190">
        <f t="shared" ca="1" si="70"/>
        <v>-109614.53701400626</v>
      </c>
      <c r="F190">
        <f t="shared" ca="1" si="71"/>
        <v>45634.302513050003</v>
      </c>
      <c r="G190">
        <f t="shared" ca="1" si="60"/>
        <v>10972.8</v>
      </c>
      <c r="H190" s="9">
        <f t="shared" ca="1" si="73"/>
        <v>-251.9880663554155</v>
      </c>
      <c r="I190" s="9">
        <f t="shared" ca="1" si="73"/>
        <v>104.90683304333361</v>
      </c>
      <c r="J190" s="9">
        <f t="shared" ca="1" si="73"/>
        <v>0</v>
      </c>
      <c r="K190" s="9">
        <f t="shared" ca="1" si="62"/>
        <v>272.95316302384765</v>
      </c>
      <c r="L190" s="9">
        <f t="shared" ca="1" si="63"/>
        <v>-67.397223964201885</v>
      </c>
      <c r="M190">
        <f t="shared" ca="1" si="65"/>
        <v>56.25756076388889</v>
      </c>
      <c r="N190">
        <f t="shared" ca="1" si="66"/>
        <v>31.179236111111109</v>
      </c>
    </row>
    <row r="191" spans="1:14" x14ac:dyDescent="0.25">
      <c r="A191" s="4">
        <f t="shared" si="75"/>
        <v>0.43495370370370195</v>
      </c>
      <c r="B191" s="3">
        <f t="shared" si="67"/>
        <v>1553301580</v>
      </c>
      <c r="C191">
        <f t="shared" si="74"/>
        <v>4</v>
      </c>
      <c r="D191">
        <f t="shared" si="74"/>
        <v>103</v>
      </c>
      <c r="E191">
        <f t="shared" ca="1" si="70"/>
        <v>-110874.47734578334</v>
      </c>
      <c r="F191">
        <f t="shared" ca="1" si="71"/>
        <v>46158.836678266671</v>
      </c>
      <c r="G191">
        <f t="shared" ca="1" si="60"/>
        <v>10972.8</v>
      </c>
      <c r="H191" s="9">
        <f t="shared" ca="1" si="73"/>
        <v>-251.9880663554155</v>
      </c>
      <c r="I191" s="9">
        <f t="shared" ca="1" si="73"/>
        <v>104.90683304333216</v>
      </c>
      <c r="J191" s="9">
        <f t="shared" ca="1" si="73"/>
        <v>0</v>
      </c>
      <c r="K191" s="9">
        <f t="shared" ca="1" si="62"/>
        <v>272.95316302384708</v>
      </c>
      <c r="L191" s="9">
        <f t="shared" ca="1" si="63"/>
        <v>-67.397223964202169</v>
      </c>
      <c r="M191">
        <f t="shared" ca="1" si="65"/>
        <v>56.262245370370373</v>
      </c>
      <c r="N191">
        <f t="shared" ca="1" si="66"/>
        <v>31.159074074074073</v>
      </c>
    </row>
    <row r="192" spans="1:14" x14ac:dyDescent="0.25">
      <c r="A192" s="4">
        <f t="shared" si="75"/>
        <v>0.43501157407407232</v>
      </c>
      <c r="B192" s="3">
        <f t="shared" si="67"/>
        <v>1553301585</v>
      </c>
      <c r="C192">
        <f t="shared" si="74"/>
        <v>4</v>
      </c>
      <c r="D192">
        <f t="shared" si="74"/>
        <v>103</v>
      </c>
      <c r="E192">
        <f t="shared" ca="1" si="70"/>
        <v>-112134.41767756041</v>
      </c>
      <c r="F192">
        <f t="shared" ca="1" si="71"/>
        <v>46683.370843483332</v>
      </c>
      <c r="G192">
        <f t="shared" ca="1" si="60"/>
        <v>10972.8</v>
      </c>
      <c r="H192" s="9">
        <f t="shared" ca="1" si="73"/>
        <v>-251.98806635541843</v>
      </c>
      <c r="I192" s="9">
        <f t="shared" ca="1" si="73"/>
        <v>104.90683304333361</v>
      </c>
      <c r="J192" s="9">
        <f t="shared" ca="1" si="73"/>
        <v>0</v>
      </c>
      <c r="K192" s="9">
        <f t="shared" ca="1" si="62"/>
        <v>272.95316302385038</v>
      </c>
      <c r="L192" s="9">
        <f t="shared" ca="1" si="63"/>
        <v>-67.397223964202126</v>
      </c>
      <c r="M192">
        <f t="shared" ca="1" si="65"/>
        <v>56.266929976851848</v>
      </c>
      <c r="N192">
        <f t="shared" ca="1" si="66"/>
        <v>31.138912037037038</v>
      </c>
    </row>
    <row r="193" spans="1:14" x14ac:dyDescent="0.25">
      <c r="A193" s="4">
        <f t="shared" si="75"/>
        <v>0.43506944444444268</v>
      </c>
      <c r="B193" s="3">
        <f t="shared" si="67"/>
        <v>1553301590</v>
      </c>
      <c r="C193">
        <f t="shared" si="74"/>
        <v>4</v>
      </c>
      <c r="D193">
        <f t="shared" si="74"/>
        <v>103</v>
      </c>
      <c r="E193">
        <f t="shared" ca="1" si="70"/>
        <v>-113394.35800933751</v>
      </c>
      <c r="F193">
        <f t="shared" ca="1" si="71"/>
        <v>47207.9050087</v>
      </c>
      <c r="G193">
        <f t="shared" ca="1" si="60"/>
        <v>10972.8</v>
      </c>
      <c r="H193" s="9">
        <f t="shared" ca="1" si="73"/>
        <v>-251.9880663554155</v>
      </c>
      <c r="I193" s="9">
        <f t="shared" ca="1" si="73"/>
        <v>104.90683304333361</v>
      </c>
      <c r="J193" s="9">
        <f t="shared" ca="1" si="73"/>
        <v>0</v>
      </c>
      <c r="K193" s="9">
        <f t="shared" ca="1" si="62"/>
        <v>272.95316302384765</v>
      </c>
      <c r="L193" s="9">
        <f t="shared" ca="1" si="63"/>
        <v>-67.397223964201885</v>
      </c>
      <c r="M193">
        <f t="shared" ca="1" si="65"/>
        <v>56.271614583333331</v>
      </c>
      <c r="N193">
        <f t="shared" ca="1" si="66"/>
        <v>31.118749999999999</v>
      </c>
    </row>
    <row r="194" spans="1:14" x14ac:dyDescent="0.25">
      <c r="A194" s="4">
        <f t="shared" si="75"/>
        <v>0.43512731481481304</v>
      </c>
      <c r="B194" s="3">
        <f t="shared" si="67"/>
        <v>1553301595</v>
      </c>
      <c r="C194">
        <f t="shared" si="74"/>
        <v>4</v>
      </c>
      <c r="D194">
        <f t="shared" si="74"/>
        <v>103</v>
      </c>
      <c r="E194">
        <f t="shared" ca="1" si="70"/>
        <v>-114654.29834111458</v>
      </c>
      <c r="F194">
        <f t="shared" ca="1" si="71"/>
        <v>47732.439173916668</v>
      </c>
      <c r="G194">
        <f t="shared" ca="1" si="60"/>
        <v>10972.8</v>
      </c>
      <c r="H194" s="9">
        <f t="shared" ca="1" si="73"/>
        <v>-251.98806635541843</v>
      </c>
      <c r="I194" s="9">
        <f t="shared" ca="1" si="73"/>
        <v>104.90683304333361</v>
      </c>
      <c r="J194" s="9">
        <f t="shared" ca="1" si="73"/>
        <v>0</v>
      </c>
      <c r="K194" s="9">
        <f t="shared" ca="1" si="62"/>
        <v>272.95316302385038</v>
      </c>
      <c r="L194" s="9">
        <f t="shared" ca="1" si="63"/>
        <v>-67.397223964202126</v>
      </c>
      <c r="M194">
        <f t="shared" ca="1" si="65"/>
        <v>56.276299189814814</v>
      </c>
      <c r="N194">
        <f t="shared" ca="1" si="66"/>
        <v>31.098587962962963</v>
      </c>
    </row>
    <row r="195" spans="1:14" x14ac:dyDescent="0.25">
      <c r="A195" s="4">
        <f t="shared" si="75"/>
        <v>0.4351851851851834</v>
      </c>
      <c r="B195" s="3">
        <f t="shared" si="67"/>
        <v>1553301600</v>
      </c>
      <c r="C195">
        <f t="shared" si="74"/>
        <v>4</v>
      </c>
      <c r="D195">
        <f t="shared" si="74"/>
        <v>103</v>
      </c>
      <c r="E195">
        <f t="shared" ca="1" si="70"/>
        <v>-115914.23867289168</v>
      </c>
      <c r="F195">
        <f t="shared" ca="1" si="71"/>
        <v>48256.973339133336</v>
      </c>
      <c r="G195">
        <f t="shared" ca="1" si="60"/>
        <v>10972.8</v>
      </c>
      <c r="H195" s="9">
        <f t="shared" ca="1" si="73"/>
        <v>-251.9880663554155</v>
      </c>
      <c r="I195" s="9">
        <f t="shared" ca="1" si="73"/>
        <v>104.90683304333361</v>
      </c>
      <c r="J195" s="9">
        <f t="shared" ca="1" si="73"/>
        <v>0</v>
      </c>
      <c r="K195" s="9">
        <f t="shared" ca="1" si="62"/>
        <v>272.95316302384765</v>
      </c>
      <c r="L195" s="9">
        <f t="shared" ca="1" si="63"/>
        <v>-67.397223964201885</v>
      </c>
      <c r="M195">
        <f t="shared" ca="1" si="65"/>
        <v>56.280983796296297</v>
      </c>
      <c r="N195">
        <f t="shared" ca="1" si="66"/>
        <v>31.078425925925927</v>
      </c>
    </row>
    <row r="196" spans="1:14" x14ac:dyDescent="0.25">
      <c r="A196" s="4">
        <f t="shared" si="75"/>
        <v>0.43524305555555376</v>
      </c>
      <c r="B196" s="3">
        <f t="shared" si="67"/>
        <v>1553301605</v>
      </c>
      <c r="C196">
        <f t="shared" si="74"/>
        <v>4</v>
      </c>
      <c r="D196">
        <f t="shared" si="74"/>
        <v>103</v>
      </c>
      <c r="E196">
        <f t="shared" ca="1" si="70"/>
        <v>-117174.17900466875</v>
      </c>
      <c r="F196">
        <f t="shared" ca="1" si="71"/>
        <v>48781.507504350004</v>
      </c>
      <c r="G196">
        <f t="shared" ca="1" si="60"/>
        <v>10972.8</v>
      </c>
      <c r="H196" s="9">
        <f t="shared" ca="1" si="73"/>
        <v>-251.9880663554155</v>
      </c>
      <c r="I196" s="9">
        <f t="shared" ca="1" si="73"/>
        <v>104.90683304333216</v>
      </c>
      <c r="J196" s="9">
        <f t="shared" ca="1" si="73"/>
        <v>0</v>
      </c>
      <c r="K196" s="9">
        <f t="shared" ca="1" si="62"/>
        <v>272.95316302384708</v>
      </c>
      <c r="L196" s="9">
        <f t="shared" ca="1" si="63"/>
        <v>-67.397223964202169</v>
      </c>
      <c r="M196">
        <f t="shared" ca="1" si="65"/>
        <v>56.28566840277778</v>
      </c>
      <c r="N196">
        <f t="shared" ca="1" si="66"/>
        <v>31.058263888888888</v>
      </c>
    </row>
    <row r="197" spans="1:14" x14ac:dyDescent="0.25">
      <c r="A197" s="4">
        <f t="shared" si="75"/>
        <v>0.43530092592592412</v>
      </c>
      <c r="B197" s="3">
        <f t="shared" si="67"/>
        <v>1553301610</v>
      </c>
      <c r="C197">
        <f t="shared" si="74"/>
        <v>4</v>
      </c>
      <c r="D197">
        <f t="shared" si="74"/>
        <v>103</v>
      </c>
      <c r="E197">
        <f t="shared" ca="1" si="70"/>
        <v>-118434.11933644583</v>
      </c>
      <c r="F197">
        <f t="shared" ca="1" si="71"/>
        <v>49306.041669566664</v>
      </c>
      <c r="G197">
        <f t="shared" ca="1" si="60"/>
        <v>10972.8</v>
      </c>
      <c r="H197" s="9">
        <f t="shared" ca="1" si="73"/>
        <v>-251.98806635541843</v>
      </c>
      <c r="I197" s="9">
        <f t="shared" ca="1" si="73"/>
        <v>104.90683304333361</v>
      </c>
      <c r="J197" s="9">
        <f t="shared" ca="1" si="73"/>
        <v>0</v>
      </c>
      <c r="K197" s="9">
        <f t="shared" ca="1" si="62"/>
        <v>272.95316302385038</v>
      </c>
      <c r="L197" s="9">
        <f t="shared" ca="1" si="63"/>
        <v>-67.397223964202126</v>
      </c>
      <c r="M197">
        <f t="shared" ca="1" si="65"/>
        <v>56.290353009259256</v>
      </c>
      <c r="N197">
        <f t="shared" ca="1" si="66"/>
        <v>31.038101851851852</v>
      </c>
    </row>
    <row r="198" spans="1:14" x14ac:dyDescent="0.25">
      <c r="A198" s="4">
        <f t="shared" si="75"/>
        <v>0.43535879629629448</v>
      </c>
      <c r="B198" s="3">
        <f t="shared" si="67"/>
        <v>1553301615</v>
      </c>
      <c r="C198">
        <f t="shared" si="74"/>
        <v>4</v>
      </c>
      <c r="D198">
        <f t="shared" si="74"/>
        <v>103</v>
      </c>
      <c r="E198">
        <f t="shared" ca="1" si="70"/>
        <v>-119694.05966822292</v>
      </c>
      <c r="F198">
        <f t="shared" ca="1" si="71"/>
        <v>49830.575834783333</v>
      </c>
      <c r="G198">
        <f t="shared" ca="1" si="60"/>
        <v>10972.8</v>
      </c>
      <c r="H198" s="9">
        <f t="shared" ca="1" si="73"/>
        <v>-251.9880663554155</v>
      </c>
      <c r="I198" s="9">
        <f t="shared" ca="1" si="73"/>
        <v>104.90683304333361</v>
      </c>
      <c r="J198" s="9">
        <f t="shared" ca="1" si="73"/>
        <v>0</v>
      </c>
      <c r="K198" s="9">
        <f t="shared" ca="1" si="62"/>
        <v>272.95316302384765</v>
      </c>
      <c r="L198" s="9">
        <f t="shared" ca="1" si="63"/>
        <v>-67.397223964201885</v>
      </c>
      <c r="M198">
        <f t="shared" ca="1" si="65"/>
        <v>56.295037615740739</v>
      </c>
      <c r="N198">
        <f t="shared" ca="1" si="66"/>
        <v>31.017939814814813</v>
      </c>
    </row>
    <row r="199" spans="1:14" x14ac:dyDescent="0.25">
      <c r="A199" s="5">
        <f t="shared" si="75"/>
        <v>0.43541666666666484</v>
      </c>
      <c r="B199" s="3">
        <f t="shared" si="67"/>
        <v>1553301620</v>
      </c>
      <c r="C199">
        <f t="shared" si="74"/>
        <v>4</v>
      </c>
      <c r="D199">
        <f t="shared" si="74"/>
        <v>103</v>
      </c>
      <c r="E199">
        <f t="shared" ca="1" si="70"/>
        <v>-120954</v>
      </c>
      <c r="F199">
        <f t="shared" ca="1" si="71"/>
        <v>50355.11</v>
      </c>
      <c r="G199">
        <f t="shared" ca="1" si="60"/>
        <v>10972.8</v>
      </c>
      <c r="H199" s="9">
        <f ca="1">H198</f>
        <v>-251.9880663554155</v>
      </c>
      <c r="I199" s="9">
        <f t="shared" ref="I199:K199" ca="1" si="76">I198</f>
        <v>104.90683304333361</v>
      </c>
      <c r="J199" s="9">
        <f t="shared" ca="1" si="76"/>
        <v>0</v>
      </c>
      <c r="K199" s="9">
        <f t="shared" ca="1" si="76"/>
        <v>272.95316302384765</v>
      </c>
      <c r="L199" s="9">
        <f t="shared" ca="1" si="63"/>
        <v>-67.397223964201885</v>
      </c>
      <c r="M199">
        <f t="shared" ca="1" si="65"/>
        <v>56.299722222222222</v>
      </c>
      <c r="N199">
        <f t="shared" ca="1" si="66"/>
        <v>30.997777777777777</v>
      </c>
    </row>
    <row r="200" spans="1:14" x14ac:dyDescent="0.25">
      <c r="A200" s="4" t="s">
        <v>144</v>
      </c>
      <c r="B200" s="3"/>
      <c r="H200" s="9"/>
      <c r="I200" s="9"/>
      <c r="J200" s="9"/>
      <c r="K200" s="9"/>
      <c r="L200" s="9"/>
    </row>
    <row r="201" spans="1:14" x14ac:dyDescent="0.25">
      <c r="A201" s="4"/>
      <c r="B201" s="3"/>
      <c r="H201" s="9"/>
      <c r="I201" s="9"/>
      <c r="J201" s="9"/>
      <c r="K201" s="9"/>
      <c r="L201" s="9"/>
    </row>
    <row r="202" spans="1:14" x14ac:dyDescent="0.25">
      <c r="A202" s="4"/>
      <c r="B202" s="3"/>
      <c r="H202" s="9"/>
      <c r="I202" s="9"/>
      <c r="J202" s="9"/>
      <c r="K202" s="9"/>
      <c r="L202" s="9"/>
    </row>
    <row r="203" spans="1:14" x14ac:dyDescent="0.25">
      <c r="A203" s="4"/>
      <c r="B203" s="3"/>
      <c r="H203" s="9"/>
      <c r="I203" s="9"/>
      <c r="J203" s="9"/>
      <c r="K203" s="9"/>
      <c r="L203" s="9"/>
    </row>
    <row r="204" spans="1:14" x14ac:dyDescent="0.25">
      <c r="A204" s="4"/>
      <c r="B204" s="3"/>
      <c r="H204" s="9"/>
      <c r="I204" s="9"/>
      <c r="J204" s="9"/>
      <c r="K204" s="9"/>
      <c r="L204" s="9"/>
    </row>
    <row r="205" spans="1:14" x14ac:dyDescent="0.25">
      <c r="A205" s="4"/>
      <c r="B205" s="3"/>
      <c r="H205" s="9"/>
      <c r="I205" s="9"/>
      <c r="J205" s="9"/>
      <c r="K205" s="9"/>
      <c r="L205" s="9"/>
    </row>
    <row r="206" spans="1:14" x14ac:dyDescent="0.25">
      <c r="A206" s="4"/>
      <c r="B206" s="3"/>
      <c r="H206" s="9"/>
      <c r="I206" s="9"/>
      <c r="J206" s="9"/>
      <c r="K206" s="9"/>
      <c r="L206" s="9"/>
    </row>
    <row r="207" spans="1:14" x14ac:dyDescent="0.25">
      <c r="A207" s="4"/>
      <c r="B207" s="3"/>
      <c r="H207" s="9"/>
      <c r="I207" s="9"/>
      <c r="J207" s="9"/>
      <c r="K207" s="9"/>
      <c r="L207" s="9"/>
    </row>
    <row r="208" spans="1:14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8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S254"/>
  <sheetViews>
    <sheetView workbookViewId="0">
      <selection activeCell="B2" sqref="B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145</v>
      </c>
      <c r="B1">
        <v>244207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93</v>
      </c>
      <c r="C2" s="7">
        <v>340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10363.200000000001</v>
      </c>
      <c r="H2" s="9">
        <f t="shared" ref="H2:J4" si="0">(E3-E2)/(MINUTE($A3-$A2)*60+SECOND($A3-$A2))</f>
        <v>-257.10066666666665</v>
      </c>
      <c r="I2" s="9">
        <f t="shared" si="0"/>
        <v>-149.68133333333333</v>
      </c>
      <c r="J2" s="9">
        <f t="shared" si="0"/>
        <v>0</v>
      </c>
      <c r="K2" s="9">
        <f>SQRT(H2*H2+I2*I2)</f>
        <v>297.4983266320819</v>
      </c>
      <c r="L2" s="9">
        <f>DEGREES(ATAN2(I2,H2))</f>
        <v>-120.20751900069483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P4" si="1">(M3-M2)/(MINUTE($A3-$A2)*60+SECOND($A3-$A2))</f>
        <v>-1.3256172839506222E-3</v>
      </c>
      <c r="P2" s="10">
        <f t="shared" si="1"/>
        <v>-4.1141975308641799E-3</v>
      </c>
    </row>
    <row r="3" spans="1:16" x14ac:dyDescent="0.25">
      <c r="A3" s="5">
        <v>0.42777777777777781</v>
      </c>
      <c r="B3" s="6" t="s">
        <v>92</v>
      </c>
      <c r="C3" s="7">
        <v>340</v>
      </c>
      <c r="D3" s="7"/>
      <c r="E3" s="7">
        <f>VLOOKUP($B3,Beacons!$A$6:$O$30,14,FALSE)</f>
        <v>78702.880000000005</v>
      </c>
      <c r="F3" s="7">
        <f>VLOOKUP($B3,Beacons!$A$6:$O$30,15,FALSE)</f>
        <v>47915.05</v>
      </c>
      <c r="G3" s="7">
        <f>C3*Params!F$2</f>
        <v>10363.200000000001</v>
      </c>
      <c r="H3" s="9">
        <f t="shared" si="0"/>
        <v>-218.61835597055557</v>
      </c>
      <c r="I3" s="9">
        <f t="shared" si="0"/>
        <v>-133.09783294666667</v>
      </c>
      <c r="J3" s="9">
        <f t="shared" si="0"/>
        <v>-1.6933333333333342</v>
      </c>
      <c r="K3" s="9">
        <f>SQRT(H3*H3+I3*I3)</f>
        <v>255.94729672799306</v>
      </c>
      <c r="L3" s="9">
        <f>DEGREES(ATAN2(I3,H3))</f>
        <v>-121.3336244392047</v>
      </c>
      <c r="M3" s="7">
        <f>VLOOKUP($B3,Beacons!$A$6:$O$30,8,FALSE)</f>
        <v>56.278055555555554</v>
      </c>
      <c r="N3" s="7">
        <f>VLOOKUP($B3,Beacons!$A$6:$O$30,9,FALSE)</f>
        <v>34.192777777777778</v>
      </c>
      <c r="O3" s="10">
        <f t="shared" si="1"/>
        <v>-1.1890432098765342E-3</v>
      </c>
      <c r="P3" s="10">
        <f t="shared" si="1"/>
        <v>-3.4984567901234658E-3</v>
      </c>
    </row>
    <row r="4" spans="1:16" x14ac:dyDescent="0.25">
      <c r="A4" s="5">
        <v>0.43194444444444446</v>
      </c>
      <c r="B4" s="6" t="s">
        <v>61</v>
      </c>
      <c r="C4" s="7">
        <v>320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9753.6</v>
      </c>
      <c r="H4" s="9">
        <f t="shared" si="0"/>
        <v>-206.76895308433333</v>
      </c>
      <c r="I4" s="9">
        <f t="shared" si="0"/>
        <v>-49.307200232</v>
      </c>
      <c r="J4" s="9">
        <f t="shared" si="0"/>
        <v>0</v>
      </c>
      <c r="K4" s="9">
        <f>SQRT(H4*H4+I4*I4)</f>
        <v>212.56669530834264</v>
      </c>
      <c r="L4" s="9">
        <f>DEGREES(ATAN2(I4,H4))</f>
        <v>-103.41255627084828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-4.4444444444444284E-4</v>
      </c>
      <c r="P4" s="10">
        <f t="shared" si="1"/>
        <v>-3.308796296296291E-3</v>
      </c>
    </row>
    <row r="5" spans="1:16" x14ac:dyDescent="0.25">
      <c r="A5" s="5">
        <v>0.43888888888888888</v>
      </c>
      <c r="B5" s="6" t="s">
        <v>94</v>
      </c>
      <c r="C5" s="7">
        <v>320</v>
      </c>
      <c r="D5" s="7"/>
      <c r="E5" s="7">
        <f>VLOOKUP($B5,Beacons!$A$6:$O$30,14,FALSE)</f>
        <v>-124061.1</v>
      </c>
      <c r="F5" s="7">
        <f>VLOOKUP($B5,Beacons!$A$6:$O$30,15,FALSE)</f>
        <v>-29584.49</v>
      </c>
      <c r="G5" s="7">
        <f>C5*Params!F$2</f>
        <v>9753.6</v>
      </c>
      <c r="M5" s="7">
        <f>VLOOKUP($B5,Beacons!$A$6:$O$30,8,FALSE)</f>
        <v>55.583333333333336</v>
      </c>
      <c r="N5" s="7">
        <f>VLOOKUP($B5,Beacons!$A$6:$O$30,9,FALSE)</f>
        <v>30.948055555555555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0.42569444444444443</v>
      </c>
      <c r="B7" s="3">
        <f>Params!D29+MINUTE(A7-Params!C29)*60+SECOND(A7-Params!C29)</f>
        <v>1553300780</v>
      </c>
      <c r="C7">
        <v>2</v>
      </c>
      <c r="D7">
        <f>ROW()</f>
        <v>7</v>
      </c>
      <c r="E7">
        <f ca="1">INDIRECT("E$"&amp;C7)+INDIRECT("H$"&amp;C7)*($B7-INDIRECT("B$"&amp;D7))</f>
        <v>124981</v>
      </c>
      <c r="F7">
        <f ca="1">INDIRECT("F$"&amp;C7)+INDIRECT("I$"&amp;C7)*($B7-INDIRECT("B$"&amp;D7))</f>
        <v>74857.69</v>
      </c>
      <c r="G7">
        <f ca="1">INDIRECT("G$"&amp;C7)+INDIRECT("J$"&amp;C7)*($B7-INDIRECT("B$"&amp;D7))</f>
        <v>10363.200000000001</v>
      </c>
      <c r="H7" s="9">
        <f ca="1">(E8-E7)/($B8-$B7)</f>
        <v>-257.10066666666535</v>
      </c>
      <c r="I7" s="9">
        <f ca="1">(F8-F7)/($B8-$B7)</f>
        <v>-149.68133333333245</v>
      </c>
      <c r="J7" s="9">
        <f ca="1">(G8-G7)/($B8-$B7)</f>
        <v>0</v>
      </c>
      <c r="K7" s="9">
        <f ca="1">SQRT(H7*H7+I7*I7)</f>
        <v>297.49832663208031</v>
      </c>
      <c r="L7" s="9">
        <f ca="1">DEGREES(ATAN2(I7,H7))</f>
        <v>-120.20751900069483</v>
      </c>
      <c r="M7">
        <f ca="1">INDIRECT("M$"&amp;C7)+INDIRECT("O$"&amp;C7)*($B7-INDIRECT("B$"&amp;D7))</f>
        <v>56.516666666666666</v>
      </c>
      <c r="N7">
        <f ca="1">INDIRECT("N$"&amp;C7)+INDIRECT("P$"&amp;C7)*($B7-INDIRECT("B$"&amp;D7))</f>
        <v>34.93333333333333</v>
      </c>
      <c r="P7" s="3"/>
    </row>
    <row r="8" spans="1:16" x14ac:dyDescent="0.25">
      <c r="A8" s="4">
        <f>A7+5/24/3600</f>
        <v>0.42575231481481479</v>
      </c>
      <c r="B8" s="3">
        <f>B7+SECOND(A8-A7)</f>
        <v>1553300785</v>
      </c>
      <c r="C8">
        <f>C7</f>
        <v>2</v>
      </c>
      <c r="D8">
        <f>D7</f>
        <v>7</v>
      </c>
      <c r="E8">
        <f ca="1">INDIRECT("E$"&amp;C8)+INDIRECT("H$"&amp;C8)*($B8-INDIRECT("B$"&amp;D8))</f>
        <v>123695.49666666667</v>
      </c>
      <c r="F8">
        <f ca="1">INDIRECT("F$"&amp;C8)+INDIRECT("I$"&amp;C8)*($B8-INDIRECT("B$"&amp;D8))</f>
        <v>74109.28333333334</v>
      </c>
      <c r="G8">
        <f t="shared" ref="G8:G71" ca="1" si="2">INDIRECT("G$"&amp;C8)+INDIRECT("J$"&amp;C8)*($B8-INDIRECT("B$"&amp;D8))</f>
        <v>10363.200000000001</v>
      </c>
      <c r="H8" s="9">
        <f t="shared" ref="H8:J71" ca="1" si="3">(E9-E8)/($B9-$B8)</f>
        <v>-257.10066666666825</v>
      </c>
      <c r="I8" s="9">
        <f t="shared" ca="1" si="3"/>
        <v>-149.68133333333535</v>
      </c>
      <c r="J8" s="9">
        <f t="shared" ca="1" si="3"/>
        <v>0</v>
      </c>
      <c r="K8" s="9">
        <f t="shared" ref="K8:K71" ca="1" si="4">SQRT(H8*H8+I8*I8)</f>
        <v>297.49832663208429</v>
      </c>
      <c r="L8" s="9">
        <f t="shared" ref="L8:L71" ca="1" si="5">DEGREES(ATAN2(I8,H8))</f>
        <v>-120.20751900069503</v>
      </c>
      <c r="M8">
        <f ca="1">INDIRECT("M$"&amp;C8)+INDIRECT("O$"&amp;C8)*($B8-INDIRECT("B$"&amp;D8))</f>
        <v>56.510038580246913</v>
      </c>
      <c r="N8">
        <f ca="1">INDIRECT("N$"&amp;C8)+INDIRECT("P$"&amp;C8)*($B8-INDIRECT("B$"&amp;D8))</f>
        <v>34.912762345679006</v>
      </c>
      <c r="P8" s="3"/>
    </row>
    <row r="9" spans="1:16" x14ac:dyDescent="0.25">
      <c r="A9" s="4">
        <f>A8+5/24/3600</f>
        <v>0.42581018518518515</v>
      </c>
      <c r="B9" s="3">
        <f>B8+SECOND(A9-A8)</f>
        <v>1553300790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122409.99333333333</v>
      </c>
      <c r="F9">
        <f t="shared" ref="F9:F34" ca="1" si="8">INDIRECT("F$"&amp;C9)+INDIRECT("I$"&amp;C9)*($B9-INDIRECT("B$"&amp;D9))</f>
        <v>73360.876666666663</v>
      </c>
      <c r="G9">
        <f t="shared" ca="1" si="2"/>
        <v>10363.200000000001</v>
      </c>
      <c r="H9" s="9">
        <f t="shared" ca="1" si="3"/>
        <v>-257.10066666666535</v>
      </c>
      <c r="I9" s="9">
        <f t="shared" ca="1" si="3"/>
        <v>-149.68133333333245</v>
      </c>
      <c r="J9" s="9">
        <f t="shared" ca="1" si="3"/>
        <v>0</v>
      </c>
      <c r="K9" s="9">
        <f t="shared" ca="1" si="4"/>
        <v>297.49832663208031</v>
      </c>
      <c r="L9" s="9">
        <f t="shared" ca="1" si="5"/>
        <v>-120.20751900069483</v>
      </c>
      <c r="M9">
        <f t="shared" ref="M9:M72" ca="1" si="9">INDIRECT("M$"&amp;C9)+INDIRECT("O$"&amp;C9)*($B9-INDIRECT("B$"&amp;D9))</f>
        <v>56.503410493827161</v>
      </c>
      <c r="N9">
        <f t="shared" ref="N9:N72" ca="1" si="10">INDIRECT("N$"&amp;C9)+INDIRECT("P$"&amp;C9)*($B9-INDIRECT("B$"&amp;D9))</f>
        <v>34.892191358024689</v>
      </c>
      <c r="P9" s="3"/>
    </row>
    <row r="10" spans="1:16" x14ac:dyDescent="0.25">
      <c r="A10" s="4">
        <f t="shared" ref="A10:A73" si="11">A9+5/24/3600</f>
        <v>0.42586805555555551</v>
      </c>
      <c r="B10" s="3">
        <f t="shared" ref="B10:B73" si="12">B9+SECOND(A10-A9)</f>
        <v>1553300795</v>
      </c>
      <c r="C10">
        <f t="shared" si="6"/>
        <v>2</v>
      </c>
      <c r="D10">
        <f t="shared" si="6"/>
        <v>7</v>
      </c>
      <c r="E10">
        <f t="shared" ca="1" si="7"/>
        <v>121124.49</v>
      </c>
      <c r="F10">
        <f t="shared" ca="1" si="8"/>
        <v>72612.47</v>
      </c>
      <c r="G10">
        <f t="shared" ca="1" si="2"/>
        <v>10363.200000000001</v>
      </c>
      <c r="H10" s="9">
        <f t="shared" ca="1" si="3"/>
        <v>-257.10066666666825</v>
      </c>
      <c r="I10" s="9">
        <f t="shared" ca="1" si="3"/>
        <v>-149.68133333333245</v>
      </c>
      <c r="J10" s="9">
        <f t="shared" ca="1" si="3"/>
        <v>0</v>
      </c>
      <c r="K10" s="9">
        <f t="shared" ca="1" si="4"/>
        <v>297.49832663208281</v>
      </c>
      <c r="L10" s="9">
        <f t="shared" ca="1" si="5"/>
        <v>-120.20751900069452</v>
      </c>
      <c r="M10">
        <f t="shared" ca="1" si="9"/>
        <v>56.496782407407409</v>
      </c>
      <c r="N10">
        <f t="shared" ca="1" si="10"/>
        <v>34.871620370370366</v>
      </c>
      <c r="P10">
        <f>K4*3.6</f>
        <v>765.24010311003349</v>
      </c>
    </row>
    <row r="11" spans="1:16" x14ac:dyDescent="0.25">
      <c r="A11" s="4">
        <f t="shared" si="11"/>
        <v>0.42592592592592587</v>
      </c>
      <c r="B11" s="3">
        <f t="shared" si="12"/>
        <v>1553300800</v>
      </c>
      <c r="C11">
        <f t="shared" si="6"/>
        <v>2</v>
      </c>
      <c r="D11">
        <f t="shared" si="6"/>
        <v>7</v>
      </c>
      <c r="E11">
        <f t="shared" ca="1" si="7"/>
        <v>119838.98666666666</v>
      </c>
      <c r="F11">
        <f t="shared" ca="1" si="8"/>
        <v>71864.063333333339</v>
      </c>
      <c r="G11">
        <f t="shared" ca="1" si="2"/>
        <v>10363.200000000001</v>
      </c>
      <c r="H11" s="9">
        <f t="shared" ca="1" si="3"/>
        <v>-257.10066666666535</v>
      </c>
      <c r="I11" s="9">
        <f t="shared" ca="1" si="3"/>
        <v>-149.68133333333535</v>
      </c>
      <c r="J11" s="9">
        <f t="shared" ca="1" si="3"/>
        <v>0</v>
      </c>
      <c r="K11" s="9">
        <f t="shared" ca="1" si="4"/>
        <v>297.49832663208173</v>
      </c>
      <c r="L11" s="9">
        <f t="shared" ca="1" si="5"/>
        <v>-120.20751900069529</v>
      </c>
      <c r="M11">
        <f t="shared" ca="1" si="9"/>
        <v>56.490154320987656</v>
      </c>
      <c r="N11">
        <f t="shared" ca="1" si="10"/>
        <v>34.851049382716049</v>
      </c>
      <c r="P11" s="9"/>
    </row>
    <row r="12" spans="1:16" x14ac:dyDescent="0.25">
      <c r="A12" s="4">
        <f t="shared" si="11"/>
        <v>0.42598379629629624</v>
      </c>
      <c r="B12" s="3">
        <f t="shared" si="12"/>
        <v>1553300805</v>
      </c>
      <c r="C12">
        <f t="shared" si="6"/>
        <v>2</v>
      </c>
      <c r="D12">
        <f t="shared" si="6"/>
        <v>7</v>
      </c>
      <c r="E12">
        <f t="shared" ca="1" si="7"/>
        <v>118553.48333333334</v>
      </c>
      <c r="F12">
        <f t="shared" ca="1" si="8"/>
        <v>71115.656666666662</v>
      </c>
      <c r="G12">
        <f t="shared" ca="1" si="2"/>
        <v>10363.200000000001</v>
      </c>
      <c r="H12" s="9">
        <f t="shared" ca="1" si="3"/>
        <v>-257.10066666666825</v>
      </c>
      <c r="I12" s="9">
        <f t="shared" ca="1" si="3"/>
        <v>-149.68133333333245</v>
      </c>
      <c r="J12" s="9">
        <f t="shared" ca="1" si="3"/>
        <v>0</v>
      </c>
      <c r="K12" s="9">
        <f t="shared" ca="1" si="4"/>
        <v>297.49832663208281</v>
      </c>
      <c r="L12" s="9">
        <f t="shared" ca="1" si="5"/>
        <v>-120.20751900069452</v>
      </c>
      <c r="M12">
        <f t="shared" ca="1" si="9"/>
        <v>56.483526234567897</v>
      </c>
      <c r="N12">
        <f t="shared" ca="1" si="10"/>
        <v>34.830478395061725</v>
      </c>
    </row>
    <row r="13" spans="1:16" x14ac:dyDescent="0.25">
      <c r="A13" s="4">
        <f t="shared" si="11"/>
        <v>0.4260416666666666</v>
      </c>
      <c r="B13" s="3">
        <f t="shared" si="12"/>
        <v>1553300810</v>
      </c>
      <c r="C13">
        <f t="shared" si="6"/>
        <v>2</v>
      </c>
      <c r="D13">
        <f t="shared" si="6"/>
        <v>7</v>
      </c>
      <c r="E13">
        <f t="shared" ca="1" si="7"/>
        <v>117267.98</v>
      </c>
      <c r="F13">
        <f t="shared" ca="1" si="8"/>
        <v>70367.25</v>
      </c>
      <c r="G13">
        <f t="shared" ca="1" si="2"/>
        <v>10363.200000000001</v>
      </c>
      <c r="H13" s="9">
        <f t="shared" ca="1" si="3"/>
        <v>-257.10066666666535</v>
      </c>
      <c r="I13" s="9">
        <f t="shared" ca="1" si="3"/>
        <v>-149.68133333333245</v>
      </c>
      <c r="J13" s="9">
        <f t="shared" ca="1" si="3"/>
        <v>0</v>
      </c>
      <c r="K13" s="9">
        <f t="shared" ca="1" si="4"/>
        <v>297.49832663208031</v>
      </c>
      <c r="L13" s="9">
        <f t="shared" ca="1" si="5"/>
        <v>-120.20751900069483</v>
      </c>
      <c r="M13">
        <f t="shared" ca="1" si="9"/>
        <v>56.476898148148145</v>
      </c>
      <c r="N13">
        <f t="shared" ca="1" si="10"/>
        <v>34.809907407407401</v>
      </c>
    </row>
    <row r="14" spans="1:16" x14ac:dyDescent="0.25">
      <c r="A14" s="4">
        <f t="shared" si="11"/>
        <v>0.42609953703703696</v>
      </c>
      <c r="B14" s="3">
        <f t="shared" si="12"/>
        <v>1553300815</v>
      </c>
      <c r="C14">
        <f t="shared" si="6"/>
        <v>2</v>
      </c>
      <c r="D14">
        <f t="shared" si="6"/>
        <v>7</v>
      </c>
      <c r="E14">
        <f t="shared" ca="1" si="7"/>
        <v>115982.47666666667</v>
      </c>
      <c r="F14">
        <f t="shared" ca="1" si="8"/>
        <v>69618.843333333338</v>
      </c>
      <c r="G14">
        <f t="shared" ca="1" si="2"/>
        <v>10363.200000000001</v>
      </c>
      <c r="H14" s="9">
        <f t="shared" ca="1" si="3"/>
        <v>-257.10066666666825</v>
      </c>
      <c r="I14" s="9">
        <f t="shared" ca="1" si="3"/>
        <v>-149.68133333333245</v>
      </c>
      <c r="J14" s="9">
        <f t="shared" ca="1" si="3"/>
        <v>0</v>
      </c>
      <c r="K14" s="9">
        <f t="shared" ca="1" si="4"/>
        <v>297.49832663208281</v>
      </c>
      <c r="L14" s="9">
        <f t="shared" ca="1" si="5"/>
        <v>-120.20751900069452</v>
      </c>
      <c r="M14">
        <f t="shared" ca="1" si="9"/>
        <v>56.470270061728392</v>
      </c>
      <c r="N14">
        <f t="shared" ca="1" si="10"/>
        <v>34.789336419753084</v>
      </c>
    </row>
    <row r="15" spans="1:16" x14ac:dyDescent="0.25">
      <c r="A15" s="4">
        <f t="shared" si="11"/>
        <v>0.42615740740740732</v>
      </c>
      <c r="B15" s="3">
        <f t="shared" si="12"/>
        <v>1553300820</v>
      </c>
      <c r="C15">
        <f t="shared" si="6"/>
        <v>2</v>
      </c>
      <c r="D15">
        <f t="shared" si="6"/>
        <v>7</v>
      </c>
      <c r="E15">
        <f t="shared" ca="1" si="7"/>
        <v>114696.97333333333</v>
      </c>
      <c r="F15">
        <f t="shared" ca="1" si="8"/>
        <v>68870.436666666676</v>
      </c>
      <c r="G15">
        <f t="shared" ca="1" si="2"/>
        <v>10363.200000000001</v>
      </c>
      <c r="H15" s="9">
        <f t="shared" ca="1" si="3"/>
        <v>-257.10066666666535</v>
      </c>
      <c r="I15" s="9">
        <f t="shared" ca="1" si="3"/>
        <v>-149.68133333333535</v>
      </c>
      <c r="J15" s="9">
        <f t="shared" ca="1" si="3"/>
        <v>0</v>
      </c>
      <c r="K15" s="9">
        <f t="shared" ca="1" si="4"/>
        <v>297.49832663208173</v>
      </c>
      <c r="L15" s="9">
        <f t="shared" ca="1" si="5"/>
        <v>-120.20751900069529</v>
      </c>
      <c r="M15">
        <f t="shared" ca="1" si="9"/>
        <v>56.46364197530864</v>
      </c>
      <c r="N15">
        <f t="shared" ca="1" si="10"/>
        <v>34.76876543209876</v>
      </c>
    </row>
    <row r="16" spans="1:16" x14ac:dyDescent="0.25">
      <c r="A16" s="4">
        <f t="shared" si="11"/>
        <v>0.42621527777777768</v>
      </c>
      <c r="B16" s="3">
        <f t="shared" si="12"/>
        <v>1553300825</v>
      </c>
      <c r="C16">
        <f t="shared" si="6"/>
        <v>2</v>
      </c>
      <c r="D16">
        <f t="shared" si="6"/>
        <v>7</v>
      </c>
      <c r="E16">
        <f t="shared" ca="1" si="7"/>
        <v>113411.47</v>
      </c>
      <c r="F16">
        <f t="shared" ca="1" si="8"/>
        <v>68122.03</v>
      </c>
      <c r="G16">
        <f t="shared" ca="1" si="2"/>
        <v>10363.200000000001</v>
      </c>
      <c r="H16" s="9">
        <f t="shared" ca="1" si="3"/>
        <v>-257.10066666666535</v>
      </c>
      <c r="I16" s="9">
        <f t="shared" ca="1" si="3"/>
        <v>-149.68133333333245</v>
      </c>
      <c r="J16" s="9">
        <f t="shared" ca="1" si="3"/>
        <v>0</v>
      </c>
      <c r="K16" s="9">
        <f t="shared" ca="1" si="4"/>
        <v>297.49832663208031</v>
      </c>
      <c r="L16" s="9">
        <f t="shared" ca="1" si="5"/>
        <v>-120.20751900069483</v>
      </c>
      <c r="M16">
        <f t="shared" ca="1" si="9"/>
        <v>56.457013888888888</v>
      </c>
      <c r="N16">
        <f t="shared" ca="1" si="10"/>
        <v>34.748194444444444</v>
      </c>
    </row>
    <row r="17" spans="1:14" x14ac:dyDescent="0.25">
      <c r="A17" s="4">
        <f t="shared" si="11"/>
        <v>0.42627314814814804</v>
      </c>
      <c r="B17" s="3">
        <f t="shared" si="12"/>
        <v>1553300830</v>
      </c>
      <c r="C17">
        <f t="shared" si="6"/>
        <v>2</v>
      </c>
      <c r="D17">
        <f t="shared" si="6"/>
        <v>7</v>
      </c>
      <c r="E17">
        <f t="shared" ca="1" si="7"/>
        <v>112125.96666666667</v>
      </c>
      <c r="F17">
        <f t="shared" ca="1" si="8"/>
        <v>67373.623333333337</v>
      </c>
      <c r="G17">
        <f t="shared" ca="1" si="2"/>
        <v>10363.200000000001</v>
      </c>
      <c r="H17" s="9">
        <f t="shared" ca="1" si="3"/>
        <v>-257.10066666666825</v>
      </c>
      <c r="I17" s="9">
        <f t="shared" ca="1" si="3"/>
        <v>-149.68133333333245</v>
      </c>
      <c r="J17" s="9">
        <f t="shared" ca="1" si="3"/>
        <v>0</v>
      </c>
      <c r="K17" s="9">
        <f t="shared" ca="1" si="4"/>
        <v>297.49832663208281</v>
      </c>
      <c r="L17" s="9">
        <f t="shared" ca="1" si="5"/>
        <v>-120.20751900069452</v>
      </c>
      <c r="M17">
        <f t="shared" ca="1" si="9"/>
        <v>56.450385802469135</v>
      </c>
      <c r="N17">
        <f t="shared" ca="1" si="10"/>
        <v>34.72762345679012</v>
      </c>
    </row>
    <row r="18" spans="1:14" x14ac:dyDescent="0.25">
      <c r="A18" s="4">
        <f t="shared" si="11"/>
        <v>0.4263310185185184</v>
      </c>
      <c r="B18" s="3">
        <f t="shared" si="12"/>
        <v>1553300835</v>
      </c>
      <c r="C18">
        <f t="shared" si="6"/>
        <v>2</v>
      </c>
      <c r="D18">
        <f t="shared" si="6"/>
        <v>7</v>
      </c>
      <c r="E18">
        <f t="shared" ca="1" si="7"/>
        <v>110840.46333333333</v>
      </c>
      <c r="F18">
        <f t="shared" ca="1" si="8"/>
        <v>66625.216666666674</v>
      </c>
      <c r="G18">
        <f t="shared" ca="1" si="2"/>
        <v>10363.200000000001</v>
      </c>
      <c r="H18" s="9">
        <f t="shared" ca="1" si="3"/>
        <v>-257.10066666666535</v>
      </c>
      <c r="I18" s="9">
        <f t="shared" ca="1" si="3"/>
        <v>-149.68133333333535</v>
      </c>
      <c r="J18" s="9">
        <f t="shared" ca="1" si="3"/>
        <v>0</v>
      </c>
      <c r="K18" s="9">
        <f t="shared" ca="1" si="4"/>
        <v>297.49832663208173</v>
      </c>
      <c r="L18" s="9">
        <f t="shared" ca="1" si="5"/>
        <v>-120.20751900069529</v>
      </c>
      <c r="M18">
        <f t="shared" ca="1" si="9"/>
        <v>56.443757716049383</v>
      </c>
      <c r="N18">
        <f t="shared" ca="1" si="10"/>
        <v>34.707052469135803</v>
      </c>
    </row>
    <row r="19" spans="1:14" x14ac:dyDescent="0.25">
      <c r="A19" s="4">
        <f t="shared" si="11"/>
        <v>0.42638888888888876</v>
      </c>
      <c r="B19" s="3">
        <f t="shared" si="12"/>
        <v>1553300840</v>
      </c>
      <c r="C19">
        <f t="shared" si="6"/>
        <v>2</v>
      </c>
      <c r="D19">
        <f t="shared" si="6"/>
        <v>7</v>
      </c>
      <c r="E19">
        <f t="shared" ca="1" si="7"/>
        <v>109554.96</v>
      </c>
      <c r="F19">
        <f t="shared" ca="1" si="8"/>
        <v>65876.81</v>
      </c>
      <c r="G19">
        <f t="shared" ca="1" si="2"/>
        <v>10363.200000000001</v>
      </c>
      <c r="H19" s="9">
        <f t="shared" ca="1" si="3"/>
        <v>-257.10066666666825</v>
      </c>
      <c r="I19" s="9">
        <f t="shared" ca="1" si="3"/>
        <v>-149.68133333333245</v>
      </c>
      <c r="J19" s="9">
        <f t="shared" ca="1" si="3"/>
        <v>0</v>
      </c>
      <c r="K19" s="9">
        <f t="shared" ca="1" si="4"/>
        <v>297.49832663208281</v>
      </c>
      <c r="L19" s="9">
        <f t="shared" ca="1" si="5"/>
        <v>-120.20751900069452</v>
      </c>
      <c r="M19">
        <f t="shared" ca="1" si="9"/>
        <v>56.437129629629631</v>
      </c>
      <c r="N19">
        <f t="shared" ca="1" si="10"/>
        <v>34.686481481481479</v>
      </c>
    </row>
    <row r="20" spans="1:14" x14ac:dyDescent="0.25">
      <c r="A20" s="4">
        <f t="shared" si="11"/>
        <v>0.42644675925925912</v>
      </c>
      <c r="B20" s="3">
        <f t="shared" si="12"/>
        <v>1553300845</v>
      </c>
      <c r="C20">
        <f t="shared" si="6"/>
        <v>2</v>
      </c>
      <c r="D20">
        <f t="shared" si="6"/>
        <v>7</v>
      </c>
      <c r="E20">
        <f t="shared" ca="1" si="7"/>
        <v>108269.45666666667</v>
      </c>
      <c r="F20">
        <f t="shared" ca="1" si="8"/>
        <v>65128.403333333335</v>
      </c>
      <c r="G20">
        <f t="shared" ca="1" si="2"/>
        <v>10363.200000000001</v>
      </c>
      <c r="H20" s="9">
        <f t="shared" ca="1" si="3"/>
        <v>-257.10066666666535</v>
      </c>
      <c r="I20" s="9">
        <f t="shared" ca="1" si="3"/>
        <v>-149.68133333333245</v>
      </c>
      <c r="J20" s="9">
        <f t="shared" ca="1" si="3"/>
        <v>0</v>
      </c>
      <c r="K20" s="9">
        <f t="shared" ca="1" si="4"/>
        <v>297.49832663208031</v>
      </c>
      <c r="L20" s="9">
        <f t="shared" ca="1" si="5"/>
        <v>-120.20751900069483</v>
      </c>
      <c r="M20">
        <f t="shared" ca="1" si="9"/>
        <v>56.430501543209878</v>
      </c>
      <c r="N20">
        <f t="shared" ca="1" si="10"/>
        <v>34.665910493827155</v>
      </c>
    </row>
    <row r="21" spans="1:14" x14ac:dyDescent="0.25">
      <c r="A21" s="4">
        <f t="shared" si="11"/>
        <v>0.42650462962962948</v>
      </c>
      <c r="B21" s="3">
        <f t="shared" si="12"/>
        <v>1553300850</v>
      </c>
      <c r="C21">
        <f t="shared" si="6"/>
        <v>2</v>
      </c>
      <c r="D21">
        <f t="shared" si="6"/>
        <v>7</v>
      </c>
      <c r="E21">
        <f t="shared" ca="1" si="7"/>
        <v>106983.95333333334</v>
      </c>
      <c r="F21">
        <f t="shared" ca="1" si="8"/>
        <v>64379.996666666673</v>
      </c>
      <c r="G21">
        <f t="shared" ca="1" si="2"/>
        <v>10363.200000000001</v>
      </c>
      <c r="H21" s="9">
        <f t="shared" ca="1" si="3"/>
        <v>-257.10066666666825</v>
      </c>
      <c r="I21" s="9">
        <f t="shared" ca="1" si="3"/>
        <v>-149.6813333333339</v>
      </c>
      <c r="J21" s="9">
        <f t="shared" ca="1" si="3"/>
        <v>0</v>
      </c>
      <c r="K21" s="9">
        <f t="shared" ca="1" si="4"/>
        <v>297.49832663208355</v>
      </c>
      <c r="L21" s="9">
        <f t="shared" ca="1" si="5"/>
        <v>-120.20751900069477</v>
      </c>
      <c r="M21">
        <f t="shared" ca="1" si="9"/>
        <v>56.423873456790119</v>
      </c>
      <c r="N21">
        <f t="shared" ca="1" si="10"/>
        <v>34.645339506172839</v>
      </c>
    </row>
    <row r="22" spans="1:14" x14ac:dyDescent="0.25">
      <c r="A22" s="4">
        <f t="shared" si="11"/>
        <v>0.42656249999999984</v>
      </c>
      <c r="B22" s="3">
        <f t="shared" si="12"/>
        <v>1553300855</v>
      </c>
      <c r="C22">
        <f t="shared" si="6"/>
        <v>2</v>
      </c>
      <c r="D22">
        <f t="shared" si="6"/>
        <v>7</v>
      </c>
      <c r="E22">
        <f t="shared" ca="1" si="7"/>
        <v>105698.45</v>
      </c>
      <c r="F22">
        <f t="shared" ca="1" si="8"/>
        <v>63631.590000000004</v>
      </c>
      <c r="G22">
        <f t="shared" ca="1" si="2"/>
        <v>10363.200000000001</v>
      </c>
      <c r="H22" s="9">
        <f t="shared" ca="1" si="3"/>
        <v>-257.10066666666535</v>
      </c>
      <c r="I22" s="9">
        <f t="shared" ca="1" si="3"/>
        <v>-149.6813333333339</v>
      </c>
      <c r="J22" s="9">
        <f t="shared" ca="1" si="3"/>
        <v>0</v>
      </c>
      <c r="K22" s="9">
        <f t="shared" ca="1" si="4"/>
        <v>297.49832663208105</v>
      </c>
      <c r="L22" s="9">
        <f t="shared" ca="1" si="5"/>
        <v>-120.20751900069506</v>
      </c>
      <c r="M22">
        <f t="shared" ca="1" si="9"/>
        <v>56.417245370370367</v>
      </c>
      <c r="N22">
        <f t="shared" ca="1" si="10"/>
        <v>34.624768518518515</v>
      </c>
    </row>
    <row r="23" spans="1:14" x14ac:dyDescent="0.25">
      <c r="A23" s="4">
        <f t="shared" si="11"/>
        <v>0.42662037037037021</v>
      </c>
      <c r="B23" s="3">
        <f t="shared" si="12"/>
        <v>1553300860</v>
      </c>
      <c r="C23">
        <f t="shared" si="6"/>
        <v>2</v>
      </c>
      <c r="D23">
        <f t="shared" si="6"/>
        <v>7</v>
      </c>
      <c r="E23">
        <f t="shared" ca="1" si="7"/>
        <v>104412.94666666667</v>
      </c>
      <c r="F23">
        <f t="shared" ca="1" si="8"/>
        <v>62883.183333333334</v>
      </c>
      <c r="G23">
        <f t="shared" ca="1" si="2"/>
        <v>10363.200000000001</v>
      </c>
      <c r="H23" s="9">
        <f t="shared" ca="1" si="3"/>
        <v>-257.10066666666825</v>
      </c>
      <c r="I23" s="9">
        <f t="shared" ca="1" si="3"/>
        <v>-149.68133333333245</v>
      </c>
      <c r="J23" s="9">
        <f t="shared" ca="1" si="3"/>
        <v>0</v>
      </c>
      <c r="K23" s="9">
        <f t="shared" ca="1" si="4"/>
        <v>297.49832663208281</v>
      </c>
      <c r="L23" s="9">
        <f t="shared" ca="1" si="5"/>
        <v>-120.20751900069452</v>
      </c>
      <c r="M23">
        <f t="shared" ca="1" si="9"/>
        <v>56.410617283950614</v>
      </c>
      <c r="N23">
        <f t="shared" ca="1" si="10"/>
        <v>34.604197530864198</v>
      </c>
    </row>
    <row r="24" spans="1:14" x14ac:dyDescent="0.25">
      <c r="A24" s="4">
        <f t="shared" si="11"/>
        <v>0.42667824074074057</v>
      </c>
      <c r="B24" s="3">
        <f t="shared" si="12"/>
        <v>1553300865</v>
      </c>
      <c r="C24">
        <f t="shared" si="6"/>
        <v>2</v>
      </c>
      <c r="D24">
        <f t="shared" si="6"/>
        <v>7</v>
      </c>
      <c r="E24">
        <f t="shared" ca="1" si="7"/>
        <v>103127.44333333333</v>
      </c>
      <c r="F24">
        <f t="shared" ca="1" si="8"/>
        <v>62134.776666666672</v>
      </c>
      <c r="G24">
        <f t="shared" ca="1" si="2"/>
        <v>10363.200000000001</v>
      </c>
      <c r="H24" s="9">
        <f t="shared" ca="1" si="3"/>
        <v>-257.10066666666535</v>
      </c>
      <c r="I24" s="9">
        <f t="shared" ca="1" si="3"/>
        <v>-149.6813333333339</v>
      </c>
      <c r="J24" s="9">
        <f t="shared" ca="1" si="3"/>
        <v>0</v>
      </c>
      <c r="K24" s="9">
        <f t="shared" ca="1" si="4"/>
        <v>297.49832663208105</v>
      </c>
      <c r="L24" s="9">
        <f t="shared" ca="1" si="5"/>
        <v>-120.20751900069506</v>
      </c>
      <c r="M24">
        <f t="shared" ca="1" si="9"/>
        <v>56.403989197530862</v>
      </c>
      <c r="N24">
        <f t="shared" ca="1" si="10"/>
        <v>34.583626543209874</v>
      </c>
    </row>
    <row r="25" spans="1:14" x14ac:dyDescent="0.25">
      <c r="A25" s="4">
        <f t="shared" si="11"/>
        <v>0.42673611111111093</v>
      </c>
      <c r="B25" s="3">
        <f t="shared" si="12"/>
        <v>1553300870</v>
      </c>
      <c r="C25">
        <f t="shared" ref="C25:D40" si="13">C24</f>
        <v>2</v>
      </c>
      <c r="D25">
        <f t="shared" si="13"/>
        <v>7</v>
      </c>
      <c r="E25">
        <f t="shared" ca="1" si="7"/>
        <v>101841.94</v>
      </c>
      <c r="F25">
        <f t="shared" ca="1" si="8"/>
        <v>61386.37</v>
      </c>
      <c r="G25">
        <f t="shared" ca="1" si="2"/>
        <v>10363.200000000001</v>
      </c>
      <c r="H25" s="9">
        <f t="shared" ca="1" si="3"/>
        <v>-257.10066666666535</v>
      </c>
      <c r="I25" s="9">
        <f t="shared" ca="1" si="3"/>
        <v>-149.6813333333339</v>
      </c>
      <c r="J25" s="9">
        <f t="shared" ca="1" si="3"/>
        <v>0</v>
      </c>
      <c r="K25" s="9">
        <f t="shared" ca="1" si="4"/>
        <v>297.49832663208105</v>
      </c>
      <c r="L25" s="9">
        <f t="shared" ca="1" si="5"/>
        <v>-120.20751900069506</v>
      </c>
      <c r="M25">
        <f t="shared" ca="1" si="9"/>
        <v>56.39736111111111</v>
      </c>
      <c r="N25">
        <f t="shared" ca="1" si="10"/>
        <v>34.56305555555555</v>
      </c>
    </row>
    <row r="26" spans="1:14" x14ac:dyDescent="0.25">
      <c r="A26" s="4">
        <f t="shared" si="11"/>
        <v>0.42679398148148129</v>
      </c>
      <c r="B26" s="3">
        <f t="shared" si="12"/>
        <v>1553300875</v>
      </c>
      <c r="C26">
        <f t="shared" si="13"/>
        <v>2</v>
      </c>
      <c r="D26">
        <f t="shared" si="13"/>
        <v>7</v>
      </c>
      <c r="E26">
        <f t="shared" ca="1" si="7"/>
        <v>100556.43666666668</v>
      </c>
      <c r="F26">
        <f t="shared" ca="1" si="8"/>
        <v>60637.963333333333</v>
      </c>
      <c r="G26">
        <f t="shared" ca="1" si="2"/>
        <v>10363.200000000001</v>
      </c>
      <c r="H26" s="9">
        <f t="shared" ca="1" si="3"/>
        <v>-257.10066666666825</v>
      </c>
      <c r="I26" s="9">
        <f t="shared" ca="1" si="3"/>
        <v>-149.68133333333245</v>
      </c>
      <c r="J26" s="9">
        <f t="shared" ca="1" si="3"/>
        <v>0</v>
      </c>
      <c r="K26" s="9">
        <f t="shared" ca="1" si="4"/>
        <v>297.49832663208281</v>
      </c>
      <c r="L26" s="9">
        <f t="shared" ca="1" si="5"/>
        <v>-120.20751900069452</v>
      </c>
      <c r="M26">
        <f t="shared" ca="1" si="9"/>
        <v>56.390733024691357</v>
      </c>
      <c r="N26">
        <f t="shared" ca="1" si="10"/>
        <v>34.542484567901234</v>
      </c>
    </row>
    <row r="27" spans="1:14" x14ac:dyDescent="0.25">
      <c r="A27" s="4">
        <f t="shared" si="11"/>
        <v>0.42685185185185165</v>
      </c>
      <c r="B27" s="3">
        <f t="shared" si="12"/>
        <v>1553300880</v>
      </c>
      <c r="C27">
        <f t="shared" si="13"/>
        <v>2</v>
      </c>
      <c r="D27">
        <f t="shared" si="13"/>
        <v>7</v>
      </c>
      <c r="E27">
        <f t="shared" ca="1" si="7"/>
        <v>99270.933333333334</v>
      </c>
      <c r="F27">
        <f t="shared" ca="1" si="8"/>
        <v>59889.556666666671</v>
      </c>
      <c r="G27">
        <f t="shared" ca="1" si="2"/>
        <v>10363.200000000001</v>
      </c>
      <c r="H27" s="9">
        <f t="shared" ca="1" si="3"/>
        <v>-257.10066666666825</v>
      </c>
      <c r="I27" s="9">
        <f t="shared" ca="1" si="3"/>
        <v>-149.6813333333339</v>
      </c>
      <c r="J27" s="9">
        <f t="shared" ca="1" si="3"/>
        <v>0</v>
      </c>
      <c r="K27" s="9">
        <f t="shared" ca="1" si="4"/>
        <v>297.49832663208355</v>
      </c>
      <c r="L27" s="9">
        <f t="shared" ca="1" si="5"/>
        <v>-120.20751900069477</v>
      </c>
      <c r="M27">
        <f t="shared" ca="1" si="9"/>
        <v>56.384104938271605</v>
      </c>
      <c r="N27">
        <f t="shared" ca="1" si="10"/>
        <v>34.52191358024691</v>
      </c>
    </row>
    <row r="28" spans="1:14" x14ac:dyDescent="0.25">
      <c r="A28" s="4">
        <f t="shared" si="11"/>
        <v>0.42690972222222201</v>
      </c>
      <c r="B28" s="3">
        <f t="shared" si="12"/>
        <v>1553300885</v>
      </c>
      <c r="C28">
        <f t="shared" si="13"/>
        <v>2</v>
      </c>
      <c r="D28">
        <f t="shared" si="13"/>
        <v>7</v>
      </c>
      <c r="E28">
        <f t="shared" ca="1" si="7"/>
        <v>97985.43</v>
      </c>
      <c r="F28">
        <f t="shared" ca="1" si="8"/>
        <v>59141.15</v>
      </c>
      <c r="G28">
        <f t="shared" ca="1" si="2"/>
        <v>10363.200000000001</v>
      </c>
      <c r="H28" s="9">
        <f t="shared" ca="1" si="3"/>
        <v>-257.10066666666535</v>
      </c>
      <c r="I28" s="9">
        <f t="shared" ca="1" si="3"/>
        <v>-149.6813333333339</v>
      </c>
      <c r="J28" s="9">
        <f t="shared" ca="1" si="3"/>
        <v>0</v>
      </c>
      <c r="K28" s="9">
        <f t="shared" ca="1" si="4"/>
        <v>297.49832663208105</v>
      </c>
      <c r="L28" s="9">
        <f t="shared" ca="1" si="5"/>
        <v>-120.20751900069506</v>
      </c>
      <c r="M28">
        <f t="shared" ca="1" si="9"/>
        <v>56.377476851851853</v>
      </c>
      <c r="N28">
        <f t="shared" ca="1" si="10"/>
        <v>34.501342592592593</v>
      </c>
    </row>
    <row r="29" spans="1:14" x14ac:dyDescent="0.25">
      <c r="A29" s="4">
        <f t="shared" si="11"/>
        <v>0.42696759259259237</v>
      </c>
      <c r="B29" s="3">
        <f t="shared" si="12"/>
        <v>1553300890</v>
      </c>
      <c r="C29">
        <f t="shared" si="13"/>
        <v>2</v>
      </c>
      <c r="D29">
        <f t="shared" si="13"/>
        <v>7</v>
      </c>
      <c r="E29">
        <f t="shared" ca="1" si="7"/>
        <v>96699.926666666666</v>
      </c>
      <c r="F29">
        <f t="shared" ca="1" si="8"/>
        <v>58392.743333333332</v>
      </c>
      <c r="G29">
        <f t="shared" ca="1" si="2"/>
        <v>10363.200000000001</v>
      </c>
      <c r="H29" s="9">
        <f t="shared" ca="1" si="3"/>
        <v>-257.10066666666535</v>
      </c>
      <c r="I29" s="9">
        <f t="shared" ca="1" si="3"/>
        <v>-149.68133333333245</v>
      </c>
      <c r="J29" s="9">
        <f t="shared" ca="1" si="3"/>
        <v>0</v>
      </c>
      <c r="K29" s="9">
        <f t="shared" ca="1" si="4"/>
        <v>297.49832663208031</v>
      </c>
      <c r="L29" s="9">
        <f t="shared" ca="1" si="5"/>
        <v>-120.20751900069483</v>
      </c>
      <c r="M29">
        <f t="shared" ca="1" si="9"/>
        <v>56.3708487654321</v>
      </c>
      <c r="N29">
        <f t="shared" ca="1" si="10"/>
        <v>34.480771604938269</v>
      </c>
    </row>
    <row r="30" spans="1:14" x14ac:dyDescent="0.25">
      <c r="A30" s="4">
        <f t="shared" si="11"/>
        <v>0.42702546296296273</v>
      </c>
      <c r="B30" s="3">
        <f t="shared" si="12"/>
        <v>1553300895</v>
      </c>
      <c r="C30">
        <f t="shared" si="13"/>
        <v>2</v>
      </c>
      <c r="D30">
        <f t="shared" si="13"/>
        <v>7</v>
      </c>
      <c r="E30">
        <f t="shared" ca="1" si="7"/>
        <v>95414.42333333334</v>
      </c>
      <c r="F30">
        <f t="shared" ca="1" si="8"/>
        <v>57644.33666666667</v>
      </c>
      <c r="G30">
        <f t="shared" ca="1" si="2"/>
        <v>10363.200000000001</v>
      </c>
      <c r="H30" s="9">
        <f t="shared" ca="1" si="3"/>
        <v>-257.10066666666825</v>
      </c>
      <c r="I30" s="9">
        <f t="shared" ca="1" si="3"/>
        <v>-149.68133333333245</v>
      </c>
      <c r="J30" s="9">
        <f t="shared" ca="1" si="3"/>
        <v>0</v>
      </c>
      <c r="K30" s="9">
        <f t="shared" ca="1" si="4"/>
        <v>297.49832663208281</v>
      </c>
      <c r="L30" s="9">
        <f t="shared" ca="1" si="5"/>
        <v>-120.20751900069452</v>
      </c>
      <c r="M30">
        <f t="shared" ca="1" si="9"/>
        <v>56.364220679012341</v>
      </c>
      <c r="N30">
        <f t="shared" ca="1" si="10"/>
        <v>34.460200617283952</v>
      </c>
    </row>
    <row r="31" spans="1:14" x14ac:dyDescent="0.25">
      <c r="A31" s="4">
        <f t="shared" si="11"/>
        <v>0.42708333333333309</v>
      </c>
      <c r="B31" s="3">
        <f t="shared" si="12"/>
        <v>1553300900</v>
      </c>
      <c r="C31">
        <f t="shared" si="13"/>
        <v>2</v>
      </c>
      <c r="D31">
        <f t="shared" si="13"/>
        <v>7</v>
      </c>
      <c r="E31">
        <f t="shared" ca="1" si="7"/>
        <v>94128.92</v>
      </c>
      <c r="F31">
        <f t="shared" ca="1" si="8"/>
        <v>56895.930000000008</v>
      </c>
      <c r="G31">
        <f t="shared" ca="1" si="2"/>
        <v>10363.200000000001</v>
      </c>
      <c r="H31" s="9">
        <f t="shared" ca="1" si="3"/>
        <v>-257.10066666666535</v>
      </c>
      <c r="I31" s="9">
        <f t="shared" ca="1" si="3"/>
        <v>-149.6813333333339</v>
      </c>
      <c r="J31" s="9">
        <f t="shared" ca="1" si="3"/>
        <v>0</v>
      </c>
      <c r="K31" s="9">
        <f t="shared" ca="1" si="4"/>
        <v>297.49832663208105</v>
      </c>
      <c r="L31" s="9">
        <f t="shared" ca="1" si="5"/>
        <v>-120.20751900069506</v>
      </c>
      <c r="M31">
        <f t="shared" ca="1" si="9"/>
        <v>56.357592592592589</v>
      </c>
      <c r="N31">
        <f t="shared" ca="1" si="10"/>
        <v>34.439629629629628</v>
      </c>
    </row>
    <row r="32" spans="1:14" x14ac:dyDescent="0.25">
      <c r="A32" s="4">
        <f t="shared" si="11"/>
        <v>0.42714120370370345</v>
      </c>
      <c r="B32" s="3">
        <f t="shared" si="12"/>
        <v>1553300905</v>
      </c>
      <c r="C32">
        <f t="shared" si="13"/>
        <v>2</v>
      </c>
      <c r="D32">
        <f t="shared" si="13"/>
        <v>7</v>
      </c>
      <c r="E32">
        <f t="shared" ca="1" si="7"/>
        <v>92843.416666666672</v>
      </c>
      <c r="F32">
        <f t="shared" ca="1" si="8"/>
        <v>56147.523333333338</v>
      </c>
      <c r="G32">
        <f t="shared" ca="1" si="2"/>
        <v>10363.200000000001</v>
      </c>
      <c r="H32" s="9">
        <f t="shared" ca="1" si="3"/>
        <v>-257.10066666666825</v>
      </c>
      <c r="I32" s="9">
        <f t="shared" ca="1" si="3"/>
        <v>-149.6813333333339</v>
      </c>
      <c r="J32" s="9">
        <f t="shared" ca="1" si="3"/>
        <v>0</v>
      </c>
      <c r="K32" s="9">
        <f t="shared" ca="1" si="4"/>
        <v>297.49832663208355</v>
      </c>
      <c r="L32" s="9">
        <f t="shared" ca="1" si="5"/>
        <v>-120.20751900069477</v>
      </c>
      <c r="M32">
        <f t="shared" ca="1" si="9"/>
        <v>56.350964506172836</v>
      </c>
      <c r="N32">
        <f t="shared" ca="1" si="10"/>
        <v>34.419058641975305</v>
      </c>
    </row>
    <row r="33" spans="1:15" x14ac:dyDescent="0.25">
      <c r="A33" s="4">
        <f t="shared" si="11"/>
        <v>0.42719907407407381</v>
      </c>
      <c r="B33" s="3">
        <f t="shared" si="12"/>
        <v>1553300910</v>
      </c>
      <c r="C33">
        <f t="shared" si="13"/>
        <v>2</v>
      </c>
      <c r="D33">
        <f t="shared" si="13"/>
        <v>7</v>
      </c>
      <c r="E33">
        <f t="shared" ca="1" si="7"/>
        <v>91557.91333333333</v>
      </c>
      <c r="F33">
        <f t="shared" ca="1" si="8"/>
        <v>55399.116666666669</v>
      </c>
      <c r="G33">
        <f t="shared" ca="1" si="2"/>
        <v>10363.200000000001</v>
      </c>
      <c r="H33" s="9">
        <f t="shared" ca="1" si="3"/>
        <v>-257.10066666666535</v>
      </c>
      <c r="I33" s="9">
        <f t="shared" ca="1" si="3"/>
        <v>-149.68133333333245</v>
      </c>
      <c r="J33" s="9">
        <f t="shared" ca="1" si="3"/>
        <v>0</v>
      </c>
      <c r="K33" s="9">
        <f t="shared" ca="1" si="4"/>
        <v>297.49832663208031</v>
      </c>
      <c r="L33" s="9">
        <f t="shared" ca="1" si="5"/>
        <v>-120.20751900069483</v>
      </c>
      <c r="M33">
        <f t="shared" ca="1" si="9"/>
        <v>56.344336419753084</v>
      </c>
      <c r="N33">
        <f t="shared" ca="1" si="10"/>
        <v>34.398487654320988</v>
      </c>
    </row>
    <row r="34" spans="1:15" x14ac:dyDescent="0.25">
      <c r="A34" s="4">
        <f>A33+5/24/3600</f>
        <v>0.42725694444444418</v>
      </c>
      <c r="B34" s="3">
        <f t="shared" si="12"/>
        <v>1553300915</v>
      </c>
      <c r="C34">
        <f t="shared" si="13"/>
        <v>2</v>
      </c>
      <c r="D34">
        <f t="shared" si="13"/>
        <v>7</v>
      </c>
      <c r="E34">
        <f t="shared" ca="1" si="7"/>
        <v>90272.41</v>
      </c>
      <c r="F34">
        <f t="shared" ca="1" si="8"/>
        <v>54650.710000000006</v>
      </c>
      <c r="G34">
        <f t="shared" ca="1" si="2"/>
        <v>10363.200000000001</v>
      </c>
      <c r="H34" s="9">
        <f t="shared" ca="1" si="3"/>
        <v>-257.10066666666535</v>
      </c>
      <c r="I34" s="9">
        <f t="shared" ca="1" si="3"/>
        <v>-149.6813333333339</v>
      </c>
      <c r="J34" s="9">
        <f t="shared" ca="1" si="3"/>
        <v>0</v>
      </c>
      <c r="K34" s="9">
        <f t="shared" ca="1" si="4"/>
        <v>297.49832663208105</v>
      </c>
      <c r="L34" s="9">
        <f t="shared" ca="1" si="5"/>
        <v>-120.20751900069506</v>
      </c>
      <c r="M34">
        <f t="shared" ca="1" si="9"/>
        <v>56.337708333333332</v>
      </c>
      <c r="N34">
        <f t="shared" ca="1" si="10"/>
        <v>34.377916666666664</v>
      </c>
    </row>
    <row r="35" spans="1:15" x14ac:dyDescent="0.25">
      <c r="A35" s="4">
        <f t="shared" si="11"/>
        <v>0.42731481481481454</v>
      </c>
      <c r="B35" s="3">
        <f t="shared" si="12"/>
        <v>1553300920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88986.906666666677</v>
      </c>
      <c r="F35">
        <f ca="1">INDIRECT("F$"&amp;C35)+INDIRECT("I$"&amp;C35)*($B35-INDIRECT("B$"&amp;D35))</f>
        <v>53902.303333333337</v>
      </c>
      <c r="G35">
        <f t="shared" ca="1" si="2"/>
        <v>10363.200000000001</v>
      </c>
      <c r="H35" s="9">
        <f t="shared" ca="1" si="3"/>
        <v>-257.10066666666825</v>
      </c>
      <c r="I35" s="9">
        <f t="shared" ca="1" si="3"/>
        <v>-149.6813333333339</v>
      </c>
      <c r="J35" s="9">
        <f t="shared" ca="1" si="3"/>
        <v>0</v>
      </c>
      <c r="K35" s="9">
        <f t="shared" ca="1" si="4"/>
        <v>297.49832663208355</v>
      </c>
      <c r="L35" s="9">
        <f t="shared" ca="1" si="5"/>
        <v>-120.20751900069477</v>
      </c>
      <c r="M35">
        <f t="shared" ca="1" si="9"/>
        <v>56.331080246913579</v>
      </c>
      <c r="N35">
        <f t="shared" ca="1" si="10"/>
        <v>34.357345679012347</v>
      </c>
    </row>
    <row r="36" spans="1:15" x14ac:dyDescent="0.25">
      <c r="A36" s="4">
        <f t="shared" si="11"/>
        <v>0.4273726851851849</v>
      </c>
      <c r="B36" s="3">
        <f t="shared" si="12"/>
        <v>1553300925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87701.403333333335</v>
      </c>
      <c r="F36">
        <f ca="1">INDIRECT("F$"&amp;C36)+INDIRECT("I$"&amp;C36)*($B36-INDIRECT("B$"&amp;D36))</f>
        <v>53153.896666666667</v>
      </c>
      <c r="G36">
        <f t="shared" ca="1" si="2"/>
        <v>10363.200000000001</v>
      </c>
      <c r="H36" s="9">
        <f t="shared" ca="1" si="3"/>
        <v>-257.10066666666825</v>
      </c>
      <c r="I36" s="9">
        <f t="shared" ca="1" si="3"/>
        <v>-149.68133333333245</v>
      </c>
      <c r="J36" s="9">
        <f t="shared" ca="1" si="3"/>
        <v>0</v>
      </c>
      <c r="K36" s="9">
        <f t="shared" ca="1" si="4"/>
        <v>297.49832663208281</v>
      </c>
      <c r="L36" s="9">
        <f t="shared" ca="1" si="5"/>
        <v>-120.20751900069452</v>
      </c>
      <c r="M36">
        <f t="shared" ca="1" si="9"/>
        <v>56.324452160493827</v>
      </c>
      <c r="N36">
        <f t="shared" ca="1" si="10"/>
        <v>34.336774691358023</v>
      </c>
    </row>
    <row r="37" spans="1:15" x14ac:dyDescent="0.25">
      <c r="A37" s="4">
        <f t="shared" si="11"/>
        <v>0.42743055555555526</v>
      </c>
      <c r="B37" s="3">
        <f t="shared" si="12"/>
        <v>1553300930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86415.9</v>
      </c>
      <c r="F37">
        <f t="shared" ref="F37:F100" ca="1" si="15">INDIRECT("F$"&amp;C37)+INDIRECT("I$"&amp;C37)*($B37-INDIRECT("B$"&amp;D37))</f>
        <v>52405.490000000005</v>
      </c>
      <c r="G37">
        <f t="shared" ca="1" si="2"/>
        <v>10363.200000000001</v>
      </c>
      <c r="H37" s="9">
        <f t="shared" ca="1" si="3"/>
        <v>-257.10066666666535</v>
      </c>
      <c r="I37" s="9">
        <f t="shared" ca="1" si="3"/>
        <v>-149.6813333333339</v>
      </c>
      <c r="J37" s="9">
        <f t="shared" ca="1" si="3"/>
        <v>0</v>
      </c>
      <c r="K37" s="9">
        <f t="shared" ca="1" si="4"/>
        <v>297.49832663208105</v>
      </c>
      <c r="L37" s="9">
        <f t="shared" ca="1" si="5"/>
        <v>-120.20751900069506</v>
      </c>
      <c r="M37">
        <f t="shared" ca="1" si="9"/>
        <v>56.317824074074075</v>
      </c>
      <c r="N37">
        <f t="shared" ca="1" si="10"/>
        <v>34.3162037037037</v>
      </c>
    </row>
    <row r="38" spans="1:15" x14ac:dyDescent="0.25">
      <c r="A38" s="4">
        <f t="shared" si="11"/>
        <v>0.42748842592592562</v>
      </c>
      <c r="B38" s="3">
        <f t="shared" si="12"/>
        <v>1553300935</v>
      </c>
      <c r="C38">
        <f t="shared" si="13"/>
        <v>2</v>
      </c>
      <c r="D38">
        <f t="shared" si="13"/>
        <v>7</v>
      </c>
      <c r="E38">
        <f t="shared" ca="1" si="14"/>
        <v>85130.396666666667</v>
      </c>
      <c r="F38">
        <f t="shared" ca="1" si="15"/>
        <v>51657.083333333336</v>
      </c>
      <c r="G38">
        <f t="shared" ca="1" si="2"/>
        <v>10363.200000000001</v>
      </c>
      <c r="H38" s="9">
        <f t="shared" ca="1" si="3"/>
        <v>-257.10066666666535</v>
      </c>
      <c r="I38" s="9">
        <f t="shared" ca="1" si="3"/>
        <v>-149.6813333333339</v>
      </c>
      <c r="J38" s="9">
        <f t="shared" ca="1" si="3"/>
        <v>0</v>
      </c>
      <c r="K38" s="9">
        <f t="shared" ca="1" si="4"/>
        <v>297.49832663208105</v>
      </c>
      <c r="L38" s="9">
        <f t="shared" ca="1" si="5"/>
        <v>-120.20751900069506</v>
      </c>
      <c r="M38">
        <f t="shared" ca="1" si="9"/>
        <v>56.311195987654322</v>
      </c>
      <c r="N38">
        <f t="shared" ca="1" si="10"/>
        <v>34.295632716049383</v>
      </c>
    </row>
    <row r="39" spans="1:15" x14ac:dyDescent="0.25">
      <c r="A39" s="4">
        <f t="shared" si="11"/>
        <v>0.42754629629629598</v>
      </c>
      <c r="B39" s="3">
        <f t="shared" si="12"/>
        <v>1553300940</v>
      </c>
      <c r="C39">
        <f t="shared" si="13"/>
        <v>2</v>
      </c>
      <c r="D39">
        <f t="shared" si="13"/>
        <v>7</v>
      </c>
      <c r="E39">
        <f t="shared" ca="1" si="14"/>
        <v>83844.893333333341</v>
      </c>
      <c r="F39">
        <f t="shared" ca="1" si="15"/>
        <v>50908.676666666666</v>
      </c>
      <c r="G39">
        <f t="shared" ca="1" si="2"/>
        <v>10363.200000000001</v>
      </c>
      <c r="H39" s="9">
        <f t="shared" ca="1" si="3"/>
        <v>-257.10066666666825</v>
      </c>
      <c r="I39" s="9">
        <f t="shared" ca="1" si="3"/>
        <v>-149.68133333333245</v>
      </c>
      <c r="J39" s="9">
        <f t="shared" ca="1" si="3"/>
        <v>0</v>
      </c>
      <c r="K39" s="9">
        <f t="shared" ca="1" si="4"/>
        <v>297.49832663208281</v>
      </c>
      <c r="L39" s="9">
        <f t="shared" ca="1" si="5"/>
        <v>-120.20751900069452</v>
      </c>
      <c r="M39">
        <f t="shared" ca="1" si="9"/>
        <v>56.304567901234563</v>
      </c>
      <c r="N39">
        <f t="shared" ca="1" si="10"/>
        <v>34.275061728395059</v>
      </c>
    </row>
    <row r="40" spans="1:15" x14ac:dyDescent="0.25">
      <c r="A40" s="4">
        <f t="shared" si="11"/>
        <v>0.42760416666666634</v>
      </c>
      <c r="B40" s="3">
        <f t="shared" si="12"/>
        <v>1553300945</v>
      </c>
      <c r="C40">
        <f t="shared" si="13"/>
        <v>2</v>
      </c>
      <c r="D40">
        <f t="shared" si="13"/>
        <v>7</v>
      </c>
      <c r="E40">
        <f t="shared" ca="1" si="14"/>
        <v>82559.39</v>
      </c>
      <c r="F40">
        <f t="shared" ca="1" si="15"/>
        <v>50160.270000000004</v>
      </c>
      <c r="G40">
        <f t="shared" ca="1" si="2"/>
        <v>10363.200000000001</v>
      </c>
      <c r="H40" s="9">
        <f t="shared" ca="1" si="3"/>
        <v>-257.10066666666825</v>
      </c>
      <c r="I40" s="9">
        <f t="shared" ca="1" si="3"/>
        <v>-149.68133333333245</v>
      </c>
      <c r="J40" s="9">
        <f t="shared" ca="1" si="3"/>
        <v>0</v>
      </c>
      <c r="K40" s="9">
        <f t="shared" ca="1" si="4"/>
        <v>297.49832663208281</v>
      </c>
      <c r="L40" s="9">
        <f t="shared" ca="1" si="5"/>
        <v>-120.20751900069452</v>
      </c>
      <c r="M40">
        <f t="shared" ca="1" si="9"/>
        <v>56.297939814814811</v>
      </c>
      <c r="N40">
        <f t="shared" ca="1" si="10"/>
        <v>34.254490740740742</v>
      </c>
    </row>
    <row r="41" spans="1:15" x14ac:dyDescent="0.25">
      <c r="A41" s="4">
        <f t="shared" si="11"/>
        <v>0.4276620370370367</v>
      </c>
      <c r="B41" s="3">
        <f t="shared" si="12"/>
        <v>1553300950</v>
      </c>
      <c r="C41">
        <f t="shared" ref="C41:D56" si="16">C40</f>
        <v>2</v>
      </c>
      <c r="D41">
        <f t="shared" si="16"/>
        <v>7</v>
      </c>
      <c r="E41">
        <f t="shared" ca="1" si="14"/>
        <v>81273.886666666658</v>
      </c>
      <c r="F41">
        <f t="shared" ca="1" si="15"/>
        <v>49411.863333333342</v>
      </c>
      <c r="G41">
        <f t="shared" ca="1" si="2"/>
        <v>10363.200000000001</v>
      </c>
      <c r="H41" s="9">
        <f t="shared" ca="1" si="3"/>
        <v>-252.2903778296517</v>
      </c>
      <c r="I41" s="9">
        <f t="shared" ca="1" si="3"/>
        <v>-147.60839578500017</v>
      </c>
      <c r="J41" s="9">
        <f t="shared" ca="1" si="3"/>
        <v>0</v>
      </c>
      <c r="K41" s="9">
        <f t="shared" ca="1" si="4"/>
        <v>292.29894500604968</v>
      </c>
      <c r="L41" s="9">
        <f t="shared" ca="1" si="5"/>
        <v>-120.33076838034317</v>
      </c>
      <c r="M41">
        <f t="shared" ca="1" si="9"/>
        <v>56.291311728395058</v>
      </c>
      <c r="N41">
        <f t="shared" ca="1" si="10"/>
        <v>34.233919753086418</v>
      </c>
    </row>
    <row r="42" spans="1:15" x14ac:dyDescent="0.25">
      <c r="A42" s="4">
        <f t="shared" si="11"/>
        <v>0.42771990740740706</v>
      </c>
      <c r="B42" s="3">
        <f t="shared" si="12"/>
        <v>1553300955</v>
      </c>
      <c r="C42">
        <f t="shared" si="16"/>
        <v>2</v>
      </c>
      <c r="D42">
        <f t="shared" ref="D42" si="17">D41</f>
        <v>7</v>
      </c>
      <c r="E42" s="15">
        <f ca="1">(1-$O42)*(1-$O42)*E41+2*$O42*(1-$O42)*INDIRECT("E"&amp;C43)+$O42*$O42*E45</f>
        <v>80012.4347775184</v>
      </c>
      <c r="F42" s="15">
        <f ca="1">(1-$O42)*(1-$O42)*F41+2*$O42*(1-$O42)*INDIRECT("F"&amp;C43)+$O42*$O42*F45</f>
        <v>48673.821354408341</v>
      </c>
      <c r="G42" s="15">
        <f t="shared" ref="G42:G44" ca="1" si="18">INDIRECT("G$"&amp;C42)+INDIRECT("J$"&amp;C42)*($B42-INDIRECT("B$"&amp;D42))</f>
        <v>10363.200000000001</v>
      </c>
      <c r="H42" s="16">
        <f t="shared" ref="H42:H44" ca="1" si="19">(E43-E42)/($B43-$B42)</f>
        <v>-242.66980015562439</v>
      </c>
      <c r="I42" s="16">
        <f t="shared" ref="I42:I44" ca="1" si="20">(F43-F42)/($B43-$B42)</f>
        <v>-143.46252068833419</v>
      </c>
      <c r="J42" s="16">
        <f t="shared" ref="J42:J44" ca="1" si="21">(G43-G42)/($B43-$B42)</f>
        <v>0</v>
      </c>
      <c r="K42" s="16">
        <f t="shared" ref="K42:K44" ca="1" si="22">SQRT(H42*H42+I42*I42)</f>
        <v>281.90446386998093</v>
      </c>
      <c r="L42" s="16">
        <f t="shared" ref="L42:L44" ca="1" si="23">DEGREES(ATAN2(I42,H42))</f>
        <v>-120.59090318909229</v>
      </c>
      <c r="M42" s="15">
        <f ca="1">(1-$O42)*(1-$O42)*M41+2*$O42*(1-$O42)*INDIRECT("M"&amp;C43)+$O42*$O42*M45</f>
        <v>56.284769000771597</v>
      </c>
      <c r="N42" s="15">
        <f ca="1">(1-$O42)*(1-$O42)*N41+2*$O42*(1-$O42)*INDIRECT("N"&amp;C43)+$O42*$O42*N45</f>
        <v>34.213733603395063</v>
      </c>
      <c r="O42" s="15">
        <f>(B42-B41)/(B45-B41)</f>
        <v>0.25</v>
      </c>
    </row>
    <row r="43" spans="1:15" x14ac:dyDescent="0.25">
      <c r="A43" s="5">
        <f t="shared" si="11"/>
        <v>0.42777777777777742</v>
      </c>
      <c r="B43" s="3">
        <f t="shared" si="12"/>
        <v>1553300960</v>
      </c>
      <c r="C43">
        <v>3</v>
      </c>
      <c r="D43">
        <f>ROW()</f>
        <v>43</v>
      </c>
      <c r="E43" s="15">
        <f ca="1">(1-$O43)*(1-$O43)*E41+2*$O43*(1-$O43)*INDIRECT("E"&amp;C43)+$O43*$O43*E45</f>
        <v>78799.085776740278</v>
      </c>
      <c r="F43" s="15">
        <f ca="1">(1-$O43)*(1-$O43)*F41+2*$O43*(1-$O43)*INDIRECT("F"&amp;C43)+$O43*$O43*F45</f>
        <v>47956.50875096667</v>
      </c>
      <c r="G43" s="15">
        <f t="shared" ca="1" si="18"/>
        <v>10363.200000000001</v>
      </c>
      <c r="H43" s="16">
        <f t="shared" ca="1" si="19"/>
        <v>-233.0492224815971</v>
      </c>
      <c r="I43" s="16">
        <f t="shared" ca="1" si="20"/>
        <v>-139.31664559166674</v>
      </c>
      <c r="J43" s="16">
        <f t="shared" ca="1" si="21"/>
        <v>-1.6933333333334304</v>
      </c>
      <c r="K43" s="16">
        <f t="shared" ca="1" si="22"/>
        <v>271.51623862706816</v>
      </c>
      <c r="L43" s="16">
        <f t="shared" ca="1" si="23"/>
        <v>-120.87094968672743</v>
      </c>
      <c r="M43" s="15">
        <f ca="1">(1-$O43)*(1-$O43)*M41+2*$O43*(1-$O43)*INDIRECT("M"&amp;C43)+$O43*$O43*M45</f>
        <v>56.278396990740745</v>
      </c>
      <c r="N43" s="15">
        <f ca="1">(1-$O43)*(1-$O43)*N41+2*$O43*(1-$O43)*INDIRECT("N"&amp;C43)+$O43*$O43*N45</f>
        <v>34.194317129629624</v>
      </c>
      <c r="O43" s="15">
        <f>(B43-B41)/(B45-B41)</f>
        <v>0.5</v>
      </c>
    </row>
    <row r="44" spans="1:15" x14ac:dyDescent="0.25">
      <c r="A44" s="4">
        <f t="shared" si="11"/>
        <v>0.42783564814814778</v>
      </c>
      <c r="B44" s="3">
        <f t="shared" si="12"/>
        <v>1553300965</v>
      </c>
      <c r="C44">
        <f t="shared" si="16"/>
        <v>3</v>
      </c>
      <c r="D44">
        <f t="shared" ref="D44" si="24">D43</f>
        <v>43</v>
      </c>
      <c r="E44" s="15">
        <f ca="1">(1-$O44)*(1-$O44)*E41+2*$O44*(1-$O44)*INDIRECT("E"&amp;C43)+$O44*$O44*E45</f>
        <v>77633.839664332292</v>
      </c>
      <c r="F44" s="15">
        <f ca="1">(1-$O44)*(1-$O44)*F41+2*$O44*(1-$O44)*INDIRECT("F"&amp;C43)+$O44*$O44*F45</f>
        <v>47259.925523008336</v>
      </c>
      <c r="G44" s="15">
        <f t="shared" ca="1" si="18"/>
        <v>10354.733333333334</v>
      </c>
      <c r="H44" s="16">
        <f t="shared" ca="1" si="19"/>
        <v>-223.42864480756981</v>
      </c>
      <c r="I44" s="16">
        <f t="shared" ca="1" si="20"/>
        <v>-135.17077049500077</v>
      </c>
      <c r="J44" s="16">
        <f t="shared" ca="1" si="21"/>
        <v>-1.6933333333330665</v>
      </c>
      <c r="K44" s="16">
        <f t="shared" ca="1" si="22"/>
        <v>261.13501587638405</v>
      </c>
      <c r="L44" s="16">
        <f t="shared" ca="1" si="23"/>
        <v>-121.17326996154954</v>
      </c>
      <c r="M44" s="15">
        <f ca="1">(1-$O44)*(1-$O44)*M41+2*$O44*(1-$O44)*INDIRECT("M"&amp;C43)+$O44*$O44*M45</f>
        <v>56.272195698302468</v>
      </c>
      <c r="N44" s="15">
        <f ca="1">(1-$O44)*(1-$O44)*N41+2*$O44*(1-$O44)*INDIRECT("N"&amp;C43)+$O44*$O44*N45</f>
        <v>34.175670331790123</v>
      </c>
      <c r="O44" s="15">
        <f>(B44-B41)/(B45-B41)</f>
        <v>0.75</v>
      </c>
    </row>
    <row r="45" spans="1:15" x14ac:dyDescent="0.25">
      <c r="A45" s="4">
        <f t="shared" si="11"/>
        <v>0.42789351851851815</v>
      </c>
      <c r="B45" s="3">
        <f t="shared" si="12"/>
        <v>1553300970</v>
      </c>
      <c r="C45">
        <f t="shared" si="16"/>
        <v>3</v>
      </c>
      <c r="D45">
        <f t="shared" si="16"/>
        <v>43</v>
      </c>
      <c r="E45">
        <f t="shared" ca="1" si="14"/>
        <v>76516.696440294443</v>
      </c>
      <c r="F45">
        <f t="shared" ca="1" si="15"/>
        <v>46584.071670533333</v>
      </c>
      <c r="G45">
        <f t="shared" ca="1" si="2"/>
        <v>10346.266666666668</v>
      </c>
      <c r="H45" s="9">
        <f t="shared" ca="1" si="3"/>
        <v>-218.61835597055324</v>
      </c>
      <c r="I45" s="9">
        <f t="shared" ca="1" si="3"/>
        <v>-133.09783294666559</v>
      </c>
      <c r="J45" s="9">
        <f t="shared" ca="1" si="3"/>
        <v>-1.6933333333334304</v>
      </c>
      <c r="K45" s="9">
        <f t="shared" ca="1" si="4"/>
        <v>255.94729672799053</v>
      </c>
      <c r="L45" s="9">
        <f t="shared" ca="1" si="5"/>
        <v>-121.33362443920474</v>
      </c>
      <c r="M45">
        <f t="shared" ca="1" si="9"/>
        <v>56.266165123456787</v>
      </c>
      <c r="N45">
        <f t="shared" ca="1" si="10"/>
        <v>34.157793209876544</v>
      </c>
    </row>
    <row r="46" spans="1:15" x14ac:dyDescent="0.25">
      <c r="A46" s="4">
        <f t="shared" si="11"/>
        <v>0.42795138888888851</v>
      </c>
      <c r="B46" s="3">
        <f t="shared" si="12"/>
        <v>1553300975</v>
      </c>
      <c r="C46">
        <f t="shared" si="16"/>
        <v>3</v>
      </c>
      <c r="D46">
        <f t="shared" si="16"/>
        <v>43</v>
      </c>
      <c r="E46">
        <f t="shared" ca="1" si="14"/>
        <v>75423.604660441677</v>
      </c>
      <c r="F46">
        <f t="shared" ca="1" si="15"/>
        <v>45918.582505800005</v>
      </c>
      <c r="G46">
        <f t="shared" ca="1" si="2"/>
        <v>10337.800000000001</v>
      </c>
      <c r="H46" s="9">
        <f t="shared" ca="1" si="3"/>
        <v>-218.61835597055614</v>
      </c>
      <c r="I46" s="9">
        <f t="shared" ca="1" si="3"/>
        <v>-133.09783294666704</v>
      </c>
      <c r="J46" s="9">
        <f t="shared" ca="1" si="3"/>
        <v>-1.6933333333334304</v>
      </c>
      <c r="K46" s="9">
        <f t="shared" ca="1" si="4"/>
        <v>255.94729672799374</v>
      </c>
      <c r="L46" s="9">
        <f t="shared" ca="1" si="5"/>
        <v>-121.3336244392047</v>
      </c>
      <c r="M46">
        <f t="shared" ca="1" si="9"/>
        <v>56.260219907407404</v>
      </c>
      <c r="N46">
        <f t="shared" ca="1" si="10"/>
        <v>34.140300925925928</v>
      </c>
    </row>
    <row r="47" spans="1:15" x14ac:dyDescent="0.25">
      <c r="A47" s="4">
        <f t="shared" si="11"/>
        <v>0.42800925925925887</v>
      </c>
      <c r="B47" s="3">
        <f t="shared" si="12"/>
        <v>1553300980</v>
      </c>
      <c r="C47">
        <f t="shared" si="16"/>
        <v>3</v>
      </c>
      <c r="D47">
        <f t="shared" si="16"/>
        <v>43</v>
      </c>
      <c r="E47">
        <f t="shared" ca="1" si="14"/>
        <v>74330.512880588896</v>
      </c>
      <c r="F47">
        <f t="shared" ca="1" si="15"/>
        <v>45253.093341066669</v>
      </c>
      <c r="G47">
        <f t="shared" ca="1" si="2"/>
        <v>10329.333333333334</v>
      </c>
      <c r="H47" s="9">
        <f t="shared" ca="1" si="3"/>
        <v>-218.61835597055614</v>
      </c>
      <c r="I47" s="9">
        <f t="shared" ca="1" si="3"/>
        <v>-133.09783294666704</v>
      </c>
      <c r="J47" s="9">
        <f t="shared" ca="1" si="3"/>
        <v>-1.6933333333334304</v>
      </c>
      <c r="K47" s="9">
        <f t="shared" ca="1" si="4"/>
        <v>255.94729672799374</v>
      </c>
      <c r="L47" s="9">
        <f t="shared" ca="1" si="5"/>
        <v>-121.3336244392047</v>
      </c>
      <c r="M47">
        <f t="shared" ca="1" si="9"/>
        <v>56.25427469135802</v>
      </c>
      <c r="N47">
        <f t="shared" ca="1" si="10"/>
        <v>34.122808641975311</v>
      </c>
    </row>
    <row r="48" spans="1:15" x14ac:dyDescent="0.25">
      <c r="A48" s="4">
        <f t="shared" si="11"/>
        <v>0.42806712962962923</v>
      </c>
      <c r="B48" s="3">
        <f t="shared" si="12"/>
        <v>1553300985</v>
      </c>
      <c r="C48">
        <f t="shared" si="16"/>
        <v>3</v>
      </c>
      <c r="D48">
        <f t="shared" ref="D48" si="25">D47</f>
        <v>43</v>
      </c>
      <c r="E48">
        <f t="shared" ref="E48:E50" ca="1" si="26">INDIRECT("E$"&amp;C48)+INDIRECT("H$"&amp;C48)*($B48-INDIRECT("B$"&amp;D48))</f>
        <v>73237.421100736115</v>
      </c>
      <c r="F48">
        <f t="shared" ref="F48:F50" ca="1" si="27">INDIRECT("F$"&amp;C48)+INDIRECT("I$"&amp;C48)*($B48-INDIRECT("B$"&amp;D48))</f>
        <v>44587.604176333334</v>
      </c>
      <c r="G48">
        <f t="shared" ref="G48:G50" ca="1" si="28">INDIRECT("G$"&amp;C48)+INDIRECT("J$"&amp;C48)*($B48-INDIRECT("B$"&amp;D48))</f>
        <v>10320.866666666667</v>
      </c>
      <c r="H48" s="9">
        <f t="shared" ref="H48:H50" ca="1" si="29">(E49-E48)/($B49-$B48)</f>
        <v>-218.61835597055614</v>
      </c>
      <c r="I48" s="9">
        <f t="shared" ref="I48:I50" ca="1" si="30">(F49-F48)/($B49-$B48)</f>
        <v>-133.09783294666559</v>
      </c>
      <c r="J48" s="9">
        <f t="shared" ref="J48:J50" ca="1" si="31">(G49-G48)/($B49-$B48)</f>
        <v>-1.6933333333330665</v>
      </c>
      <c r="K48" s="9">
        <f t="shared" ref="K48:K50" ca="1" si="32">SQRT(H48*H48+I48*I48)</f>
        <v>255.94729672799301</v>
      </c>
      <c r="L48" s="9">
        <f t="shared" ref="L48:L50" ca="1" si="33">DEGREES(ATAN2(I48,H48))</f>
        <v>-121.33362443920441</v>
      </c>
      <c r="M48">
        <f t="shared" ref="M48:M50" ca="1" si="34">INDIRECT("M$"&amp;C48)+INDIRECT("O$"&amp;C48)*($B48-INDIRECT("B$"&amp;D48))</f>
        <v>56.248329475308637</v>
      </c>
      <c r="N48">
        <f t="shared" ref="N48:N50" ca="1" si="35">INDIRECT("N$"&amp;C48)+INDIRECT("P$"&amp;C48)*($B48-INDIRECT("B$"&amp;D48))</f>
        <v>34.105316358024695</v>
      </c>
    </row>
    <row r="49" spans="1:19" x14ac:dyDescent="0.25">
      <c r="A49" s="8">
        <f t="shared" si="11"/>
        <v>0.42812499999999959</v>
      </c>
      <c r="B49" s="3">
        <f t="shared" si="12"/>
        <v>1553300990</v>
      </c>
      <c r="C49">
        <v>3</v>
      </c>
      <c r="D49">
        <f t="shared" ref="D49" si="36">D48</f>
        <v>43</v>
      </c>
      <c r="E49">
        <f t="shared" ca="1" si="26"/>
        <v>72144.329320883335</v>
      </c>
      <c r="F49">
        <f t="shared" ca="1" si="27"/>
        <v>43922.115011600006</v>
      </c>
      <c r="G49">
        <f t="shared" ca="1" si="28"/>
        <v>10312.400000000001</v>
      </c>
      <c r="H49" s="9">
        <f t="shared" ca="1" si="29"/>
        <v>-218.61835597055614</v>
      </c>
      <c r="I49" s="9">
        <f t="shared" ca="1" si="30"/>
        <v>-133.09783294666704</v>
      </c>
      <c r="J49" s="9">
        <f t="shared" ca="1" si="31"/>
        <v>-1.6933333333334304</v>
      </c>
      <c r="K49" s="9">
        <f t="shared" ca="1" si="32"/>
        <v>255.94729672799374</v>
      </c>
      <c r="L49" s="9">
        <f t="shared" ca="1" si="33"/>
        <v>-121.3336244392047</v>
      </c>
      <c r="M49">
        <f t="shared" ca="1" si="34"/>
        <v>56.242384259259261</v>
      </c>
      <c r="N49">
        <f t="shared" ca="1" si="35"/>
        <v>34.087824074074071</v>
      </c>
    </row>
    <row r="50" spans="1:19" x14ac:dyDescent="0.25">
      <c r="A50" s="4">
        <f t="shared" si="11"/>
        <v>0.42818287037036995</v>
      </c>
      <c r="B50" s="3">
        <f t="shared" si="12"/>
        <v>1553300995</v>
      </c>
      <c r="C50">
        <f t="shared" si="16"/>
        <v>3</v>
      </c>
      <c r="D50">
        <f t="shared" ref="D50" si="37">D49</f>
        <v>43</v>
      </c>
      <c r="E50">
        <f t="shared" ca="1" si="26"/>
        <v>71051.237541030554</v>
      </c>
      <c r="F50">
        <f t="shared" ca="1" si="27"/>
        <v>43256.625846866671</v>
      </c>
      <c r="G50">
        <f t="shared" ca="1" si="28"/>
        <v>10303.933333333334</v>
      </c>
      <c r="H50" s="9">
        <f t="shared" ca="1" si="29"/>
        <v>-218.61835597055324</v>
      </c>
      <c r="I50" s="9">
        <f t="shared" ca="1" si="30"/>
        <v>-133.09783294666704</v>
      </c>
      <c r="J50" s="9">
        <f t="shared" ca="1" si="31"/>
        <v>-1.6933333333334304</v>
      </c>
      <c r="K50" s="9">
        <f t="shared" ca="1" si="32"/>
        <v>255.94729672799127</v>
      </c>
      <c r="L50" s="9">
        <f t="shared" ca="1" si="33"/>
        <v>-121.33362443920502</v>
      </c>
      <c r="M50">
        <f t="shared" ca="1" si="34"/>
        <v>56.236439043209877</v>
      </c>
      <c r="N50">
        <f t="shared" ca="1" si="35"/>
        <v>34.070331790123454</v>
      </c>
    </row>
    <row r="51" spans="1:19" x14ac:dyDescent="0.25">
      <c r="A51" s="4">
        <f t="shared" si="11"/>
        <v>0.42824074074074031</v>
      </c>
      <c r="B51" s="3">
        <f t="shared" si="12"/>
        <v>1553301000</v>
      </c>
      <c r="C51">
        <f t="shared" si="16"/>
        <v>3</v>
      </c>
      <c r="D51">
        <f t="shared" si="16"/>
        <v>43</v>
      </c>
      <c r="E51">
        <f t="shared" ca="1" si="14"/>
        <v>69958.145761177788</v>
      </c>
      <c r="F51">
        <f t="shared" ca="1" si="15"/>
        <v>42591.136682133336</v>
      </c>
      <c r="G51">
        <f t="shared" ca="1" si="2"/>
        <v>10295.466666666667</v>
      </c>
      <c r="H51" s="9">
        <f t="shared" ca="1" si="3"/>
        <v>-218.61835597055614</v>
      </c>
      <c r="I51" s="9">
        <f t="shared" ca="1" si="3"/>
        <v>-133.09783294666704</v>
      </c>
      <c r="J51" s="9">
        <f t="shared" ca="1" si="3"/>
        <v>-1.6933333333334304</v>
      </c>
      <c r="K51" s="9">
        <f t="shared" ca="1" si="4"/>
        <v>255.94729672799374</v>
      </c>
      <c r="L51" s="9">
        <f t="shared" ca="1" si="5"/>
        <v>-121.3336244392047</v>
      </c>
      <c r="M51">
        <f t="shared" ca="1" si="9"/>
        <v>56.230493827160494</v>
      </c>
      <c r="N51">
        <f t="shared" ca="1" si="10"/>
        <v>34.052839506172838</v>
      </c>
    </row>
    <row r="52" spans="1:19" x14ac:dyDescent="0.25">
      <c r="A52" s="4">
        <f t="shared" si="11"/>
        <v>0.42829861111111067</v>
      </c>
      <c r="B52" s="3">
        <f t="shared" si="12"/>
        <v>1553301005</v>
      </c>
      <c r="C52">
        <f t="shared" si="16"/>
        <v>3</v>
      </c>
      <c r="D52">
        <f t="shared" si="16"/>
        <v>43</v>
      </c>
      <c r="E52">
        <f t="shared" ca="1" si="14"/>
        <v>68865.053981325007</v>
      </c>
      <c r="F52">
        <f t="shared" ca="1" si="15"/>
        <v>41925.647517400001</v>
      </c>
      <c r="G52">
        <f t="shared" ca="1" si="2"/>
        <v>10287</v>
      </c>
      <c r="H52" s="9">
        <f t="shared" ca="1" si="3"/>
        <v>-218.61835597055614</v>
      </c>
      <c r="I52" s="9">
        <f t="shared" ca="1" si="3"/>
        <v>-133.09783294666704</v>
      </c>
      <c r="J52" s="9">
        <f t="shared" ca="1" si="3"/>
        <v>-1.6933333333330665</v>
      </c>
      <c r="K52" s="9">
        <f t="shared" ca="1" si="4"/>
        <v>255.94729672799374</v>
      </c>
      <c r="L52" s="9">
        <f t="shared" ca="1" si="5"/>
        <v>-121.3336244392047</v>
      </c>
      <c r="M52">
        <f t="shared" ca="1" si="9"/>
        <v>56.224548611111111</v>
      </c>
      <c r="N52">
        <f t="shared" ca="1" si="10"/>
        <v>34.035347222222221</v>
      </c>
      <c r="O52" s="14"/>
      <c r="P52" s="14"/>
      <c r="Q52" s="14"/>
      <c r="R52" s="14"/>
      <c r="S52" s="14"/>
    </row>
    <row r="53" spans="1:19" x14ac:dyDescent="0.25">
      <c r="A53" s="4">
        <f>A52+5/24/3600</f>
        <v>0.42835648148148103</v>
      </c>
      <c r="B53" s="3">
        <f t="shared" si="12"/>
        <v>1553301010</v>
      </c>
      <c r="C53">
        <f t="shared" si="16"/>
        <v>3</v>
      </c>
      <c r="D53">
        <f t="shared" si="16"/>
        <v>43</v>
      </c>
      <c r="E53">
        <f t="shared" ca="1" si="14"/>
        <v>67771.962201472226</v>
      </c>
      <c r="F53">
        <f t="shared" ca="1" si="15"/>
        <v>41260.158352666665</v>
      </c>
      <c r="G53">
        <f t="shared" ca="1" si="2"/>
        <v>10278.533333333335</v>
      </c>
      <c r="H53" s="9">
        <f t="shared" ca="1" si="3"/>
        <v>-218.61835597055614</v>
      </c>
      <c r="I53" s="9">
        <f t="shared" ca="1" si="3"/>
        <v>-133.09783294666559</v>
      </c>
      <c r="J53" s="9">
        <f t="shared" ca="1" si="3"/>
        <v>-1.6933333333334304</v>
      </c>
      <c r="K53" s="9">
        <f t="shared" ca="1" si="4"/>
        <v>255.94729672799301</v>
      </c>
      <c r="L53" s="9">
        <f t="shared" ca="1" si="5"/>
        <v>-121.33362443920441</v>
      </c>
      <c r="M53">
        <f t="shared" ca="1" si="9"/>
        <v>56.218603395061727</v>
      </c>
      <c r="N53">
        <f t="shared" ca="1" si="10"/>
        <v>34.017854938271604</v>
      </c>
    </row>
    <row r="54" spans="1:19" x14ac:dyDescent="0.25">
      <c r="A54" s="4">
        <f t="shared" si="11"/>
        <v>0.42841435185185139</v>
      </c>
      <c r="B54" s="3">
        <f t="shared" si="12"/>
        <v>1553301015</v>
      </c>
      <c r="C54">
        <f t="shared" si="16"/>
        <v>3</v>
      </c>
      <c r="D54">
        <f t="shared" si="16"/>
        <v>43</v>
      </c>
      <c r="E54">
        <f t="shared" ca="1" si="14"/>
        <v>66678.870421619446</v>
      </c>
      <c r="F54">
        <f t="shared" ca="1" si="15"/>
        <v>40594.669187933338</v>
      </c>
      <c r="G54">
        <f t="shared" ca="1" si="2"/>
        <v>10270.066666666668</v>
      </c>
      <c r="H54" s="9">
        <f t="shared" ca="1" si="3"/>
        <v>-218.61835597055614</v>
      </c>
      <c r="I54" s="9">
        <f t="shared" ca="1" si="3"/>
        <v>-133.09783294666704</v>
      </c>
      <c r="J54" s="9">
        <f t="shared" ca="1" si="3"/>
        <v>-1.6933333333334304</v>
      </c>
      <c r="K54" s="9">
        <f t="shared" ca="1" si="4"/>
        <v>255.94729672799374</v>
      </c>
      <c r="L54" s="9">
        <f t="shared" ca="1" si="5"/>
        <v>-121.3336244392047</v>
      </c>
      <c r="M54">
        <f t="shared" ca="1" si="9"/>
        <v>56.212658179012344</v>
      </c>
      <c r="N54">
        <f t="shared" ca="1" si="10"/>
        <v>34.000362654320988</v>
      </c>
    </row>
    <row r="55" spans="1:19" x14ac:dyDescent="0.25">
      <c r="A55" s="8">
        <f t="shared" si="11"/>
        <v>0.42847222222222175</v>
      </c>
      <c r="B55" s="3">
        <f t="shared" si="12"/>
        <v>1553301020</v>
      </c>
      <c r="C55">
        <f t="shared" si="16"/>
        <v>3</v>
      </c>
      <c r="D55">
        <f t="shared" si="16"/>
        <v>43</v>
      </c>
      <c r="E55">
        <f t="shared" ca="1" si="14"/>
        <v>65585.778641766665</v>
      </c>
      <c r="F55">
        <f t="shared" ca="1" si="15"/>
        <v>39929.180023200002</v>
      </c>
      <c r="G55">
        <f t="shared" ca="1" si="2"/>
        <v>10261.6</v>
      </c>
      <c r="H55" s="9">
        <f t="shared" ca="1" si="3"/>
        <v>-218.61835597055469</v>
      </c>
      <c r="I55" s="9">
        <f t="shared" ca="1" si="3"/>
        <v>-133.09783294666704</v>
      </c>
      <c r="J55" s="9">
        <f t="shared" ca="1" si="3"/>
        <v>-1.6933333333334304</v>
      </c>
      <c r="K55" s="9">
        <f t="shared" ca="1" si="4"/>
        <v>255.94729672799252</v>
      </c>
      <c r="L55" s="9">
        <f t="shared" ca="1" si="5"/>
        <v>-121.33362443920484</v>
      </c>
      <c r="M55">
        <f t="shared" ca="1" si="9"/>
        <v>56.20671296296296</v>
      </c>
      <c r="N55">
        <f t="shared" ca="1" si="10"/>
        <v>33.982870370370371</v>
      </c>
    </row>
    <row r="56" spans="1:19" x14ac:dyDescent="0.25">
      <c r="A56" s="4">
        <f t="shared" si="11"/>
        <v>0.42853009259259212</v>
      </c>
      <c r="B56" s="3">
        <f t="shared" si="12"/>
        <v>1553301025</v>
      </c>
      <c r="C56">
        <f t="shared" si="16"/>
        <v>3</v>
      </c>
      <c r="D56">
        <f t="shared" si="16"/>
        <v>43</v>
      </c>
      <c r="E56">
        <f t="shared" ca="1" si="14"/>
        <v>64492.686861913891</v>
      </c>
      <c r="F56">
        <f t="shared" ca="1" si="15"/>
        <v>39263.690858466667</v>
      </c>
      <c r="G56">
        <f t="shared" ca="1" si="2"/>
        <v>10253.133333333333</v>
      </c>
      <c r="H56" s="9">
        <f t="shared" ca="1" si="3"/>
        <v>-218.61835597055469</v>
      </c>
      <c r="I56" s="9">
        <f t="shared" ca="1" si="3"/>
        <v>-133.09783294666559</v>
      </c>
      <c r="J56" s="9">
        <f t="shared" ca="1" si="3"/>
        <v>-1.6933333333330665</v>
      </c>
      <c r="K56" s="9">
        <f t="shared" ca="1" si="4"/>
        <v>255.94729672799176</v>
      </c>
      <c r="L56" s="9">
        <f t="shared" ca="1" si="5"/>
        <v>-121.33362443920458</v>
      </c>
      <c r="M56">
        <f t="shared" ca="1" si="9"/>
        <v>56.200767746913577</v>
      </c>
      <c r="N56">
        <f t="shared" ca="1" si="10"/>
        <v>33.965378086419754</v>
      </c>
    </row>
    <row r="57" spans="1:19" x14ac:dyDescent="0.25">
      <c r="A57" s="4">
        <f t="shared" si="11"/>
        <v>0.42858796296296248</v>
      </c>
      <c r="B57" s="3">
        <f t="shared" si="12"/>
        <v>1553301030</v>
      </c>
      <c r="C57">
        <f t="shared" ref="C57:D72" si="38">C56</f>
        <v>3</v>
      </c>
      <c r="D57">
        <f t="shared" si="38"/>
        <v>43</v>
      </c>
      <c r="E57">
        <f t="shared" ca="1" si="14"/>
        <v>63399.595082061118</v>
      </c>
      <c r="F57">
        <f t="shared" ca="1" si="15"/>
        <v>38598.201693733339</v>
      </c>
      <c r="G57">
        <f t="shared" ca="1" si="2"/>
        <v>10244.666666666668</v>
      </c>
      <c r="H57" s="9">
        <f t="shared" ca="1" si="3"/>
        <v>-218.61835597055614</v>
      </c>
      <c r="I57" s="9">
        <f t="shared" ca="1" si="3"/>
        <v>-133.09783294666704</v>
      </c>
      <c r="J57" s="9">
        <f t="shared" ca="1" si="3"/>
        <v>-1.6933333333334304</v>
      </c>
      <c r="K57" s="9">
        <f t="shared" ca="1" si="4"/>
        <v>255.94729672799374</v>
      </c>
      <c r="L57" s="9">
        <f t="shared" ca="1" si="5"/>
        <v>-121.3336244392047</v>
      </c>
      <c r="M57">
        <f t="shared" ca="1" si="9"/>
        <v>56.194822530864194</v>
      </c>
      <c r="N57">
        <f t="shared" ca="1" si="10"/>
        <v>33.947885802469138</v>
      </c>
    </row>
    <row r="58" spans="1:19" x14ac:dyDescent="0.25">
      <c r="A58" s="4">
        <f t="shared" si="11"/>
        <v>0.42864583333333284</v>
      </c>
      <c r="B58" s="3">
        <f t="shared" si="12"/>
        <v>1553301035</v>
      </c>
      <c r="C58">
        <f t="shared" si="38"/>
        <v>3</v>
      </c>
      <c r="D58">
        <f t="shared" si="38"/>
        <v>43</v>
      </c>
      <c r="E58">
        <f t="shared" ca="1" si="14"/>
        <v>62306.503302208337</v>
      </c>
      <c r="F58">
        <f t="shared" ca="1" si="15"/>
        <v>37932.712529000004</v>
      </c>
      <c r="G58">
        <f t="shared" ca="1" si="2"/>
        <v>10236.200000000001</v>
      </c>
      <c r="H58" s="9">
        <f t="shared" ca="1" si="3"/>
        <v>-218.61835597055614</v>
      </c>
      <c r="I58" s="9">
        <f t="shared" ca="1" si="3"/>
        <v>-133.09783294666704</v>
      </c>
      <c r="J58" s="9">
        <f t="shared" ca="1" si="3"/>
        <v>-1.6933333333334304</v>
      </c>
      <c r="K58" s="9">
        <f t="shared" ca="1" si="4"/>
        <v>255.94729672799374</v>
      </c>
      <c r="L58" s="9">
        <f t="shared" ca="1" si="5"/>
        <v>-121.3336244392047</v>
      </c>
      <c r="M58">
        <f t="shared" ca="1" si="9"/>
        <v>56.18887731481481</v>
      </c>
      <c r="N58">
        <f t="shared" ca="1" si="10"/>
        <v>33.930393518518521</v>
      </c>
    </row>
    <row r="59" spans="1:19" x14ac:dyDescent="0.25">
      <c r="A59" s="4">
        <f t="shared" si="11"/>
        <v>0.4287037037037032</v>
      </c>
      <c r="B59" s="3">
        <f t="shared" si="12"/>
        <v>1553301040</v>
      </c>
      <c r="C59">
        <f t="shared" si="38"/>
        <v>3</v>
      </c>
      <c r="D59">
        <f t="shared" si="38"/>
        <v>43</v>
      </c>
      <c r="E59">
        <f t="shared" ca="1" si="14"/>
        <v>61213.411522355556</v>
      </c>
      <c r="F59">
        <f t="shared" ca="1" si="15"/>
        <v>37267.223364266669</v>
      </c>
      <c r="G59">
        <f t="shared" ca="1" si="2"/>
        <v>10227.733333333334</v>
      </c>
      <c r="H59" s="9">
        <f t="shared" ca="1" si="3"/>
        <v>-218.61835597055469</v>
      </c>
      <c r="I59" s="9">
        <f t="shared" ca="1" si="3"/>
        <v>-133.09783294666704</v>
      </c>
      <c r="J59" s="9">
        <f t="shared" ca="1" si="3"/>
        <v>-1.6933333333334304</v>
      </c>
      <c r="K59" s="9">
        <f t="shared" ca="1" si="4"/>
        <v>255.94729672799252</v>
      </c>
      <c r="L59" s="9">
        <f t="shared" ca="1" si="5"/>
        <v>-121.33362443920484</v>
      </c>
      <c r="M59">
        <f t="shared" ca="1" si="9"/>
        <v>56.182932098765434</v>
      </c>
      <c r="N59">
        <f t="shared" ca="1" si="10"/>
        <v>33.912901234567897</v>
      </c>
    </row>
    <row r="60" spans="1:19" x14ac:dyDescent="0.25">
      <c r="A60" s="4">
        <f t="shared" si="11"/>
        <v>0.42876157407407356</v>
      </c>
      <c r="B60" s="3">
        <f t="shared" si="12"/>
        <v>1553301045</v>
      </c>
      <c r="C60">
        <f t="shared" si="38"/>
        <v>3</v>
      </c>
      <c r="D60">
        <f t="shared" si="38"/>
        <v>43</v>
      </c>
      <c r="E60">
        <f t="shared" ca="1" si="14"/>
        <v>60120.319742502783</v>
      </c>
      <c r="F60">
        <f t="shared" ca="1" si="15"/>
        <v>36601.734199533334</v>
      </c>
      <c r="G60">
        <f t="shared" ca="1" si="2"/>
        <v>10219.266666666666</v>
      </c>
      <c r="H60" s="9">
        <f t="shared" ca="1" si="3"/>
        <v>-218.61835597055614</v>
      </c>
      <c r="I60" s="9">
        <f t="shared" ca="1" si="3"/>
        <v>-133.09783294666704</v>
      </c>
      <c r="J60" s="9">
        <f t="shared" ca="1" si="3"/>
        <v>-1.6933333333330665</v>
      </c>
      <c r="K60" s="9">
        <f t="shared" ca="1" si="4"/>
        <v>255.94729672799374</v>
      </c>
      <c r="L60" s="9">
        <f t="shared" ca="1" si="5"/>
        <v>-121.3336244392047</v>
      </c>
      <c r="M60">
        <f t="shared" ca="1" si="9"/>
        <v>56.176986882716051</v>
      </c>
      <c r="N60">
        <f t="shared" ca="1" si="10"/>
        <v>33.895408950617281</v>
      </c>
    </row>
    <row r="61" spans="1:19" x14ac:dyDescent="0.25">
      <c r="A61" s="4">
        <f t="shared" si="11"/>
        <v>0.42881944444444392</v>
      </c>
      <c r="B61" s="3">
        <f t="shared" si="12"/>
        <v>1553301050</v>
      </c>
      <c r="C61">
        <f t="shared" si="38"/>
        <v>3</v>
      </c>
      <c r="D61">
        <f t="shared" si="38"/>
        <v>43</v>
      </c>
      <c r="E61">
        <f t="shared" ca="1" si="14"/>
        <v>59027.227962650002</v>
      </c>
      <c r="F61">
        <f t="shared" ca="1" si="15"/>
        <v>35936.245034799998</v>
      </c>
      <c r="G61">
        <f t="shared" ca="1" si="2"/>
        <v>10210.800000000001</v>
      </c>
      <c r="H61" s="9">
        <f t="shared" ca="1" si="3"/>
        <v>-218.61835597055469</v>
      </c>
      <c r="I61" s="9">
        <f t="shared" ca="1" si="3"/>
        <v>-133.09783294666559</v>
      </c>
      <c r="J61" s="9">
        <f t="shared" ca="1" si="3"/>
        <v>-1.6933333333334304</v>
      </c>
      <c r="K61" s="9">
        <f t="shared" ca="1" si="4"/>
        <v>255.94729672799176</v>
      </c>
      <c r="L61" s="9">
        <f t="shared" ca="1" si="5"/>
        <v>-121.33362443920458</v>
      </c>
      <c r="M61">
        <f t="shared" ca="1" si="9"/>
        <v>56.171041666666667</v>
      </c>
      <c r="N61">
        <f t="shared" ca="1" si="10"/>
        <v>33.877916666666664</v>
      </c>
    </row>
    <row r="62" spans="1:19" x14ac:dyDescent="0.25">
      <c r="A62" s="4">
        <f t="shared" si="11"/>
        <v>0.42887731481481428</v>
      </c>
      <c r="B62" s="3">
        <f t="shared" si="12"/>
        <v>1553301055</v>
      </c>
      <c r="C62">
        <f t="shared" si="38"/>
        <v>3</v>
      </c>
      <c r="D62">
        <f t="shared" si="38"/>
        <v>43</v>
      </c>
      <c r="E62">
        <f t="shared" ca="1" si="14"/>
        <v>57934.136182797229</v>
      </c>
      <c r="F62">
        <f t="shared" ca="1" si="15"/>
        <v>35270.75587006667</v>
      </c>
      <c r="G62">
        <f t="shared" ca="1" si="2"/>
        <v>10202.333333333334</v>
      </c>
      <c r="H62" s="9">
        <f t="shared" ca="1" si="3"/>
        <v>-218.61835597055614</v>
      </c>
      <c r="I62" s="9">
        <f t="shared" ca="1" si="3"/>
        <v>-133.09783294666704</v>
      </c>
      <c r="J62" s="9">
        <f t="shared" ca="1" si="3"/>
        <v>-1.6933333333334304</v>
      </c>
      <c r="K62" s="9">
        <f t="shared" ca="1" si="4"/>
        <v>255.94729672799374</v>
      </c>
      <c r="L62" s="9">
        <f t="shared" ca="1" si="5"/>
        <v>-121.3336244392047</v>
      </c>
      <c r="M62">
        <f t="shared" ca="1" si="9"/>
        <v>56.165096450617284</v>
      </c>
      <c r="N62">
        <f t="shared" ca="1" si="10"/>
        <v>33.860424382716047</v>
      </c>
    </row>
    <row r="63" spans="1:19" x14ac:dyDescent="0.25">
      <c r="A63" s="4">
        <f t="shared" si="11"/>
        <v>0.42893518518518464</v>
      </c>
      <c r="B63" s="3">
        <f t="shared" si="12"/>
        <v>1553301060</v>
      </c>
      <c r="C63">
        <f t="shared" si="38"/>
        <v>3</v>
      </c>
      <c r="D63">
        <f t="shared" si="38"/>
        <v>43</v>
      </c>
      <c r="E63">
        <f t="shared" ca="1" si="14"/>
        <v>56841.044402944448</v>
      </c>
      <c r="F63">
        <f t="shared" ca="1" si="15"/>
        <v>34605.266705333335</v>
      </c>
      <c r="G63">
        <f t="shared" ca="1" si="2"/>
        <v>10193.866666666667</v>
      </c>
      <c r="H63" s="9">
        <f t="shared" ca="1" si="3"/>
        <v>-218.61835597055614</v>
      </c>
      <c r="I63" s="9">
        <f t="shared" ca="1" si="3"/>
        <v>-133.09783294666704</v>
      </c>
      <c r="J63" s="9">
        <f t="shared" ca="1" si="3"/>
        <v>-1.6933333333330665</v>
      </c>
      <c r="K63" s="9">
        <f t="shared" ca="1" si="4"/>
        <v>255.94729672799374</v>
      </c>
      <c r="L63" s="9">
        <f t="shared" ca="1" si="5"/>
        <v>-121.3336244392047</v>
      </c>
      <c r="M63">
        <f t="shared" ca="1" si="9"/>
        <v>56.159151234567901</v>
      </c>
      <c r="N63">
        <f t="shared" ca="1" si="10"/>
        <v>33.842932098765431</v>
      </c>
    </row>
    <row r="64" spans="1:19" x14ac:dyDescent="0.25">
      <c r="A64" s="4">
        <f t="shared" si="11"/>
        <v>0.428993055555555</v>
      </c>
      <c r="B64" s="3">
        <f t="shared" si="12"/>
        <v>1553301065</v>
      </c>
      <c r="C64">
        <f t="shared" si="38"/>
        <v>3</v>
      </c>
      <c r="D64">
        <f t="shared" si="38"/>
        <v>43</v>
      </c>
      <c r="E64">
        <f t="shared" ca="1" si="14"/>
        <v>55747.952623091667</v>
      </c>
      <c r="F64">
        <f t="shared" ca="1" si="15"/>
        <v>33939.7775406</v>
      </c>
      <c r="G64">
        <f t="shared" ca="1" si="2"/>
        <v>10185.400000000001</v>
      </c>
      <c r="H64" s="9">
        <f t="shared" ca="1" si="3"/>
        <v>-218.61835597055469</v>
      </c>
      <c r="I64" s="9">
        <f t="shared" ca="1" si="3"/>
        <v>-133.09783294666559</v>
      </c>
      <c r="J64" s="9">
        <f t="shared" ca="1" si="3"/>
        <v>-1.6933333333334304</v>
      </c>
      <c r="K64" s="9">
        <f t="shared" ca="1" si="4"/>
        <v>255.94729672799176</v>
      </c>
      <c r="L64" s="9">
        <f t="shared" ca="1" si="5"/>
        <v>-121.33362443920458</v>
      </c>
      <c r="M64">
        <f t="shared" ca="1" si="9"/>
        <v>56.153206018518517</v>
      </c>
      <c r="N64">
        <f t="shared" ca="1" si="10"/>
        <v>33.825439814814814</v>
      </c>
    </row>
    <row r="65" spans="1:15" x14ac:dyDescent="0.25">
      <c r="A65" s="4">
        <f t="shared" si="11"/>
        <v>0.42905092592592536</v>
      </c>
      <c r="B65" s="3">
        <f t="shared" si="12"/>
        <v>1553301070</v>
      </c>
      <c r="C65">
        <f t="shared" si="38"/>
        <v>3</v>
      </c>
      <c r="D65">
        <f t="shared" si="38"/>
        <v>43</v>
      </c>
      <c r="E65">
        <f t="shared" ca="1" si="14"/>
        <v>54654.860843238894</v>
      </c>
      <c r="F65">
        <f t="shared" ca="1" si="15"/>
        <v>33274.288375866672</v>
      </c>
      <c r="G65">
        <f t="shared" ca="1" si="2"/>
        <v>10176.933333333334</v>
      </c>
      <c r="H65" s="9">
        <f t="shared" ca="1" si="3"/>
        <v>-218.61835597055614</v>
      </c>
      <c r="I65" s="9">
        <f t="shared" ca="1" si="3"/>
        <v>-133.09783294666704</v>
      </c>
      <c r="J65" s="9">
        <f t="shared" ca="1" si="3"/>
        <v>-1.6933333333334304</v>
      </c>
      <c r="K65" s="9">
        <f t="shared" ca="1" si="4"/>
        <v>255.94729672799374</v>
      </c>
      <c r="L65" s="9">
        <f t="shared" ca="1" si="5"/>
        <v>-121.3336244392047</v>
      </c>
      <c r="M65">
        <f t="shared" ca="1" si="9"/>
        <v>56.147260802469134</v>
      </c>
      <c r="N65">
        <f t="shared" ca="1" si="10"/>
        <v>33.807947530864197</v>
      </c>
    </row>
    <row r="66" spans="1:15" x14ac:dyDescent="0.25">
      <c r="A66" s="4">
        <f t="shared" si="11"/>
        <v>0.42910879629629572</v>
      </c>
      <c r="B66" s="3">
        <f t="shared" si="12"/>
        <v>1553301075</v>
      </c>
      <c r="C66">
        <f t="shared" si="38"/>
        <v>3</v>
      </c>
      <c r="D66">
        <f t="shared" si="38"/>
        <v>43</v>
      </c>
      <c r="E66">
        <f t="shared" ca="1" si="14"/>
        <v>53561.769063386113</v>
      </c>
      <c r="F66">
        <f t="shared" ca="1" si="15"/>
        <v>32608.799211133337</v>
      </c>
      <c r="G66">
        <f t="shared" ca="1" si="2"/>
        <v>10168.466666666667</v>
      </c>
      <c r="H66" s="9">
        <f t="shared" ca="1" si="3"/>
        <v>-218.61835597055469</v>
      </c>
      <c r="I66" s="9">
        <f t="shared" ca="1" si="3"/>
        <v>-133.09783294666704</v>
      </c>
      <c r="J66" s="9">
        <f t="shared" ca="1" si="3"/>
        <v>-1.6933333333334304</v>
      </c>
      <c r="K66" s="9">
        <f t="shared" ca="1" si="4"/>
        <v>255.94729672799252</v>
      </c>
      <c r="L66" s="9">
        <f t="shared" ca="1" si="5"/>
        <v>-121.33362443920484</v>
      </c>
      <c r="M66">
        <f t="shared" ca="1" si="9"/>
        <v>56.141315586419751</v>
      </c>
      <c r="N66">
        <f t="shared" ca="1" si="10"/>
        <v>33.790455246913581</v>
      </c>
      <c r="O66" s="12"/>
    </row>
    <row r="67" spans="1:15" x14ac:dyDescent="0.25">
      <c r="A67" s="8">
        <f t="shared" si="11"/>
        <v>0.42916666666666609</v>
      </c>
      <c r="B67" s="3">
        <f t="shared" si="12"/>
        <v>1553301080</v>
      </c>
      <c r="C67">
        <f t="shared" si="38"/>
        <v>3</v>
      </c>
      <c r="D67">
        <f t="shared" si="38"/>
        <v>43</v>
      </c>
      <c r="E67">
        <f t="shared" ca="1" si="14"/>
        <v>52468.67728353334</v>
      </c>
      <c r="F67">
        <f t="shared" ca="1" si="15"/>
        <v>31943.310046400002</v>
      </c>
      <c r="G67">
        <f t="shared" ca="1" si="2"/>
        <v>10160</v>
      </c>
      <c r="H67" s="9">
        <f t="shared" ca="1" si="3"/>
        <v>-218.61835597055614</v>
      </c>
      <c r="I67" s="9">
        <f t="shared" ca="1" si="3"/>
        <v>-133.0978329466663</v>
      </c>
      <c r="J67" s="9">
        <f t="shared" ca="1" si="3"/>
        <v>-1.6933333333330665</v>
      </c>
      <c r="K67" s="9">
        <f t="shared" ca="1" si="4"/>
        <v>255.94729672799338</v>
      </c>
      <c r="L67" s="9">
        <f t="shared" ca="1" si="5"/>
        <v>-121.33362443920454</v>
      </c>
      <c r="M67">
        <f t="shared" ca="1" si="9"/>
        <v>56.135370370370367</v>
      </c>
      <c r="N67">
        <f t="shared" ca="1" si="10"/>
        <v>33.772962962962964</v>
      </c>
      <c r="O67" s="12"/>
    </row>
    <row r="68" spans="1:15" x14ac:dyDescent="0.25">
      <c r="A68" s="4">
        <f t="shared" si="11"/>
        <v>0.42922453703703645</v>
      </c>
      <c r="B68" s="3">
        <f t="shared" si="12"/>
        <v>1553301085</v>
      </c>
      <c r="C68">
        <f t="shared" si="38"/>
        <v>3</v>
      </c>
      <c r="D68">
        <f t="shared" si="38"/>
        <v>43</v>
      </c>
      <c r="E68">
        <f t="shared" ca="1" si="14"/>
        <v>51375.585503680559</v>
      </c>
      <c r="F68">
        <f t="shared" ca="1" si="15"/>
        <v>31277.82088166667</v>
      </c>
      <c r="G68">
        <f t="shared" ca="1" si="2"/>
        <v>10151.533333333335</v>
      </c>
      <c r="H68" s="9">
        <f t="shared" ca="1" si="3"/>
        <v>-218.61835597055614</v>
      </c>
      <c r="I68" s="9">
        <f t="shared" ca="1" si="3"/>
        <v>-133.09783294666704</v>
      </c>
      <c r="J68" s="9">
        <f t="shared" ca="1" si="3"/>
        <v>-1.6933333333334304</v>
      </c>
      <c r="K68" s="9">
        <f t="shared" ca="1" si="4"/>
        <v>255.94729672799374</v>
      </c>
      <c r="L68" s="9">
        <f t="shared" ca="1" si="5"/>
        <v>-121.3336244392047</v>
      </c>
      <c r="M68">
        <f t="shared" ca="1" si="9"/>
        <v>56.129425154320984</v>
      </c>
      <c r="N68">
        <f t="shared" ca="1" si="10"/>
        <v>33.755470679012348</v>
      </c>
      <c r="O68" s="12"/>
    </row>
    <row r="69" spans="1:15" x14ac:dyDescent="0.25">
      <c r="A69" s="4">
        <f t="shared" si="11"/>
        <v>0.42928240740740681</v>
      </c>
      <c r="B69" s="3">
        <f t="shared" si="12"/>
        <v>1553301090</v>
      </c>
      <c r="C69">
        <f t="shared" si="38"/>
        <v>3</v>
      </c>
      <c r="D69">
        <f t="shared" si="38"/>
        <v>43</v>
      </c>
      <c r="E69">
        <f t="shared" ca="1" si="14"/>
        <v>50282.493723827778</v>
      </c>
      <c r="F69">
        <f t="shared" ca="1" si="15"/>
        <v>30612.331716933335</v>
      </c>
      <c r="G69">
        <f t="shared" ca="1" si="2"/>
        <v>10143.066666666668</v>
      </c>
      <c r="H69" s="9">
        <f t="shared" ca="1" si="3"/>
        <v>-218.61835597055469</v>
      </c>
      <c r="I69" s="9">
        <f t="shared" ca="1" si="3"/>
        <v>-133.0978329466663</v>
      </c>
      <c r="J69" s="9">
        <f t="shared" ca="1" si="3"/>
        <v>-1.6933333333334304</v>
      </c>
      <c r="K69" s="9">
        <f t="shared" ca="1" si="4"/>
        <v>255.94729672799212</v>
      </c>
      <c r="L69" s="9">
        <f t="shared" ca="1" si="5"/>
        <v>-121.33362443920471</v>
      </c>
      <c r="M69">
        <f t="shared" ca="1" si="9"/>
        <v>56.123479938271608</v>
      </c>
      <c r="N69">
        <f t="shared" ca="1" si="10"/>
        <v>33.737978395061724</v>
      </c>
      <c r="O69" s="12"/>
    </row>
    <row r="70" spans="1:15" x14ac:dyDescent="0.25">
      <c r="A70" s="4">
        <f t="shared" si="11"/>
        <v>0.42934027777777717</v>
      </c>
      <c r="B70" s="3">
        <f t="shared" si="12"/>
        <v>1553301095</v>
      </c>
      <c r="C70">
        <f t="shared" si="38"/>
        <v>3</v>
      </c>
      <c r="D70">
        <f t="shared" si="38"/>
        <v>43</v>
      </c>
      <c r="E70">
        <f t="shared" ca="1" si="14"/>
        <v>49189.401943975005</v>
      </c>
      <c r="F70">
        <f t="shared" ca="1" si="15"/>
        <v>29946.842552200003</v>
      </c>
      <c r="G70">
        <f t="shared" ca="1" si="2"/>
        <v>10134.6</v>
      </c>
      <c r="H70" s="9">
        <f t="shared" ca="1" si="3"/>
        <v>-218.61835597055614</v>
      </c>
      <c r="I70" s="9">
        <f t="shared" ca="1" si="3"/>
        <v>-133.09783294666704</v>
      </c>
      <c r="J70" s="9">
        <f t="shared" ca="1" si="3"/>
        <v>-1.6933333333334304</v>
      </c>
      <c r="K70" s="9">
        <f t="shared" ca="1" si="4"/>
        <v>255.94729672799374</v>
      </c>
      <c r="L70" s="9">
        <f t="shared" ca="1" si="5"/>
        <v>-121.3336244392047</v>
      </c>
      <c r="M70">
        <f t="shared" ca="1" si="9"/>
        <v>56.117534722222224</v>
      </c>
      <c r="N70">
        <f t="shared" ca="1" si="10"/>
        <v>33.720486111111107</v>
      </c>
    </row>
    <row r="71" spans="1:15" x14ac:dyDescent="0.25">
      <c r="A71" s="4">
        <f>A70+5/24/3600</f>
        <v>0.42939814814814753</v>
      </c>
      <c r="B71" s="3">
        <f t="shared" si="12"/>
        <v>1553301100</v>
      </c>
      <c r="C71">
        <f t="shared" si="38"/>
        <v>3</v>
      </c>
      <c r="D71">
        <f t="shared" si="38"/>
        <v>43</v>
      </c>
      <c r="E71">
        <f t="shared" ca="1" si="14"/>
        <v>48096.310164122224</v>
      </c>
      <c r="F71">
        <f t="shared" ca="1" si="15"/>
        <v>29281.353387466668</v>
      </c>
      <c r="G71">
        <f t="shared" ca="1" si="2"/>
        <v>10126.133333333333</v>
      </c>
      <c r="H71" s="9">
        <f t="shared" ca="1" si="3"/>
        <v>-218.61835597055469</v>
      </c>
      <c r="I71" s="9">
        <f t="shared" ca="1" si="3"/>
        <v>-133.0978329466663</v>
      </c>
      <c r="J71" s="9">
        <f t="shared" ca="1" si="3"/>
        <v>-1.6933333333330665</v>
      </c>
      <c r="K71" s="9">
        <f t="shared" ca="1" si="4"/>
        <v>255.94729672799212</v>
      </c>
      <c r="L71" s="9">
        <f t="shared" ca="1" si="5"/>
        <v>-121.33362443920471</v>
      </c>
      <c r="M71">
        <f t="shared" ca="1" si="9"/>
        <v>56.111589506172841</v>
      </c>
      <c r="N71">
        <f t="shared" ca="1" si="10"/>
        <v>33.702993827160491</v>
      </c>
    </row>
    <row r="72" spans="1:15" x14ac:dyDescent="0.25">
      <c r="A72" s="4">
        <f t="shared" si="11"/>
        <v>0.42945601851851789</v>
      </c>
      <c r="B72" s="3">
        <f t="shared" si="12"/>
        <v>1553301105</v>
      </c>
      <c r="C72">
        <f t="shared" si="38"/>
        <v>3</v>
      </c>
      <c r="D72">
        <f t="shared" si="38"/>
        <v>43</v>
      </c>
      <c r="E72">
        <f t="shared" ca="1" si="14"/>
        <v>47003.21838426945</v>
      </c>
      <c r="F72">
        <f t="shared" ca="1" si="15"/>
        <v>28615.864222733337</v>
      </c>
      <c r="G72">
        <f t="shared" ref="G72:G135" ca="1" si="39">INDIRECT("G$"&amp;C72)+INDIRECT("J$"&amp;C72)*($B72-INDIRECT("B$"&amp;D72))</f>
        <v>10117.666666666668</v>
      </c>
      <c r="H72" s="9">
        <f t="shared" ref="H72:J135" ca="1" si="40">(E73-E72)/($B73-$B72)</f>
        <v>-218.61835597055614</v>
      </c>
      <c r="I72" s="9">
        <f t="shared" ca="1" si="40"/>
        <v>-133.09783294666704</v>
      </c>
      <c r="J72" s="9">
        <f t="shared" ca="1" si="40"/>
        <v>-1.6933333333334304</v>
      </c>
      <c r="K72" s="9">
        <f t="shared" ref="K72:K135" ca="1" si="41">SQRT(H72*H72+I72*I72)</f>
        <v>255.94729672799374</v>
      </c>
      <c r="L72" s="9">
        <f t="shared" ref="L72:L135" ca="1" si="42">DEGREES(ATAN2(I72,H72))</f>
        <v>-121.3336244392047</v>
      </c>
      <c r="M72">
        <f t="shared" ca="1" si="9"/>
        <v>56.105644290123458</v>
      </c>
      <c r="N72">
        <f t="shared" ca="1" si="10"/>
        <v>33.685501543209874</v>
      </c>
    </row>
    <row r="73" spans="1:15" x14ac:dyDescent="0.25">
      <c r="A73" s="4">
        <f t="shared" si="11"/>
        <v>0.42951388888888825</v>
      </c>
      <c r="B73" s="3">
        <f t="shared" si="12"/>
        <v>1553301110</v>
      </c>
      <c r="C73">
        <f t="shared" ref="C73:D88" si="43">C72</f>
        <v>3</v>
      </c>
      <c r="D73">
        <f t="shared" si="43"/>
        <v>43</v>
      </c>
      <c r="E73">
        <f t="shared" ca="1" si="14"/>
        <v>45910.12660441667</v>
      </c>
      <c r="F73">
        <f t="shared" ca="1" si="15"/>
        <v>27950.375058000001</v>
      </c>
      <c r="G73">
        <f t="shared" ca="1" si="39"/>
        <v>10109.200000000001</v>
      </c>
      <c r="H73" s="9">
        <f t="shared" ca="1" si="40"/>
        <v>-218.61835597055614</v>
      </c>
      <c r="I73" s="9">
        <f t="shared" ca="1" si="40"/>
        <v>-133.0978329466663</v>
      </c>
      <c r="J73" s="9">
        <f t="shared" ca="1" si="40"/>
        <v>-1.6933333333334304</v>
      </c>
      <c r="K73" s="9">
        <f t="shared" ca="1" si="41"/>
        <v>255.94729672799338</v>
      </c>
      <c r="L73" s="9">
        <f t="shared" ca="1" si="42"/>
        <v>-121.33362443920454</v>
      </c>
      <c r="M73">
        <f t="shared" ref="M73:M136" ca="1" si="44">INDIRECT("M$"&amp;C73)+INDIRECT("O$"&amp;C73)*($B73-INDIRECT("B$"&amp;D73))</f>
        <v>56.099699074074074</v>
      </c>
      <c r="N73">
        <f t="shared" ref="N73:N136" ca="1" si="45">INDIRECT("N$"&amp;C73)+INDIRECT("P$"&amp;C73)*($B73-INDIRECT("B$"&amp;D73))</f>
        <v>33.668009259259257</v>
      </c>
    </row>
    <row r="74" spans="1:15" x14ac:dyDescent="0.25">
      <c r="A74" s="4">
        <f t="shared" ref="A74:A103" si="46">A73+5/24/3600</f>
        <v>0.42957175925925861</v>
      </c>
      <c r="B74" s="3">
        <f t="shared" ref="B74:B137" si="47">B73+SECOND(A74-A73)</f>
        <v>1553301115</v>
      </c>
      <c r="C74">
        <f t="shared" si="43"/>
        <v>3</v>
      </c>
      <c r="D74">
        <f t="shared" si="43"/>
        <v>43</v>
      </c>
      <c r="E74">
        <f t="shared" ca="1" si="14"/>
        <v>44817.034824563889</v>
      </c>
      <c r="F74">
        <f t="shared" ca="1" si="15"/>
        <v>27284.88589326667</v>
      </c>
      <c r="G74">
        <f t="shared" ca="1" si="39"/>
        <v>10100.733333333334</v>
      </c>
      <c r="H74" s="9">
        <f t="shared" ca="1" si="40"/>
        <v>-218.61835597055469</v>
      </c>
      <c r="I74" s="9">
        <f t="shared" ca="1" si="40"/>
        <v>-133.09783294666704</v>
      </c>
      <c r="J74" s="9">
        <f t="shared" ca="1" si="40"/>
        <v>-1.6933333333334304</v>
      </c>
      <c r="K74" s="9">
        <f t="shared" ca="1" si="41"/>
        <v>255.94729672799252</v>
      </c>
      <c r="L74" s="9">
        <f t="shared" ca="1" si="42"/>
        <v>-121.33362443920484</v>
      </c>
      <c r="M74">
        <f t="shared" ca="1" si="44"/>
        <v>56.093753858024691</v>
      </c>
      <c r="N74">
        <f t="shared" ca="1" si="45"/>
        <v>33.650516975308641</v>
      </c>
    </row>
    <row r="75" spans="1:15" x14ac:dyDescent="0.25">
      <c r="A75" s="4">
        <f t="shared" si="46"/>
        <v>0.42962962962962897</v>
      </c>
      <c r="B75" s="3">
        <f t="shared" si="47"/>
        <v>1553301120</v>
      </c>
      <c r="C75">
        <f t="shared" si="43"/>
        <v>3</v>
      </c>
      <c r="D75">
        <f t="shared" si="43"/>
        <v>43</v>
      </c>
      <c r="E75">
        <f t="shared" ca="1" si="14"/>
        <v>43723.943044711115</v>
      </c>
      <c r="F75">
        <f t="shared" ca="1" si="15"/>
        <v>26619.396728533335</v>
      </c>
      <c r="G75">
        <f t="shared" ca="1" si="39"/>
        <v>10092.266666666666</v>
      </c>
      <c r="H75" s="9">
        <f t="shared" ca="1" si="40"/>
        <v>-218.61835597055614</v>
      </c>
      <c r="I75" s="9">
        <f t="shared" ca="1" si="40"/>
        <v>-133.0978329466663</v>
      </c>
      <c r="J75" s="9">
        <f t="shared" ca="1" si="40"/>
        <v>-1.6933333333330665</v>
      </c>
      <c r="K75" s="9">
        <f t="shared" ca="1" si="41"/>
        <v>255.94729672799338</v>
      </c>
      <c r="L75" s="9">
        <f t="shared" ca="1" si="42"/>
        <v>-121.33362443920454</v>
      </c>
      <c r="M75">
        <f t="shared" ca="1" si="44"/>
        <v>56.087808641975307</v>
      </c>
      <c r="N75">
        <f t="shared" ca="1" si="45"/>
        <v>33.633024691358024</v>
      </c>
    </row>
    <row r="76" spans="1:15" x14ac:dyDescent="0.25">
      <c r="A76" s="4">
        <f t="shared" si="46"/>
        <v>0.42968749999999933</v>
      </c>
      <c r="B76" s="3">
        <f t="shared" si="47"/>
        <v>1553301125</v>
      </c>
      <c r="C76">
        <f t="shared" si="43"/>
        <v>3</v>
      </c>
      <c r="D76">
        <f t="shared" si="43"/>
        <v>43</v>
      </c>
      <c r="E76">
        <f t="shared" ca="1" si="14"/>
        <v>42630.851264858335</v>
      </c>
      <c r="F76">
        <f t="shared" ca="1" si="15"/>
        <v>25953.907563800003</v>
      </c>
      <c r="G76">
        <f t="shared" ca="1" si="39"/>
        <v>10083.800000000001</v>
      </c>
      <c r="H76" s="9">
        <f t="shared" ca="1" si="40"/>
        <v>-218.61835597055469</v>
      </c>
      <c r="I76" s="9">
        <f t="shared" ca="1" si="40"/>
        <v>-133.09783294666704</v>
      </c>
      <c r="J76" s="9">
        <f t="shared" ca="1" si="40"/>
        <v>-1.6933333333334304</v>
      </c>
      <c r="K76" s="9">
        <f t="shared" ca="1" si="41"/>
        <v>255.94729672799252</v>
      </c>
      <c r="L76" s="9">
        <f t="shared" ca="1" si="42"/>
        <v>-121.33362443920484</v>
      </c>
      <c r="M76">
        <f t="shared" ca="1" si="44"/>
        <v>56.081863425925924</v>
      </c>
      <c r="N76">
        <f t="shared" ca="1" si="45"/>
        <v>33.615532407407407</v>
      </c>
    </row>
    <row r="77" spans="1:15" x14ac:dyDescent="0.25">
      <c r="A77" s="4">
        <f t="shared" si="46"/>
        <v>0.42974537037036969</v>
      </c>
      <c r="B77" s="3">
        <f t="shared" si="47"/>
        <v>1553301130</v>
      </c>
      <c r="C77">
        <f t="shared" si="43"/>
        <v>3</v>
      </c>
      <c r="D77">
        <f t="shared" si="43"/>
        <v>43</v>
      </c>
      <c r="E77">
        <f t="shared" ca="1" si="14"/>
        <v>41537.759485005561</v>
      </c>
      <c r="F77">
        <f t="shared" ca="1" si="15"/>
        <v>25288.418399066668</v>
      </c>
      <c r="G77">
        <f t="shared" ca="1" si="39"/>
        <v>10075.333333333334</v>
      </c>
      <c r="H77" s="9">
        <f t="shared" ca="1" si="40"/>
        <v>-218.61835597055614</v>
      </c>
      <c r="I77" s="9">
        <f t="shared" ca="1" si="40"/>
        <v>-133.0978329466663</v>
      </c>
      <c r="J77" s="9">
        <f t="shared" ca="1" si="40"/>
        <v>-1.6933333333334304</v>
      </c>
      <c r="K77" s="9">
        <f t="shared" ca="1" si="41"/>
        <v>255.94729672799338</v>
      </c>
      <c r="L77" s="9">
        <f t="shared" ca="1" si="42"/>
        <v>-121.33362443920454</v>
      </c>
      <c r="M77">
        <f t="shared" ca="1" si="44"/>
        <v>56.075918209876541</v>
      </c>
      <c r="N77">
        <f t="shared" ca="1" si="45"/>
        <v>33.598040123456791</v>
      </c>
    </row>
    <row r="78" spans="1:15" x14ac:dyDescent="0.25">
      <c r="A78" s="4">
        <f t="shared" si="46"/>
        <v>0.42980324074074006</v>
      </c>
      <c r="B78" s="3">
        <f t="shared" si="47"/>
        <v>1553301135</v>
      </c>
      <c r="C78">
        <f t="shared" si="43"/>
        <v>3</v>
      </c>
      <c r="D78">
        <f t="shared" si="43"/>
        <v>43</v>
      </c>
      <c r="E78">
        <f t="shared" ca="1" si="14"/>
        <v>40444.66770515278</v>
      </c>
      <c r="F78">
        <f t="shared" ca="1" si="15"/>
        <v>24622.929234333336</v>
      </c>
      <c r="G78">
        <f t="shared" ca="1" si="39"/>
        <v>10066.866666666667</v>
      </c>
      <c r="H78" s="9">
        <f t="shared" ca="1" si="40"/>
        <v>-218.61835597055614</v>
      </c>
      <c r="I78" s="9">
        <f t="shared" ca="1" si="40"/>
        <v>-133.09783294666704</v>
      </c>
      <c r="J78" s="9">
        <f t="shared" ca="1" si="40"/>
        <v>-1.6933333333330665</v>
      </c>
      <c r="K78" s="9">
        <f t="shared" ca="1" si="41"/>
        <v>255.94729672799374</v>
      </c>
      <c r="L78" s="9">
        <f t="shared" ca="1" si="42"/>
        <v>-121.3336244392047</v>
      </c>
      <c r="M78">
        <f t="shared" ca="1" si="44"/>
        <v>56.069972993827157</v>
      </c>
      <c r="N78">
        <f t="shared" ca="1" si="45"/>
        <v>33.580547839506174</v>
      </c>
    </row>
    <row r="79" spans="1:15" x14ac:dyDescent="0.25">
      <c r="A79" s="4">
        <f t="shared" si="46"/>
        <v>0.42986111111111042</v>
      </c>
      <c r="B79" s="3">
        <f t="shared" si="47"/>
        <v>1553301140</v>
      </c>
      <c r="C79">
        <f t="shared" si="43"/>
        <v>3</v>
      </c>
      <c r="D79">
        <f t="shared" si="43"/>
        <v>43</v>
      </c>
      <c r="E79">
        <f t="shared" ca="1" si="14"/>
        <v>39351.5759253</v>
      </c>
      <c r="F79">
        <f t="shared" ca="1" si="15"/>
        <v>23957.440069600001</v>
      </c>
      <c r="G79">
        <f t="shared" ca="1" si="39"/>
        <v>10058.400000000001</v>
      </c>
      <c r="H79" s="9">
        <f t="shared" ca="1" si="40"/>
        <v>-218.61835597055469</v>
      </c>
      <c r="I79" s="9">
        <f t="shared" ca="1" si="40"/>
        <v>-133.0978329466663</v>
      </c>
      <c r="J79" s="9">
        <f t="shared" ca="1" si="40"/>
        <v>-1.6933333333334304</v>
      </c>
      <c r="K79" s="9">
        <f t="shared" ca="1" si="41"/>
        <v>255.94729672799212</v>
      </c>
      <c r="L79" s="9">
        <f t="shared" ca="1" si="42"/>
        <v>-121.33362443920471</v>
      </c>
      <c r="M79">
        <f t="shared" ca="1" si="44"/>
        <v>56.064027777777781</v>
      </c>
      <c r="N79">
        <f t="shared" ca="1" si="45"/>
        <v>33.56305555555555</v>
      </c>
    </row>
    <row r="80" spans="1:15" x14ac:dyDescent="0.25">
      <c r="A80" s="4">
        <f t="shared" si="46"/>
        <v>0.42991898148148078</v>
      </c>
      <c r="B80" s="3">
        <f t="shared" si="47"/>
        <v>1553301145</v>
      </c>
      <c r="C80">
        <f t="shared" si="43"/>
        <v>3</v>
      </c>
      <c r="D80">
        <f t="shared" si="43"/>
        <v>43</v>
      </c>
      <c r="E80">
        <f t="shared" ca="1" si="14"/>
        <v>38258.484145447226</v>
      </c>
      <c r="F80">
        <f t="shared" ca="1" si="15"/>
        <v>23291.95090486667</v>
      </c>
      <c r="G80">
        <f t="shared" ca="1" si="39"/>
        <v>10049.933333333334</v>
      </c>
      <c r="H80" s="9">
        <f t="shared" ca="1" si="40"/>
        <v>-218.61835597055614</v>
      </c>
      <c r="I80" s="9">
        <f t="shared" ca="1" si="40"/>
        <v>-133.09783294666704</v>
      </c>
      <c r="J80" s="9">
        <f t="shared" ca="1" si="40"/>
        <v>-1.6933333333334304</v>
      </c>
      <c r="K80" s="9">
        <f t="shared" ca="1" si="41"/>
        <v>255.94729672799374</v>
      </c>
      <c r="L80" s="9">
        <f t="shared" ca="1" si="42"/>
        <v>-121.3336244392047</v>
      </c>
      <c r="M80">
        <f t="shared" ca="1" si="44"/>
        <v>56.058082561728398</v>
      </c>
      <c r="N80">
        <f t="shared" ca="1" si="45"/>
        <v>33.545563271604934</v>
      </c>
    </row>
    <row r="81" spans="1:14" x14ac:dyDescent="0.25">
      <c r="A81" s="4">
        <f t="shared" si="46"/>
        <v>0.42997685185185114</v>
      </c>
      <c r="B81" s="3">
        <f t="shared" si="47"/>
        <v>1553301150</v>
      </c>
      <c r="C81">
        <f t="shared" si="43"/>
        <v>3</v>
      </c>
      <c r="D81">
        <f t="shared" si="43"/>
        <v>43</v>
      </c>
      <c r="E81">
        <f t="shared" ca="1" si="14"/>
        <v>37165.392365594445</v>
      </c>
      <c r="F81">
        <f t="shared" ca="1" si="15"/>
        <v>22626.461740133334</v>
      </c>
      <c r="G81">
        <f t="shared" ca="1" si="39"/>
        <v>10041.466666666667</v>
      </c>
      <c r="H81" s="9">
        <f t="shared" ca="1" si="40"/>
        <v>-218.61835597055469</v>
      </c>
      <c r="I81" s="9">
        <f t="shared" ca="1" si="40"/>
        <v>-133.0978329466663</v>
      </c>
      <c r="J81" s="9">
        <f t="shared" ca="1" si="40"/>
        <v>-1.6933333333334304</v>
      </c>
      <c r="K81" s="9">
        <f t="shared" ca="1" si="41"/>
        <v>255.94729672799212</v>
      </c>
      <c r="L81" s="9">
        <f t="shared" ca="1" si="42"/>
        <v>-121.33362443920471</v>
      </c>
      <c r="M81">
        <f t="shared" ca="1" si="44"/>
        <v>56.052137345679014</v>
      </c>
      <c r="N81">
        <f t="shared" ca="1" si="45"/>
        <v>33.528070987654317</v>
      </c>
    </row>
    <row r="82" spans="1:14" x14ac:dyDescent="0.25">
      <c r="A82" s="4">
        <f t="shared" si="46"/>
        <v>0.4300347222222215</v>
      </c>
      <c r="B82" s="3">
        <f t="shared" si="47"/>
        <v>1553301155</v>
      </c>
      <c r="C82">
        <f t="shared" si="43"/>
        <v>3</v>
      </c>
      <c r="D82">
        <f t="shared" si="43"/>
        <v>43</v>
      </c>
      <c r="E82">
        <f t="shared" ca="1" si="14"/>
        <v>36072.300585741672</v>
      </c>
      <c r="F82">
        <f t="shared" ca="1" si="15"/>
        <v>21960.972575400003</v>
      </c>
      <c r="G82">
        <f t="shared" ca="1" si="39"/>
        <v>10033</v>
      </c>
      <c r="H82" s="9">
        <f t="shared" ca="1" si="40"/>
        <v>-218.61835597055614</v>
      </c>
      <c r="I82" s="9">
        <f t="shared" ca="1" si="40"/>
        <v>-133.09783294666704</v>
      </c>
      <c r="J82" s="9">
        <f t="shared" ca="1" si="40"/>
        <v>-1.6933333333330665</v>
      </c>
      <c r="K82" s="9">
        <f t="shared" ca="1" si="41"/>
        <v>255.94729672799374</v>
      </c>
      <c r="L82" s="9">
        <f t="shared" ca="1" si="42"/>
        <v>-121.3336244392047</v>
      </c>
      <c r="M82">
        <f t="shared" ca="1" si="44"/>
        <v>56.046192129629631</v>
      </c>
      <c r="N82">
        <f t="shared" ca="1" si="45"/>
        <v>33.5105787037037</v>
      </c>
    </row>
    <row r="83" spans="1:14" x14ac:dyDescent="0.25">
      <c r="A83" s="4">
        <f t="shared" si="46"/>
        <v>0.43009259259259186</v>
      </c>
      <c r="B83" s="3">
        <f t="shared" si="47"/>
        <v>1553301160</v>
      </c>
      <c r="C83">
        <f t="shared" si="43"/>
        <v>3</v>
      </c>
      <c r="D83">
        <f t="shared" si="43"/>
        <v>43</v>
      </c>
      <c r="E83">
        <f t="shared" ca="1" si="14"/>
        <v>34979.208805888891</v>
      </c>
      <c r="F83">
        <f t="shared" ca="1" si="15"/>
        <v>21295.483410666668</v>
      </c>
      <c r="G83">
        <f t="shared" ca="1" si="39"/>
        <v>10024.533333333335</v>
      </c>
      <c r="H83" s="9">
        <f t="shared" ca="1" si="40"/>
        <v>-218.61835597055614</v>
      </c>
      <c r="I83" s="9">
        <f t="shared" ca="1" si="40"/>
        <v>-133.0978329466663</v>
      </c>
      <c r="J83" s="9">
        <f t="shared" ca="1" si="40"/>
        <v>-1.6933333333334304</v>
      </c>
      <c r="K83" s="9">
        <f t="shared" ca="1" si="41"/>
        <v>255.94729672799338</v>
      </c>
      <c r="L83" s="9">
        <f t="shared" ca="1" si="42"/>
        <v>-121.33362443920454</v>
      </c>
      <c r="M83">
        <f t="shared" ca="1" si="44"/>
        <v>56.040246913580248</v>
      </c>
      <c r="N83">
        <f t="shared" ca="1" si="45"/>
        <v>33.493086419753084</v>
      </c>
    </row>
    <row r="84" spans="1:14" x14ac:dyDescent="0.25">
      <c r="A84" s="4">
        <f t="shared" si="46"/>
        <v>0.43015046296296222</v>
      </c>
      <c r="B84" s="3">
        <f t="shared" si="47"/>
        <v>1553301165</v>
      </c>
      <c r="C84">
        <f t="shared" si="43"/>
        <v>3</v>
      </c>
      <c r="D84">
        <f t="shared" si="43"/>
        <v>43</v>
      </c>
      <c r="E84">
        <f t="shared" ca="1" si="14"/>
        <v>33886.11702603611</v>
      </c>
      <c r="F84">
        <f t="shared" ca="1" si="15"/>
        <v>20629.994245933336</v>
      </c>
      <c r="G84">
        <f t="shared" ca="1" si="39"/>
        <v>10016.066666666668</v>
      </c>
      <c r="H84" s="9">
        <f t="shared" ca="1" si="40"/>
        <v>-218.61835597055469</v>
      </c>
      <c r="I84" s="9">
        <f t="shared" ca="1" si="40"/>
        <v>-133.09783294666704</v>
      </c>
      <c r="J84" s="9">
        <f t="shared" ca="1" si="40"/>
        <v>-1.6933333333334304</v>
      </c>
      <c r="K84" s="9">
        <f t="shared" ca="1" si="41"/>
        <v>255.94729672799252</v>
      </c>
      <c r="L84" s="9">
        <f t="shared" ca="1" si="42"/>
        <v>-121.33362443920484</v>
      </c>
      <c r="M84">
        <f t="shared" ca="1" si="44"/>
        <v>56.034301697530864</v>
      </c>
      <c r="N84">
        <f t="shared" ca="1" si="45"/>
        <v>33.475594135802467</v>
      </c>
    </row>
    <row r="85" spans="1:14" x14ac:dyDescent="0.25">
      <c r="A85" s="4">
        <f t="shared" si="46"/>
        <v>0.43020833333333258</v>
      </c>
      <c r="B85" s="3">
        <f t="shared" si="47"/>
        <v>1553301170</v>
      </c>
      <c r="C85">
        <f t="shared" si="43"/>
        <v>3</v>
      </c>
      <c r="D85">
        <f t="shared" si="43"/>
        <v>43</v>
      </c>
      <c r="E85">
        <f t="shared" ca="1" si="14"/>
        <v>32793.025246183337</v>
      </c>
      <c r="F85">
        <f t="shared" ca="1" si="15"/>
        <v>19964.505081200001</v>
      </c>
      <c r="G85">
        <f t="shared" ca="1" si="39"/>
        <v>10007.6</v>
      </c>
      <c r="H85" s="9">
        <f t="shared" ca="1" si="40"/>
        <v>-218.61835597055614</v>
      </c>
      <c r="I85" s="9">
        <f t="shared" ca="1" si="40"/>
        <v>-133.0978329466663</v>
      </c>
      <c r="J85" s="9">
        <f t="shared" ca="1" si="40"/>
        <v>-1.6933333333334304</v>
      </c>
      <c r="K85" s="9">
        <f t="shared" ca="1" si="41"/>
        <v>255.94729672799338</v>
      </c>
      <c r="L85" s="9">
        <f t="shared" ca="1" si="42"/>
        <v>-121.33362443920454</v>
      </c>
      <c r="M85">
        <f t="shared" ca="1" si="44"/>
        <v>56.028356481481481</v>
      </c>
      <c r="N85">
        <f t="shared" ca="1" si="45"/>
        <v>33.45810185185185</v>
      </c>
    </row>
    <row r="86" spans="1:14" x14ac:dyDescent="0.25">
      <c r="A86" s="4">
        <f t="shared" si="46"/>
        <v>0.43026620370370294</v>
      </c>
      <c r="B86" s="3">
        <f t="shared" si="47"/>
        <v>1553301175</v>
      </c>
      <c r="C86">
        <f t="shared" si="43"/>
        <v>3</v>
      </c>
      <c r="D86">
        <f t="shared" si="43"/>
        <v>43</v>
      </c>
      <c r="E86">
        <f t="shared" ca="1" si="14"/>
        <v>31699.933466330556</v>
      </c>
      <c r="F86">
        <f t="shared" ca="1" si="15"/>
        <v>19299.015916466669</v>
      </c>
      <c r="G86">
        <f t="shared" ca="1" si="39"/>
        <v>9999.1333333333332</v>
      </c>
      <c r="H86" s="9">
        <f t="shared" ca="1" si="40"/>
        <v>-218.61835597055469</v>
      </c>
      <c r="I86" s="9">
        <f t="shared" ca="1" si="40"/>
        <v>-133.09783294666704</v>
      </c>
      <c r="J86" s="9">
        <f t="shared" ca="1" si="40"/>
        <v>-1.6933333333330665</v>
      </c>
      <c r="K86" s="9">
        <f t="shared" ca="1" si="41"/>
        <v>255.94729672799252</v>
      </c>
      <c r="L86" s="9">
        <f t="shared" ca="1" si="42"/>
        <v>-121.33362443920484</v>
      </c>
      <c r="M86">
        <f t="shared" ca="1" si="44"/>
        <v>56.022411265432098</v>
      </c>
      <c r="N86">
        <f t="shared" ca="1" si="45"/>
        <v>33.440609567901234</v>
      </c>
    </row>
    <row r="87" spans="1:14" x14ac:dyDescent="0.25">
      <c r="A87" s="4">
        <f t="shared" si="46"/>
        <v>0.4303240740740733</v>
      </c>
      <c r="B87" s="3">
        <f t="shared" si="47"/>
        <v>1553301180</v>
      </c>
      <c r="C87">
        <f t="shared" si="43"/>
        <v>3</v>
      </c>
      <c r="D87">
        <f t="shared" si="43"/>
        <v>43</v>
      </c>
      <c r="E87">
        <f t="shared" ca="1" si="14"/>
        <v>30606.841686477783</v>
      </c>
      <c r="F87">
        <f t="shared" ca="1" si="15"/>
        <v>18633.526751733334</v>
      </c>
      <c r="G87">
        <f t="shared" ca="1" si="39"/>
        <v>9990.6666666666679</v>
      </c>
      <c r="H87" s="9">
        <f t="shared" ca="1" si="40"/>
        <v>-218.61835597055614</v>
      </c>
      <c r="I87" s="9">
        <f t="shared" ca="1" si="40"/>
        <v>-133.0978329466663</v>
      </c>
      <c r="J87" s="9">
        <f t="shared" ca="1" si="40"/>
        <v>-1.6933333333334304</v>
      </c>
      <c r="K87" s="9">
        <f t="shared" ca="1" si="41"/>
        <v>255.94729672799338</v>
      </c>
      <c r="L87" s="9">
        <f t="shared" ca="1" si="42"/>
        <v>-121.33362443920454</v>
      </c>
      <c r="M87">
        <f t="shared" ca="1" si="44"/>
        <v>56.016466049382714</v>
      </c>
      <c r="N87">
        <f t="shared" ca="1" si="45"/>
        <v>33.423117283950617</v>
      </c>
    </row>
    <row r="88" spans="1:14" x14ac:dyDescent="0.25">
      <c r="A88" s="4">
        <f t="shared" si="46"/>
        <v>0.43038194444444366</v>
      </c>
      <c r="B88" s="3">
        <f t="shared" si="47"/>
        <v>1553301185</v>
      </c>
      <c r="C88">
        <f t="shared" si="43"/>
        <v>3</v>
      </c>
      <c r="D88">
        <f t="shared" si="43"/>
        <v>43</v>
      </c>
      <c r="E88">
        <f t="shared" ca="1" si="14"/>
        <v>29513.749906625002</v>
      </c>
      <c r="F88">
        <f t="shared" ca="1" si="15"/>
        <v>17968.037587000003</v>
      </c>
      <c r="G88">
        <f t="shared" ca="1" si="39"/>
        <v>9982.2000000000007</v>
      </c>
      <c r="H88" s="9">
        <f t="shared" ca="1" si="40"/>
        <v>-218.61835597055614</v>
      </c>
      <c r="I88" s="9">
        <f t="shared" ca="1" si="40"/>
        <v>-133.09783294666704</v>
      </c>
      <c r="J88" s="9">
        <f t="shared" ca="1" si="40"/>
        <v>-1.6933333333334304</v>
      </c>
      <c r="K88" s="9">
        <f t="shared" ca="1" si="41"/>
        <v>255.94729672799374</v>
      </c>
      <c r="L88" s="9">
        <f t="shared" ca="1" si="42"/>
        <v>-121.3336244392047</v>
      </c>
      <c r="M88">
        <f t="shared" ca="1" si="44"/>
        <v>56.010520833333331</v>
      </c>
      <c r="N88">
        <f t="shared" ca="1" si="45"/>
        <v>33.405625000000001</v>
      </c>
    </row>
    <row r="89" spans="1:14" x14ac:dyDescent="0.25">
      <c r="A89" s="4">
        <f t="shared" si="46"/>
        <v>0.43043981481481403</v>
      </c>
      <c r="B89" s="3">
        <f t="shared" si="47"/>
        <v>1553301190</v>
      </c>
      <c r="C89">
        <f t="shared" ref="C89:D101" si="48">C88</f>
        <v>3</v>
      </c>
      <c r="D89">
        <f t="shared" si="48"/>
        <v>43</v>
      </c>
      <c r="E89">
        <f t="shared" ca="1" si="14"/>
        <v>28420.658126772221</v>
      </c>
      <c r="F89">
        <f t="shared" ca="1" si="15"/>
        <v>17302.548422266667</v>
      </c>
      <c r="G89">
        <f t="shared" ca="1" si="39"/>
        <v>9973.7333333333336</v>
      </c>
      <c r="H89" s="9">
        <f t="shared" ca="1" si="40"/>
        <v>-218.61835597055469</v>
      </c>
      <c r="I89" s="9">
        <f t="shared" ca="1" si="40"/>
        <v>-133.0978329466663</v>
      </c>
      <c r="J89" s="9">
        <f t="shared" ca="1" si="40"/>
        <v>-1.6933333333334304</v>
      </c>
      <c r="K89" s="9">
        <f t="shared" ca="1" si="41"/>
        <v>255.94729672799212</v>
      </c>
      <c r="L89" s="9">
        <f t="shared" ca="1" si="42"/>
        <v>-121.33362443920471</v>
      </c>
      <c r="M89">
        <f t="shared" ca="1" si="44"/>
        <v>56.004575617283948</v>
      </c>
      <c r="N89">
        <f t="shared" ca="1" si="45"/>
        <v>33.388132716049384</v>
      </c>
    </row>
    <row r="90" spans="1:14" x14ac:dyDescent="0.25">
      <c r="A90" s="4">
        <f t="shared" si="46"/>
        <v>0.43049768518518439</v>
      </c>
      <c r="B90" s="3">
        <f t="shared" si="47"/>
        <v>1553301195</v>
      </c>
      <c r="C90">
        <f t="shared" si="48"/>
        <v>3</v>
      </c>
      <c r="D90">
        <f t="shared" si="48"/>
        <v>43</v>
      </c>
      <c r="E90">
        <f t="shared" ca="1" si="14"/>
        <v>27327.566346919448</v>
      </c>
      <c r="F90">
        <f t="shared" ca="1" si="15"/>
        <v>16637.059257533336</v>
      </c>
      <c r="G90">
        <f t="shared" ca="1" si="39"/>
        <v>9965.2666666666664</v>
      </c>
      <c r="H90" s="9">
        <f t="shared" ca="1" si="40"/>
        <v>-218.61835597055614</v>
      </c>
      <c r="I90" s="9">
        <f t="shared" ca="1" si="40"/>
        <v>-133.09783294666704</v>
      </c>
      <c r="J90" s="9">
        <f t="shared" ca="1" si="40"/>
        <v>-1.6933333333330665</v>
      </c>
      <c r="K90" s="9">
        <f t="shared" ca="1" si="41"/>
        <v>255.94729672799374</v>
      </c>
      <c r="L90" s="9">
        <f t="shared" ca="1" si="42"/>
        <v>-121.3336244392047</v>
      </c>
      <c r="M90">
        <f t="shared" ca="1" si="44"/>
        <v>55.998630401234571</v>
      </c>
      <c r="N90">
        <f t="shared" ca="1" si="45"/>
        <v>33.37064043209876</v>
      </c>
    </row>
    <row r="91" spans="1:14" x14ac:dyDescent="0.25">
      <c r="A91" s="4">
        <f t="shared" si="46"/>
        <v>0.43055555555555475</v>
      </c>
      <c r="B91" s="3">
        <f t="shared" si="47"/>
        <v>1553301200</v>
      </c>
      <c r="C91">
        <f t="shared" si="48"/>
        <v>3</v>
      </c>
      <c r="D91">
        <f t="shared" si="48"/>
        <v>43</v>
      </c>
      <c r="E91">
        <f t="shared" ca="1" si="14"/>
        <v>26234.474567066667</v>
      </c>
      <c r="F91">
        <f t="shared" ca="1" si="15"/>
        <v>15971.570092800001</v>
      </c>
      <c r="G91">
        <f t="shared" ca="1" si="39"/>
        <v>9956.8000000000011</v>
      </c>
      <c r="H91" s="9">
        <f t="shared" ca="1" si="40"/>
        <v>-218.61835597055469</v>
      </c>
      <c r="I91" s="9">
        <f t="shared" ca="1" si="40"/>
        <v>-133.0978329466663</v>
      </c>
      <c r="J91" s="9">
        <f t="shared" ca="1" si="40"/>
        <v>-1.6933333333334304</v>
      </c>
      <c r="K91" s="9">
        <f t="shared" ca="1" si="41"/>
        <v>255.94729672799212</v>
      </c>
      <c r="L91" s="9">
        <f t="shared" ca="1" si="42"/>
        <v>-121.33362443920471</v>
      </c>
      <c r="M91">
        <f t="shared" ca="1" si="44"/>
        <v>55.992685185185188</v>
      </c>
      <c r="N91">
        <f t="shared" ca="1" si="45"/>
        <v>33.353148148148144</v>
      </c>
    </row>
    <row r="92" spans="1:14" x14ac:dyDescent="0.25">
      <c r="A92" s="4">
        <f t="shared" si="46"/>
        <v>0.43061342592592511</v>
      </c>
      <c r="B92" s="3">
        <f t="shared" si="47"/>
        <v>1553301205</v>
      </c>
      <c r="C92">
        <f t="shared" si="48"/>
        <v>3</v>
      </c>
      <c r="D92">
        <f t="shared" si="48"/>
        <v>43</v>
      </c>
      <c r="E92">
        <f t="shared" ca="1" si="14"/>
        <v>25141.382787213894</v>
      </c>
      <c r="F92">
        <f t="shared" ca="1" si="15"/>
        <v>15306.080928066669</v>
      </c>
      <c r="G92">
        <f t="shared" ca="1" si="39"/>
        <v>9948.3333333333339</v>
      </c>
      <c r="H92" s="9">
        <f t="shared" ca="1" si="40"/>
        <v>-218.61835597055614</v>
      </c>
      <c r="I92" s="9">
        <f t="shared" ca="1" si="40"/>
        <v>-133.0978329466663</v>
      </c>
      <c r="J92" s="9">
        <f t="shared" ca="1" si="40"/>
        <v>-1.6933333333334304</v>
      </c>
      <c r="K92" s="9">
        <f t="shared" ca="1" si="41"/>
        <v>255.94729672799338</v>
      </c>
      <c r="L92" s="9">
        <f t="shared" ca="1" si="42"/>
        <v>-121.33362443920454</v>
      </c>
      <c r="M92">
        <f t="shared" ca="1" si="44"/>
        <v>55.986739969135805</v>
      </c>
      <c r="N92">
        <f t="shared" ca="1" si="45"/>
        <v>33.335655864197527</v>
      </c>
    </row>
    <row r="93" spans="1:14" x14ac:dyDescent="0.25">
      <c r="A93" s="4">
        <f t="shared" si="46"/>
        <v>0.43067129629629547</v>
      </c>
      <c r="B93" s="3">
        <f t="shared" si="47"/>
        <v>1553301210</v>
      </c>
      <c r="C93">
        <f t="shared" si="48"/>
        <v>3</v>
      </c>
      <c r="D93">
        <f t="shared" si="48"/>
        <v>43</v>
      </c>
      <c r="E93">
        <f t="shared" ca="1" si="14"/>
        <v>24048.291007361113</v>
      </c>
      <c r="F93">
        <f t="shared" ca="1" si="15"/>
        <v>14640.591763333337</v>
      </c>
      <c r="G93">
        <f t="shared" ca="1" si="39"/>
        <v>9939.8666666666668</v>
      </c>
      <c r="H93" s="9">
        <f t="shared" ca="1" si="40"/>
        <v>-218.61835597055614</v>
      </c>
      <c r="I93" s="9">
        <f t="shared" ca="1" si="40"/>
        <v>-133.09783294666704</v>
      </c>
      <c r="J93" s="9">
        <f t="shared" ca="1" si="40"/>
        <v>-1.6933333333334304</v>
      </c>
      <c r="K93" s="9">
        <f t="shared" ca="1" si="41"/>
        <v>255.94729672799374</v>
      </c>
      <c r="L93" s="9">
        <f t="shared" ca="1" si="42"/>
        <v>-121.3336244392047</v>
      </c>
      <c r="M93">
        <f t="shared" ca="1" si="44"/>
        <v>55.980794753086421</v>
      </c>
      <c r="N93">
        <f t="shared" ca="1" si="45"/>
        <v>33.31816358024691</v>
      </c>
    </row>
    <row r="94" spans="1:14" x14ac:dyDescent="0.25">
      <c r="A94" s="4">
        <f t="shared" si="46"/>
        <v>0.43072916666666583</v>
      </c>
      <c r="B94" s="3">
        <f t="shared" si="47"/>
        <v>1553301215</v>
      </c>
      <c r="C94">
        <f t="shared" si="48"/>
        <v>3</v>
      </c>
      <c r="D94">
        <f t="shared" si="48"/>
        <v>43</v>
      </c>
      <c r="E94">
        <f t="shared" ca="1" si="14"/>
        <v>22955.199227508332</v>
      </c>
      <c r="F94">
        <f t="shared" ca="1" si="15"/>
        <v>13975.102598600002</v>
      </c>
      <c r="G94">
        <f t="shared" ca="1" si="39"/>
        <v>9931.4</v>
      </c>
      <c r="H94" s="9">
        <f t="shared" ca="1" si="40"/>
        <v>-218.61835597055469</v>
      </c>
      <c r="I94" s="9">
        <f t="shared" ca="1" si="40"/>
        <v>-133.09783294666704</v>
      </c>
      <c r="J94" s="9">
        <f t="shared" ca="1" si="40"/>
        <v>-1.6933333333330665</v>
      </c>
      <c r="K94" s="9">
        <f t="shared" ca="1" si="41"/>
        <v>255.94729672799252</v>
      </c>
      <c r="L94" s="9">
        <f t="shared" ca="1" si="42"/>
        <v>-121.33362443920484</v>
      </c>
      <c r="M94">
        <f t="shared" ca="1" si="44"/>
        <v>55.974849537037038</v>
      </c>
      <c r="N94">
        <f t="shared" ca="1" si="45"/>
        <v>33.300671296296294</v>
      </c>
    </row>
    <row r="95" spans="1:14" x14ac:dyDescent="0.25">
      <c r="A95" s="4">
        <f t="shared" si="46"/>
        <v>0.43078703703703619</v>
      </c>
      <c r="B95" s="3">
        <f t="shared" si="47"/>
        <v>1553301220</v>
      </c>
      <c r="C95">
        <f t="shared" si="48"/>
        <v>3</v>
      </c>
      <c r="D95">
        <f t="shared" si="48"/>
        <v>43</v>
      </c>
      <c r="E95">
        <f t="shared" ca="1" si="14"/>
        <v>21862.107447655559</v>
      </c>
      <c r="F95">
        <f t="shared" ca="1" si="15"/>
        <v>13309.613433866667</v>
      </c>
      <c r="G95">
        <f t="shared" ca="1" si="39"/>
        <v>9922.9333333333343</v>
      </c>
      <c r="H95" s="9">
        <f t="shared" ca="1" si="40"/>
        <v>-218.61835597055614</v>
      </c>
      <c r="I95" s="9">
        <f t="shared" ca="1" si="40"/>
        <v>-133.09783294666704</v>
      </c>
      <c r="J95" s="9">
        <f t="shared" ca="1" si="40"/>
        <v>-1.6933333333334304</v>
      </c>
      <c r="K95" s="9">
        <f t="shared" ca="1" si="41"/>
        <v>255.94729672799374</v>
      </c>
      <c r="L95" s="9">
        <f t="shared" ca="1" si="42"/>
        <v>-121.3336244392047</v>
      </c>
      <c r="M95">
        <f t="shared" ca="1" si="44"/>
        <v>55.968904320987654</v>
      </c>
      <c r="N95">
        <f t="shared" ca="1" si="45"/>
        <v>33.283179012345677</v>
      </c>
    </row>
    <row r="96" spans="1:14" x14ac:dyDescent="0.25">
      <c r="A96" s="4">
        <f>A95+5/24/3600</f>
        <v>0.43084490740740655</v>
      </c>
      <c r="B96" s="3">
        <f t="shared" si="47"/>
        <v>1553301225</v>
      </c>
      <c r="C96">
        <f t="shared" si="48"/>
        <v>3</v>
      </c>
      <c r="D96">
        <f t="shared" si="48"/>
        <v>43</v>
      </c>
      <c r="E96">
        <f t="shared" ca="1" si="14"/>
        <v>20769.015667802778</v>
      </c>
      <c r="F96">
        <f t="shared" ca="1" si="15"/>
        <v>12644.124269133332</v>
      </c>
      <c r="G96">
        <f t="shared" ca="1" si="39"/>
        <v>9914.4666666666672</v>
      </c>
      <c r="H96" s="9">
        <f t="shared" ca="1" si="40"/>
        <v>-218.61835597055469</v>
      </c>
      <c r="I96" s="9">
        <f t="shared" ca="1" si="40"/>
        <v>-133.09783294666559</v>
      </c>
      <c r="J96" s="9">
        <f t="shared" ca="1" si="40"/>
        <v>-1.6933333333334304</v>
      </c>
      <c r="K96" s="9">
        <f t="shared" ca="1" si="41"/>
        <v>255.94729672799176</v>
      </c>
      <c r="L96" s="9">
        <f t="shared" ca="1" si="42"/>
        <v>-121.33362443920458</v>
      </c>
      <c r="M96">
        <f t="shared" ca="1" si="44"/>
        <v>55.962959104938271</v>
      </c>
      <c r="N96">
        <f t="shared" ca="1" si="45"/>
        <v>33.26568672839506</v>
      </c>
    </row>
    <row r="97" spans="1:14" x14ac:dyDescent="0.25">
      <c r="A97" s="4">
        <f t="shared" si="46"/>
        <v>0.43090277777777691</v>
      </c>
      <c r="B97" s="3">
        <f t="shared" si="47"/>
        <v>1553301230</v>
      </c>
      <c r="C97">
        <f t="shared" si="48"/>
        <v>3</v>
      </c>
      <c r="D97">
        <f t="shared" si="48"/>
        <v>43</v>
      </c>
      <c r="E97">
        <f t="shared" ca="1" si="14"/>
        <v>19675.923887950004</v>
      </c>
      <c r="F97">
        <f t="shared" ca="1" si="15"/>
        <v>11978.635104400004</v>
      </c>
      <c r="G97">
        <f t="shared" ca="1" si="39"/>
        <v>9906</v>
      </c>
      <c r="H97" s="9">
        <f t="shared" ca="1" si="40"/>
        <v>-218.61835597055614</v>
      </c>
      <c r="I97" s="9">
        <f t="shared" ca="1" si="40"/>
        <v>-133.09783294666704</v>
      </c>
      <c r="J97" s="9">
        <f t="shared" ca="1" si="40"/>
        <v>-1.6933333333330665</v>
      </c>
      <c r="K97" s="9">
        <f t="shared" ca="1" si="41"/>
        <v>255.94729672799374</v>
      </c>
      <c r="L97" s="9">
        <f t="shared" ca="1" si="42"/>
        <v>-121.3336244392047</v>
      </c>
      <c r="M97">
        <f t="shared" ca="1" si="44"/>
        <v>55.957013888888888</v>
      </c>
      <c r="N97">
        <f t="shared" ca="1" si="45"/>
        <v>33.248194444444444</v>
      </c>
    </row>
    <row r="98" spans="1:14" x14ac:dyDescent="0.25">
      <c r="A98" s="4">
        <f t="shared" si="46"/>
        <v>0.43096064814814727</v>
      </c>
      <c r="B98" s="3">
        <f t="shared" si="47"/>
        <v>1553301235</v>
      </c>
      <c r="C98">
        <f t="shared" si="48"/>
        <v>3</v>
      </c>
      <c r="D98">
        <f t="shared" si="48"/>
        <v>43</v>
      </c>
      <c r="E98">
        <f t="shared" ca="1" si="14"/>
        <v>18582.832108097224</v>
      </c>
      <c r="F98">
        <f t="shared" ca="1" si="15"/>
        <v>11313.145939666669</v>
      </c>
      <c r="G98">
        <f t="shared" ca="1" si="39"/>
        <v>9897.5333333333347</v>
      </c>
      <c r="H98" s="9">
        <f t="shared" ca="1" si="40"/>
        <v>-218.61835597055614</v>
      </c>
      <c r="I98" s="9">
        <f t="shared" ca="1" si="40"/>
        <v>-133.09783294666704</v>
      </c>
      <c r="J98" s="9">
        <f t="shared" ca="1" si="40"/>
        <v>-1.6933333333334304</v>
      </c>
      <c r="K98" s="9">
        <f t="shared" ca="1" si="41"/>
        <v>255.94729672799374</v>
      </c>
      <c r="L98" s="9">
        <f t="shared" ca="1" si="42"/>
        <v>-121.3336244392047</v>
      </c>
      <c r="M98">
        <f t="shared" ca="1" si="44"/>
        <v>55.951068672839504</v>
      </c>
      <c r="N98">
        <f t="shared" ca="1" si="45"/>
        <v>33.230702160493827</v>
      </c>
    </row>
    <row r="99" spans="1:14" x14ac:dyDescent="0.25">
      <c r="A99" s="4">
        <f t="shared" si="46"/>
        <v>0.43101851851851763</v>
      </c>
      <c r="B99" s="3">
        <f t="shared" si="47"/>
        <v>1553301240</v>
      </c>
      <c r="C99">
        <f t="shared" si="48"/>
        <v>3</v>
      </c>
      <c r="D99">
        <f t="shared" si="48"/>
        <v>43</v>
      </c>
      <c r="E99">
        <f t="shared" ca="1" si="14"/>
        <v>17489.740328244443</v>
      </c>
      <c r="F99">
        <f t="shared" ca="1" si="15"/>
        <v>10647.656774933334</v>
      </c>
      <c r="G99">
        <f t="shared" ca="1" si="39"/>
        <v>9889.0666666666675</v>
      </c>
      <c r="H99" s="9">
        <f t="shared" ca="1" si="40"/>
        <v>-218.61835597055469</v>
      </c>
      <c r="I99" s="9">
        <f t="shared" ca="1" si="40"/>
        <v>-133.09783294666704</v>
      </c>
      <c r="J99" s="9">
        <f t="shared" ca="1" si="40"/>
        <v>-1.6933333333334304</v>
      </c>
      <c r="K99" s="9">
        <f t="shared" ca="1" si="41"/>
        <v>255.94729672799252</v>
      </c>
      <c r="L99" s="9">
        <f t="shared" ca="1" si="42"/>
        <v>-121.33362443920484</v>
      </c>
      <c r="M99">
        <f t="shared" ca="1" si="44"/>
        <v>55.945123456790121</v>
      </c>
      <c r="N99">
        <f t="shared" ca="1" si="45"/>
        <v>33.21320987654321</v>
      </c>
    </row>
    <row r="100" spans="1:14" x14ac:dyDescent="0.25">
      <c r="A100" s="4">
        <f t="shared" si="46"/>
        <v>0.431076388888888</v>
      </c>
      <c r="B100" s="3">
        <f t="shared" si="47"/>
        <v>1553301245</v>
      </c>
      <c r="C100">
        <f t="shared" si="48"/>
        <v>3</v>
      </c>
      <c r="D100">
        <f t="shared" si="48"/>
        <v>43</v>
      </c>
      <c r="E100">
        <f t="shared" ca="1" si="14"/>
        <v>16396.648548391669</v>
      </c>
      <c r="F100">
        <f t="shared" ca="1" si="15"/>
        <v>9982.1676101999983</v>
      </c>
      <c r="G100">
        <f t="shared" ca="1" si="39"/>
        <v>9880.6</v>
      </c>
      <c r="H100" s="9">
        <f t="shared" ca="1" si="40"/>
        <v>-218.61835597055614</v>
      </c>
      <c r="I100" s="9">
        <f t="shared" ca="1" si="40"/>
        <v>-133.09783294666559</v>
      </c>
      <c r="J100" s="9">
        <f t="shared" ca="1" si="40"/>
        <v>-1.6933333333334304</v>
      </c>
      <c r="K100" s="9">
        <f t="shared" ca="1" si="41"/>
        <v>255.94729672799301</v>
      </c>
      <c r="L100" s="9">
        <f t="shared" ca="1" si="42"/>
        <v>-121.33362443920441</v>
      </c>
      <c r="M100">
        <f t="shared" ca="1" si="44"/>
        <v>55.939178240740745</v>
      </c>
      <c r="N100">
        <f t="shared" ca="1" si="45"/>
        <v>33.195717592592587</v>
      </c>
    </row>
    <row r="101" spans="1:14" x14ac:dyDescent="0.25">
      <c r="A101" s="4">
        <f t="shared" si="46"/>
        <v>0.43113425925925836</v>
      </c>
      <c r="B101" s="3">
        <f t="shared" si="47"/>
        <v>1553301250</v>
      </c>
      <c r="C101">
        <f t="shared" si="48"/>
        <v>3</v>
      </c>
      <c r="D101">
        <f t="shared" si="48"/>
        <v>43</v>
      </c>
      <c r="E101">
        <f t="shared" ref="E101:E164" ca="1" si="49">INDIRECT("E$"&amp;C101)+INDIRECT("H$"&amp;C101)*($B101-INDIRECT("B$"&amp;D101))</f>
        <v>15303.556768538889</v>
      </c>
      <c r="F101">
        <f t="shared" ref="F101:F164" ca="1" si="50">INDIRECT("F$"&amp;C101)+INDIRECT("I$"&amp;C101)*($B101-INDIRECT("B$"&amp;D101))</f>
        <v>9316.6784454666704</v>
      </c>
      <c r="G101">
        <f t="shared" ca="1" si="39"/>
        <v>9872.1333333333332</v>
      </c>
      <c r="H101" s="9">
        <f t="shared" ca="1" si="40"/>
        <v>-218.61835597055469</v>
      </c>
      <c r="I101" s="9">
        <f t="shared" ca="1" si="40"/>
        <v>-133.09783294666704</v>
      </c>
      <c r="J101" s="9">
        <f t="shared" ca="1" si="40"/>
        <v>-1.6933333333330665</v>
      </c>
      <c r="K101" s="9">
        <f t="shared" ca="1" si="41"/>
        <v>255.94729672799252</v>
      </c>
      <c r="L101" s="9">
        <f t="shared" ca="1" si="42"/>
        <v>-121.33362443920484</v>
      </c>
      <c r="M101">
        <f t="shared" ca="1" si="44"/>
        <v>55.933233024691361</v>
      </c>
      <c r="N101">
        <f t="shared" ca="1" si="45"/>
        <v>33.17822530864197</v>
      </c>
    </row>
    <row r="102" spans="1:14" x14ac:dyDescent="0.25">
      <c r="A102" s="4">
        <f t="shared" si="46"/>
        <v>0.43119212962962872</v>
      </c>
      <c r="B102" s="3">
        <f t="shared" si="47"/>
        <v>1553301255</v>
      </c>
      <c r="C102">
        <f t="shared" ref="C102:D102" si="51">C101</f>
        <v>3</v>
      </c>
      <c r="D102">
        <f t="shared" si="51"/>
        <v>43</v>
      </c>
      <c r="E102">
        <f t="shared" ref="E102:E105" ca="1" si="52">INDIRECT("E$"&amp;C102)+INDIRECT("H$"&amp;C102)*($B102-INDIRECT("B$"&amp;D102))</f>
        <v>14210.464988686115</v>
      </c>
      <c r="F102">
        <f t="shared" ref="F102:F105" ca="1" si="53">INDIRECT("F$"&amp;C102)+INDIRECT("I$"&amp;C102)*($B102-INDIRECT("B$"&amp;D102))</f>
        <v>8651.1892807333352</v>
      </c>
      <c r="G102">
        <f t="shared" ref="G102:G105" ca="1" si="54">INDIRECT("G$"&amp;C102)+INDIRECT("J$"&amp;C102)*($B102-INDIRECT("B$"&amp;D102))</f>
        <v>9863.6666666666679</v>
      </c>
      <c r="H102" s="9">
        <f t="shared" ref="H102:H105" ca="1" si="55">(E103-E102)/($B103-$B102)</f>
        <v>-218.61835597055614</v>
      </c>
      <c r="I102" s="9">
        <f t="shared" ref="I102:I105" ca="1" si="56">(F103-F102)/($B103-$B102)</f>
        <v>-133.09783294666704</v>
      </c>
      <c r="J102" s="9">
        <f t="shared" ref="J102:J105" ca="1" si="57">(G103-G102)/($B103-$B102)</f>
        <v>-1.6933333333334304</v>
      </c>
      <c r="K102" s="9">
        <f t="shared" ref="K102:K105" ca="1" si="58">SQRT(H102*H102+I102*I102)</f>
        <v>255.94729672799374</v>
      </c>
      <c r="L102" s="9">
        <f t="shared" ref="L102:L105" ca="1" si="59">DEGREES(ATAN2(I102,H102))</f>
        <v>-121.3336244392047</v>
      </c>
      <c r="M102">
        <f t="shared" ref="M102:M105" ca="1" si="60">INDIRECT("M$"&amp;C102)+INDIRECT("O$"&amp;C102)*($B102-INDIRECT("B$"&amp;D102))</f>
        <v>55.927287808641978</v>
      </c>
      <c r="N102">
        <f t="shared" ref="N102:N105" ca="1" si="61">INDIRECT("N$"&amp;C102)+INDIRECT("P$"&amp;C102)*($B102-INDIRECT("B$"&amp;D102))</f>
        <v>33.160733024691353</v>
      </c>
    </row>
    <row r="103" spans="1:14" x14ac:dyDescent="0.25">
      <c r="A103" s="8">
        <f t="shared" si="46"/>
        <v>0.43124999999999908</v>
      </c>
      <c r="B103" s="3">
        <f t="shared" si="47"/>
        <v>1553301260</v>
      </c>
      <c r="C103">
        <f t="shared" ref="C103:D103" si="62">C102</f>
        <v>3</v>
      </c>
      <c r="D103">
        <f t="shared" si="62"/>
        <v>43</v>
      </c>
      <c r="E103">
        <f t="shared" ca="1" si="52"/>
        <v>13117.373208833335</v>
      </c>
      <c r="F103">
        <f t="shared" ca="1" si="53"/>
        <v>7985.700116</v>
      </c>
      <c r="G103">
        <f t="shared" ca="1" si="54"/>
        <v>9855.2000000000007</v>
      </c>
      <c r="H103" s="9">
        <f t="shared" ca="1" si="55"/>
        <v>-218.61835597055614</v>
      </c>
      <c r="I103" s="9">
        <f t="shared" ca="1" si="56"/>
        <v>-133.09783294666704</v>
      </c>
      <c r="J103" s="9">
        <f t="shared" ca="1" si="57"/>
        <v>-1.6933333333334304</v>
      </c>
      <c r="K103" s="9">
        <f t="shared" ca="1" si="58"/>
        <v>255.94729672799374</v>
      </c>
      <c r="L103" s="9">
        <f t="shared" ca="1" si="59"/>
        <v>-121.3336244392047</v>
      </c>
      <c r="M103">
        <f t="shared" ca="1" si="60"/>
        <v>55.921342592592595</v>
      </c>
      <c r="N103">
        <f t="shared" ca="1" si="61"/>
        <v>33.143240740740737</v>
      </c>
    </row>
    <row r="104" spans="1:14" x14ac:dyDescent="0.25">
      <c r="A104" s="4">
        <f>A103+5/24/3600</f>
        <v>0.43130787037036944</v>
      </c>
      <c r="B104" s="3">
        <f t="shared" si="47"/>
        <v>1553301265</v>
      </c>
      <c r="C104">
        <f t="shared" ref="C104:D104" si="63">C103</f>
        <v>3</v>
      </c>
      <c r="D104">
        <f t="shared" si="63"/>
        <v>43</v>
      </c>
      <c r="E104">
        <f t="shared" ca="1" si="52"/>
        <v>12024.281428980554</v>
      </c>
      <c r="F104">
        <f t="shared" ca="1" si="53"/>
        <v>7320.2109512666648</v>
      </c>
      <c r="G104">
        <f t="shared" ca="1" si="54"/>
        <v>9846.7333333333336</v>
      </c>
      <c r="H104" s="9">
        <f t="shared" ca="1" si="55"/>
        <v>-218.61835597055614</v>
      </c>
      <c r="I104" s="9">
        <f t="shared" ca="1" si="56"/>
        <v>-133.09783294666559</v>
      </c>
      <c r="J104" s="9">
        <f t="shared" ca="1" si="57"/>
        <v>-1.6933333333334304</v>
      </c>
      <c r="K104" s="9">
        <f t="shared" ca="1" si="58"/>
        <v>255.94729672799301</v>
      </c>
      <c r="L104" s="9">
        <f t="shared" ca="1" si="59"/>
        <v>-121.33362443920441</v>
      </c>
      <c r="M104">
        <f t="shared" ca="1" si="60"/>
        <v>55.915397376543211</v>
      </c>
      <c r="N104">
        <f t="shared" ca="1" si="61"/>
        <v>33.12574845679012</v>
      </c>
    </row>
    <row r="105" spans="1:14" x14ac:dyDescent="0.25">
      <c r="A105" s="4">
        <f t="shared" ref="A105:A121" si="64">A104+5/24/3600</f>
        <v>0.4313657407407398</v>
      </c>
      <c r="B105" s="3">
        <f t="shared" si="47"/>
        <v>1553301270</v>
      </c>
      <c r="C105">
        <f t="shared" ref="C105:D105" si="65">C104</f>
        <v>3</v>
      </c>
      <c r="D105">
        <f t="shared" si="65"/>
        <v>43</v>
      </c>
      <c r="E105">
        <f t="shared" ca="1" si="52"/>
        <v>10931.189649127773</v>
      </c>
      <c r="F105">
        <f t="shared" ca="1" si="53"/>
        <v>6654.7217865333369</v>
      </c>
      <c r="G105">
        <f t="shared" ca="1" si="54"/>
        <v>9838.2666666666664</v>
      </c>
      <c r="H105" s="9">
        <f t="shared" ca="1" si="55"/>
        <v>-218.61835597055324</v>
      </c>
      <c r="I105" s="9">
        <f t="shared" ca="1" si="56"/>
        <v>-133.09783294666704</v>
      </c>
      <c r="J105" s="9">
        <f t="shared" ca="1" si="57"/>
        <v>-1.6933333333330665</v>
      </c>
      <c r="K105" s="9">
        <f t="shared" ca="1" si="58"/>
        <v>255.94729672799127</v>
      </c>
      <c r="L105" s="9">
        <f t="shared" ca="1" si="59"/>
        <v>-121.33362443920502</v>
      </c>
      <c r="M105">
        <f t="shared" ca="1" si="60"/>
        <v>55.909452160493828</v>
      </c>
      <c r="N105">
        <f t="shared" ca="1" si="61"/>
        <v>33.108256172839504</v>
      </c>
    </row>
    <row r="106" spans="1:14" x14ac:dyDescent="0.25">
      <c r="A106" s="4">
        <f t="shared" si="64"/>
        <v>0.43142361111111016</v>
      </c>
      <c r="B106" s="3">
        <f t="shared" si="47"/>
        <v>1553301275</v>
      </c>
      <c r="C106">
        <f t="shared" ref="C106:D120" si="66">C105</f>
        <v>3</v>
      </c>
      <c r="D106">
        <f t="shared" si="66"/>
        <v>43</v>
      </c>
      <c r="E106">
        <f t="shared" ca="1" si="49"/>
        <v>9838.0978692750068</v>
      </c>
      <c r="F106">
        <f t="shared" ca="1" si="50"/>
        <v>5989.2326218000017</v>
      </c>
      <c r="G106">
        <f t="shared" ca="1" si="39"/>
        <v>9829.8000000000011</v>
      </c>
      <c r="H106" s="9">
        <f t="shared" ca="1" si="40"/>
        <v>-218.61835597055614</v>
      </c>
      <c r="I106" s="9">
        <f t="shared" ca="1" si="40"/>
        <v>-133.09783294666704</v>
      </c>
      <c r="J106" s="9">
        <f t="shared" ca="1" si="40"/>
        <v>-1.6933333333334304</v>
      </c>
      <c r="K106" s="9">
        <f t="shared" ca="1" si="41"/>
        <v>255.94729672799374</v>
      </c>
      <c r="L106" s="9">
        <f t="shared" ca="1" si="42"/>
        <v>-121.3336244392047</v>
      </c>
      <c r="M106">
        <f t="shared" ca="1" si="44"/>
        <v>55.903506944444445</v>
      </c>
      <c r="N106">
        <f t="shared" ca="1" si="45"/>
        <v>33.090763888888887</v>
      </c>
    </row>
    <row r="107" spans="1:14" x14ac:dyDescent="0.25">
      <c r="A107" s="4">
        <f t="shared" si="64"/>
        <v>0.43148148148148052</v>
      </c>
      <c r="B107" s="3">
        <f t="shared" si="47"/>
        <v>1553301280</v>
      </c>
      <c r="C107">
        <f t="shared" si="66"/>
        <v>3</v>
      </c>
      <c r="D107">
        <f t="shared" si="66"/>
        <v>43</v>
      </c>
      <c r="E107">
        <f t="shared" ca="1" si="49"/>
        <v>8745.0060894222261</v>
      </c>
      <c r="F107">
        <f t="shared" ca="1" si="50"/>
        <v>5323.7434570666665</v>
      </c>
      <c r="G107">
        <f t="shared" ca="1" si="39"/>
        <v>9821.3333333333339</v>
      </c>
      <c r="H107" s="9">
        <f t="shared" ca="1" si="40"/>
        <v>-218.61835597055614</v>
      </c>
      <c r="I107" s="9">
        <f t="shared" ca="1" si="40"/>
        <v>-133.09783294666559</v>
      </c>
      <c r="J107" s="9">
        <f t="shared" ca="1" si="40"/>
        <v>-1.6933333333334304</v>
      </c>
      <c r="K107" s="9">
        <f t="shared" ca="1" si="41"/>
        <v>255.94729672799301</v>
      </c>
      <c r="L107" s="9">
        <f t="shared" ca="1" si="42"/>
        <v>-121.33362443920441</v>
      </c>
      <c r="M107">
        <f t="shared" ca="1" si="44"/>
        <v>55.897561728395061</v>
      </c>
      <c r="N107">
        <f t="shared" ca="1" si="45"/>
        <v>33.07327160493827</v>
      </c>
    </row>
    <row r="108" spans="1:14" x14ac:dyDescent="0.25">
      <c r="A108" s="4">
        <f t="shared" si="64"/>
        <v>0.43153935185185088</v>
      </c>
      <c r="B108" s="3">
        <f t="shared" si="47"/>
        <v>1553301285</v>
      </c>
      <c r="C108">
        <f t="shared" si="66"/>
        <v>3</v>
      </c>
      <c r="D108">
        <f t="shared" si="66"/>
        <v>43</v>
      </c>
      <c r="E108">
        <f t="shared" ca="1" si="49"/>
        <v>7651.9143095694453</v>
      </c>
      <c r="F108">
        <f t="shared" ca="1" si="50"/>
        <v>4658.2542923333385</v>
      </c>
      <c r="G108">
        <f t="shared" ca="1" si="39"/>
        <v>9812.8666666666668</v>
      </c>
      <c r="H108" s="9">
        <f t="shared" ca="1" si="40"/>
        <v>-218.61835597055614</v>
      </c>
      <c r="I108" s="9">
        <f t="shared" ca="1" si="40"/>
        <v>-133.09783294666704</v>
      </c>
      <c r="J108" s="9">
        <f t="shared" ca="1" si="40"/>
        <v>-1.6933333333334304</v>
      </c>
      <c r="K108" s="9">
        <f t="shared" ca="1" si="41"/>
        <v>255.94729672799374</v>
      </c>
      <c r="L108" s="9">
        <f t="shared" ca="1" si="42"/>
        <v>-121.3336244392047</v>
      </c>
      <c r="M108">
        <f t="shared" ca="1" si="44"/>
        <v>55.891616512345678</v>
      </c>
      <c r="N108">
        <f t="shared" ca="1" si="45"/>
        <v>33.055779320987654</v>
      </c>
    </row>
    <row r="109" spans="1:14" x14ac:dyDescent="0.25">
      <c r="A109" s="8">
        <f t="shared" si="64"/>
        <v>0.43159722222222124</v>
      </c>
      <c r="B109" s="3">
        <f t="shared" si="47"/>
        <v>1553301290</v>
      </c>
      <c r="C109">
        <f t="shared" si="66"/>
        <v>3</v>
      </c>
      <c r="D109">
        <f t="shared" si="66"/>
        <v>43</v>
      </c>
      <c r="E109">
        <f t="shared" ca="1" si="49"/>
        <v>6558.8225297166646</v>
      </c>
      <c r="F109">
        <f t="shared" ca="1" si="50"/>
        <v>3992.7651276000033</v>
      </c>
      <c r="G109">
        <f t="shared" ca="1" si="39"/>
        <v>9804.4</v>
      </c>
      <c r="H109" s="9">
        <f t="shared" ca="1" si="40"/>
        <v>-218.61835597055614</v>
      </c>
      <c r="I109" s="9">
        <f t="shared" ca="1" si="40"/>
        <v>-133.09783294666704</v>
      </c>
      <c r="J109" s="9">
        <f t="shared" ca="1" si="40"/>
        <v>-1.6933333333330665</v>
      </c>
      <c r="K109" s="9">
        <f t="shared" ca="1" si="41"/>
        <v>255.94729672799374</v>
      </c>
      <c r="L109" s="9">
        <f t="shared" ca="1" si="42"/>
        <v>-121.3336244392047</v>
      </c>
      <c r="M109">
        <f t="shared" ca="1" si="44"/>
        <v>55.885671296296294</v>
      </c>
      <c r="N109">
        <f t="shared" ca="1" si="45"/>
        <v>33.038287037037037</v>
      </c>
    </row>
    <row r="110" spans="1:14" x14ac:dyDescent="0.25">
      <c r="A110" s="4">
        <f t="shared" si="64"/>
        <v>0.4316550925925916</v>
      </c>
      <c r="B110" s="3">
        <f t="shared" si="47"/>
        <v>1553301295</v>
      </c>
      <c r="C110">
        <f t="shared" si="66"/>
        <v>3</v>
      </c>
      <c r="D110">
        <f t="shared" si="66"/>
        <v>43</v>
      </c>
      <c r="E110">
        <f t="shared" ca="1" si="49"/>
        <v>5465.7307498638838</v>
      </c>
      <c r="F110">
        <f t="shared" ca="1" si="50"/>
        <v>3327.2759628666681</v>
      </c>
      <c r="G110">
        <f t="shared" ca="1" si="39"/>
        <v>9795.9333333333343</v>
      </c>
      <c r="H110" s="9">
        <f t="shared" ca="1" si="40"/>
        <v>-218.61835597055324</v>
      </c>
      <c r="I110" s="9">
        <f t="shared" ca="1" si="40"/>
        <v>-133.09783294666704</v>
      </c>
      <c r="J110" s="9">
        <f t="shared" ca="1" si="40"/>
        <v>-1.6933333333334304</v>
      </c>
      <c r="K110" s="9">
        <f t="shared" ca="1" si="41"/>
        <v>255.94729672799127</v>
      </c>
      <c r="L110" s="9">
        <f t="shared" ca="1" si="42"/>
        <v>-121.33362443920502</v>
      </c>
      <c r="M110">
        <f t="shared" ca="1" si="44"/>
        <v>55.879726080246918</v>
      </c>
      <c r="N110">
        <f t="shared" ca="1" si="45"/>
        <v>33.02079475308642</v>
      </c>
    </row>
    <row r="111" spans="1:14" x14ac:dyDescent="0.25">
      <c r="A111" s="4">
        <f t="shared" si="64"/>
        <v>0.43171296296296197</v>
      </c>
      <c r="B111" s="3">
        <f t="shared" si="47"/>
        <v>1553301300</v>
      </c>
      <c r="C111">
        <f t="shared" si="66"/>
        <v>3</v>
      </c>
      <c r="D111">
        <f t="shared" si="66"/>
        <v>43</v>
      </c>
      <c r="E111">
        <f t="shared" ca="1" si="49"/>
        <v>4372.6389700111176</v>
      </c>
      <c r="F111">
        <f t="shared" ca="1" si="50"/>
        <v>2661.7867981333329</v>
      </c>
      <c r="G111">
        <f t="shared" ca="1" si="39"/>
        <v>9787.4666666666672</v>
      </c>
      <c r="H111" s="9">
        <f t="shared" ca="1" si="40"/>
        <v>-218.61835597055614</v>
      </c>
      <c r="I111" s="9">
        <f t="shared" ca="1" si="40"/>
        <v>-133.09783294666559</v>
      </c>
      <c r="J111" s="9">
        <f t="shared" ca="1" si="40"/>
        <v>-1.6933333333334304</v>
      </c>
      <c r="K111" s="9">
        <f t="shared" ca="1" si="41"/>
        <v>255.94729672799301</v>
      </c>
      <c r="L111" s="9">
        <f t="shared" ca="1" si="42"/>
        <v>-121.33362443920441</v>
      </c>
      <c r="M111">
        <f t="shared" ca="1" si="44"/>
        <v>55.873780864197535</v>
      </c>
      <c r="N111">
        <f t="shared" ca="1" si="45"/>
        <v>33.003302469135797</v>
      </c>
    </row>
    <row r="112" spans="1:14" x14ac:dyDescent="0.25">
      <c r="A112" s="4">
        <f t="shared" si="64"/>
        <v>0.43177083333333233</v>
      </c>
      <c r="B112" s="3">
        <f t="shared" si="47"/>
        <v>1553301305</v>
      </c>
      <c r="C112">
        <f t="shared" si="66"/>
        <v>3</v>
      </c>
      <c r="D112">
        <f t="shared" si="66"/>
        <v>43</v>
      </c>
      <c r="E112">
        <f t="shared" ca="1" si="49"/>
        <v>3279.5471901583369</v>
      </c>
      <c r="F112">
        <f t="shared" ca="1" si="50"/>
        <v>1996.297633400005</v>
      </c>
      <c r="G112">
        <f t="shared" ca="1" si="39"/>
        <v>9779</v>
      </c>
      <c r="H112" s="9">
        <f t="shared" ca="1" si="40"/>
        <v>-218.61835597055614</v>
      </c>
      <c r="I112" s="9">
        <f t="shared" ca="1" si="40"/>
        <v>-133.09783294666704</v>
      </c>
      <c r="J112" s="9">
        <f t="shared" ca="1" si="40"/>
        <v>-1.6933333333334304</v>
      </c>
      <c r="K112" s="9">
        <f t="shared" ca="1" si="41"/>
        <v>255.94729672799374</v>
      </c>
      <c r="L112" s="9">
        <f t="shared" ca="1" si="42"/>
        <v>-121.3336244392047</v>
      </c>
      <c r="M112">
        <f t="shared" ca="1" si="44"/>
        <v>55.867835648148152</v>
      </c>
      <c r="N112">
        <f t="shared" ca="1" si="45"/>
        <v>32.98581018518518</v>
      </c>
    </row>
    <row r="113" spans="1:15" x14ac:dyDescent="0.25">
      <c r="A113" s="4">
        <f t="shared" si="64"/>
        <v>0.43182870370370269</v>
      </c>
      <c r="B113" s="3">
        <f t="shared" si="47"/>
        <v>1553301310</v>
      </c>
      <c r="C113">
        <f t="shared" si="66"/>
        <v>3</v>
      </c>
      <c r="D113">
        <f t="shared" si="66"/>
        <v>43</v>
      </c>
      <c r="E113">
        <f t="shared" ca="1" si="49"/>
        <v>2186.4554103055561</v>
      </c>
      <c r="F113">
        <f t="shared" ca="1" si="50"/>
        <v>1330.8084686666698</v>
      </c>
      <c r="G113">
        <f t="shared" ca="1" si="39"/>
        <v>9770.5333333333328</v>
      </c>
      <c r="H113" s="9">
        <f t="shared" ca="1" si="40"/>
        <v>-217.1371806097778</v>
      </c>
      <c r="I113" s="9">
        <f t="shared" ca="1" si="40"/>
        <v>-122.62400385733361</v>
      </c>
      <c r="J113" s="9">
        <f t="shared" ca="1" si="40"/>
        <v>-1.6933333333330665</v>
      </c>
      <c r="K113" s="9">
        <f t="shared" ca="1" si="41"/>
        <v>249.36960826284871</v>
      </c>
      <c r="L113" s="9">
        <f t="shared" ca="1" si="42"/>
        <v>-119.45474522129132</v>
      </c>
      <c r="M113">
        <f t="shared" ca="1" si="44"/>
        <v>55.861890432098768</v>
      </c>
      <c r="N113">
        <f t="shared" ca="1" si="45"/>
        <v>32.968317901234563</v>
      </c>
    </row>
    <row r="114" spans="1:15" x14ac:dyDescent="0.25">
      <c r="A114" s="4">
        <f t="shared" si="64"/>
        <v>0.43188657407407305</v>
      </c>
      <c r="B114" s="3">
        <f t="shared" si="47"/>
        <v>1553301315</v>
      </c>
      <c r="C114">
        <f t="shared" si="66"/>
        <v>3</v>
      </c>
      <c r="D114">
        <f t="shared" si="66"/>
        <v>43</v>
      </c>
      <c r="E114" s="15">
        <f ca="1">(1-$O114)*(1-$O114)*E113+2*$O114*(1-$O114)*INDIRECT("E"&amp;C115)+$O114*$O114*E117</f>
        <v>1100.7695072566671</v>
      </c>
      <c r="F114" s="15">
        <f ca="1">(1-$O114)*(1-$O114)*F113+2*$O114*(1-$O114)*INDIRECT("F"&amp;C115)+$O114*$O114*F117</f>
        <v>717.68844938000177</v>
      </c>
      <c r="G114" s="15">
        <f t="shared" ca="1" si="39"/>
        <v>9762.0666666666675</v>
      </c>
      <c r="H114" s="16">
        <f t="shared" ca="1" si="40"/>
        <v>-214.17482988822226</v>
      </c>
      <c r="I114" s="16">
        <f t="shared" ca="1" si="40"/>
        <v>-101.67634567866688</v>
      </c>
      <c r="J114" s="16">
        <f t="shared" ca="1" si="40"/>
        <v>-1.6933333333334304</v>
      </c>
      <c r="K114" s="16">
        <f t="shared" ca="1" si="41"/>
        <v>237.08424036240095</v>
      </c>
      <c r="L114" s="16">
        <f t="shared" ca="1" si="42"/>
        <v>-115.39534118126996</v>
      </c>
      <c r="M114" s="15">
        <f ca="1">(1-$O114)*(1-$O114)*M113+2*$O114*(1-$O114)*INDIRECT("M"&amp;C115)+$O114*$O114*M117</f>
        <v>55.856410590277783</v>
      </c>
      <c r="N114" s="15">
        <f ca="1">(1-$O114)*(1-$O114)*N113+2*$O114*(1-$O114)*INDIRECT("N"&amp;C115)+$O114*$O114*N117</f>
        <v>32.950944155092586</v>
      </c>
      <c r="O114" s="15">
        <f>(B114-B113)/(B117-B113)</f>
        <v>0.25</v>
      </c>
    </row>
    <row r="115" spans="1:15" x14ac:dyDescent="0.25">
      <c r="A115" s="5">
        <f t="shared" si="64"/>
        <v>0.43194444444444341</v>
      </c>
      <c r="B115" s="3">
        <f t="shared" si="47"/>
        <v>1553301320</v>
      </c>
      <c r="C115">
        <v>4</v>
      </c>
      <c r="D115">
        <f>ROW()</f>
        <v>115</v>
      </c>
      <c r="E115" s="15">
        <f ca="1">(1-$O115)*(1-$O115)*E113+2*$O115*(1-$O115)*INDIRECT("E"&amp;C115)+$O115*$O115*E117</f>
        <v>29.895357815555826</v>
      </c>
      <c r="F115" s="15">
        <f ca="1">(1-$O115)*(1-$O115)*F113+2*$O115*(1-$O115)*INDIRECT("F"&amp;C115)+$O115*$O115*F117</f>
        <v>209.30672098666741</v>
      </c>
      <c r="G115" s="15">
        <f t="shared" ca="1" si="39"/>
        <v>9753.6</v>
      </c>
      <c r="H115" s="16">
        <f t="shared" ca="1" si="40"/>
        <v>-211.21247916666667</v>
      </c>
      <c r="I115" s="16">
        <f t="shared" ca="1" si="40"/>
        <v>-80.72868750000012</v>
      </c>
      <c r="J115" s="16">
        <f t="shared" ca="1" si="40"/>
        <v>0</v>
      </c>
      <c r="K115" s="16">
        <f t="shared" ca="1" si="41"/>
        <v>226.11464424314113</v>
      </c>
      <c r="L115" s="16">
        <f t="shared" ca="1" si="42"/>
        <v>-110.91763202575893</v>
      </c>
      <c r="M115" s="15">
        <f ca="1">(1-$O115)*(1-$O115)*M113+2*$O115*(1-$O115)*INDIRECT("M"&amp;C115)+$O115*$O115*M117</f>
        <v>55.851861496913585</v>
      </c>
      <c r="N115" s="15">
        <f ca="1">(1-$O115)*(1-$O115)*N113+2*$O115*(1-$O115)*INDIRECT("N"&amp;C115)+$O115*$O115*N117</f>
        <v>32.933807484567893</v>
      </c>
      <c r="O115" s="15">
        <f>(B115-B113)/(B117-B113)</f>
        <v>0.5</v>
      </c>
    </row>
    <row r="116" spans="1:15" x14ac:dyDescent="0.25">
      <c r="A116" s="4">
        <f t="shared" si="64"/>
        <v>0.43200231481481377</v>
      </c>
      <c r="B116" s="3">
        <f t="shared" si="47"/>
        <v>1553301325</v>
      </c>
      <c r="C116">
        <f t="shared" si="66"/>
        <v>4</v>
      </c>
      <c r="D116">
        <f t="shared" si="66"/>
        <v>115</v>
      </c>
      <c r="E116" s="15">
        <f ca="1">(1-$O116)*(1-$O116)*E113+2*$O116*(1-$O116)*INDIRECT("E"&amp;C115)+$O116*$O116*E117</f>
        <v>-1026.1670380177775</v>
      </c>
      <c r="F116" s="15">
        <f ca="1">(1-$O116)*(1-$O116)*F113+2*$O116*(1-$O116)*INDIRECT("F"&amp;C115)+$O116*$O116*F117</f>
        <v>-194.33671651333316</v>
      </c>
      <c r="G116" s="15">
        <f t="shared" ca="1" si="39"/>
        <v>9753.6</v>
      </c>
      <c r="H116" s="16">
        <f t="shared" ca="1" si="40"/>
        <v>-208.2501284451111</v>
      </c>
      <c r="I116" s="16">
        <f t="shared" ca="1" si="40"/>
        <v>-59.781029321333371</v>
      </c>
      <c r="J116" s="16">
        <f t="shared" ca="1" si="40"/>
        <v>0</v>
      </c>
      <c r="K116" s="16">
        <f t="shared" ca="1" si="41"/>
        <v>216.66076586249619</v>
      </c>
      <c r="L116" s="16">
        <f t="shared" ca="1" si="42"/>
        <v>-106.01684512127274</v>
      </c>
      <c r="M116" s="15">
        <f ca="1">(1-$O116)*(1-$O116)*M113+2*$O116*(1-$O116)*INDIRECT("M"&amp;C115)+$O116*$O116*M117</f>
        <v>55.848243152006177</v>
      </c>
      <c r="N116" s="15">
        <f ca="1">(1-$O116)*(1-$O116)*N113+2*$O116*(1-$O116)*INDIRECT("N"&amp;C115)+$O116*$O116*N117</f>
        <v>32.916907889660493</v>
      </c>
      <c r="O116" s="15">
        <f>(B116-B113)/(B117-B113)</f>
        <v>0.75</v>
      </c>
    </row>
    <row r="117" spans="1:15" x14ac:dyDescent="0.25">
      <c r="A117" s="4">
        <f t="shared" si="64"/>
        <v>0.43206018518518413</v>
      </c>
      <c r="B117" s="3">
        <f t="shared" si="47"/>
        <v>1553301330</v>
      </c>
      <c r="C117">
        <f t="shared" si="66"/>
        <v>4</v>
      </c>
      <c r="D117">
        <f t="shared" si="66"/>
        <v>115</v>
      </c>
      <c r="E117">
        <f t="shared" ca="1" si="49"/>
        <v>-2067.4176802433331</v>
      </c>
      <c r="F117">
        <f t="shared" ca="1" si="50"/>
        <v>-493.24186312</v>
      </c>
      <c r="G117">
        <f t="shared" ca="1" si="39"/>
        <v>9753.6</v>
      </c>
      <c r="H117" s="9">
        <f t="shared" ca="1" si="40"/>
        <v>-206.76895308433342</v>
      </c>
      <c r="I117" s="9">
        <f t="shared" ca="1" si="40"/>
        <v>-49.307200232</v>
      </c>
      <c r="J117" s="9">
        <f t="shared" ca="1" si="40"/>
        <v>0</v>
      </c>
      <c r="K117" s="9">
        <f t="shared" ca="1" si="41"/>
        <v>212.56669530834273</v>
      </c>
      <c r="L117" s="9">
        <f t="shared" ca="1" si="42"/>
        <v>-103.41255627084827</v>
      </c>
      <c r="M117">
        <f t="shared" ca="1" si="44"/>
        <v>55.845555555555556</v>
      </c>
      <c r="N117">
        <f t="shared" ca="1" si="45"/>
        <v>32.900245370370364</v>
      </c>
    </row>
    <row r="118" spans="1:15" x14ac:dyDescent="0.25">
      <c r="A118" s="4">
        <f t="shared" si="64"/>
        <v>0.43211805555555449</v>
      </c>
      <c r="B118" s="3">
        <f t="shared" si="47"/>
        <v>1553301335</v>
      </c>
      <c r="C118">
        <f t="shared" si="66"/>
        <v>4</v>
      </c>
      <c r="D118">
        <f t="shared" si="66"/>
        <v>115</v>
      </c>
      <c r="E118">
        <f t="shared" ca="1" si="49"/>
        <v>-3101.2624456650001</v>
      </c>
      <c r="F118">
        <f t="shared" ca="1" si="50"/>
        <v>-739.77786428000002</v>
      </c>
      <c r="G118">
        <f t="shared" ca="1" si="39"/>
        <v>9753.6</v>
      </c>
      <c r="H118" s="9">
        <f t="shared" ca="1" si="40"/>
        <v>-206.76895308433322</v>
      </c>
      <c r="I118" s="9">
        <f t="shared" ca="1" si="40"/>
        <v>-49.307200232000014</v>
      </c>
      <c r="J118" s="9">
        <f t="shared" ca="1" si="40"/>
        <v>0</v>
      </c>
      <c r="K118" s="9">
        <f t="shared" ca="1" si="41"/>
        <v>212.56669530834253</v>
      </c>
      <c r="L118" s="9">
        <f t="shared" ca="1" si="42"/>
        <v>-103.4125562708483</v>
      </c>
      <c r="M118">
        <f t="shared" ca="1" si="44"/>
        <v>55.843333333333334</v>
      </c>
      <c r="N118">
        <f t="shared" ca="1" si="45"/>
        <v>32.883701388888888</v>
      </c>
    </row>
    <row r="119" spans="1:15" x14ac:dyDescent="0.25">
      <c r="A119" s="4">
        <f t="shared" si="64"/>
        <v>0.43217592592592485</v>
      </c>
      <c r="B119" s="3">
        <f t="shared" si="47"/>
        <v>1553301340</v>
      </c>
      <c r="C119">
        <f t="shared" si="66"/>
        <v>4</v>
      </c>
      <c r="D119">
        <f t="shared" si="66"/>
        <v>115</v>
      </c>
      <c r="E119">
        <f t="shared" ca="1" si="49"/>
        <v>-4135.1072110866662</v>
      </c>
      <c r="F119">
        <f t="shared" ca="1" si="50"/>
        <v>-986.31386544000009</v>
      </c>
      <c r="G119">
        <f t="shared" ca="1" si="39"/>
        <v>9753.6</v>
      </c>
      <c r="H119" s="9">
        <f t="shared" ca="1" si="40"/>
        <v>-206.76895308433342</v>
      </c>
      <c r="I119" s="9">
        <f t="shared" ca="1" si="40"/>
        <v>-49.307200231999943</v>
      </c>
      <c r="J119" s="9">
        <f t="shared" ca="1" si="40"/>
        <v>0</v>
      </c>
      <c r="K119" s="9">
        <f t="shared" ca="1" si="41"/>
        <v>212.5666953083427</v>
      </c>
      <c r="L119" s="9">
        <f t="shared" ca="1" si="42"/>
        <v>-103.41255627084826</v>
      </c>
      <c r="M119">
        <f t="shared" ca="1" si="44"/>
        <v>55.841111111111111</v>
      </c>
      <c r="N119">
        <f t="shared" ca="1" si="45"/>
        <v>32.867157407407404</v>
      </c>
    </row>
    <row r="120" spans="1:15" x14ac:dyDescent="0.25">
      <c r="A120" s="4">
        <f t="shared" si="64"/>
        <v>0.43223379629629521</v>
      </c>
      <c r="B120" s="3">
        <f t="shared" si="47"/>
        <v>1553301345</v>
      </c>
      <c r="C120">
        <f t="shared" si="66"/>
        <v>4</v>
      </c>
      <c r="D120">
        <f t="shared" si="66"/>
        <v>115</v>
      </c>
      <c r="E120">
        <f t="shared" ca="1" si="49"/>
        <v>-5168.9519765083332</v>
      </c>
      <c r="F120">
        <f t="shared" ca="1" si="50"/>
        <v>-1232.8498665999998</v>
      </c>
      <c r="G120">
        <f t="shared" ca="1" si="39"/>
        <v>9753.6</v>
      </c>
      <c r="H120" s="9">
        <f t="shared" ca="1" si="40"/>
        <v>-206.76895308433342</v>
      </c>
      <c r="I120" s="9">
        <f t="shared" ca="1" si="40"/>
        <v>-49.307200232000014</v>
      </c>
      <c r="J120" s="9">
        <f t="shared" ca="1" si="40"/>
        <v>0</v>
      </c>
      <c r="K120" s="9">
        <f t="shared" ca="1" si="41"/>
        <v>212.56669530834273</v>
      </c>
      <c r="L120" s="9">
        <f t="shared" ca="1" si="42"/>
        <v>-103.41255627084828</v>
      </c>
      <c r="M120">
        <f t="shared" ca="1" si="44"/>
        <v>55.838888888888889</v>
      </c>
      <c r="N120">
        <f t="shared" ca="1" si="45"/>
        <v>32.850613425925921</v>
      </c>
    </row>
    <row r="121" spans="1:15" x14ac:dyDescent="0.25">
      <c r="A121" s="4">
        <f t="shared" si="64"/>
        <v>0.43229166666666557</v>
      </c>
      <c r="B121" s="3">
        <f t="shared" si="47"/>
        <v>1553301350</v>
      </c>
      <c r="C121">
        <f t="shared" ref="C121:D136" si="67">C120</f>
        <v>4</v>
      </c>
      <c r="D121">
        <f t="shared" si="67"/>
        <v>115</v>
      </c>
      <c r="E121">
        <f t="shared" ca="1" si="49"/>
        <v>-6202.7967419300003</v>
      </c>
      <c r="F121">
        <f t="shared" ca="1" si="50"/>
        <v>-1479.3858677599999</v>
      </c>
      <c r="G121">
        <f t="shared" ca="1" si="39"/>
        <v>9753.6</v>
      </c>
      <c r="H121" s="9">
        <f t="shared" ca="1" si="40"/>
        <v>-206.76895308433322</v>
      </c>
      <c r="I121" s="9">
        <f t="shared" ca="1" si="40"/>
        <v>-49.307200232000014</v>
      </c>
      <c r="J121" s="9">
        <f t="shared" ca="1" si="40"/>
        <v>0</v>
      </c>
      <c r="K121" s="9">
        <f t="shared" ca="1" si="41"/>
        <v>212.56669530834253</v>
      </c>
      <c r="L121" s="9">
        <f t="shared" ca="1" si="42"/>
        <v>-103.4125562708483</v>
      </c>
      <c r="M121">
        <f t="shared" ca="1" si="44"/>
        <v>55.836666666666666</v>
      </c>
      <c r="N121">
        <f t="shared" ca="1" si="45"/>
        <v>32.834069444444438</v>
      </c>
    </row>
    <row r="122" spans="1:15" x14ac:dyDescent="0.25">
      <c r="A122" s="4">
        <f>A121+5/24/3600</f>
        <v>0.43234953703703594</v>
      </c>
      <c r="B122" s="3">
        <f t="shared" si="47"/>
        <v>1553301355</v>
      </c>
      <c r="C122">
        <f t="shared" si="67"/>
        <v>4</v>
      </c>
      <c r="D122">
        <f t="shared" si="67"/>
        <v>115</v>
      </c>
      <c r="E122">
        <f t="shared" ca="1" si="49"/>
        <v>-7236.6415073516664</v>
      </c>
      <c r="F122">
        <f t="shared" ca="1" si="50"/>
        <v>-1725.92186892</v>
      </c>
      <c r="G122">
        <f t="shared" ca="1" si="39"/>
        <v>9753.6</v>
      </c>
      <c r="H122" s="9">
        <f t="shared" ca="1" si="40"/>
        <v>-206.76895308433322</v>
      </c>
      <c r="I122" s="9">
        <f t="shared" ca="1" si="40"/>
        <v>-49.307200232000014</v>
      </c>
      <c r="J122" s="9">
        <f t="shared" ca="1" si="40"/>
        <v>0</v>
      </c>
      <c r="K122" s="9">
        <f t="shared" ca="1" si="41"/>
        <v>212.56669530834253</v>
      </c>
      <c r="L122" s="9">
        <f t="shared" ca="1" si="42"/>
        <v>-103.4125562708483</v>
      </c>
      <c r="M122">
        <f t="shared" ca="1" si="44"/>
        <v>55.834444444444443</v>
      </c>
      <c r="N122">
        <f t="shared" ca="1" si="45"/>
        <v>32.817525462962962</v>
      </c>
    </row>
    <row r="123" spans="1:15" x14ac:dyDescent="0.25">
      <c r="A123" s="4">
        <f t="shared" ref="A123:A186" si="68">A122+5/24/3600</f>
        <v>0.4324074074074063</v>
      </c>
      <c r="B123" s="3">
        <f t="shared" si="47"/>
        <v>1553301360</v>
      </c>
      <c r="C123">
        <f t="shared" si="67"/>
        <v>4</v>
      </c>
      <c r="D123">
        <f t="shared" si="67"/>
        <v>115</v>
      </c>
      <c r="E123">
        <f t="shared" ca="1" si="49"/>
        <v>-8270.4862727733325</v>
      </c>
      <c r="F123">
        <f t="shared" ca="1" si="50"/>
        <v>-1972.45787008</v>
      </c>
      <c r="G123">
        <f t="shared" ca="1" si="39"/>
        <v>9753.6</v>
      </c>
      <c r="H123" s="9">
        <f t="shared" ca="1" si="40"/>
        <v>-206.76895308433342</v>
      </c>
      <c r="I123" s="9">
        <f t="shared" ca="1" si="40"/>
        <v>-49.307200232000056</v>
      </c>
      <c r="J123" s="9">
        <f t="shared" ca="1" si="40"/>
        <v>0</v>
      </c>
      <c r="K123" s="9">
        <f t="shared" ca="1" si="41"/>
        <v>212.56669530834276</v>
      </c>
      <c r="L123" s="9">
        <f t="shared" ca="1" si="42"/>
        <v>-103.4125562708483</v>
      </c>
      <c r="M123">
        <f t="shared" ca="1" si="44"/>
        <v>55.832222222222221</v>
      </c>
      <c r="N123">
        <f t="shared" ca="1" si="45"/>
        <v>32.800981481481479</v>
      </c>
    </row>
    <row r="124" spans="1:15" x14ac:dyDescent="0.25">
      <c r="A124" s="4">
        <f t="shared" si="68"/>
        <v>0.43246527777777666</v>
      </c>
      <c r="B124" s="3">
        <f t="shared" si="47"/>
        <v>1553301365</v>
      </c>
      <c r="C124">
        <f t="shared" si="67"/>
        <v>4</v>
      </c>
      <c r="D124">
        <f t="shared" si="67"/>
        <v>115</v>
      </c>
      <c r="E124">
        <f t="shared" ca="1" si="49"/>
        <v>-9304.3310381949996</v>
      </c>
      <c r="F124">
        <f t="shared" ca="1" si="50"/>
        <v>-2218.9938712400003</v>
      </c>
      <c r="G124">
        <f t="shared" ca="1" si="39"/>
        <v>9753.6</v>
      </c>
      <c r="H124" s="9">
        <f t="shared" ca="1" si="40"/>
        <v>-206.76895308433342</v>
      </c>
      <c r="I124" s="9">
        <f t="shared" ca="1" si="40"/>
        <v>-49.307200231999921</v>
      </c>
      <c r="J124" s="9">
        <f t="shared" ca="1" si="40"/>
        <v>0</v>
      </c>
      <c r="K124" s="9">
        <f t="shared" ca="1" si="41"/>
        <v>212.5666953083427</v>
      </c>
      <c r="L124" s="9">
        <f t="shared" ca="1" si="42"/>
        <v>-103.41255627084826</v>
      </c>
      <c r="M124">
        <f t="shared" ca="1" si="44"/>
        <v>55.83</v>
      </c>
      <c r="N124">
        <f t="shared" ca="1" si="45"/>
        <v>32.784437499999996</v>
      </c>
    </row>
    <row r="125" spans="1:15" x14ac:dyDescent="0.25">
      <c r="A125" s="4">
        <f t="shared" si="68"/>
        <v>0.43252314814814702</v>
      </c>
      <c r="B125" s="3">
        <f t="shared" si="47"/>
        <v>1553301370</v>
      </c>
      <c r="C125">
        <f t="shared" si="67"/>
        <v>4</v>
      </c>
      <c r="D125">
        <f t="shared" si="67"/>
        <v>115</v>
      </c>
      <c r="E125">
        <f t="shared" ca="1" si="49"/>
        <v>-10338.175803616667</v>
      </c>
      <c r="F125">
        <f t="shared" ca="1" si="50"/>
        <v>-2465.5298723999999</v>
      </c>
      <c r="G125">
        <f t="shared" ca="1" si="39"/>
        <v>9753.6</v>
      </c>
      <c r="H125" s="9">
        <f t="shared" ca="1" si="40"/>
        <v>-206.76895308433342</v>
      </c>
      <c r="I125" s="9">
        <f t="shared" ca="1" si="40"/>
        <v>-49.307200232000014</v>
      </c>
      <c r="J125" s="9">
        <f t="shared" ca="1" si="40"/>
        <v>0</v>
      </c>
      <c r="K125" s="9">
        <f t="shared" ca="1" si="41"/>
        <v>212.56669530834273</v>
      </c>
      <c r="L125" s="9">
        <f t="shared" ca="1" si="42"/>
        <v>-103.41255627084828</v>
      </c>
      <c r="M125">
        <f t="shared" ca="1" si="44"/>
        <v>55.827777777777783</v>
      </c>
      <c r="N125">
        <f t="shared" ca="1" si="45"/>
        <v>32.767893518518513</v>
      </c>
    </row>
    <row r="126" spans="1:15" x14ac:dyDescent="0.25">
      <c r="A126" s="4">
        <f t="shared" si="68"/>
        <v>0.43258101851851738</v>
      </c>
      <c r="B126" s="3">
        <f t="shared" si="47"/>
        <v>1553301375</v>
      </c>
      <c r="C126">
        <f t="shared" si="67"/>
        <v>4</v>
      </c>
      <c r="D126">
        <f t="shared" si="67"/>
        <v>115</v>
      </c>
      <c r="E126">
        <f t="shared" ca="1" si="49"/>
        <v>-11372.020569038334</v>
      </c>
      <c r="F126">
        <f t="shared" ca="1" si="50"/>
        <v>-2712.06587356</v>
      </c>
      <c r="G126">
        <f t="shared" ca="1" si="39"/>
        <v>9753.6</v>
      </c>
      <c r="H126" s="9">
        <f t="shared" ca="1" si="40"/>
        <v>-206.76895308433342</v>
      </c>
      <c r="I126" s="9">
        <f t="shared" ca="1" si="40"/>
        <v>-49.307200232000014</v>
      </c>
      <c r="J126" s="9">
        <f t="shared" ca="1" si="40"/>
        <v>0</v>
      </c>
      <c r="K126" s="9">
        <f t="shared" ca="1" si="41"/>
        <v>212.56669530834273</v>
      </c>
      <c r="L126" s="9">
        <f t="shared" ca="1" si="42"/>
        <v>-103.41255627084828</v>
      </c>
      <c r="M126">
        <f t="shared" ca="1" si="44"/>
        <v>55.82555555555556</v>
      </c>
      <c r="N126">
        <f t="shared" ca="1" si="45"/>
        <v>32.751349537037036</v>
      </c>
      <c r="O126" s="12"/>
    </row>
    <row r="127" spans="1:15" x14ac:dyDescent="0.25">
      <c r="A127" s="8">
        <f t="shared" si="68"/>
        <v>0.43263888888888774</v>
      </c>
      <c r="B127" s="3">
        <f t="shared" si="47"/>
        <v>1553301380</v>
      </c>
      <c r="C127">
        <f t="shared" si="67"/>
        <v>4</v>
      </c>
      <c r="D127">
        <f t="shared" si="67"/>
        <v>115</v>
      </c>
      <c r="E127">
        <f t="shared" ca="1" si="49"/>
        <v>-12405.865334460001</v>
      </c>
      <c r="F127">
        <f t="shared" ca="1" si="50"/>
        <v>-2958.6018747200001</v>
      </c>
      <c r="G127">
        <f t="shared" ca="1" si="39"/>
        <v>9753.6</v>
      </c>
      <c r="H127" s="9">
        <f t="shared" ca="1" si="40"/>
        <v>-206.76895308433305</v>
      </c>
      <c r="I127" s="9">
        <f t="shared" ca="1" si="40"/>
        <v>-49.307200232000014</v>
      </c>
      <c r="J127" s="9">
        <f t="shared" ca="1" si="40"/>
        <v>0</v>
      </c>
      <c r="K127" s="9">
        <f t="shared" ca="1" si="41"/>
        <v>212.56669530834236</v>
      </c>
      <c r="L127" s="9">
        <f t="shared" ca="1" si="42"/>
        <v>-103.4125562708483</v>
      </c>
      <c r="M127">
        <f t="shared" ca="1" si="44"/>
        <v>55.823333333333338</v>
      </c>
      <c r="N127">
        <f t="shared" ca="1" si="45"/>
        <v>32.734805555555553</v>
      </c>
      <c r="O127" s="12"/>
    </row>
    <row r="128" spans="1:15" x14ac:dyDescent="0.25">
      <c r="A128" s="4">
        <f t="shared" si="68"/>
        <v>0.4326967592592581</v>
      </c>
      <c r="B128" s="3">
        <f t="shared" si="47"/>
        <v>1553301385</v>
      </c>
      <c r="C128">
        <f t="shared" si="67"/>
        <v>4</v>
      </c>
      <c r="D128">
        <f t="shared" si="67"/>
        <v>115</v>
      </c>
      <c r="E128">
        <f t="shared" ca="1" si="49"/>
        <v>-13439.710099881666</v>
      </c>
      <c r="F128">
        <f t="shared" ca="1" si="50"/>
        <v>-3205.1378758800001</v>
      </c>
      <c r="G128">
        <f t="shared" ca="1" si="39"/>
        <v>9753.6</v>
      </c>
      <c r="H128" s="9">
        <f t="shared" ca="1" si="40"/>
        <v>-206.76895308433342</v>
      </c>
      <c r="I128" s="9">
        <f t="shared" ca="1" si="40"/>
        <v>-49.307200232000014</v>
      </c>
      <c r="J128" s="9">
        <f t="shared" ca="1" si="40"/>
        <v>0</v>
      </c>
      <c r="K128" s="9">
        <f t="shared" ca="1" si="41"/>
        <v>212.56669530834273</v>
      </c>
      <c r="L128" s="9">
        <f t="shared" ca="1" si="42"/>
        <v>-103.41255627084828</v>
      </c>
      <c r="M128">
        <f t="shared" ca="1" si="44"/>
        <v>55.821111111111115</v>
      </c>
      <c r="N128">
        <f t="shared" ca="1" si="45"/>
        <v>32.71826157407407</v>
      </c>
      <c r="O128" s="12"/>
    </row>
    <row r="129" spans="1:19" x14ac:dyDescent="0.25">
      <c r="A129" s="4">
        <f t="shared" si="68"/>
        <v>0.43275462962962846</v>
      </c>
      <c r="B129" s="3">
        <f t="shared" si="47"/>
        <v>1553301390</v>
      </c>
      <c r="C129">
        <f t="shared" si="67"/>
        <v>4</v>
      </c>
      <c r="D129">
        <f t="shared" si="67"/>
        <v>115</v>
      </c>
      <c r="E129">
        <f t="shared" ca="1" si="49"/>
        <v>-14473.554865303333</v>
      </c>
      <c r="F129">
        <f t="shared" ca="1" si="50"/>
        <v>-3451.6738770400002</v>
      </c>
      <c r="G129">
        <f t="shared" ca="1" si="39"/>
        <v>9753.6</v>
      </c>
      <c r="H129" s="9">
        <f t="shared" ca="1" si="40"/>
        <v>-206.76895308433342</v>
      </c>
      <c r="I129" s="9">
        <f t="shared" ca="1" si="40"/>
        <v>-49.307200232000014</v>
      </c>
      <c r="J129" s="9">
        <f t="shared" ca="1" si="40"/>
        <v>0</v>
      </c>
      <c r="K129" s="9">
        <f t="shared" ca="1" si="41"/>
        <v>212.56669530834273</v>
      </c>
      <c r="L129" s="9">
        <f t="shared" ca="1" si="42"/>
        <v>-103.41255627084828</v>
      </c>
      <c r="M129">
        <f t="shared" ca="1" si="44"/>
        <v>55.818888888888893</v>
      </c>
      <c r="N129">
        <f t="shared" ca="1" si="45"/>
        <v>32.701717592592587</v>
      </c>
    </row>
    <row r="130" spans="1:19" x14ac:dyDescent="0.25">
      <c r="A130" s="4">
        <f t="shared" si="68"/>
        <v>0.43281249999999882</v>
      </c>
      <c r="B130" s="3">
        <f t="shared" si="47"/>
        <v>1553301395</v>
      </c>
      <c r="C130">
        <f t="shared" si="67"/>
        <v>4</v>
      </c>
      <c r="D130">
        <f t="shared" si="67"/>
        <v>115</v>
      </c>
      <c r="E130">
        <f t="shared" ca="1" si="49"/>
        <v>-15507.399630725</v>
      </c>
      <c r="F130">
        <f t="shared" ca="1" si="50"/>
        <v>-3698.2098782000003</v>
      </c>
      <c r="G130">
        <f t="shared" ca="1" si="39"/>
        <v>9753.6</v>
      </c>
      <c r="H130" s="9">
        <f t="shared" ca="1" si="40"/>
        <v>-206.76895308433342</v>
      </c>
      <c r="I130" s="9">
        <f t="shared" ca="1" si="40"/>
        <v>-49.307200232000014</v>
      </c>
      <c r="J130" s="9">
        <f t="shared" ca="1" si="40"/>
        <v>0</v>
      </c>
      <c r="K130" s="9">
        <f t="shared" ca="1" si="41"/>
        <v>212.56669530834273</v>
      </c>
      <c r="L130" s="9">
        <f t="shared" ca="1" si="42"/>
        <v>-103.41255627084828</v>
      </c>
      <c r="M130">
        <f t="shared" ca="1" si="44"/>
        <v>55.81666666666667</v>
      </c>
      <c r="N130">
        <f t="shared" ca="1" si="45"/>
        <v>32.685173611111111</v>
      </c>
    </row>
    <row r="131" spans="1:19" x14ac:dyDescent="0.25">
      <c r="A131" s="4">
        <f t="shared" si="68"/>
        <v>0.43287037037036918</v>
      </c>
      <c r="B131" s="3">
        <f t="shared" si="47"/>
        <v>1553301400</v>
      </c>
      <c r="C131">
        <f t="shared" si="67"/>
        <v>4</v>
      </c>
      <c r="D131">
        <f t="shared" si="67"/>
        <v>115</v>
      </c>
      <c r="E131">
        <f t="shared" ca="1" si="49"/>
        <v>-16541.244396146667</v>
      </c>
      <c r="F131">
        <f t="shared" ca="1" si="50"/>
        <v>-3944.7458793600003</v>
      </c>
      <c r="G131">
        <f t="shared" ca="1" si="39"/>
        <v>9753.6</v>
      </c>
      <c r="H131" s="9">
        <f t="shared" ca="1" si="40"/>
        <v>-206.76895308433376</v>
      </c>
      <c r="I131" s="9">
        <f t="shared" ca="1" si="40"/>
        <v>-49.307200231999829</v>
      </c>
      <c r="J131" s="9">
        <f t="shared" ca="1" si="40"/>
        <v>0</v>
      </c>
      <c r="K131" s="9">
        <f t="shared" ca="1" si="41"/>
        <v>212.56669530834301</v>
      </c>
      <c r="L131" s="9">
        <f t="shared" ca="1" si="42"/>
        <v>-103.41255627084821</v>
      </c>
      <c r="M131">
        <f t="shared" ca="1" si="44"/>
        <v>55.814444444444447</v>
      </c>
      <c r="N131">
        <f t="shared" ca="1" si="45"/>
        <v>32.668629629629628</v>
      </c>
    </row>
    <row r="132" spans="1:19" x14ac:dyDescent="0.25">
      <c r="A132" s="4">
        <f t="shared" si="68"/>
        <v>0.43292824074073954</v>
      </c>
      <c r="B132" s="3">
        <f t="shared" si="47"/>
        <v>1553301405</v>
      </c>
      <c r="C132">
        <f t="shared" si="67"/>
        <v>4</v>
      </c>
      <c r="D132">
        <f t="shared" si="67"/>
        <v>115</v>
      </c>
      <c r="E132">
        <f t="shared" ca="1" si="49"/>
        <v>-17575.089161568336</v>
      </c>
      <c r="F132">
        <f t="shared" ca="1" si="50"/>
        <v>-4191.2818805199995</v>
      </c>
      <c r="G132">
        <f t="shared" ca="1" si="39"/>
        <v>9753.6</v>
      </c>
      <c r="H132" s="9">
        <f t="shared" ca="1" si="40"/>
        <v>-206.76895308433305</v>
      </c>
      <c r="I132" s="9">
        <f t="shared" ca="1" si="40"/>
        <v>-49.307200232000106</v>
      </c>
      <c r="J132" s="9">
        <f t="shared" ca="1" si="40"/>
        <v>0</v>
      </c>
      <c r="K132" s="9">
        <f t="shared" ca="1" si="41"/>
        <v>212.56669530834242</v>
      </c>
      <c r="L132" s="9">
        <f t="shared" ca="1" si="42"/>
        <v>-103.41255627084833</v>
      </c>
      <c r="M132">
        <f t="shared" ca="1" si="44"/>
        <v>55.812222222222225</v>
      </c>
      <c r="N132">
        <f t="shared" ca="1" si="45"/>
        <v>32.652085648148145</v>
      </c>
    </row>
    <row r="133" spans="1:19" x14ac:dyDescent="0.25">
      <c r="A133" s="4">
        <f t="shared" si="68"/>
        <v>0.43298611111110991</v>
      </c>
      <c r="B133" s="3">
        <f t="shared" si="47"/>
        <v>1553301410</v>
      </c>
      <c r="C133">
        <f t="shared" si="67"/>
        <v>4</v>
      </c>
      <c r="D133">
        <f t="shared" si="67"/>
        <v>115</v>
      </c>
      <c r="E133">
        <f t="shared" ca="1" si="49"/>
        <v>-18608.933926990001</v>
      </c>
      <c r="F133">
        <f t="shared" ca="1" si="50"/>
        <v>-4437.81788168</v>
      </c>
      <c r="G133">
        <f t="shared" ca="1" si="39"/>
        <v>9753.6</v>
      </c>
      <c r="H133" s="9">
        <f t="shared" ca="1" si="40"/>
        <v>-206.76895308433376</v>
      </c>
      <c r="I133" s="9">
        <f t="shared" ca="1" si="40"/>
        <v>-49.307200231999921</v>
      </c>
      <c r="J133" s="9">
        <f t="shared" ca="1" si="40"/>
        <v>0</v>
      </c>
      <c r="K133" s="9">
        <f t="shared" ca="1" si="41"/>
        <v>212.56669530834304</v>
      </c>
      <c r="L133" s="9">
        <f t="shared" ca="1" si="42"/>
        <v>-103.41255627084824</v>
      </c>
      <c r="M133">
        <f t="shared" ca="1" si="44"/>
        <v>55.81</v>
      </c>
      <c r="N133">
        <f t="shared" ca="1" si="45"/>
        <v>32.635541666666661</v>
      </c>
    </row>
    <row r="134" spans="1:19" x14ac:dyDescent="0.25">
      <c r="A134" s="4">
        <f t="shared" si="68"/>
        <v>0.43304398148148027</v>
      </c>
      <c r="B134" s="3">
        <f t="shared" si="47"/>
        <v>1553301415</v>
      </c>
      <c r="C134">
        <f t="shared" si="67"/>
        <v>4</v>
      </c>
      <c r="D134">
        <f t="shared" si="67"/>
        <v>115</v>
      </c>
      <c r="E134">
        <f t="shared" ca="1" si="49"/>
        <v>-19642.77869241167</v>
      </c>
      <c r="F134">
        <f t="shared" ca="1" si="50"/>
        <v>-4684.3538828399996</v>
      </c>
      <c r="G134">
        <f t="shared" ca="1" si="39"/>
        <v>9753.6</v>
      </c>
      <c r="H134" s="9">
        <f t="shared" ca="1" si="40"/>
        <v>-206.76895308433305</v>
      </c>
      <c r="I134" s="9">
        <f t="shared" ca="1" si="40"/>
        <v>-49.307200231999921</v>
      </c>
      <c r="J134" s="9">
        <f t="shared" ca="1" si="40"/>
        <v>0</v>
      </c>
      <c r="K134" s="9">
        <f t="shared" ca="1" si="41"/>
        <v>212.56669530834236</v>
      </c>
      <c r="L134" s="9">
        <f t="shared" ca="1" si="42"/>
        <v>-103.41255627084828</v>
      </c>
      <c r="M134">
        <f t="shared" ca="1" si="44"/>
        <v>55.80777777777778</v>
      </c>
      <c r="N134">
        <f t="shared" ca="1" si="45"/>
        <v>32.618997685185185</v>
      </c>
    </row>
    <row r="135" spans="1:19" x14ac:dyDescent="0.25">
      <c r="A135" s="4">
        <f t="shared" si="68"/>
        <v>0.43310185185185063</v>
      </c>
      <c r="B135" s="3">
        <f t="shared" si="47"/>
        <v>1553301420</v>
      </c>
      <c r="C135">
        <f t="shared" si="67"/>
        <v>4</v>
      </c>
      <c r="D135">
        <f t="shared" si="67"/>
        <v>115</v>
      </c>
      <c r="E135">
        <f t="shared" ca="1" si="49"/>
        <v>-20676.623457833335</v>
      </c>
      <c r="F135">
        <f t="shared" ca="1" si="50"/>
        <v>-4930.8898839999993</v>
      </c>
      <c r="G135">
        <f t="shared" ca="1" si="39"/>
        <v>9753.6</v>
      </c>
      <c r="H135" s="9">
        <f t="shared" ca="1" si="40"/>
        <v>-206.76895308433305</v>
      </c>
      <c r="I135" s="9">
        <f t="shared" ca="1" si="40"/>
        <v>-49.307200232000106</v>
      </c>
      <c r="J135" s="9">
        <f t="shared" ca="1" si="40"/>
        <v>0</v>
      </c>
      <c r="K135" s="9">
        <f t="shared" ca="1" si="41"/>
        <v>212.56669530834242</v>
      </c>
      <c r="L135" s="9">
        <f t="shared" ca="1" si="42"/>
        <v>-103.41255627084833</v>
      </c>
      <c r="M135">
        <f t="shared" ca="1" si="44"/>
        <v>55.805555555555557</v>
      </c>
      <c r="N135">
        <f t="shared" ca="1" si="45"/>
        <v>32.602453703703702</v>
      </c>
    </row>
    <row r="136" spans="1:19" x14ac:dyDescent="0.25">
      <c r="A136" s="4">
        <f t="shared" si="68"/>
        <v>0.43315972222222099</v>
      </c>
      <c r="B136" s="3">
        <f t="shared" si="47"/>
        <v>1553301425</v>
      </c>
      <c r="C136">
        <f t="shared" si="67"/>
        <v>4</v>
      </c>
      <c r="D136">
        <f t="shared" si="67"/>
        <v>115</v>
      </c>
      <c r="E136">
        <f t="shared" ca="1" si="49"/>
        <v>-21710.468223255</v>
      </c>
      <c r="F136">
        <f t="shared" ca="1" si="50"/>
        <v>-5177.4258851599998</v>
      </c>
      <c r="G136">
        <f t="shared" ref="G136:G197" ca="1" si="69">INDIRECT("G$"&amp;C136)+INDIRECT("J$"&amp;C136)*($B136-INDIRECT("B$"&amp;D136))</f>
        <v>9753.6</v>
      </c>
      <c r="H136" s="9">
        <f t="shared" ref="H136:J151" ca="1" si="70">(E137-E136)/($B137-$B136)</f>
        <v>-206.76895308433376</v>
      </c>
      <c r="I136" s="9">
        <f t="shared" ca="1" si="70"/>
        <v>-49.307200231999921</v>
      </c>
      <c r="J136" s="9">
        <f t="shared" ca="1" si="70"/>
        <v>0</v>
      </c>
      <c r="K136" s="9">
        <f t="shared" ref="K136:K197" ca="1" si="71">SQRT(H136*H136+I136*I136)</f>
        <v>212.56669530834304</v>
      </c>
      <c r="L136" s="9">
        <f t="shared" ref="L136:L197" ca="1" si="72">DEGREES(ATAN2(I136,H136))</f>
        <v>-103.41255627084824</v>
      </c>
      <c r="M136">
        <f t="shared" ca="1" si="44"/>
        <v>55.803333333333335</v>
      </c>
      <c r="N136">
        <f t="shared" ca="1" si="45"/>
        <v>32.585909722222219</v>
      </c>
      <c r="O136" s="14"/>
      <c r="P136" s="14"/>
      <c r="Q136" s="14"/>
      <c r="R136" s="14"/>
      <c r="S136" s="14"/>
    </row>
    <row r="137" spans="1:19" x14ac:dyDescent="0.25">
      <c r="A137" s="4">
        <f t="shared" si="68"/>
        <v>0.43321759259259135</v>
      </c>
      <c r="B137" s="3">
        <f t="shared" si="47"/>
        <v>1553301430</v>
      </c>
      <c r="C137">
        <f t="shared" ref="C137:D152" si="73">C136</f>
        <v>4</v>
      </c>
      <c r="D137">
        <f t="shared" si="73"/>
        <v>115</v>
      </c>
      <c r="E137">
        <f t="shared" ca="1" si="49"/>
        <v>-22744.312988676669</v>
      </c>
      <c r="F137">
        <f t="shared" ca="1" si="50"/>
        <v>-5423.9618863199994</v>
      </c>
      <c r="G137">
        <f t="shared" ca="1" si="69"/>
        <v>9753.6</v>
      </c>
      <c r="H137" s="9">
        <f t="shared" ca="1" si="70"/>
        <v>-206.76895308433305</v>
      </c>
      <c r="I137" s="9">
        <f t="shared" ca="1" si="70"/>
        <v>-49.307200232000106</v>
      </c>
      <c r="J137" s="9">
        <f t="shared" ca="1" si="70"/>
        <v>0</v>
      </c>
      <c r="K137" s="9">
        <f t="shared" ca="1" si="71"/>
        <v>212.56669530834242</v>
      </c>
      <c r="L137" s="9">
        <f t="shared" ca="1" si="72"/>
        <v>-103.41255627084833</v>
      </c>
      <c r="M137">
        <f t="shared" ref="M137:M197" ca="1" si="74">INDIRECT("M$"&amp;C137)+INDIRECT("O$"&amp;C137)*($B137-INDIRECT("B$"&amp;D137))</f>
        <v>55.801111111111112</v>
      </c>
      <c r="N137">
        <f t="shared" ref="N137:N197" ca="1" si="75">INDIRECT("N$"&amp;C137)+INDIRECT("P$"&amp;C137)*($B137-INDIRECT("B$"&amp;D137))</f>
        <v>32.569365740740736</v>
      </c>
      <c r="O137" s="12"/>
    </row>
    <row r="138" spans="1:19" x14ac:dyDescent="0.25">
      <c r="A138" s="4">
        <f t="shared" si="68"/>
        <v>0.43327546296296171</v>
      </c>
      <c r="B138" s="3">
        <f t="shared" ref="B138:B197" si="76">B137+SECOND(A138-A137)</f>
        <v>1553301435</v>
      </c>
      <c r="C138">
        <f t="shared" si="73"/>
        <v>4</v>
      </c>
      <c r="D138">
        <f t="shared" si="73"/>
        <v>115</v>
      </c>
      <c r="E138">
        <f t="shared" ca="1" si="49"/>
        <v>-23778.157754098334</v>
      </c>
      <c r="F138">
        <f t="shared" ca="1" si="50"/>
        <v>-5670.4978874799999</v>
      </c>
      <c r="G138">
        <f t="shared" ca="1" si="69"/>
        <v>9753.6</v>
      </c>
      <c r="H138" s="9">
        <f t="shared" ca="1" si="70"/>
        <v>-206.76895308433376</v>
      </c>
      <c r="I138" s="9">
        <f t="shared" ca="1" si="70"/>
        <v>-49.307200231999921</v>
      </c>
      <c r="J138" s="9">
        <f t="shared" ca="1" si="70"/>
        <v>0</v>
      </c>
      <c r="K138" s="9">
        <f t="shared" ca="1" si="71"/>
        <v>212.56669530834304</v>
      </c>
      <c r="L138" s="9">
        <f t="shared" ca="1" si="72"/>
        <v>-103.41255627084824</v>
      </c>
      <c r="M138">
        <f t="shared" ca="1" si="74"/>
        <v>55.798888888888889</v>
      </c>
      <c r="N138">
        <f t="shared" ca="1" si="75"/>
        <v>32.55282175925926</v>
      </c>
      <c r="O138" s="12"/>
    </row>
    <row r="139" spans="1:19" x14ac:dyDescent="0.25">
      <c r="A139" s="8">
        <f t="shared" si="68"/>
        <v>0.43333333333333207</v>
      </c>
      <c r="B139" s="3">
        <f t="shared" si="76"/>
        <v>1553301440</v>
      </c>
      <c r="C139">
        <f t="shared" si="73"/>
        <v>4</v>
      </c>
      <c r="D139">
        <f t="shared" si="73"/>
        <v>115</v>
      </c>
      <c r="E139">
        <f t="shared" ca="1" si="49"/>
        <v>-24812.002519520003</v>
      </c>
      <c r="F139">
        <f t="shared" ca="1" si="50"/>
        <v>-5917.0338886399995</v>
      </c>
      <c r="G139">
        <f t="shared" ca="1" si="69"/>
        <v>9753.6</v>
      </c>
      <c r="H139" s="9">
        <f t="shared" ca="1" si="70"/>
        <v>-206.76895308433305</v>
      </c>
      <c r="I139" s="9">
        <f t="shared" ca="1" si="70"/>
        <v>-49.307200232000106</v>
      </c>
      <c r="J139" s="9">
        <f t="shared" ca="1" si="70"/>
        <v>0</v>
      </c>
      <c r="K139" s="9">
        <f t="shared" ca="1" si="71"/>
        <v>212.56669530834242</v>
      </c>
      <c r="L139" s="9">
        <f t="shared" ca="1" si="72"/>
        <v>-103.41255627084833</v>
      </c>
      <c r="M139">
        <f t="shared" ca="1" si="74"/>
        <v>55.796666666666667</v>
      </c>
      <c r="N139">
        <f t="shared" ca="1" si="75"/>
        <v>32.536277777777777</v>
      </c>
      <c r="O139" s="12"/>
    </row>
    <row r="140" spans="1:19" x14ac:dyDescent="0.25">
      <c r="A140" s="4">
        <f t="shared" si="68"/>
        <v>0.43339120370370243</v>
      </c>
      <c r="B140" s="3">
        <f t="shared" si="76"/>
        <v>1553301445</v>
      </c>
      <c r="C140">
        <f t="shared" si="73"/>
        <v>4</v>
      </c>
      <c r="D140">
        <f t="shared" si="73"/>
        <v>115</v>
      </c>
      <c r="E140">
        <f t="shared" ca="1" si="49"/>
        <v>-25845.847284941668</v>
      </c>
      <c r="F140">
        <f t="shared" ca="1" si="50"/>
        <v>-6163.5698898000001</v>
      </c>
      <c r="G140">
        <f t="shared" ca="1" si="69"/>
        <v>9753.6</v>
      </c>
      <c r="H140" s="9">
        <f t="shared" ca="1" si="70"/>
        <v>-206.76895308433305</v>
      </c>
      <c r="I140" s="9">
        <f t="shared" ca="1" si="70"/>
        <v>-49.307200231999921</v>
      </c>
      <c r="J140" s="9">
        <f t="shared" ca="1" si="70"/>
        <v>0</v>
      </c>
      <c r="K140" s="9">
        <f t="shared" ca="1" si="71"/>
        <v>212.56669530834236</v>
      </c>
      <c r="L140" s="9">
        <f t="shared" ca="1" si="72"/>
        <v>-103.41255627084828</v>
      </c>
      <c r="M140">
        <f t="shared" ca="1" si="74"/>
        <v>55.794444444444444</v>
      </c>
      <c r="N140">
        <f t="shared" ca="1" si="75"/>
        <v>32.519733796296293</v>
      </c>
      <c r="O140" s="12"/>
    </row>
    <row r="141" spans="1:19" x14ac:dyDescent="0.25">
      <c r="A141" s="4">
        <f t="shared" si="68"/>
        <v>0.43344907407407279</v>
      </c>
      <c r="B141" s="3">
        <f t="shared" si="76"/>
        <v>1553301450</v>
      </c>
      <c r="C141">
        <f t="shared" si="73"/>
        <v>4</v>
      </c>
      <c r="D141">
        <f t="shared" si="73"/>
        <v>115</v>
      </c>
      <c r="E141">
        <f t="shared" ca="1" si="49"/>
        <v>-26879.692050363334</v>
      </c>
      <c r="F141">
        <f t="shared" ca="1" si="50"/>
        <v>-6410.1058909599997</v>
      </c>
      <c r="G141">
        <f t="shared" ca="1" si="69"/>
        <v>9753.6</v>
      </c>
      <c r="H141" s="9">
        <f t="shared" ca="1" si="70"/>
        <v>-206.76895308433376</v>
      </c>
      <c r="I141" s="9">
        <f t="shared" ca="1" si="70"/>
        <v>-49.307200231999921</v>
      </c>
      <c r="J141" s="9">
        <f t="shared" ca="1" si="70"/>
        <v>0</v>
      </c>
      <c r="K141" s="9">
        <f t="shared" ca="1" si="71"/>
        <v>212.56669530834304</v>
      </c>
      <c r="L141" s="9">
        <f t="shared" ca="1" si="72"/>
        <v>-103.41255627084824</v>
      </c>
      <c r="M141">
        <f t="shared" ca="1" si="74"/>
        <v>55.792222222222222</v>
      </c>
      <c r="N141">
        <f t="shared" ca="1" si="75"/>
        <v>32.50318981481481</v>
      </c>
      <c r="O141" s="12"/>
    </row>
    <row r="142" spans="1:19" x14ac:dyDescent="0.25">
      <c r="A142" s="4">
        <f t="shared" si="68"/>
        <v>0.43350694444444315</v>
      </c>
      <c r="B142" s="3">
        <f t="shared" si="76"/>
        <v>1553301455</v>
      </c>
      <c r="C142">
        <f t="shared" si="73"/>
        <v>4</v>
      </c>
      <c r="D142">
        <f t="shared" si="73"/>
        <v>115</v>
      </c>
      <c r="E142">
        <f t="shared" ca="1" si="49"/>
        <v>-27913.536815785003</v>
      </c>
      <c r="F142">
        <f t="shared" ca="1" si="50"/>
        <v>-6656.6418921199993</v>
      </c>
      <c r="G142">
        <f t="shared" ca="1" si="69"/>
        <v>9753.6</v>
      </c>
      <c r="H142" s="9">
        <f t="shared" ca="1" si="70"/>
        <v>-206.76895308433305</v>
      </c>
      <c r="I142" s="9">
        <f t="shared" ca="1" si="70"/>
        <v>-49.307200232000106</v>
      </c>
      <c r="J142" s="9">
        <f t="shared" ca="1" si="70"/>
        <v>0</v>
      </c>
      <c r="K142" s="9">
        <f t="shared" ca="1" si="71"/>
        <v>212.56669530834242</v>
      </c>
      <c r="L142" s="9">
        <f t="shared" ca="1" si="72"/>
        <v>-103.41255627084833</v>
      </c>
      <c r="M142">
        <f t="shared" ca="1" si="74"/>
        <v>55.79</v>
      </c>
      <c r="N142">
        <f t="shared" ca="1" si="75"/>
        <v>32.486645833333334</v>
      </c>
    </row>
    <row r="143" spans="1:19" x14ac:dyDescent="0.25">
      <c r="A143" s="4">
        <f t="shared" si="68"/>
        <v>0.43356481481481352</v>
      </c>
      <c r="B143" s="3">
        <f t="shared" si="76"/>
        <v>1553301460</v>
      </c>
      <c r="C143">
        <f t="shared" si="73"/>
        <v>4</v>
      </c>
      <c r="D143">
        <f t="shared" si="73"/>
        <v>115</v>
      </c>
      <c r="E143">
        <f t="shared" ca="1" si="49"/>
        <v>-28947.381581206668</v>
      </c>
      <c r="F143">
        <f t="shared" ca="1" si="50"/>
        <v>-6903.1778932799998</v>
      </c>
      <c r="G143">
        <f t="shared" ca="1" si="69"/>
        <v>9753.6</v>
      </c>
      <c r="H143" s="9">
        <f t="shared" ca="1" si="70"/>
        <v>-206.76895308433376</v>
      </c>
      <c r="I143" s="9">
        <f t="shared" ca="1" si="70"/>
        <v>-49.307200231999921</v>
      </c>
      <c r="J143" s="9">
        <f t="shared" ca="1" si="70"/>
        <v>0</v>
      </c>
      <c r="K143" s="9">
        <f t="shared" ca="1" si="71"/>
        <v>212.56669530834304</v>
      </c>
      <c r="L143" s="9">
        <f t="shared" ca="1" si="72"/>
        <v>-103.41255627084824</v>
      </c>
      <c r="M143">
        <f t="shared" ca="1" si="74"/>
        <v>55.787777777777777</v>
      </c>
      <c r="N143">
        <f t="shared" ca="1" si="75"/>
        <v>32.470101851851851</v>
      </c>
    </row>
    <row r="144" spans="1:19" x14ac:dyDescent="0.25">
      <c r="A144" s="4">
        <f t="shared" si="68"/>
        <v>0.43362268518518388</v>
      </c>
      <c r="B144" s="3">
        <f t="shared" si="76"/>
        <v>1553301465</v>
      </c>
      <c r="C144">
        <f t="shared" si="73"/>
        <v>4</v>
      </c>
      <c r="D144">
        <f t="shared" si="73"/>
        <v>115</v>
      </c>
      <c r="E144">
        <f t="shared" ca="1" si="49"/>
        <v>-29981.226346628337</v>
      </c>
      <c r="F144">
        <f t="shared" ca="1" si="50"/>
        <v>-7149.7138944399994</v>
      </c>
      <c r="G144">
        <f t="shared" ca="1" si="69"/>
        <v>9753.6</v>
      </c>
      <c r="H144" s="9">
        <f t="shared" ca="1" si="70"/>
        <v>-206.76895308433305</v>
      </c>
      <c r="I144" s="9">
        <f t="shared" ca="1" si="70"/>
        <v>-49.307200232000106</v>
      </c>
      <c r="J144" s="9">
        <f t="shared" ca="1" si="70"/>
        <v>0</v>
      </c>
      <c r="K144" s="9">
        <f t="shared" ca="1" si="71"/>
        <v>212.56669530834242</v>
      </c>
      <c r="L144" s="9">
        <f t="shared" ca="1" si="72"/>
        <v>-103.41255627084833</v>
      </c>
      <c r="M144">
        <f t="shared" ca="1" si="74"/>
        <v>55.785555555555554</v>
      </c>
      <c r="N144">
        <f t="shared" ca="1" si="75"/>
        <v>32.453557870370368</v>
      </c>
    </row>
    <row r="145" spans="1:14" x14ac:dyDescent="0.25">
      <c r="A145" s="4">
        <f t="shared" si="68"/>
        <v>0.43368055555555424</v>
      </c>
      <c r="B145" s="3">
        <f t="shared" si="76"/>
        <v>1553301470</v>
      </c>
      <c r="C145">
        <f t="shared" si="73"/>
        <v>4</v>
      </c>
      <c r="D145">
        <f t="shared" si="73"/>
        <v>115</v>
      </c>
      <c r="E145">
        <f t="shared" ca="1" si="49"/>
        <v>-31015.071112050002</v>
      </c>
      <c r="F145">
        <f t="shared" ca="1" si="50"/>
        <v>-7396.2498955999999</v>
      </c>
      <c r="G145">
        <f t="shared" ca="1" si="69"/>
        <v>9753.6</v>
      </c>
      <c r="H145" s="9">
        <f t="shared" ca="1" si="70"/>
        <v>-206.76895308433305</v>
      </c>
      <c r="I145" s="9">
        <f t="shared" ca="1" si="70"/>
        <v>-49.307200231999921</v>
      </c>
      <c r="J145" s="9">
        <f t="shared" ca="1" si="70"/>
        <v>0</v>
      </c>
      <c r="K145" s="9">
        <f t="shared" ca="1" si="71"/>
        <v>212.56669530834236</v>
      </c>
      <c r="L145" s="9">
        <f t="shared" ca="1" si="72"/>
        <v>-103.41255627084828</v>
      </c>
      <c r="M145">
        <f t="shared" ca="1" si="74"/>
        <v>55.783333333333331</v>
      </c>
      <c r="N145">
        <f t="shared" ca="1" si="75"/>
        <v>32.437013888888885</v>
      </c>
    </row>
    <row r="146" spans="1:14" x14ac:dyDescent="0.25">
      <c r="A146" s="4">
        <f t="shared" si="68"/>
        <v>0.4337384259259246</v>
      </c>
      <c r="B146" s="3">
        <f t="shared" si="76"/>
        <v>1553301475</v>
      </c>
      <c r="C146">
        <f t="shared" si="73"/>
        <v>4</v>
      </c>
      <c r="D146">
        <f t="shared" si="73"/>
        <v>115</v>
      </c>
      <c r="E146">
        <f t="shared" ca="1" si="49"/>
        <v>-32048.915877471667</v>
      </c>
      <c r="F146">
        <f t="shared" ca="1" si="50"/>
        <v>-7642.7858967599996</v>
      </c>
      <c r="G146">
        <f t="shared" ca="1" si="69"/>
        <v>9753.6</v>
      </c>
      <c r="H146" s="9">
        <f t="shared" ca="1" si="70"/>
        <v>-206.76895308433231</v>
      </c>
      <c r="I146" s="9">
        <f t="shared" ca="1" si="70"/>
        <v>-49.307200232000106</v>
      </c>
      <c r="J146" s="9">
        <f t="shared" ca="1" si="70"/>
        <v>0</v>
      </c>
      <c r="K146" s="9">
        <f t="shared" ca="1" si="71"/>
        <v>212.56669530834168</v>
      </c>
      <c r="L146" s="9">
        <f t="shared" ca="1" si="72"/>
        <v>-103.41255627084837</v>
      </c>
      <c r="M146">
        <f t="shared" ca="1" si="74"/>
        <v>55.781111111111116</v>
      </c>
      <c r="N146">
        <f t="shared" ca="1" si="75"/>
        <v>32.420469907407401</v>
      </c>
    </row>
    <row r="147" spans="1:14" x14ac:dyDescent="0.25">
      <c r="A147" s="4">
        <f t="shared" si="68"/>
        <v>0.43379629629629496</v>
      </c>
      <c r="B147" s="3">
        <f t="shared" si="76"/>
        <v>1553301480</v>
      </c>
      <c r="C147">
        <f t="shared" si="73"/>
        <v>4</v>
      </c>
      <c r="D147">
        <f t="shared" si="73"/>
        <v>115</v>
      </c>
      <c r="E147">
        <f t="shared" ca="1" si="49"/>
        <v>-33082.760642893329</v>
      </c>
      <c r="F147">
        <f t="shared" ca="1" si="50"/>
        <v>-7889.3218979200001</v>
      </c>
      <c r="G147">
        <f t="shared" ca="1" si="69"/>
        <v>9753.6</v>
      </c>
      <c r="H147" s="9">
        <f t="shared" ca="1" si="70"/>
        <v>-206.7689530843345</v>
      </c>
      <c r="I147" s="9">
        <f t="shared" ca="1" si="70"/>
        <v>-49.307200231999921</v>
      </c>
      <c r="J147" s="9">
        <f t="shared" ca="1" si="70"/>
        <v>0</v>
      </c>
      <c r="K147" s="9">
        <f t="shared" ca="1" si="71"/>
        <v>212.56669530834375</v>
      </c>
      <c r="L147" s="9">
        <f t="shared" ca="1" si="72"/>
        <v>-103.41255627084819</v>
      </c>
      <c r="M147">
        <f t="shared" ca="1" si="74"/>
        <v>55.778888888888893</v>
      </c>
      <c r="N147">
        <f t="shared" ca="1" si="75"/>
        <v>32.403925925925925</v>
      </c>
    </row>
    <row r="148" spans="1:14" x14ac:dyDescent="0.25">
      <c r="A148" s="4">
        <f t="shared" si="68"/>
        <v>0.43385416666666532</v>
      </c>
      <c r="B148" s="3">
        <f t="shared" si="76"/>
        <v>1553301485</v>
      </c>
      <c r="C148">
        <f t="shared" si="73"/>
        <v>4</v>
      </c>
      <c r="D148">
        <f t="shared" si="73"/>
        <v>115</v>
      </c>
      <c r="E148">
        <f t="shared" ca="1" si="49"/>
        <v>-34116.605408315001</v>
      </c>
      <c r="F148">
        <f t="shared" ca="1" si="50"/>
        <v>-8135.8578990799997</v>
      </c>
      <c r="G148">
        <f t="shared" ca="1" si="69"/>
        <v>9753.6</v>
      </c>
      <c r="H148" s="9">
        <f t="shared" ca="1" si="70"/>
        <v>-206.76895308433305</v>
      </c>
      <c r="I148" s="9">
        <f t="shared" ca="1" si="70"/>
        <v>-49.307200232000106</v>
      </c>
      <c r="J148" s="9">
        <f t="shared" ca="1" si="70"/>
        <v>0</v>
      </c>
      <c r="K148" s="9">
        <f t="shared" ca="1" si="71"/>
        <v>212.56669530834242</v>
      </c>
      <c r="L148" s="9">
        <f t="shared" ca="1" si="72"/>
        <v>-103.41255627084833</v>
      </c>
      <c r="M148">
        <f t="shared" ca="1" si="74"/>
        <v>55.776666666666671</v>
      </c>
      <c r="N148">
        <f t="shared" ca="1" si="75"/>
        <v>32.387381944444442</v>
      </c>
    </row>
    <row r="149" spans="1:14" x14ac:dyDescent="0.25">
      <c r="A149" s="4">
        <f t="shared" si="68"/>
        <v>0.43391203703703568</v>
      </c>
      <c r="B149" s="3">
        <f t="shared" si="76"/>
        <v>1553301490</v>
      </c>
      <c r="C149">
        <f t="shared" si="73"/>
        <v>4</v>
      </c>
      <c r="D149">
        <f t="shared" si="73"/>
        <v>115</v>
      </c>
      <c r="E149">
        <f t="shared" ca="1" si="49"/>
        <v>-35150.450173736666</v>
      </c>
      <c r="F149">
        <f t="shared" ca="1" si="50"/>
        <v>-8382.3939002400002</v>
      </c>
      <c r="G149">
        <f t="shared" ca="1" si="69"/>
        <v>9753.6</v>
      </c>
      <c r="H149" s="9">
        <f t="shared" ca="1" si="70"/>
        <v>-206.76895308433305</v>
      </c>
      <c r="I149" s="9">
        <f t="shared" ca="1" si="70"/>
        <v>-49.307200232000106</v>
      </c>
      <c r="J149" s="9">
        <f t="shared" ca="1" si="70"/>
        <v>0</v>
      </c>
      <c r="K149" s="9">
        <f t="shared" ca="1" si="71"/>
        <v>212.56669530834242</v>
      </c>
      <c r="L149" s="9">
        <f t="shared" ca="1" si="72"/>
        <v>-103.41255627084833</v>
      </c>
      <c r="M149">
        <f t="shared" ca="1" si="74"/>
        <v>55.774444444444448</v>
      </c>
      <c r="N149">
        <f t="shared" ca="1" si="75"/>
        <v>32.370837962962959</v>
      </c>
    </row>
    <row r="150" spans="1:14" x14ac:dyDescent="0.25">
      <c r="A150" s="4">
        <f t="shared" si="68"/>
        <v>0.43396990740740604</v>
      </c>
      <c r="B150" s="3">
        <f t="shared" si="76"/>
        <v>1553301495</v>
      </c>
      <c r="C150">
        <f t="shared" si="73"/>
        <v>4</v>
      </c>
      <c r="D150">
        <f t="shared" si="73"/>
        <v>115</v>
      </c>
      <c r="E150">
        <f t="shared" ca="1" si="49"/>
        <v>-36184.294939158332</v>
      </c>
      <c r="F150">
        <f t="shared" ca="1" si="50"/>
        <v>-8628.9299014000007</v>
      </c>
      <c r="G150">
        <f t="shared" ca="1" si="69"/>
        <v>9753.6</v>
      </c>
      <c r="H150" s="9">
        <f t="shared" ca="1" si="70"/>
        <v>-206.76895308433305</v>
      </c>
      <c r="I150" s="9">
        <f t="shared" ca="1" si="70"/>
        <v>-49.307200232000106</v>
      </c>
      <c r="J150" s="9">
        <f t="shared" ca="1" si="70"/>
        <v>0</v>
      </c>
      <c r="K150" s="9">
        <f t="shared" ca="1" si="71"/>
        <v>212.56669530834242</v>
      </c>
      <c r="L150" s="9">
        <f t="shared" ca="1" si="72"/>
        <v>-103.41255627084833</v>
      </c>
      <c r="M150">
        <f t="shared" ca="1" si="74"/>
        <v>55.772222222222226</v>
      </c>
      <c r="N150">
        <f t="shared" ca="1" si="75"/>
        <v>32.354293981481476</v>
      </c>
    </row>
    <row r="151" spans="1:14" x14ac:dyDescent="0.25">
      <c r="A151" s="4">
        <f t="shared" si="68"/>
        <v>0.4340277777777764</v>
      </c>
      <c r="B151" s="3">
        <f t="shared" si="76"/>
        <v>1553301500</v>
      </c>
      <c r="C151">
        <f t="shared" si="73"/>
        <v>4</v>
      </c>
      <c r="D151">
        <f t="shared" si="73"/>
        <v>115</v>
      </c>
      <c r="E151">
        <f t="shared" ca="1" si="49"/>
        <v>-37218.139704579997</v>
      </c>
      <c r="F151">
        <f t="shared" ca="1" si="50"/>
        <v>-8875.4659025600013</v>
      </c>
      <c r="G151">
        <f t="shared" ca="1" si="69"/>
        <v>9753.6</v>
      </c>
      <c r="H151" s="9">
        <f t="shared" ca="1" si="70"/>
        <v>-206.76895308433305</v>
      </c>
      <c r="I151" s="9">
        <f t="shared" ca="1" si="70"/>
        <v>-49.307200231999744</v>
      </c>
      <c r="J151" s="9">
        <f t="shared" ca="1" si="70"/>
        <v>0</v>
      </c>
      <c r="K151" s="9">
        <f t="shared" ca="1" si="71"/>
        <v>212.56669530834233</v>
      </c>
      <c r="L151" s="9">
        <f t="shared" ca="1" si="72"/>
        <v>-103.41255627084824</v>
      </c>
      <c r="M151">
        <f t="shared" ca="1" si="74"/>
        <v>55.77</v>
      </c>
      <c r="N151">
        <f t="shared" ca="1" si="75"/>
        <v>32.33775</v>
      </c>
    </row>
    <row r="152" spans="1:14" x14ac:dyDescent="0.25">
      <c r="A152" s="4">
        <f t="shared" si="68"/>
        <v>0.43408564814814676</v>
      </c>
      <c r="B152" s="3">
        <f t="shared" si="76"/>
        <v>1553301505</v>
      </c>
      <c r="C152">
        <f t="shared" si="73"/>
        <v>4</v>
      </c>
      <c r="D152">
        <f t="shared" si="73"/>
        <v>115</v>
      </c>
      <c r="E152">
        <f t="shared" ca="1" si="49"/>
        <v>-38251.984470001662</v>
      </c>
      <c r="F152">
        <f t="shared" ca="1" si="50"/>
        <v>-9122.00190372</v>
      </c>
      <c r="G152">
        <f t="shared" ca="1" si="69"/>
        <v>9753.6</v>
      </c>
      <c r="H152" s="9">
        <f t="shared" ref="H152:J183" ca="1" si="77">(E153-E152)/($B153-$B152)</f>
        <v>-206.7689530843345</v>
      </c>
      <c r="I152" s="9">
        <f t="shared" ca="1" si="77"/>
        <v>-49.307200232000106</v>
      </c>
      <c r="J152" s="9">
        <f t="shared" ca="1" si="77"/>
        <v>0</v>
      </c>
      <c r="K152" s="9">
        <f t="shared" ca="1" si="71"/>
        <v>212.56669530834381</v>
      </c>
      <c r="L152" s="9">
        <f t="shared" ca="1" si="72"/>
        <v>-103.41255627084824</v>
      </c>
      <c r="M152">
        <f t="shared" ca="1" si="74"/>
        <v>55.767777777777781</v>
      </c>
      <c r="N152">
        <f t="shared" ca="1" si="75"/>
        <v>32.321206018518517</v>
      </c>
    </row>
    <row r="153" spans="1:14" x14ac:dyDescent="0.25">
      <c r="A153" s="4">
        <f t="shared" si="68"/>
        <v>0.43414351851851712</v>
      </c>
      <c r="B153" s="3">
        <f t="shared" si="76"/>
        <v>1553301510</v>
      </c>
      <c r="C153">
        <f t="shared" ref="C153:D168" si="78">C152</f>
        <v>4</v>
      </c>
      <c r="D153">
        <f t="shared" si="78"/>
        <v>115</v>
      </c>
      <c r="E153">
        <f t="shared" ca="1" si="49"/>
        <v>-39285.829235423334</v>
      </c>
      <c r="F153">
        <f t="shared" ca="1" si="50"/>
        <v>-9368.5379048800005</v>
      </c>
      <c r="G153">
        <f t="shared" ca="1" si="69"/>
        <v>9753.6</v>
      </c>
      <c r="H153" s="9">
        <f t="shared" ca="1" si="77"/>
        <v>-206.76895308433305</v>
      </c>
      <c r="I153" s="9">
        <f t="shared" ca="1" si="77"/>
        <v>-49.307200232000106</v>
      </c>
      <c r="J153" s="9">
        <f t="shared" ca="1" si="77"/>
        <v>0</v>
      </c>
      <c r="K153" s="9">
        <f t="shared" ca="1" si="71"/>
        <v>212.56669530834242</v>
      </c>
      <c r="L153" s="9">
        <f t="shared" ca="1" si="72"/>
        <v>-103.41255627084833</v>
      </c>
      <c r="M153">
        <f t="shared" ca="1" si="74"/>
        <v>55.765555555555558</v>
      </c>
      <c r="N153">
        <f t="shared" ca="1" si="75"/>
        <v>32.304662037037033</v>
      </c>
    </row>
    <row r="154" spans="1:14" x14ac:dyDescent="0.25">
      <c r="A154" s="4">
        <f t="shared" si="68"/>
        <v>0.43420138888888749</v>
      </c>
      <c r="B154" s="3">
        <f t="shared" si="76"/>
        <v>1553301515</v>
      </c>
      <c r="C154">
        <f t="shared" si="78"/>
        <v>4</v>
      </c>
      <c r="D154">
        <f t="shared" si="78"/>
        <v>115</v>
      </c>
      <c r="E154">
        <f t="shared" ca="1" si="49"/>
        <v>-40319.674000845</v>
      </c>
      <c r="F154">
        <f t="shared" ca="1" si="50"/>
        <v>-9615.073906040001</v>
      </c>
      <c r="G154">
        <f t="shared" ca="1" si="69"/>
        <v>9753.6</v>
      </c>
      <c r="H154" s="9">
        <f t="shared" ca="1" si="77"/>
        <v>-206.76895308433305</v>
      </c>
      <c r="I154" s="9">
        <f t="shared" ca="1" si="77"/>
        <v>-49.307200231999744</v>
      </c>
      <c r="J154" s="9">
        <f t="shared" ca="1" si="77"/>
        <v>0</v>
      </c>
      <c r="K154" s="9">
        <f t="shared" ca="1" si="71"/>
        <v>212.56669530834233</v>
      </c>
      <c r="L154" s="9">
        <f t="shared" ca="1" si="72"/>
        <v>-103.41255627084824</v>
      </c>
      <c r="M154">
        <f t="shared" ca="1" si="74"/>
        <v>55.763333333333335</v>
      </c>
      <c r="N154">
        <f t="shared" ca="1" si="75"/>
        <v>32.28811805555555</v>
      </c>
    </row>
    <row r="155" spans="1:14" x14ac:dyDescent="0.25">
      <c r="A155" s="4">
        <f t="shared" si="68"/>
        <v>0.43425925925925785</v>
      </c>
      <c r="B155" s="3">
        <f t="shared" si="76"/>
        <v>1553301520</v>
      </c>
      <c r="C155">
        <f t="shared" si="78"/>
        <v>4</v>
      </c>
      <c r="D155">
        <f t="shared" si="78"/>
        <v>115</v>
      </c>
      <c r="E155">
        <f t="shared" ca="1" si="49"/>
        <v>-41353.518766266665</v>
      </c>
      <c r="F155">
        <f t="shared" ca="1" si="50"/>
        <v>-9861.6099071999997</v>
      </c>
      <c r="G155">
        <f t="shared" ca="1" si="69"/>
        <v>9753.6</v>
      </c>
      <c r="H155" s="9">
        <f t="shared" ca="1" si="77"/>
        <v>-206.76895308433305</v>
      </c>
      <c r="I155" s="9">
        <f t="shared" ca="1" si="77"/>
        <v>-49.307200232000106</v>
      </c>
      <c r="J155" s="9">
        <f t="shared" ca="1" si="77"/>
        <v>0</v>
      </c>
      <c r="K155" s="9">
        <f t="shared" ca="1" si="71"/>
        <v>212.56669530834242</v>
      </c>
      <c r="L155" s="9">
        <f t="shared" ca="1" si="72"/>
        <v>-103.41255627084833</v>
      </c>
      <c r="M155">
        <f t="shared" ca="1" si="74"/>
        <v>55.761111111111113</v>
      </c>
      <c r="N155">
        <f t="shared" ca="1" si="75"/>
        <v>32.271574074074074</v>
      </c>
    </row>
    <row r="156" spans="1:14" x14ac:dyDescent="0.25">
      <c r="A156" s="4">
        <f t="shared" si="68"/>
        <v>0.43431712962962821</v>
      </c>
      <c r="B156" s="3">
        <f t="shared" si="76"/>
        <v>1553301525</v>
      </c>
      <c r="C156">
        <f t="shared" si="78"/>
        <v>4</v>
      </c>
      <c r="D156">
        <f t="shared" si="78"/>
        <v>115</v>
      </c>
      <c r="E156">
        <f t="shared" ca="1" si="49"/>
        <v>-42387.36353168833</v>
      </c>
      <c r="F156">
        <f t="shared" ca="1" si="50"/>
        <v>-10108.14590836</v>
      </c>
      <c r="G156">
        <f t="shared" ca="1" si="69"/>
        <v>9753.6</v>
      </c>
      <c r="H156" s="9">
        <f t="shared" ca="1" si="77"/>
        <v>-206.76895308433305</v>
      </c>
      <c r="I156" s="9">
        <f t="shared" ca="1" si="77"/>
        <v>-49.307200232000106</v>
      </c>
      <c r="J156" s="9">
        <f t="shared" ca="1" si="77"/>
        <v>0</v>
      </c>
      <c r="K156" s="9">
        <f t="shared" ca="1" si="71"/>
        <v>212.56669530834242</v>
      </c>
      <c r="L156" s="9">
        <f t="shared" ca="1" si="72"/>
        <v>-103.41255627084833</v>
      </c>
      <c r="M156">
        <f t="shared" ca="1" si="74"/>
        <v>55.75888888888889</v>
      </c>
      <c r="N156">
        <f t="shared" ca="1" si="75"/>
        <v>32.255030092592591</v>
      </c>
    </row>
    <row r="157" spans="1:14" x14ac:dyDescent="0.25">
      <c r="A157" s="4">
        <f t="shared" si="68"/>
        <v>0.43437499999999857</v>
      </c>
      <c r="B157" s="3">
        <f t="shared" si="76"/>
        <v>1553301530</v>
      </c>
      <c r="C157">
        <f t="shared" si="78"/>
        <v>4</v>
      </c>
      <c r="D157">
        <f t="shared" si="78"/>
        <v>115</v>
      </c>
      <c r="E157">
        <f t="shared" ca="1" si="49"/>
        <v>-43421.208297109995</v>
      </c>
      <c r="F157">
        <f t="shared" ca="1" si="50"/>
        <v>-10354.681909520001</v>
      </c>
      <c r="G157">
        <f t="shared" ca="1" si="69"/>
        <v>9753.6</v>
      </c>
      <c r="H157" s="9">
        <f t="shared" ca="1" si="77"/>
        <v>-206.7689530843345</v>
      </c>
      <c r="I157" s="9">
        <f t="shared" ca="1" si="77"/>
        <v>-49.307200232000106</v>
      </c>
      <c r="J157" s="9">
        <f t="shared" ca="1" si="77"/>
        <v>0</v>
      </c>
      <c r="K157" s="9">
        <f t="shared" ca="1" si="71"/>
        <v>212.56669530834381</v>
      </c>
      <c r="L157" s="9">
        <f t="shared" ca="1" si="72"/>
        <v>-103.41255627084824</v>
      </c>
      <c r="M157">
        <f t="shared" ca="1" si="74"/>
        <v>55.756666666666668</v>
      </c>
      <c r="N157">
        <f t="shared" ca="1" si="75"/>
        <v>32.238486111111108</v>
      </c>
    </row>
    <row r="158" spans="1:14" x14ac:dyDescent="0.25">
      <c r="A158" s="4">
        <f t="shared" si="68"/>
        <v>0.43443287037036893</v>
      </c>
      <c r="B158" s="3">
        <f t="shared" si="76"/>
        <v>1553301535</v>
      </c>
      <c r="C158">
        <f t="shared" si="78"/>
        <v>4</v>
      </c>
      <c r="D158">
        <f t="shared" si="78"/>
        <v>115</v>
      </c>
      <c r="E158">
        <f t="shared" ca="1" si="49"/>
        <v>-44455.053062531668</v>
      </c>
      <c r="F158">
        <f t="shared" ca="1" si="50"/>
        <v>-10601.217910680001</v>
      </c>
      <c r="G158">
        <f t="shared" ca="1" si="69"/>
        <v>9753.6</v>
      </c>
      <c r="H158" s="9">
        <f t="shared" ca="1" si="77"/>
        <v>-206.76895308433305</v>
      </c>
      <c r="I158" s="9">
        <f t="shared" ca="1" si="77"/>
        <v>-49.307200231999744</v>
      </c>
      <c r="J158" s="9">
        <f t="shared" ca="1" si="77"/>
        <v>0</v>
      </c>
      <c r="K158" s="9">
        <f t="shared" ca="1" si="71"/>
        <v>212.56669530834233</v>
      </c>
      <c r="L158" s="9">
        <f t="shared" ca="1" si="72"/>
        <v>-103.41255627084824</v>
      </c>
      <c r="M158">
        <f t="shared" ca="1" si="74"/>
        <v>55.754444444444445</v>
      </c>
      <c r="N158">
        <f t="shared" ca="1" si="75"/>
        <v>32.221942129629625</v>
      </c>
    </row>
    <row r="159" spans="1:14" x14ac:dyDescent="0.25">
      <c r="A159" s="4">
        <f t="shared" si="68"/>
        <v>0.43449074074073929</v>
      </c>
      <c r="B159" s="3">
        <f t="shared" si="76"/>
        <v>1553301540</v>
      </c>
      <c r="C159">
        <f t="shared" si="78"/>
        <v>4</v>
      </c>
      <c r="D159">
        <f t="shared" si="78"/>
        <v>115</v>
      </c>
      <c r="E159">
        <f t="shared" ca="1" si="49"/>
        <v>-45488.897827953333</v>
      </c>
      <c r="F159">
        <f t="shared" ca="1" si="50"/>
        <v>-10847.75391184</v>
      </c>
      <c r="G159">
        <f t="shared" ca="1" si="69"/>
        <v>9753.6</v>
      </c>
      <c r="H159" s="9">
        <f t="shared" ca="1" si="77"/>
        <v>-206.76895308433305</v>
      </c>
      <c r="I159" s="9">
        <f t="shared" ca="1" si="77"/>
        <v>-49.307200232000106</v>
      </c>
      <c r="J159" s="9">
        <f t="shared" ca="1" si="77"/>
        <v>0</v>
      </c>
      <c r="K159" s="9">
        <f t="shared" ca="1" si="71"/>
        <v>212.56669530834242</v>
      </c>
      <c r="L159" s="9">
        <f t="shared" ca="1" si="72"/>
        <v>-103.41255627084833</v>
      </c>
      <c r="M159">
        <f t="shared" ca="1" si="74"/>
        <v>55.752222222222223</v>
      </c>
      <c r="N159">
        <f t="shared" ca="1" si="75"/>
        <v>32.205398148148149</v>
      </c>
    </row>
    <row r="160" spans="1:14" x14ac:dyDescent="0.25">
      <c r="A160" s="4">
        <f t="shared" si="68"/>
        <v>0.43454861111110965</v>
      </c>
      <c r="B160" s="3">
        <f t="shared" si="76"/>
        <v>1553301545</v>
      </c>
      <c r="C160">
        <f t="shared" si="78"/>
        <v>4</v>
      </c>
      <c r="D160">
        <f t="shared" si="78"/>
        <v>115</v>
      </c>
      <c r="E160">
        <f t="shared" ca="1" si="49"/>
        <v>-46522.742593374998</v>
      </c>
      <c r="F160">
        <f t="shared" ca="1" si="50"/>
        <v>-11094.289913000001</v>
      </c>
      <c r="G160">
        <f t="shared" ca="1" si="69"/>
        <v>9753.6</v>
      </c>
      <c r="H160" s="9">
        <f t="shared" ca="1" si="77"/>
        <v>-206.76895308433305</v>
      </c>
      <c r="I160" s="9">
        <f t="shared" ca="1" si="77"/>
        <v>-49.307200232000106</v>
      </c>
      <c r="J160" s="9">
        <f t="shared" ca="1" si="77"/>
        <v>0</v>
      </c>
      <c r="K160" s="9">
        <f t="shared" ca="1" si="71"/>
        <v>212.56669530834242</v>
      </c>
      <c r="L160" s="9">
        <f t="shared" ca="1" si="72"/>
        <v>-103.41255627084833</v>
      </c>
      <c r="M160">
        <f t="shared" ca="1" si="74"/>
        <v>55.75</v>
      </c>
      <c r="N160">
        <f t="shared" ca="1" si="75"/>
        <v>32.188854166666665</v>
      </c>
    </row>
    <row r="161" spans="1:14" x14ac:dyDescent="0.25">
      <c r="A161" s="4">
        <f t="shared" si="68"/>
        <v>0.43460648148148001</v>
      </c>
      <c r="B161" s="3">
        <f t="shared" si="76"/>
        <v>1553301550</v>
      </c>
      <c r="C161">
        <f t="shared" si="78"/>
        <v>4</v>
      </c>
      <c r="D161">
        <f t="shared" si="78"/>
        <v>115</v>
      </c>
      <c r="E161">
        <f t="shared" ca="1" si="49"/>
        <v>-47556.587358796663</v>
      </c>
      <c r="F161">
        <f t="shared" ca="1" si="50"/>
        <v>-11340.825914160001</v>
      </c>
      <c r="G161">
        <f t="shared" ca="1" si="69"/>
        <v>9753.6</v>
      </c>
      <c r="H161" s="9">
        <f t="shared" ca="1" si="77"/>
        <v>-206.76895308433305</v>
      </c>
      <c r="I161" s="9">
        <f t="shared" ca="1" si="77"/>
        <v>-49.307200231999744</v>
      </c>
      <c r="J161" s="9">
        <f t="shared" ca="1" si="77"/>
        <v>0</v>
      </c>
      <c r="K161" s="9">
        <f t="shared" ca="1" si="71"/>
        <v>212.56669530834233</v>
      </c>
      <c r="L161" s="9">
        <f t="shared" ca="1" si="72"/>
        <v>-103.41255627084824</v>
      </c>
      <c r="M161">
        <f t="shared" ca="1" si="74"/>
        <v>55.747777777777777</v>
      </c>
      <c r="N161">
        <f t="shared" ca="1" si="75"/>
        <v>32.172310185185182</v>
      </c>
    </row>
    <row r="162" spans="1:14" x14ac:dyDescent="0.25">
      <c r="A162" s="4">
        <f t="shared" si="68"/>
        <v>0.43466435185185037</v>
      </c>
      <c r="B162" s="3">
        <f t="shared" si="76"/>
        <v>1553301555</v>
      </c>
      <c r="C162">
        <f t="shared" si="78"/>
        <v>4</v>
      </c>
      <c r="D162">
        <f t="shared" si="78"/>
        <v>115</v>
      </c>
      <c r="E162">
        <f t="shared" ca="1" si="49"/>
        <v>-48590.432124218329</v>
      </c>
      <c r="F162">
        <f t="shared" ca="1" si="50"/>
        <v>-11587.36191532</v>
      </c>
      <c r="G162">
        <f t="shared" ca="1" si="69"/>
        <v>9753.6</v>
      </c>
      <c r="H162" s="9">
        <f t="shared" ca="1" si="77"/>
        <v>-206.7689530843345</v>
      </c>
      <c r="I162" s="9">
        <f t="shared" ca="1" si="77"/>
        <v>-49.307200232000106</v>
      </c>
      <c r="J162" s="9">
        <f t="shared" ca="1" si="77"/>
        <v>0</v>
      </c>
      <c r="K162" s="9">
        <f t="shared" ca="1" si="71"/>
        <v>212.56669530834381</v>
      </c>
      <c r="L162" s="9">
        <f t="shared" ca="1" si="72"/>
        <v>-103.41255627084824</v>
      </c>
      <c r="M162">
        <f t="shared" ca="1" si="74"/>
        <v>55.745555555555555</v>
      </c>
      <c r="N162">
        <f t="shared" ca="1" si="75"/>
        <v>32.155766203703699</v>
      </c>
    </row>
    <row r="163" spans="1:14" x14ac:dyDescent="0.25">
      <c r="A163" s="4">
        <f t="shared" si="68"/>
        <v>0.43472222222222073</v>
      </c>
      <c r="B163" s="3">
        <f t="shared" si="76"/>
        <v>1553301560</v>
      </c>
      <c r="C163">
        <f t="shared" si="78"/>
        <v>4</v>
      </c>
      <c r="D163">
        <f t="shared" si="78"/>
        <v>115</v>
      </c>
      <c r="E163">
        <f t="shared" ca="1" si="49"/>
        <v>-49624.276889640001</v>
      </c>
      <c r="F163">
        <f t="shared" ca="1" si="50"/>
        <v>-11833.89791648</v>
      </c>
      <c r="G163">
        <f t="shared" ca="1" si="69"/>
        <v>9753.6</v>
      </c>
      <c r="H163" s="9">
        <f t="shared" ca="1" si="77"/>
        <v>-206.76895308433305</v>
      </c>
      <c r="I163" s="9">
        <f t="shared" ca="1" si="77"/>
        <v>-49.307200232000106</v>
      </c>
      <c r="J163" s="9">
        <f t="shared" ca="1" si="77"/>
        <v>0</v>
      </c>
      <c r="K163" s="9">
        <f t="shared" ca="1" si="71"/>
        <v>212.56669530834242</v>
      </c>
      <c r="L163" s="9">
        <f t="shared" ca="1" si="72"/>
        <v>-103.41255627084833</v>
      </c>
      <c r="M163">
        <f t="shared" ca="1" si="74"/>
        <v>55.743333333333332</v>
      </c>
      <c r="N163">
        <f t="shared" ca="1" si="75"/>
        <v>32.139222222222223</v>
      </c>
    </row>
    <row r="164" spans="1:14" x14ac:dyDescent="0.25">
      <c r="A164" s="4">
        <f t="shared" si="68"/>
        <v>0.43478009259259109</v>
      </c>
      <c r="B164" s="3">
        <f t="shared" si="76"/>
        <v>1553301565</v>
      </c>
      <c r="C164">
        <f t="shared" si="78"/>
        <v>4</v>
      </c>
      <c r="D164">
        <f t="shared" si="78"/>
        <v>115</v>
      </c>
      <c r="E164">
        <f t="shared" ca="1" si="49"/>
        <v>-50658.121655061666</v>
      </c>
      <c r="F164">
        <f t="shared" ca="1" si="50"/>
        <v>-12080.433917640001</v>
      </c>
      <c r="G164">
        <f t="shared" ca="1" si="69"/>
        <v>9753.6</v>
      </c>
      <c r="H164" s="9">
        <f t="shared" ca="1" si="77"/>
        <v>-206.76895308433305</v>
      </c>
      <c r="I164" s="9">
        <f t="shared" ca="1" si="77"/>
        <v>-49.307200232000106</v>
      </c>
      <c r="J164" s="9">
        <f t="shared" ca="1" si="77"/>
        <v>0</v>
      </c>
      <c r="K164" s="9">
        <f t="shared" ca="1" si="71"/>
        <v>212.56669530834242</v>
      </c>
      <c r="L164" s="9">
        <f t="shared" ca="1" si="72"/>
        <v>-103.41255627084833</v>
      </c>
      <c r="M164">
        <f t="shared" ca="1" si="74"/>
        <v>55.74111111111111</v>
      </c>
      <c r="N164">
        <f t="shared" ca="1" si="75"/>
        <v>32.12267824074074</v>
      </c>
    </row>
    <row r="165" spans="1:14" x14ac:dyDescent="0.25">
      <c r="A165" s="4">
        <f t="shared" si="68"/>
        <v>0.43483796296296146</v>
      </c>
      <c r="B165" s="3">
        <f t="shared" si="76"/>
        <v>1553301570</v>
      </c>
      <c r="C165">
        <f t="shared" si="78"/>
        <v>4</v>
      </c>
      <c r="D165">
        <f t="shared" si="78"/>
        <v>115</v>
      </c>
      <c r="E165">
        <f t="shared" ref="E165:E197" ca="1" si="79">INDIRECT("E$"&amp;C165)+INDIRECT("H$"&amp;C165)*($B165-INDIRECT("B$"&amp;D165))</f>
        <v>-51691.966420483332</v>
      </c>
      <c r="F165">
        <f t="shared" ref="F165:F197" ca="1" si="80">INDIRECT("F$"&amp;C165)+INDIRECT("I$"&amp;C165)*($B165-INDIRECT("B$"&amp;D165))</f>
        <v>-12326.969918800001</v>
      </c>
      <c r="G165">
        <f t="shared" ca="1" si="69"/>
        <v>9753.6</v>
      </c>
      <c r="H165" s="9">
        <f t="shared" ca="1" si="77"/>
        <v>-206.76895308433305</v>
      </c>
      <c r="I165" s="9">
        <f t="shared" ca="1" si="77"/>
        <v>-49.307200231999744</v>
      </c>
      <c r="J165" s="9">
        <f t="shared" ca="1" si="77"/>
        <v>0</v>
      </c>
      <c r="K165" s="9">
        <f t="shared" ca="1" si="71"/>
        <v>212.56669530834233</v>
      </c>
      <c r="L165" s="9">
        <f t="shared" ca="1" si="72"/>
        <v>-103.41255627084824</v>
      </c>
      <c r="M165">
        <f t="shared" ca="1" si="74"/>
        <v>55.738888888888894</v>
      </c>
      <c r="N165">
        <f t="shared" ca="1" si="75"/>
        <v>32.106134259259257</v>
      </c>
    </row>
    <row r="166" spans="1:14" x14ac:dyDescent="0.25">
      <c r="A166" s="4">
        <f t="shared" si="68"/>
        <v>0.43489583333333182</v>
      </c>
      <c r="B166" s="3">
        <f t="shared" si="76"/>
        <v>1553301575</v>
      </c>
      <c r="C166">
        <f t="shared" si="78"/>
        <v>4</v>
      </c>
      <c r="D166">
        <f t="shared" si="78"/>
        <v>115</v>
      </c>
      <c r="E166">
        <f t="shared" ca="1" si="79"/>
        <v>-52725.811185904997</v>
      </c>
      <c r="F166">
        <f t="shared" ca="1" si="80"/>
        <v>-12573.50591996</v>
      </c>
      <c r="G166">
        <f t="shared" ca="1" si="69"/>
        <v>9753.6</v>
      </c>
      <c r="H166" s="9">
        <f t="shared" ca="1" si="77"/>
        <v>-206.76895308433305</v>
      </c>
      <c r="I166" s="9">
        <f t="shared" ca="1" si="77"/>
        <v>-49.307200232000106</v>
      </c>
      <c r="J166" s="9">
        <f t="shared" ca="1" si="77"/>
        <v>0</v>
      </c>
      <c r="K166" s="9">
        <f t="shared" ca="1" si="71"/>
        <v>212.56669530834242</v>
      </c>
      <c r="L166" s="9">
        <f t="shared" ca="1" si="72"/>
        <v>-103.41255627084833</v>
      </c>
      <c r="M166">
        <f t="shared" ca="1" si="74"/>
        <v>55.736666666666672</v>
      </c>
      <c r="N166">
        <f t="shared" ca="1" si="75"/>
        <v>32.089590277777774</v>
      </c>
    </row>
    <row r="167" spans="1:14" x14ac:dyDescent="0.25">
      <c r="A167" s="4">
        <f t="shared" si="68"/>
        <v>0.43495370370370218</v>
      </c>
      <c r="B167" s="3">
        <f t="shared" si="76"/>
        <v>1553301580</v>
      </c>
      <c r="C167">
        <f t="shared" si="78"/>
        <v>4</v>
      </c>
      <c r="D167">
        <f t="shared" si="78"/>
        <v>115</v>
      </c>
      <c r="E167">
        <f t="shared" ca="1" si="79"/>
        <v>-53759.655951326662</v>
      </c>
      <c r="F167">
        <f t="shared" ca="1" si="80"/>
        <v>-12820.041921120001</v>
      </c>
      <c r="G167">
        <f t="shared" ca="1" si="69"/>
        <v>9753.6</v>
      </c>
      <c r="H167" s="9">
        <f t="shared" ca="1" si="77"/>
        <v>-206.7689530843345</v>
      </c>
      <c r="I167" s="9">
        <f t="shared" ca="1" si="77"/>
        <v>-49.307200232000106</v>
      </c>
      <c r="J167" s="9">
        <f t="shared" ca="1" si="77"/>
        <v>0</v>
      </c>
      <c r="K167" s="9">
        <f t="shared" ca="1" si="71"/>
        <v>212.56669530834381</v>
      </c>
      <c r="L167" s="9">
        <f t="shared" ca="1" si="72"/>
        <v>-103.41255627084824</v>
      </c>
      <c r="M167">
        <f t="shared" ca="1" si="74"/>
        <v>55.734444444444449</v>
      </c>
      <c r="N167">
        <f t="shared" ca="1" si="75"/>
        <v>32.073046296296297</v>
      </c>
    </row>
    <row r="168" spans="1:14" x14ac:dyDescent="0.25">
      <c r="A168" s="4">
        <f t="shared" si="68"/>
        <v>0.43501157407407254</v>
      </c>
      <c r="B168" s="3">
        <f t="shared" si="76"/>
        <v>1553301585</v>
      </c>
      <c r="C168">
        <f t="shared" si="78"/>
        <v>4</v>
      </c>
      <c r="D168">
        <f t="shared" si="78"/>
        <v>115</v>
      </c>
      <c r="E168">
        <f t="shared" ca="1" si="79"/>
        <v>-54793.500716748335</v>
      </c>
      <c r="F168">
        <f t="shared" ca="1" si="80"/>
        <v>-13066.577922280001</v>
      </c>
      <c r="G168">
        <f t="shared" ca="1" si="69"/>
        <v>9753.6</v>
      </c>
      <c r="H168" s="9">
        <f t="shared" ca="1" si="77"/>
        <v>-206.76895308433305</v>
      </c>
      <c r="I168" s="9">
        <f t="shared" ca="1" si="77"/>
        <v>-49.307200231999744</v>
      </c>
      <c r="J168" s="9">
        <f t="shared" ca="1" si="77"/>
        <v>0</v>
      </c>
      <c r="K168" s="9">
        <f t="shared" ca="1" si="71"/>
        <v>212.56669530834233</v>
      </c>
      <c r="L168" s="9">
        <f t="shared" ca="1" si="72"/>
        <v>-103.41255627084824</v>
      </c>
      <c r="M168">
        <f t="shared" ca="1" si="74"/>
        <v>55.732222222222227</v>
      </c>
      <c r="N168">
        <f t="shared" ca="1" si="75"/>
        <v>32.056502314814814</v>
      </c>
    </row>
    <row r="169" spans="1:14" x14ac:dyDescent="0.25">
      <c r="A169" s="4">
        <f t="shared" si="68"/>
        <v>0.4350694444444429</v>
      </c>
      <c r="B169" s="3">
        <f t="shared" si="76"/>
        <v>1553301590</v>
      </c>
      <c r="C169">
        <f t="shared" ref="C169:D184" si="81">C168</f>
        <v>4</v>
      </c>
      <c r="D169">
        <f t="shared" si="81"/>
        <v>115</v>
      </c>
      <c r="E169">
        <f t="shared" ca="1" si="79"/>
        <v>-55827.34548217</v>
      </c>
      <c r="F169">
        <f t="shared" ca="1" si="80"/>
        <v>-13313.11392344</v>
      </c>
      <c r="G169">
        <f t="shared" ca="1" si="69"/>
        <v>9753.6</v>
      </c>
      <c r="H169" s="9">
        <f t="shared" ca="1" si="77"/>
        <v>-206.76895308433305</v>
      </c>
      <c r="I169" s="9">
        <f t="shared" ca="1" si="77"/>
        <v>-49.307200232000106</v>
      </c>
      <c r="J169" s="9">
        <f t="shared" ca="1" si="77"/>
        <v>0</v>
      </c>
      <c r="K169" s="9">
        <f t="shared" ca="1" si="71"/>
        <v>212.56669530834242</v>
      </c>
      <c r="L169" s="9">
        <f t="shared" ca="1" si="72"/>
        <v>-103.41255627084833</v>
      </c>
      <c r="M169">
        <f t="shared" ca="1" si="74"/>
        <v>55.730000000000004</v>
      </c>
      <c r="N169">
        <f t="shared" ca="1" si="75"/>
        <v>32.039958333333331</v>
      </c>
    </row>
    <row r="170" spans="1:14" x14ac:dyDescent="0.25">
      <c r="A170" s="4">
        <f t="shared" si="68"/>
        <v>0.43512731481481326</v>
      </c>
      <c r="B170" s="3">
        <f t="shared" si="76"/>
        <v>1553301595</v>
      </c>
      <c r="C170">
        <f t="shared" si="81"/>
        <v>4</v>
      </c>
      <c r="D170">
        <f t="shared" si="81"/>
        <v>115</v>
      </c>
      <c r="E170">
        <f t="shared" ca="1" si="79"/>
        <v>-56861.190247591665</v>
      </c>
      <c r="F170">
        <f t="shared" ca="1" si="80"/>
        <v>-13559.6499246</v>
      </c>
      <c r="G170">
        <f t="shared" ca="1" si="69"/>
        <v>9753.6</v>
      </c>
      <c r="H170" s="9">
        <f t="shared" ca="1" si="77"/>
        <v>-206.76895308433305</v>
      </c>
      <c r="I170" s="9">
        <f t="shared" ca="1" si="77"/>
        <v>-49.307200232000106</v>
      </c>
      <c r="J170" s="9">
        <f t="shared" ca="1" si="77"/>
        <v>0</v>
      </c>
      <c r="K170" s="9">
        <f t="shared" ca="1" si="71"/>
        <v>212.56669530834242</v>
      </c>
      <c r="L170" s="9">
        <f t="shared" ca="1" si="72"/>
        <v>-103.41255627084833</v>
      </c>
      <c r="M170">
        <f t="shared" ca="1" si="74"/>
        <v>55.727777777777781</v>
      </c>
      <c r="N170">
        <f t="shared" ca="1" si="75"/>
        <v>32.023414351851848</v>
      </c>
    </row>
    <row r="171" spans="1:14" x14ac:dyDescent="0.25">
      <c r="A171" s="4">
        <f t="shared" si="68"/>
        <v>0.43518518518518362</v>
      </c>
      <c r="B171" s="3">
        <f t="shared" si="76"/>
        <v>1553301600</v>
      </c>
      <c r="C171">
        <f t="shared" si="81"/>
        <v>4</v>
      </c>
      <c r="D171">
        <f t="shared" si="81"/>
        <v>115</v>
      </c>
      <c r="E171">
        <f t="shared" ca="1" si="79"/>
        <v>-57895.03501301333</v>
      </c>
      <c r="F171">
        <f t="shared" ca="1" si="80"/>
        <v>-13806.185925760001</v>
      </c>
      <c r="G171">
        <f t="shared" ca="1" si="69"/>
        <v>9753.6</v>
      </c>
      <c r="H171" s="9">
        <f t="shared" ca="1" si="77"/>
        <v>-206.76895308433305</v>
      </c>
      <c r="I171" s="9">
        <f t="shared" ca="1" si="77"/>
        <v>-49.307200232000106</v>
      </c>
      <c r="J171" s="9">
        <f t="shared" ca="1" si="77"/>
        <v>0</v>
      </c>
      <c r="K171" s="9">
        <f t="shared" ca="1" si="71"/>
        <v>212.56669530834242</v>
      </c>
      <c r="L171" s="9">
        <f t="shared" ca="1" si="72"/>
        <v>-103.41255627084833</v>
      </c>
      <c r="M171">
        <f t="shared" ca="1" si="74"/>
        <v>55.725555555555559</v>
      </c>
      <c r="N171">
        <f t="shared" ca="1" si="75"/>
        <v>32.006870370370372</v>
      </c>
    </row>
    <row r="172" spans="1:14" x14ac:dyDescent="0.25">
      <c r="A172" s="4">
        <f t="shared" si="68"/>
        <v>0.43524305555555398</v>
      </c>
      <c r="B172" s="3">
        <f t="shared" si="76"/>
        <v>1553301605</v>
      </c>
      <c r="C172">
        <f t="shared" si="81"/>
        <v>4</v>
      </c>
      <c r="D172">
        <f t="shared" si="81"/>
        <v>115</v>
      </c>
      <c r="E172">
        <f t="shared" ca="1" si="79"/>
        <v>-58928.879778434995</v>
      </c>
      <c r="F172">
        <f t="shared" ca="1" si="80"/>
        <v>-14052.721926920001</v>
      </c>
      <c r="G172">
        <f t="shared" ca="1" si="69"/>
        <v>9753.6</v>
      </c>
      <c r="H172" s="9">
        <f t="shared" ca="1" si="77"/>
        <v>-206.7689530843345</v>
      </c>
      <c r="I172" s="9">
        <f t="shared" ca="1" si="77"/>
        <v>-49.307200231999744</v>
      </c>
      <c r="J172" s="9">
        <f t="shared" ca="1" si="77"/>
        <v>0</v>
      </c>
      <c r="K172" s="9">
        <f t="shared" ca="1" si="71"/>
        <v>212.56669530834372</v>
      </c>
      <c r="L172" s="9">
        <f t="shared" ca="1" si="72"/>
        <v>-103.41255627084814</v>
      </c>
      <c r="M172">
        <f t="shared" ca="1" si="74"/>
        <v>55.723333333333336</v>
      </c>
      <c r="N172">
        <f t="shared" ca="1" si="75"/>
        <v>31.990326388888889</v>
      </c>
    </row>
    <row r="173" spans="1:14" x14ac:dyDescent="0.25">
      <c r="A173" s="4">
        <f t="shared" si="68"/>
        <v>0.43530092592592434</v>
      </c>
      <c r="B173" s="3">
        <f t="shared" si="76"/>
        <v>1553301610</v>
      </c>
      <c r="C173">
        <f t="shared" si="81"/>
        <v>4</v>
      </c>
      <c r="D173">
        <f t="shared" si="81"/>
        <v>115</v>
      </c>
      <c r="E173">
        <f t="shared" ca="1" si="79"/>
        <v>-59962.724543856668</v>
      </c>
      <c r="F173">
        <f t="shared" ca="1" si="80"/>
        <v>-14299.25792808</v>
      </c>
      <c r="G173">
        <f t="shared" ca="1" si="69"/>
        <v>9753.6</v>
      </c>
      <c r="H173" s="9">
        <f t="shared" ca="1" si="77"/>
        <v>-206.76895308433305</v>
      </c>
      <c r="I173" s="9">
        <f t="shared" ca="1" si="77"/>
        <v>-49.307200232000106</v>
      </c>
      <c r="J173" s="9">
        <f t="shared" ca="1" si="77"/>
        <v>0</v>
      </c>
      <c r="K173" s="9">
        <f t="shared" ca="1" si="71"/>
        <v>212.56669530834242</v>
      </c>
      <c r="L173" s="9">
        <f t="shared" ca="1" si="72"/>
        <v>-103.41255627084833</v>
      </c>
      <c r="M173">
        <f t="shared" ca="1" si="74"/>
        <v>55.721111111111114</v>
      </c>
      <c r="N173">
        <f t="shared" ca="1" si="75"/>
        <v>31.973782407407406</v>
      </c>
    </row>
    <row r="174" spans="1:14" x14ac:dyDescent="0.25">
      <c r="A174" s="4">
        <f t="shared" si="68"/>
        <v>0.4353587962962947</v>
      </c>
      <c r="B174" s="3">
        <f t="shared" si="76"/>
        <v>1553301615</v>
      </c>
      <c r="C174">
        <f t="shared" si="81"/>
        <v>4</v>
      </c>
      <c r="D174">
        <f t="shared" si="81"/>
        <v>115</v>
      </c>
      <c r="E174">
        <f t="shared" ca="1" si="79"/>
        <v>-60996.569309278333</v>
      </c>
      <c r="F174">
        <f t="shared" ca="1" si="80"/>
        <v>-14545.793929240001</v>
      </c>
      <c r="G174">
        <f t="shared" ca="1" si="69"/>
        <v>9753.6</v>
      </c>
      <c r="H174" s="9">
        <f t="shared" ca="1" si="77"/>
        <v>-206.76895308433305</v>
      </c>
      <c r="I174" s="9">
        <f t="shared" ca="1" si="77"/>
        <v>-49.307200232000106</v>
      </c>
      <c r="J174" s="9">
        <f t="shared" ca="1" si="77"/>
        <v>0</v>
      </c>
      <c r="K174" s="9">
        <f t="shared" ca="1" si="71"/>
        <v>212.56669530834242</v>
      </c>
      <c r="L174" s="9">
        <f t="shared" ca="1" si="72"/>
        <v>-103.41255627084833</v>
      </c>
      <c r="M174">
        <f t="shared" ca="1" si="74"/>
        <v>55.718888888888891</v>
      </c>
      <c r="N174">
        <f t="shared" ca="1" si="75"/>
        <v>31.957238425925922</v>
      </c>
    </row>
    <row r="175" spans="1:14" x14ac:dyDescent="0.25">
      <c r="A175" s="4">
        <f t="shared" si="68"/>
        <v>0.43541666666666506</v>
      </c>
      <c r="B175" s="3">
        <f t="shared" si="76"/>
        <v>1553301620</v>
      </c>
      <c r="C175">
        <f t="shared" si="81"/>
        <v>4</v>
      </c>
      <c r="D175">
        <f t="shared" si="81"/>
        <v>115</v>
      </c>
      <c r="E175">
        <f t="shared" ca="1" si="79"/>
        <v>-62030.414074699998</v>
      </c>
      <c r="F175">
        <f t="shared" ca="1" si="80"/>
        <v>-14792.329930400001</v>
      </c>
      <c r="G175">
        <f t="shared" ca="1" si="69"/>
        <v>9753.6</v>
      </c>
      <c r="H175" s="9">
        <f t="shared" ca="1" si="77"/>
        <v>-206.76895308433305</v>
      </c>
      <c r="I175" s="9">
        <f t="shared" ca="1" si="77"/>
        <v>-49.307200231999744</v>
      </c>
      <c r="J175" s="9">
        <f t="shared" ca="1" si="77"/>
        <v>0</v>
      </c>
      <c r="K175" s="9">
        <f t="shared" ca="1" si="71"/>
        <v>212.56669530834233</v>
      </c>
      <c r="L175" s="9">
        <f t="shared" ca="1" si="72"/>
        <v>-103.41255627084824</v>
      </c>
      <c r="M175">
        <f t="shared" ca="1" si="74"/>
        <v>55.716666666666669</v>
      </c>
      <c r="N175">
        <f t="shared" ca="1" si="75"/>
        <v>31.940694444444443</v>
      </c>
    </row>
    <row r="176" spans="1:14" x14ac:dyDescent="0.25">
      <c r="A176" s="4">
        <f t="shared" si="68"/>
        <v>0.43547453703703543</v>
      </c>
      <c r="B176" s="3">
        <f t="shared" si="76"/>
        <v>1553301625</v>
      </c>
      <c r="C176">
        <f t="shared" si="81"/>
        <v>4</v>
      </c>
      <c r="D176">
        <f t="shared" si="81"/>
        <v>115</v>
      </c>
      <c r="E176">
        <f t="shared" ca="1" si="79"/>
        <v>-63064.258840121664</v>
      </c>
      <c r="F176">
        <f t="shared" ca="1" si="80"/>
        <v>-15038.86593156</v>
      </c>
      <c r="G176">
        <f t="shared" ca="1" si="69"/>
        <v>9753.6</v>
      </c>
      <c r="H176" s="9">
        <f t="shared" ca="1" si="77"/>
        <v>-206.76895308433305</v>
      </c>
      <c r="I176" s="9">
        <f t="shared" ca="1" si="77"/>
        <v>-49.307200232000106</v>
      </c>
      <c r="J176" s="9">
        <f t="shared" ca="1" si="77"/>
        <v>0</v>
      </c>
      <c r="K176" s="9">
        <f t="shared" ca="1" si="71"/>
        <v>212.56669530834242</v>
      </c>
      <c r="L176" s="9">
        <f t="shared" ca="1" si="72"/>
        <v>-103.41255627084833</v>
      </c>
      <c r="M176">
        <f t="shared" ca="1" si="74"/>
        <v>55.714444444444446</v>
      </c>
      <c r="N176">
        <f t="shared" ca="1" si="75"/>
        <v>31.924150462962963</v>
      </c>
    </row>
    <row r="177" spans="1:14" x14ac:dyDescent="0.25">
      <c r="A177" s="4">
        <f t="shared" si="68"/>
        <v>0.43553240740740579</v>
      </c>
      <c r="B177" s="3">
        <f t="shared" si="76"/>
        <v>1553301630</v>
      </c>
      <c r="C177">
        <f t="shared" si="81"/>
        <v>4</v>
      </c>
      <c r="D177">
        <f t="shared" si="81"/>
        <v>115</v>
      </c>
      <c r="E177">
        <f t="shared" ca="1" si="79"/>
        <v>-64098.103605543329</v>
      </c>
      <c r="F177">
        <f t="shared" ca="1" si="80"/>
        <v>-15285.40193272</v>
      </c>
      <c r="G177">
        <f t="shared" ca="1" si="69"/>
        <v>9753.6</v>
      </c>
      <c r="H177" s="9">
        <f t="shared" ca="1" si="77"/>
        <v>-206.7689530843345</v>
      </c>
      <c r="I177" s="9">
        <f t="shared" ca="1" si="77"/>
        <v>-49.307200232000106</v>
      </c>
      <c r="J177" s="9">
        <f t="shared" ca="1" si="77"/>
        <v>0</v>
      </c>
      <c r="K177" s="9">
        <f t="shared" ca="1" si="71"/>
        <v>212.56669530834381</v>
      </c>
      <c r="L177" s="9">
        <f t="shared" ca="1" si="72"/>
        <v>-103.41255627084824</v>
      </c>
      <c r="M177">
        <f t="shared" ca="1" si="74"/>
        <v>55.712222222222223</v>
      </c>
      <c r="N177">
        <f t="shared" ca="1" si="75"/>
        <v>31.90760648148148</v>
      </c>
    </row>
    <row r="178" spans="1:14" x14ac:dyDescent="0.25">
      <c r="A178" s="4">
        <f t="shared" si="68"/>
        <v>0.43559027777777615</v>
      </c>
      <c r="B178" s="3">
        <f t="shared" si="76"/>
        <v>1553301635</v>
      </c>
      <c r="C178">
        <f t="shared" si="81"/>
        <v>4</v>
      </c>
      <c r="D178">
        <f t="shared" si="81"/>
        <v>115</v>
      </c>
      <c r="E178">
        <f t="shared" ca="1" si="79"/>
        <v>-65131.948370965001</v>
      </c>
      <c r="F178">
        <f t="shared" ca="1" si="80"/>
        <v>-15531.937933880001</v>
      </c>
      <c r="G178">
        <f t="shared" ca="1" si="69"/>
        <v>9753.6</v>
      </c>
      <c r="H178" s="9">
        <f t="shared" ca="1" si="77"/>
        <v>-206.76895308433305</v>
      </c>
      <c r="I178" s="9">
        <f t="shared" ca="1" si="77"/>
        <v>-49.307200232000106</v>
      </c>
      <c r="J178" s="9">
        <f t="shared" ca="1" si="77"/>
        <v>0</v>
      </c>
      <c r="K178" s="9">
        <f t="shared" ca="1" si="71"/>
        <v>212.56669530834242</v>
      </c>
      <c r="L178" s="9">
        <f t="shared" ca="1" si="72"/>
        <v>-103.41255627084833</v>
      </c>
      <c r="M178">
        <f t="shared" ca="1" si="74"/>
        <v>55.71</v>
      </c>
      <c r="N178">
        <f t="shared" ca="1" si="75"/>
        <v>31.891062499999997</v>
      </c>
    </row>
    <row r="179" spans="1:14" x14ac:dyDescent="0.25">
      <c r="A179" s="4">
        <f t="shared" si="68"/>
        <v>0.43564814814814651</v>
      </c>
      <c r="B179" s="3">
        <f t="shared" si="76"/>
        <v>1553301640</v>
      </c>
      <c r="C179">
        <f t="shared" si="81"/>
        <v>4</v>
      </c>
      <c r="D179">
        <f t="shared" si="81"/>
        <v>115</v>
      </c>
      <c r="E179">
        <f t="shared" ca="1" si="79"/>
        <v>-66165.793136386666</v>
      </c>
      <c r="F179">
        <f t="shared" ca="1" si="80"/>
        <v>-15778.473935040001</v>
      </c>
      <c r="G179">
        <f t="shared" ca="1" si="69"/>
        <v>9753.6</v>
      </c>
      <c r="H179" s="9">
        <f t="shared" ca="1" si="77"/>
        <v>-206.7689530843345</v>
      </c>
      <c r="I179" s="9">
        <f t="shared" ca="1" si="77"/>
        <v>-49.307200231999744</v>
      </c>
      <c r="J179" s="9">
        <f t="shared" ca="1" si="77"/>
        <v>0</v>
      </c>
      <c r="K179" s="9">
        <f t="shared" ca="1" si="71"/>
        <v>212.56669530834372</v>
      </c>
      <c r="L179" s="9">
        <f t="shared" ca="1" si="72"/>
        <v>-103.41255627084814</v>
      </c>
      <c r="M179">
        <f t="shared" ca="1" si="74"/>
        <v>55.707777777777778</v>
      </c>
      <c r="N179">
        <f t="shared" ca="1" si="75"/>
        <v>31.874518518518517</v>
      </c>
    </row>
    <row r="180" spans="1:14" x14ac:dyDescent="0.25">
      <c r="A180" s="4">
        <f t="shared" si="68"/>
        <v>0.43570601851851687</v>
      </c>
      <c r="B180" s="3">
        <f t="shared" si="76"/>
        <v>1553301645</v>
      </c>
      <c r="C180">
        <f t="shared" si="81"/>
        <v>4</v>
      </c>
      <c r="D180">
        <f t="shared" si="81"/>
        <v>115</v>
      </c>
      <c r="E180">
        <f t="shared" ca="1" si="79"/>
        <v>-67199.637901808339</v>
      </c>
      <c r="F180">
        <f t="shared" ca="1" si="80"/>
        <v>-16025.0099362</v>
      </c>
      <c r="G180">
        <f t="shared" ca="1" si="69"/>
        <v>9753.6</v>
      </c>
      <c r="H180" s="9">
        <f t="shared" ca="1" si="77"/>
        <v>-206.7689530843345</v>
      </c>
      <c r="I180" s="9">
        <f t="shared" ca="1" si="77"/>
        <v>-49.307200232000106</v>
      </c>
      <c r="J180" s="9">
        <f t="shared" ca="1" si="77"/>
        <v>0</v>
      </c>
      <c r="K180" s="9">
        <f t="shared" ca="1" si="71"/>
        <v>212.56669530834381</v>
      </c>
      <c r="L180" s="9">
        <f t="shared" ca="1" si="72"/>
        <v>-103.41255627084824</v>
      </c>
      <c r="M180">
        <f t="shared" ca="1" si="74"/>
        <v>55.705555555555556</v>
      </c>
      <c r="N180">
        <f t="shared" ca="1" si="75"/>
        <v>31.857974537037034</v>
      </c>
    </row>
    <row r="181" spans="1:14" x14ac:dyDescent="0.25">
      <c r="A181" s="4">
        <f t="shared" si="68"/>
        <v>0.43576388888888723</v>
      </c>
      <c r="B181" s="3">
        <f t="shared" si="76"/>
        <v>1553301650</v>
      </c>
      <c r="C181">
        <f t="shared" si="81"/>
        <v>4</v>
      </c>
      <c r="D181">
        <f t="shared" si="81"/>
        <v>115</v>
      </c>
      <c r="E181">
        <f t="shared" ca="1" si="79"/>
        <v>-68233.482667230011</v>
      </c>
      <c r="F181">
        <f t="shared" ca="1" si="80"/>
        <v>-16271.545937360001</v>
      </c>
      <c r="G181">
        <f t="shared" ca="1" si="69"/>
        <v>9753.6</v>
      </c>
      <c r="H181" s="9">
        <f t="shared" ca="1" si="77"/>
        <v>-206.7689530843316</v>
      </c>
      <c r="I181" s="9">
        <f t="shared" ca="1" si="77"/>
        <v>-49.307200232000106</v>
      </c>
      <c r="J181" s="9">
        <f t="shared" ca="1" si="77"/>
        <v>0</v>
      </c>
      <c r="K181" s="9">
        <f t="shared" ca="1" si="71"/>
        <v>212.566695308341</v>
      </c>
      <c r="L181" s="9">
        <f t="shared" ca="1" si="72"/>
        <v>-103.41255627084843</v>
      </c>
      <c r="M181">
        <f t="shared" ca="1" si="74"/>
        <v>55.703333333333333</v>
      </c>
      <c r="N181">
        <f t="shared" ca="1" si="75"/>
        <v>31.841430555555554</v>
      </c>
    </row>
    <row r="182" spans="1:14" x14ac:dyDescent="0.25">
      <c r="A182" s="4">
        <f t="shared" si="68"/>
        <v>0.43582175925925759</v>
      </c>
      <c r="B182" s="3">
        <f t="shared" si="76"/>
        <v>1553301655</v>
      </c>
      <c r="C182">
        <f t="shared" si="81"/>
        <v>4</v>
      </c>
      <c r="D182">
        <f t="shared" si="81"/>
        <v>115</v>
      </c>
      <c r="E182">
        <f t="shared" ca="1" si="79"/>
        <v>-69267.327432651669</v>
      </c>
      <c r="F182">
        <f t="shared" ca="1" si="80"/>
        <v>-16518.081938520001</v>
      </c>
      <c r="G182">
        <f t="shared" ca="1" si="69"/>
        <v>9753.6</v>
      </c>
      <c r="H182" s="9">
        <f t="shared" ca="1" si="77"/>
        <v>-206.7689530843345</v>
      </c>
      <c r="I182" s="9">
        <f t="shared" ca="1" si="77"/>
        <v>-49.307200231999744</v>
      </c>
      <c r="J182" s="9">
        <f t="shared" ca="1" si="77"/>
        <v>0</v>
      </c>
      <c r="K182" s="9">
        <f t="shared" ca="1" si="71"/>
        <v>212.56669530834372</v>
      </c>
      <c r="L182" s="9">
        <f t="shared" ca="1" si="72"/>
        <v>-103.41255627084814</v>
      </c>
      <c r="M182">
        <f t="shared" ca="1" si="74"/>
        <v>55.701111111111111</v>
      </c>
      <c r="N182">
        <f t="shared" ca="1" si="75"/>
        <v>31.824886574074071</v>
      </c>
    </row>
    <row r="183" spans="1:14" x14ac:dyDescent="0.25">
      <c r="A183" s="4">
        <f t="shared" si="68"/>
        <v>0.43587962962962795</v>
      </c>
      <c r="B183" s="3">
        <f t="shared" si="76"/>
        <v>1553301660</v>
      </c>
      <c r="C183">
        <f t="shared" si="81"/>
        <v>4</v>
      </c>
      <c r="D183">
        <f t="shared" si="81"/>
        <v>115</v>
      </c>
      <c r="E183">
        <f t="shared" ca="1" si="79"/>
        <v>-70301.172198073342</v>
      </c>
      <c r="F183">
        <f t="shared" ca="1" si="80"/>
        <v>-16764.61793968</v>
      </c>
      <c r="G183">
        <f t="shared" ca="1" si="69"/>
        <v>9753.6</v>
      </c>
      <c r="H183" s="9">
        <f t="shared" ca="1" si="77"/>
        <v>-206.7689530843316</v>
      </c>
      <c r="I183" s="9">
        <f t="shared" ca="1" si="77"/>
        <v>-49.307200232000469</v>
      </c>
      <c r="J183" s="9">
        <f t="shared" ca="1" si="77"/>
        <v>0</v>
      </c>
      <c r="K183" s="9">
        <f t="shared" ca="1" si="71"/>
        <v>212.56669530834108</v>
      </c>
      <c r="L183" s="9">
        <f t="shared" ca="1" si="72"/>
        <v>-103.41255627084851</v>
      </c>
      <c r="M183">
        <f t="shared" ca="1" si="74"/>
        <v>55.698888888888888</v>
      </c>
      <c r="N183">
        <f t="shared" ca="1" si="75"/>
        <v>31.808342592592592</v>
      </c>
    </row>
    <row r="184" spans="1:14" x14ac:dyDescent="0.25">
      <c r="A184" s="4">
        <f t="shared" si="68"/>
        <v>0.43593749999999831</v>
      </c>
      <c r="B184" s="3">
        <f t="shared" si="76"/>
        <v>1553301665</v>
      </c>
      <c r="C184">
        <f t="shared" si="81"/>
        <v>4</v>
      </c>
      <c r="D184">
        <f t="shared" si="81"/>
        <v>115</v>
      </c>
      <c r="E184">
        <f t="shared" ca="1" si="79"/>
        <v>-71335.016963495</v>
      </c>
      <c r="F184">
        <f t="shared" ca="1" si="80"/>
        <v>-17011.153940840002</v>
      </c>
      <c r="G184">
        <f t="shared" ca="1" si="69"/>
        <v>9753.6</v>
      </c>
      <c r="H184" s="9">
        <f t="shared" ref="H184:J197" ca="1" si="82">(E185-E184)/($B185-$B184)</f>
        <v>-206.7689530843345</v>
      </c>
      <c r="I184" s="9">
        <f t="shared" ca="1" si="82"/>
        <v>-49.307200231999744</v>
      </c>
      <c r="J184" s="9">
        <f t="shared" ca="1" si="82"/>
        <v>0</v>
      </c>
      <c r="K184" s="9">
        <f t="shared" ca="1" si="71"/>
        <v>212.56669530834372</v>
      </c>
      <c r="L184" s="9">
        <f t="shared" ca="1" si="72"/>
        <v>-103.41255627084814</v>
      </c>
      <c r="M184">
        <f t="shared" ca="1" si="74"/>
        <v>55.696666666666665</v>
      </c>
      <c r="N184">
        <f t="shared" ca="1" si="75"/>
        <v>31.791798611111108</v>
      </c>
    </row>
    <row r="185" spans="1:14" x14ac:dyDescent="0.25">
      <c r="A185" s="4">
        <f t="shared" si="68"/>
        <v>0.43599537037036867</v>
      </c>
      <c r="B185" s="3">
        <f t="shared" si="76"/>
        <v>1553301670</v>
      </c>
      <c r="C185">
        <f t="shared" ref="C185:D197" si="83">C184</f>
        <v>4</v>
      </c>
      <c r="D185">
        <f t="shared" si="83"/>
        <v>115</v>
      </c>
      <c r="E185">
        <f t="shared" ca="1" si="79"/>
        <v>-72368.861728916672</v>
      </c>
      <c r="F185">
        <f t="shared" ca="1" si="80"/>
        <v>-17257.689942000001</v>
      </c>
      <c r="G185">
        <f t="shared" ca="1" si="69"/>
        <v>9753.6</v>
      </c>
      <c r="H185" s="9">
        <f t="shared" ca="1" si="82"/>
        <v>-206.7689530843345</v>
      </c>
      <c r="I185" s="9">
        <f t="shared" ca="1" si="82"/>
        <v>-49.307200231999744</v>
      </c>
      <c r="J185" s="9">
        <f t="shared" ca="1" si="82"/>
        <v>0</v>
      </c>
      <c r="K185" s="9">
        <f t="shared" ca="1" si="71"/>
        <v>212.56669530834372</v>
      </c>
      <c r="L185" s="9">
        <f t="shared" ca="1" si="72"/>
        <v>-103.41255627084814</v>
      </c>
      <c r="M185">
        <f t="shared" ca="1" si="74"/>
        <v>55.694444444444443</v>
      </c>
      <c r="N185">
        <f t="shared" ca="1" si="75"/>
        <v>31.775254629629629</v>
      </c>
    </row>
    <row r="186" spans="1:14" x14ac:dyDescent="0.25">
      <c r="A186" s="4">
        <f t="shared" si="68"/>
        <v>0.43605324074073903</v>
      </c>
      <c r="B186" s="3">
        <f t="shared" si="76"/>
        <v>1553301675</v>
      </c>
      <c r="C186">
        <f t="shared" si="83"/>
        <v>4</v>
      </c>
      <c r="D186">
        <f t="shared" si="83"/>
        <v>115</v>
      </c>
      <c r="E186">
        <f t="shared" ca="1" si="79"/>
        <v>-73402.706494338345</v>
      </c>
      <c r="F186">
        <f t="shared" ca="1" si="80"/>
        <v>-17504.22594316</v>
      </c>
      <c r="G186">
        <f t="shared" ca="1" si="69"/>
        <v>9753.6</v>
      </c>
      <c r="H186" s="9">
        <f t="shared" ca="1" si="82"/>
        <v>-206.7689530843316</v>
      </c>
      <c r="I186" s="9">
        <f t="shared" ca="1" si="82"/>
        <v>-49.307200232000469</v>
      </c>
      <c r="J186" s="9">
        <f t="shared" ca="1" si="82"/>
        <v>0</v>
      </c>
      <c r="K186" s="9">
        <f t="shared" ca="1" si="71"/>
        <v>212.56669530834108</v>
      </c>
      <c r="L186" s="9">
        <f t="shared" ca="1" si="72"/>
        <v>-103.41255627084851</v>
      </c>
      <c r="M186">
        <f t="shared" ca="1" si="74"/>
        <v>55.692222222222227</v>
      </c>
      <c r="N186">
        <f t="shared" ca="1" si="75"/>
        <v>31.758710648148146</v>
      </c>
    </row>
    <row r="187" spans="1:14" x14ac:dyDescent="0.25">
      <c r="A187" s="4">
        <f t="shared" ref="A187:A235" si="84">A186+5/24/3600</f>
        <v>0.4361111111111094</v>
      </c>
      <c r="B187" s="3">
        <f t="shared" si="76"/>
        <v>1553301680</v>
      </c>
      <c r="C187">
        <f t="shared" si="83"/>
        <v>4</v>
      </c>
      <c r="D187">
        <f t="shared" si="83"/>
        <v>115</v>
      </c>
      <c r="E187">
        <f t="shared" ca="1" si="79"/>
        <v>-74436.551259760003</v>
      </c>
      <c r="F187">
        <f t="shared" ca="1" si="80"/>
        <v>-17750.761944320002</v>
      </c>
      <c r="G187">
        <f t="shared" ca="1" si="69"/>
        <v>9753.6</v>
      </c>
      <c r="H187" s="9">
        <f t="shared" ca="1" si="82"/>
        <v>-206.7689530843345</v>
      </c>
      <c r="I187" s="9">
        <f t="shared" ca="1" si="82"/>
        <v>-49.307200231999744</v>
      </c>
      <c r="J187" s="9">
        <f t="shared" ca="1" si="82"/>
        <v>0</v>
      </c>
      <c r="K187" s="9">
        <f t="shared" ca="1" si="71"/>
        <v>212.56669530834372</v>
      </c>
      <c r="L187" s="9">
        <f t="shared" ca="1" si="72"/>
        <v>-103.41255627084814</v>
      </c>
      <c r="M187">
        <f t="shared" ca="1" si="74"/>
        <v>55.690000000000005</v>
      </c>
      <c r="N187">
        <f t="shared" ca="1" si="75"/>
        <v>31.742166666666666</v>
      </c>
    </row>
    <row r="188" spans="1:14" x14ac:dyDescent="0.25">
      <c r="A188" s="4">
        <f t="shared" si="84"/>
        <v>0.43616898148147976</v>
      </c>
      <c r="B188" s="3">
        <f t="shared" si="76"/>
        <v>1553301685</v>
      </c>
      <c r="C188">
        <f t="shared" si="83"/>
        <v>4</v>
      </c>
      <c r="D188">
        <f t="shared" si="83"/>
        <v>115</v>
      </c>
      <c r="E188">
        <f t="shared" ca="1" si="79"/>
        <v>-75470.396025181675</v>
      </c>
      <c r="F188">
        <f t="shared" ca="1" si="80"/>
        <v>-17997.297945480001</v>
      </c>
      <c r="G188">
        <f t="shared" ca="1" si="69"/>
        <v>9753.6</v>
      </c>
      <c r="H188" s="9">
        <f t="shared" ca="1" si="82"/>
        <v>-206.7689530843316</v>
      </c>
      <c r="I188" s="9">
        <f t="shared" ca="1" si="82"/>
        <v>-49.307200231999744</v>
      </c>
      <c r="J188" s="9">
        <f t="shared" ca="1" si="82"/>
        <v>0</v>
      </c>
      <c r="K188" s="9">
        <f t="shared" ca="1" si="71"/>
        <v>212.56669530834091</v>
      </c>
      <c r="L188" s="9">
        <f t="shared" ca="1" si="72"/>
        <v>-103.41255627084833</v>
      </c>
      <c r="M188">
        <f t="shared" ca="1" si="74"/>
        <v>55.687777777777782</v>
      </c>
      <c r="N188">
        <f t="shared" ca="1" si="75"/>
        <v>31.725622685185183</v>
      </c>
    </row>
    <row r="189" spans="1:14" x14ac:dyDescent="0.25">
      <c r="A189" s="4">
        <f t="shared" si="84"/>
        <v>0.43622685185185012</v>
      </c>
      <c r="B189" s="3">
        <f t="shared" si="76"/>
        <v>1553301690</v>
      </c>
      <c r="C189">
        <f t="shared" si="83"/>
        <v>4</v>
      </c>
      <c r="D189">
        <f t="shared" si="83"/>
        <v>115</v>
      </c>
      <c r="E189">
        <f t="shared" ca="1" si="79"/>
        <v>-76504.240790603333</v>
      </c>
      <c r="F189">
        <f t="shared" ca="1" si="80"/>
        <v>-18243.833946639999</v>
      </c>
      <c r="G189">
        <f t="shared" ca="1" si="69"/>
        <v>9753.6</v>
      </c>
      <c r="H189" s="9">
        <f t="shared" ca="1" si="82"/>
        <v>-206.7689530843345</v>
      </c>
      <c r="I189" s="9">
        <f t="shared" ca="1" si="82"/>
        <v>-49.307200232000469</v>
      </c>
      <c r="J189" s="9">
        <f t="shared" ca="1" si="82"/>
        <v>0</v>
      </c>
      <c r="K189" s="9">
        <f t="shared" ca="1" si="71"/>
        <v>212.5666953083439</v>
      </c>
      <c r="L189" s="9">
        <f t="shared" ca="1" si="72"/>
        <v>-103.41255627084834</v>
      </c>
      <c r="M189">
        <f t="shared" ca="1" si="74"/>
        <v>55.68555555555556</v>
      </c>
      <c r="N189">
        <f t="shared" ca="1" si="75"/>
        <v>31.709078703703703</v>
      </c>
    </row>
    <row r="190" spans="1:14" x14ac:dyDescent="0.25">
      <c r="A190" s="4">
        <f t="shared" si="84"/>
        <v>0.43628472222222048</v>
      </c>
      <c r="B190" s="3">
        <f t="shared" si="76"/>
        <v>1553301695</v>
      </c>
      <c r="C190">
        <f t="shared" si="83"/>
        <v>4</v>
      </c>
      <c r="D190">
        <f t="shared" si="83"/>
        <v>115</v>
      </c>
      <c r="E190">
        <f t="shared" ca="1" si="79"/>
        <v>-77538.085556025006</v>
      </c>
      <c r="F190">
        <f t="shared" ca="1" si="80"/>
        <v>-18490.369947800002</v>
      </c>
      <c r="G190">
        <f t="shared" ca="1" si="69"/>
        <v>9753.6</v>
      </c>
      <c r="H190" s="9">
        <f t="shared" ca="1" si="82"/>
        <v>-206.7689530843345</v>
      </c>
      <c r="I190" s="9">
        <f t="shared" ca="1" si="82"/>
        <v>-49.307200231999744</v>
      </c>
      <c r="J190" s="9">
        <f t="shared" ca="1" si="82"/>
        <v>0</v>
      </c>
      <c r="K190" s="9">
        <f t="shared" ca="1" si="71"/>
        <v>212.56669530834372</v>
      </c>
      <c r="L190" s="9">
        <f t="shared" ca="1" si="72"/>
        <v>-103.41255627084814</v>
      </c>
      <c r="M190">
        <f t="shared" ca="1" si="74"/>
        <v>55.683333333333337</v>
      </c>
      <c r="N190">
        <f t="shared" ca="1" si="75"/>
        <v>31.69253472222222</v>
      </c>
    </row>
    <row r="191" spans="1:14" x14ac:dyDescent="0.25">
      <c r="A191" s="4">
        <f t="shared" si="84"/>
        <v>0.43634259259259084</v>
      </c>
      <c r="B191" s="3">
        <f t="shared" si="76"/>
        <v>1553301700</v>
      </c>
      <c r="C191">
        <f t="shared" si="83"/>
        <v>4</v>
      </c>
      <c r="D191">
        <f t="shared" si="83"/>
        <v>115</v>
      </c>
      <c r="E191">
        <f t="shared" ca="1" si="79"/>
        <v>-78571.930321446678</v>
      </c>
      <c r="F191">
        <f t="shared" ca="1" si="80"/>
        <v>-18736.90594896</v>
      </c>
      <c r="G191">
        <f t="shared" ca="1" si="69"/>
        <v>9753.6</v>
      </c>
      <c r="H191" s="9">
        <f t="shared" ca="1" si="82"/>
        <v>-206.7689530843316</v>
      </c>
      <c r="I191" s="9">
        <f t="shared" ca="1" si="82"/>
        <v>-49.307200231999744</v>
      </c>
      <c r="J191" s="9">
        <f t="shared" ca="1" si="82"/>
        <v>0</v>
      </c>
      <c r="K191" s="9">
        <f t="shared" ca="1" si="71"/>
        <v>212.56669530834091</v>
      </c>
      <c r="L191" s="9">
        <f t="shared" ca="1" si="72"/>
        <v>-103.41255627084833</v>
      </c>
      <c r="M191">
        <f t="shared" ca="1" si="74"/>
        <v>55.681111111111115</v>
      </c>
      <c r="N191">
        <f t="shared" ca="1" si="75"/>
        <v>31.67599074074074</v>
      </c>
    </row>
    <row r="192" spans="1:14" x14ac:dyDescent="0.25">
      <c r="A192" s="4">
        <f t="shared" si="84"/>
        <v>0.4364004629629612</v>
      </c>
      <c r="B192" s="3">
        <f t="shared" si="76"/>
        <v>1553301705</v>
      </c>
      <c r="C192">
        <f t="shared" si="83"/>
        <v>4</v>
      </c>
      <c r="D192">
        <f t="shared" si="83"/>
        <v>115</v>
      </c>
      <c r="E192">
        <f t="shared" ca="1" si="79"/>
        <v>-79605.775086868336</v>
      </c>
      <c r="F192">
        <f t="shared" ca="1" si="80"/>
        <v>-18983.441950119999</v>
      </c>
      <c r="G192">
        <f t="shared" ca="1" si="69"/>
        <v>9753.6</v>
      </c>
      <c r="H192" s="9">
        <f t="shared" ca="1" si="82"/>
        <v>-206.7689530843345</v>
      </c>
      <c r="I192" s="9">
        <f t="shared" ca="1" si="82"/>
        <v>-49.307200232000469</v>
      </c>
      <c r="J192" s="9">
        <f t="shared" ca="1" si="82"/>
        <v>0</v>
      </c>
      <c r="K192" s="9">
        <f t="shared" ca="1" si="71"/>
        <v>212.5666953083439</v>
      </c>
      <c r="L192" s="9">
        <f t="shared" ca="1" si="72"/>
        <v>-103.41255627084834</v>
      </c>
      <c r="M192">
        <f t="shared" ca="1" si="74"/>
        <v>55.678888888888892</v>
      </c>
      <c r="N192">
        <f t="shared" ca="1" si="75"/>
        <v>31.659446759259257</v>
      </c>
    </row>
    <row r="193" spans="1:14" x14ac:dyDescent="0.25">
      <c r="A193" s="4">
        <f t="shared" si="84"/>
        <v>0.43645833333333156</v>
      </c>
      <c r="B193" s="3">
        <f t="shared" si="76"/>
        <v>1553301710</v>
      </c>
      <c r="C193">
        <f t="shared" si="83"/>
        <v>4</v>
      </c>
      <c r="D193">
        <f t="shared" si="83"/>
        <v>115</v>
      </c>
      <c r="E193">
        <f t="shared" ca="1" si="79"/>
        <v>-80639.619852290009</v>
      </c>
      <c r="F193">
        <f t="shared" ca="1" si="80"/>
        <v>-19229.977951280001</v>
      </c>
      <c r="G193">
        <f t="shared" ca="1" si="69"/>
        <v>9753.6</v>
      </c>
      <c r="H193" s="9">
        <f t="shared" ca="1" si="82"/>
        <v>-206.7689530843316</v>
      </c>
      <c r="I193" s="9">
        <f t="shared" ca="1" si="82"/>
        <v>-49.307200231999744</v>
      </c>
      <c r="J193" s="9">
        <f t="shared" ca="1" si="82"/>
        <v>0</v>
      </c>
      <c r="K193" s="9">
        <f t="shared" ca="1" si="71"/>
        <v>212.56669530834091</v>
      </c>
      <c r="L193" s="9">
        <f t="shared" ca="1" si="72"/>
        <v>-103.41255627084833</v>
      </c>
      <c r="M193">
        <f t="shared" ca="1" si="74"/>
        <v>55.676666666666669</v>
      </c>
      <c r="N193">
        <f t="shared" ca="1" si="75"/>
        <v>31.642902777777778</v>
      </c>
    </row>
    <row r="194" spans="1:14" x14ac:dyDescent="0.25">
      <c r="A194" s="4">
        <f t="shared" si="84"/>
        <v>0.43651620370370192</v>
      </c>
      <c r="B194" s="3">
        <f t="shared" si="76"/>
        <v>1553301715</v>
      </c>
      <c r="C194">
        <f t="shared" si="83"/>
        <v>4</v>
      </c>
      <c r="D194">
        <f t="shared" si="83"/>
        <v>115</v>
      </c>
      <c r="E194">
        <f t="shared" ca="1" si="79"/>
        <v>-81673.464617711667</v>
      </c>
      <c r="F194">
        <f t="shared" ca="1" si="80"/>
        <v>-19476.51395244</v>
      </c>
      <c r="G194">
        <f t="shared" ca="1" si="69"/>
        <v>9753.6</v>
      </c>
      <c r="H194" s="9">
        <f t="shared" ca="1" si="82"/>
        <v>-206.7689530843345</v>
      </c>
      <c r="I194" s="9">
        <f t="shared" ca="1" si="82"/>
        <v>-49.307200231999744</v>
      </c>
      <c r="J194" s="9">
        <f t="shared" ca="1" si="82"/>
        <v>0</v>
      </c>
      <c r="K194" s="9">
        <f t="shared" ca="1" si="71"/>
        <v>212.56669530834372</v>
      </c>
      <c r="L194" s="9">
        <f t="shared" ca="1" si="72"/>
        <v>-103.41255627084814</v>
      </c>
      <c r="M194">
        <f t="shared" ca="1" si="74"/>
        <v>55.674444444444447</v>
      </c>
      <c r="N194">
        <f t="shared" ca="1" si="75"/>
        <v>31.626358796296294</v>
      </c>
    </row>
    <row r="195" spans="1:14" x14ac:dyDescent="0.25">
      <c r="A195" s="4">
        <f t="shared" si="84"/>
        <v>0.43657407407407228</v>
      </c>
      <c r="B195" s="3">
        <f t="shared" si="76"/>
        <v>1553301720</v>
      </c>
      <c r="C195">
        <f t="shared" si="83"/>
        <v>4</v>
      </c>
      <c r="D195">
        <f t="shared" si="83"/>
        <v>115</v>
      </c>
      <c r="E195">
        <f t="shared" ca="1" si="79"/>
        <v>-82707.309383133339</v>
      </c>
      <c r="F195">
        <f t="shared" ca="1" si="80"/>
        <v>-19723.049953599999</v>
      </c>
      <c r="G195">
        <f t="shared" ca="1" si="69"/>
        <v>9753.6</v>
      </c>
      <c r="H195" s="9">
        <f t="shared" ca="1" si="82"/>
        <v>-206.7689530843345</v>
      </c>
      <c r="I195" s="9">
        <f t="shared" ca="1" si="82"/>
        <v>-49.307200232000469</v>
      </c>
      <c r="J195" s="9">
        <f t="shared" ca="1" si="82"/>
        <v>0</v>
      </c>
      <c r="K195" s="9">
        <f t="shared" ca="1" si="71"/>
        <v>212.5666953083439</v>
      </c>
      <c r="L195" s="9">
        <f t="shared" ca="1" si="72"/>
        <v>-103.41255627084834</v>
      </c>
      <c r="M195">
        <f t="shared" ca="1" si="74"/>
        <v>55.672222222222224</v>
      </c>
      <c r="N195">
        <f t="shared" ca="1" si="75"/>
        <v>31.609814814814815</v>
      </c>
    </row>
    <row r="196" spans="1:14" x14ac:dyDescent="0.25">
      <c r="A196" s="4">
        <f t="shared" si="84"/>
        <v>0.43663194444444264</v>
      </c>
      <c r="B196" s="3">
        <f t="shared" si="76"/>
        <v>1553301725</v>
      </c>
      <c r="C196">
        <f t="shared" si="83"/>
        <v>4</v>
      </c>
      <c r="D196">
        <f t="shared" si="83"/>
        <v>115</v>
      </c>
      <c r="E196">
        <f t="shared" ca="1" si="79"/>
        <v>-83741.154148555011</v>
      </c>
      <c r="F196">
        <f t="shared" ca="1" si="80"/>
        <v>-19969.585954760001</v>
      </c>
      <c r="G196">
        <f t="shared" ca="1" si="69"/>
        <v>9753.6</v>
      </c>
      <c r="H196" s="9">
        <f t="shared" ca="1" si="82"/>
        <v>-206.7689530843316</v>
      </c>
      <c r="I196" s="9">
        <f t="shared" ca="1" si="82"/>
        <v>-49.307200231999744</v>
      </c>
      <c r="J196" s="9">
        <f t="shared" ca="1" si="82"/>
        <v>0</v>
      </c>
      <c r="K196" s="9">
        <f t="shared" ca="1" si="71"/>
        <v>212.56669530834091</v>
      </c>
      <c r="L196" s="9">
        <f t="shared" ca="1" si="72"/>
        <v>-103.41255627084833</v>
      </c>
      <c r="M196">
        <f t="shared" ca="1" si="74"/>
        <v>55.67</v>
      </c>
      <c r="N196">
        <f t="shared" ca="1" si="75"/>
        <v>31.593270833333332</v>
      </c>
    </row>
    <row r="197" spans="1:14" x14ac:dyDescent="0.25">
      <c r="A197" s="4">
        <f t="shared" si="84"/>
        <v>0.436689814814813</v>
      </c>
      <c r="B197" s="3">
        <f t="shared" si="76"/>
        <v>1553301730</v>
      </c>
      <c r="C197">
        <f t="shared" si="83"/>
        <v>4</v>
      </c>
      <c r="D197">
        <f t="shared" si="83"/>
        <v>115</v>
      </c>
      <c r="E197">
        <f t="shared" ca="1" si="79"/>
        <v>-84774.998913976669</v>
      </c>
      <c r="F197">
        <f t="shared" ca="1" si="80"/>
        <v>-20216.12195592</v>
      </c>
      <c r="G197">
        <f t="shared" ca="1" si="69"/>
        <v>9753.6</v>
      </c>
      <c r="H197" s="9">
        <f t="shared" ca="1" si="82"/>
        <v>-206.7689530843345</v>
      </c>
      <c r="I197" s="9">
        <f t="shared" ca="1" si="82"/>
        <v>-49.307200232000469</v>
      </c>
      <c r="J197" s="9">
        <f t="shared" ca="1" si="82"/>
        <v>0</v>
      </c>
      <c r="K197" s="9">
        <f t="shared" ca="1" si="71"/>
        <v>212.5666953083439</v>
      </c>
      <c r="L197" s="9">
        <f t="shared" ca="1" si="72"/>
        <v>-103.41255627084834</v>
      </c>
      <c r="M197">
        <f t="shared" ca="1" si="74"/>
        <v>55.667777777777779</v>
      </c>
      <c r="N197">
        <f t="shared" ca="1" si="75"/>
        <v>31.576726851851852</v>
      </c>
    </row>
    <row r="198" spans="1:14" x14ac:dyDescent="0.25">
      <c r="A198" s="4">
        <f t="shared" si="84"/>
        <v>0.43674768518518337</v>
      </c>
      <c r="B198" s="3">
        <f t="shared" ref="B198:B213" si="85">B197+SECOND(A198-A197)</f>
        <v>1553301735</v>
      </c>
      <c r="C198">
        <f t="shared" ref="C198:D198" si="86">C197</f>
        <v>4</v>
      </c>
      <c r="D198">
        <f t="shared" si="86"/>
        <v>115</v>
      </c>
      <c r="E198">
        <f t="shared" ref="E198:E213" ca="1" si="87">INDIRECT("E$"&amp;C198)+INDIRECT("H$"&amp;C198)*($B198-INDIRECT("B$"&amp;D198))</f>
        <v>-85808.843679398342</v>
      </c>
      <c r="F198">
        <f t="shared" ref="F198:F213" ca="1" si="88">INDIRECT("F$"&amp;C198)+INDIRECT("I$"&amp;C198)*($B198-INDIRECT("B$"&amp;D198))</f>
        <v>-20462.657957080002</v>
      </c>
      <c r="G198">
        <f t="shared" ref="G198:G213" ca="1" si="89">INDIRECT("G$"&amp;C198)+INDIRECT("J$"&amp;C198)*($B198-INDIRECT("B$"&amp;D198))</f>
        <v>9753.6</v>
      </c>
      <c r="H198" s="9">
        <f t="shared" ref="H198:H213" ca="1" si="90">(E199-E198)/($B199-$B198)</f>
        <v>-206.7689530843316</v>
      </c>
      <c r="I198" s="9">
        <f t="shared" ref="I198:I213" ca="1" si="91">(F199-F198)/($B199-$B198)</f>
        <v>-49.307200231999744</v>
      </c>
      <c r="J198" s="9">
        <f t="shared" ref="J198:J213" ca="1" si="92">(G199-G198)/($B199-$B198)</f>
        <v>0</v>
      </c>
      <c r="K198" s="9">
        <f t="shared" ref="K198:K213" ca="1" si="93">SQRT(H198*H198+I198*I198)</f>
        <v>212.56669530834091</v>
      </c>
      <c r="L198" s="9">
        <f t="shared" ref="L198:L213" ca="1" si="94">DEGREES(ATAN2(I198,H198))</f>
        <v>-103.41255627084833</v>
      </c>
      <c r="M198">
        <f t="shared" ref="M198:M213" ca="1" si="95">INDIRECT("M$"&amp;C198)+INDIRECT("O$"&amp;C198)*($B198-INDIRECT("B$"&amp;D198))</f>
        <v>55.665555555555557</v>
      </c>
      <c r="N198">
        <f t="shared" ref="N198:N213" ca="1" si="96">INDIRECT("N$"&amp;C198)+INDIRECT("P$"&amp;C198)*($B198-INDIRECT("B$"&amp;D198))</f>
        <v>31.560182870370369</v>
      </c>
    </row>
    <row r="199" spans="1:14" x14ac:dyDescent="0.25">
      <c r="A199" s="4">
        <f t="shared" si="84"/>
        <v>0.43680555555555373</v>
      </c>
      <c r="B199" s="3">
        <f t="shared" si="85"/>
        <v>1553301740</v>
      </c>
      <c r="C199">
        <f t="shared" ref="C199:D199" si="97">C198</f>
        <v>4</v>
      </c>
      <c r="D199">
        <f t="shared" si="97"/>
        <v>115</v>
      </c>
      <c r="E199">
        <f t="shared" ca="1" si="87"/>
        <v>-86842.68844482</v>
      </c>
      <c r="F199">
        <f t="shared" ca="1" si="88"/>
        <v>-20709.193958240001</v>
      </c>
      <c r="G199">
        <f t="shared" ca="1" si="89"/>
        <v>9753.6</v>
      </c>
      <c r="H199" s="9">
        <f t="shared" ca="1" si="90"/>
        <v>-206.7689530843345</v>
      </c>
      <c r="I199" s="9">
        <f t="shared" ca="1" si="91"/>
        <v>-49.307200231999744</v>
      </c>
      <c r="J199" s="9">
        <f t="shared" ca="1" si="92"/>
        <v>0</v>
      </c>
      <c r="K199" s="9">
        <f t="shared" ca="1" si="93"/>
        <v>212.56669530834372</v>
      </c>
      <c r="L199" s="9">
        <f t="shared" ca="1" si="94"/>
        <v>-103.41255627084814</v>
      </c>
      <c r="M199">
        <f t="shared" ca="1" si="95"/>
        <v>55.663333333333334</v>
      </c>
      <c r="N199">
        <f t="shared" ca="1" si="96"/>
        <v>31.543638888888889</v>
      </c>
    </row>
    <row r="200" spans="1:14" x14ac:dyDescent="0.25">
      <c r="A200" s="4">
        <f t="shared" si="84"/>
        <v>0.43686342592592409</v>
      </c>
      <c r="B200" s="3">
        <f t="shared" si="85"/>
        <v>1553301745</v>
      </c>
      <c r="C200">
        <f t="shared" ref="C200:D200" si="98">C199</f>
        <v>4</v>
      </c>
      <c r="D200">
        <f t="shared" si="98"/>
        <v>115</v>
      </c>
      <c r="E200">
        <f t="shared" ca="1" si="87"/>
        <v>-87876.533210241672</v>
      </c>
      <c r="F200">
        <f t="shared" ca="1" si="88"/>
        <v>-20955.7299594</v>
      </c>
      <c r="G200">
        <f t="shared" ca="1" si="89"/>
        <v>9753.6</v>
      </c>
      <c r="H200" s="9">
        <f t="shared" ca="1" si="90"/>
        <v>-206.7689530843345</v>
      </c>
      <c r="I200" s="9">
        <f t="shared" ca="1" si="91"/>
        <v>-49.307200232000469</v>
      </c>
      <c r="J200" s="9">
        <f t="shared" ca="1" si="92"/>
        <v>0</v>
      </c>
      <c r="K200" s="9">
        <f t="shared" ca="1" si="93"/>
        <v>212.5666953083439</v>
      </c>
      <c r="L200" s="9">
        <f t="shared" ca="1" si="94"/>
        <v>-103.41255627084834</v>
      </c>
      <c r="M200">
        <f t="shared" ca="1" si="95"/>
        <v>55.661111111111111</v>
      </c>
      <c r="N200">
        <f t="shared" ca="1" si="96"/>
        <v>31.527094907407406</v>
      </c>
    </row>
    <row r="201" spans="1:14" x14ac:dyDescent="0.25">
      <c r="A201" s="4">
        <f t="shared" si="84"/>
        <v>0.43692129629629445</v>
      </c>
      <c r="B201" s="3">
        <f t="shared" si="85"/>
        <v>1553301750</v>
      </c>
      <c r="C201">
        <f t="shared" ref="C201:D201" si="99">C200</f>
        <v>4</v>
      </c>
      <c r="D201">
        <f t="shared" si="99"/>
        <v>115</v>
      </c>
      <c r="E201">
        <f t="shared" ca="1" si="87"/>
        <v>-88910.377975663345</v>
      </c>
      <c r="F201">
        <f t="shared" ca="1" si="88"/>
        <v>-21202.265960560002</v>
      </c>
      <c r="G201">
        <f t="shared" ca="1" si="89"/>
        <v>9753.6</v>
      </c>
      <c r="H201" s="9">
        <f t="shared" ca="1" si="90"/>
        <v>-206.7689530843316</v>
      </c>
      <c r="I201" s="9">
        <f t="shared" ca="1" si="91"/>
        <v>-49.307200231999744</v>
      </c>
      <c r="J201" s="9">
        <f t="shared" ca="1" si="92"/>
        <v>0</v>
      </c>
      <c r="K201" s="9">
        <f t="shared" ca="1" si="93"/>
        <v>212.56669530834091</v>
      </c>
      <c r="L201" s="9">
        <f t="shared" ca="1" si="94"/>
        <v>-103.41255627084833</v>
      </c>
      <c r="M201">
        <f t="shared" ca="1" si="95"/>
        <v>55.658888888888889</v>
      </c>
      <c r="N201">
        <f t="shared" ca="1" si="96"/>
        <v>31.510550925925926</v>
      </c>
    </row>
    <row r="202" spans="1:14" x14ac:dyDescent="0.25">
      <c r="A202" s="4">
        <f t="shared" si="84"/>
        <v>0.43697916666666481</v>
      </c>
      <c r="B202" s="3">
        <f t="shared" si="85"/>
        <v>1553301755</v>
      </c>
      <c r="C202">
        <f t="shared" ref="C202:D202" si="100">C201</f>
        <v>4</v>
      </c>
      <c r="D202">
        <f t="shared" si="100"/>
        <v>115</v>
      </c>
      <c r="E202">
        <f t="shared" ca="1" si="87"/>
        <v>-89944.222741085003</v>
      </c>
      <c r="F202">
        <f t="shared" ca="1" si="88"/>
        <v>-21448.801961720001</v>
      </c>
      <c r="G202">
        <f t="shared" ca="1" si="89"/>
        <v>9753.6</v>
      </c>
      <c r="H202" s="9">
        <f t="shared" ca="1" si="90"/>
        <v>-206.7689530843345</v>
      </c>
      <c r="I202" s="9">
        <f t="shared" ca="1" si="91"/>
        <v>-49.307200231999744</v>
      </c>
      <c r="J202" s="9">
        <f t="shared" ca="1" si="92"/>
        <v>0</v>
      </c>
      <c r="K202" s="9">
        <f t="shared" ca="1" si="93"/>
        <v>212.56669530834372</v>
      </c>
      <c r="L202" s="9">
        <f t="shared" ca="1" si="94"/>
        <v>-103.41255627084814</v>
      </c>
      <c r="M202">
        <f t="shared" ca="1" si="95"/>
        <v>55.656666666666666</v>
      </c>
      <c r="N202">
        <f t="shared" ca="1" si="96"/>
        <v>31.494006944444443</v>
      </c>
    </row>
    <row r="203" spans="1:14" x14ac:dyDescent="0.25">
      <c r="A203" s="4">
        <f t="shared" si="84"/>
        <v>0.43703703703703517</v>
      </c>
      <c r="B203" s="3">
        <f t="shared" si="85"/>
        <v>1553301760</v>
      </c>
      <c r="C203">
        <f t="shared" ref="C203:D203" si="101">C202</f>
        <v>4</v>
      </c>
      <c r="D203">
        <f t="shared" si="101"/>
        <v>115</v>
      </c>
      <c r="E203">
        <f t="shared" ca="1" si="87"/>
        <v>-90978.067506506675</v>
      </c>
      <c r="F203">
        <f t="shared" ca="1" si="88"/>
        <v>-21695.337962879999</v>
      </c>
      <c r="G203">
        <f t="shared" ca="1" si="89"/>
        <v>9753.6</v>
      </c>
      <c r="H203" s="9">
        <f t="shared" ca="1" si="90"/>
        <v>-206.7689530843316</v>
      </c>
      <c r="I203" s="9">
        <f t="shared" ca="1" si="91"/>
        <v>-49.307200232000469</v>
      </c>
      <c r="J203" s="9">
        <f t="shared" ca="1" si="92"/>
        <v>0</v>
      </c>
      <c r="K203" s="9">
        <f t="shared" ca="1" si="93"/>
        <v>212.56669530834108</v>
      </c>
      <c r="L203" s="9">
        <f t="shared" ca="1" si="94"/>
        <v>-103.41255627084851</v>
      </c>
      <c r="M203">
        <f t="shared" ca="1" si="95"/>
        <v>55.654444444444444</v>
      </c>
      <c r="N203">
        <f t="shared" ca="1" si="96"/>
        <v>31.47746296296296</v>
      </c>
    </row>
    <row r="204" spans="1:14" x14ac:dyDescent="0.25">
      <c r="A204" s="4">
        <f t="shared" si="84"/>
        <v>0.43709490740740553</v>
      </c>
      <c r="B204" s="3">
        <f t="shared" si="85"/>
        <v>1553301765</v>
      </c>
      <c r="C204">
        <f t="shared" ref="C204:D204" si="102">C203</f>
        <v>4</v>
      </c>
      <c r="D204">
        <f t="shared" si="102"/>
        <v>115</v>
      </c>
      <c r="E204">
        <f t="shared" ca="1" si="87"/>
        <v>-92011.912271928333</v>
      </c>
      <c r="F204">
        <f t="shared" ca="1" si="88"/>
        <v>-21941.873964040002</v>
      </c>
      <c r="G204">
        <f t="shared" ca="1" si="89"/>
        <v>9753.6</v>
      </c>
      <c r="H204" s="9">
        <f t="shared" ca="1" si="90"/>
        <v>-206.7689530843345</v>
      </c>
      <c r="I204" s="9">
        <f t="shared" ca="1" si="91"/>
        <v>-49.307200231999744</v>
      </c>
      <c r="J204" s="9">
        <f t="shared" ca="1" si="92"/>
        <v>0</v>
      </c>
      <c r="K204" s="9">
        <f t="shared" ca="1" si="93"/>
        <v>212.56669530834372</v>
      </c>
      <c r="L204" s="9">
        <f t="shared" ca="1" si="94"/>
        <v>-103.41255627084814</v>
      </c>
      <c r="M204">
        <f t="shared" ca="1" si="95"/>
        <v>55.652222222222221</v>
      </c>
      <c r="N204">
        <f t="shared" ca="1" si="96"/>
        <v>31.46091898148148</v>
      </c>
    </row>
    <row r="205" spans="1:14" x14ac:dyDescent="0.25">
      <c r="A205" s="4">
        <f t="shared" si="84"/>
        <v>0.43715277777777589</v>
      </c>
      <c r="B205" s="3">
        <f t="shared" si="85"/>
        <v>1553301770</v>
      </c>
      <c r="C205">
        <f t="shared" ref="C205:D205" si="103">C204</f>
        <v>4</v>
      </c>
      <c r="D205">
        <f t="shared" si="103"/>
        <v>115</v>
      </c>
      <c r="E205">
        <f t="shared" ca="1" si="87"/>
        <v>-93045.757037350006</v>
      </c>
      <c r="F205">
        <f t="shared" ca="1" si="88"/>
        <v>-22188.4099652</v>
      </c>
      <c r="G205">
        <f t="shared" ca="1" si="89"/>
        <v>9753.6</v>
      </c>
      <c r="H205" s="9">
        <f t="shared" ca="1" si="90"/>
        <v>-206.7689530843345</v>
      </c>
      <c r="I205" s="9">
        <f t="shared" ca="1" si="91"/>
        <v>-49.307200231999744</v>
      </c>
      <c r="J205" s="9">
        <f t="shared" ca="1" si="92"/>
        <v>0</v>
      </c>
      <c r="K205" s="9">
        <f t="shared" ca="1" si="93"/>
        <v>212.56669530834372</v>
      </c>
      <c r="L205" s="9">
        <f t="shared" ca="1" si="94"/>
        <v>-103.41255627084814</v>
      </c>
      <c r="M205">
        <f t="shared" ca="1" si="95"/>
        <v>55.650000000000006</v>
      </c>
      <c r="N205">
        <f t="shared" ca="1" si="96"/>
        <v>31.444375000000001</v>
      </c>
    </row>
    <row r="206" spans="1:14" x14ac:dyDescent="0.25">
      <c r="A206" s="4">
        <f t="shared" si="84"/>
        <v>0.43721064814814625</v>
      </c>
      <c r="B206" s="3">
        <f t="shared" si="85"/>
        <v>1553301775</v>
      </c>
      <c r="C206">
        <f t="shared" ref="C206:D206" si="104">C205</f>
        <v>4</v>
      </c>
      <c r="D206">
        <f t="shared" si="104"/>
        <v>115</v>
      </c>
      <c r="E206">
        <f t="shared" ca="1" si="87"/>
        <v>-94079.601802771678</v>
      </c>
      <c r="F206">
        <f t="shared" ca="1" si="88"/>
        <v>-22434.945966359999</v>
      </c>
      <c r="G206">
        <f t="shared" ca="1" si="89"/>
        <v>9753.6</v>
      </c>
      <c r="H206" s="9">
        <f t="shared" ca="1" si="90"/>
        <v>-206.7689530843316</v>
      </c>
      <c r="I206" s="9">
        <f t="shared" ca="1" si="91"/>
        <v>-49.307200232000469</v>
      </c>
      <c r="J206" s="9">
        <f t="shared" ca="1" si="92"/>
        <v>0</v>
      </c>
      <c r="K206" s="9">
        <f t="shared" ca="1" si="93"/>
        <v>212.56669530834108</v>
      </c>
      <c r="L206" s="9">
        <f t="shared" ca="1" si="94"/>
        <v>-103.41255627084851</v>
      </c>
      <c r="M206">
        <f t="shared" ca="1" si="95"/>
        <v>55.647777777777783</v>
      </c>
      <c r="N206">
        <f t="shared" ca="1" si="96"/>
        <v>31.427831018518518</v>
      </c>
    </row>
    <row r="207" spans="1:14" x14ac:dyDescent="0.25">
      <c r="A207" s="4">
        <f t="shared" si="84"/>
        <v>0.43726851851851661</v>
      </c>
      <c r="B207" s="3">
        <f t="shared" si="85"/>
        <v>1553301780</v>
      </c>
      <c r="C207">
        <f t="shared" ref="C207:D207" si="105">C206</f>
        <v>4</v>
      </c>
      <c r="D207">
        <f t="shared" si="105"/>
        <v>115</v>
      </c>
      <c r="E207">
        <f t="shared" ca="1" si="87"/>
        <v>-95113.446568193336</v>
      </c>
      <c r="F207">
        <f t="shared" ca="1" si="88"/>
        <v>-22681.481967520001</v>
      </c>
      <c r="G207">
        <f t="shared" ca="1" si="89"/>
        <v>9753.6</v>
      </c>
      <c r="H207" s="9">
        <f t="shared" ca="1" si="90"/>
        <v>-206.7689530843345</v>
      </c>
      <c r="I207" s="9">
        <f t="shared" ca="1" si="91"/>
        <v>-49.307200231999744</v>
      </c>
      <c r="J207" s="9">
        <f t="shared" ca="1" si="92"/>
        <v>0</v>
      </c>
      <c r="K207" s="9">
        <f t="shared" ca="1" si="93"/>
        <v>212.56669530834372</v>
      </c>
      <c r="L207" s="9">
        <f t="shared" ca="1" si="94"/>
        <v>-103.41255627084814</v>
      </c>
      <c r="M207">
        <f t="shared" ca="1" si="95"/>
        <v>55.645555555555561</v>
      </c>
      <c r="N207">
        <f t="shared" ca="1" si="96"/>
        <v>31.411287037037035</v>
      </c>
    </row>
    <row r="208" spans="1:14" x14ac:dyDescent="0.25">
      <c r="A208" s="4">
        <f t="shared" si="84"/>
        <v>0.43732638888888697</v>
      </c>
      <c r="B208" s="3">
        <f t="shared" si="85"/>
        <v>1553301785</v>
      </c>
      <c r="C208">
        <f t="shared" ref="C208:D208" si="106">C207</f>
        <v>4</v>
      </c>
      <c r="D208">
        <f t="shared" si="106"/>
        <v>115</v>
      </c>
      <c r="E208">
        <f t="shared" ca="1" si="87"/>
        <v>-96147.291333615009</v>
      </c>
      <c r="F208">
        <f t="shared" ca="1" si="88"/>
        <v>-22928.01796868</v>
      </c>
      <c r="G208">
        <f t="shared" ca="1" si="89"/>
        <v>9753.6</v>
      </c>
      <c r="H208" s="9">
        <f t="shared" ca="1" si="90"/>
        <v>-206.7689530843316</v>
      </c>
      <c r="I208" s="9">
        <f t="shared" ca="1" si="91"/>
        <v>-49.307200231999744</v>
      </c>
      <c r="J208" s="9">
        <f t="shared" ca="1" si="92"/>
        <v>0</v>
      </c>
      <c r="K208" s="9">
        <f t="shared" ca="1" si="93"/>
        <v>212.56669530834091</v>
      </c>
      <c r="L208" s="9">
        <f t="shared" ca="1" si="94"/>
        <v>-103.41255627084833</v>
      </c>
      <c r="M208">
        <f t="shared" ca="1" si="95"/>
        <v>55.643333333333338</v>
      </c>
      <c r="N208">
        <f t="shared" ca="1" si="96"/>
        <v>31.394743055555555</v>
      </c>
    </row>
    <row r="209" spans="1:14" x14ac:dyDescent="0.25">
      <c r="A209" s="4">
        <f t="shared" si="84"/>
        <v>0.43738425925925734</v>
      </c>
      <c r="B209" s="3">
        <f t="shared" si="85"/>
        <v>1553301790</v>
      </c>
      <c r="C209">
        <f t="shared" ref="C209:D209" si="107">C208</f>
        <v>4</v>
      </c>
      <c r="D209">
        <f t="shared" si="107"/>
        <v>115</v>
      </c>
      <c r="E209">
        <f t="shared" ca="1" si="87"/>
        <v>-97181.136099036667</v>
      </c>
      <c r="F209">
        <f t="shared" ca="1" si="88"/>
        <v>-23174.553969839999</v>
      </c>
      <c r="G209">
        <f t="shared" ca="1" si="89"/>
        <v>9753.6</v>
      </c>
      <c r="H209" s="9">
        <f t="shared" ca="1" si="90"/>
        <v>-206.7689530843345</v>
      </c>
      <c r="I209" s="9">
        <f t="shared" ca="1" si="91"/>
        <v>-49.307200232000469</v>
      </c>
      <c r="J209" s="9">
        <f t="shared" ca="1" si="92"/>
        <v>0</v>
      </c>
      <c r="K209" s="9">
        <f t="shared" ca="1" si="93"/>
        <v>212.5666953083439</v>
      </c>
      <c r="L209" s="9">
        <f t="shared" ca="1" si="94"/>
        <v>-103.41255627084834</v>
      </c>
      <c r="M209">
        <f t="shared" ca="1" si="95"/>
        <v>55.641111111111115</v>
      </c>
      <c r="N209">
        <f t="shared" ca="1" si="96"/>
        <v>31.378199074074072</v>
      </c>
    </row>
    <row r="210" spans="1:14" x14ac:dyDescent="0.25">
      <c r="A210" s="4">
        <f t="shared" si="84"/>
        <v>0.4374421296296277</v>
      </c>
      <c r="B210" s="3">
        <f t="shared" si="85"/>
        <v>1553301795</v>
      </c>
      <c r="C210">
        <f t="shared" ref="C210:D210" si="108">C209</f>
        <v>4</v>
      </c>
      <c r="D210">
        <f t="shared" si="108"/>
        <v>115</v>
      </c>
      <c r="E210">
        <f t="shared" ca="1" si="87"/>
        <v>-98214.980864458339</v>
      </c>
      <c r="F210">
        <f t="shared" ca="1" si="88"/>
        <v>-23421.089971000001</v>
      </c>
      <c r="G210">
        <f t="shared" ca="1" si="89"/>
        <v>9753.6</v>
      </c>
      <c r="H210" s="9">
        <f t="shared" ca="1" si="90"/>
        <v>-206.7689530843345</v>
      </c>
      <c r="I210" s="9">
        <f t="shared" ca="1" si="91"/>
        <v>-49.307200231999744</v>
      </c>
      <c r="J210" s="9">
        <f t="shared" ca="1" si="92"/>
        <v>0</v>
      </c>
      <c r="K210" s="9">
        <f t="shared" ca="1" si="93"/>
        <v>212.56669530834372</v>
      </c>
      <c r="L210" s="9">
        <f t="shared" ca="1" si="94"/>
        <v>-103.41255627084814</v>
      </c>
      <c r="M210">
        <f t="shared" ca="1" si="95"/>
        <v>55.638888888888893</v>
      </c>
      <c r="N210">
        <f t="shared" ca="1" si="96"/>
        <v>31.361655092592592</v>
      </c>
    </row>
    <row r="211" spans="1:14" x14ac:dyDescent="0.25">
      <c r="A211" s="4">
        <f t="shared" si="84"/>
        <v>0.43749999999999806</v>
      </c>
      <c r="B211" s="3">
        <f t="shared" si="85"/>
        <v>1553301800</v>
      </c>
      <c r="C211">
        <f t="shared" ref="C211:D211" si="109">C210</f>
        <v>4</v>
      </c>
      <c r="D211">
        <f t="shared" si="109"/>
        <v>115</v>
      </c>
      <c r="E211">
        <f t="shared" ca="1" si="87"/>
        <v>-99248.825629880012</v>
      </c>
      <c r="F211">
        <f t="shared" ca="1" si="88"/>
        <v>-23667.62597216</v>
      </c>
      <c r="G211">
        <f t="shared" ca="1" si="89"/>
        <v>9753.6</v>
      </c>
      <c r="H211" s="9">
        <f t="shared" ca="1" si="90"/>
        <v>-206.7689530843316</v>
      </c>
      <c r="I211" s="9">
        <f t="shared" ca="1" si="91"/>
        <v>-49.307200231999744</v>
      </c>
      <c r="J211" s="9">
        <f t="shared" ca="1" si="92"/>
        <v>0</v>
      </c>
      <c r="K211" s="9">
        <f t="shared" ca="1" si="93"/>
        <v>212.56669530834091</v>
      </c>
      <c r="L211" s="9">
        <f t="shared" ca="1" si="94"/>
        <v>-103.41255627084833</v>
      </c>
      <c r="M211">
        <f t="shared" ca="1" si="95"/>
        <v>55.63666666666667</v>
      </c>
      <c r="N211">
        <f t="shared" ca="1" si="96"/>
        <v>31.345111111111109</v>
      </c>
    </row>
    <row r="212" spans="1:14" x14ac:dyDescent="0.25">
      <c r="A212" s="4">
        <f t="shared" si="84"/>
        <v>0.43755787037036842</v>
      </c>
      <c r="B212" s="3">
        <f t="shared" si="85"/>
        <v>1553301805</v>
      </c>
      <c r="C212">
        <f t="shared" ref="C212:D212" si="110">C211</f>
        <v>4</v>
      </c>
      <c r="D212">
        <f t="shared" si="110"/>
        <v>115</v>
      </c>
      <c r="E212">
        <f t="shared" ca="1" si="87"/>
        <v>-100282.67039530167</v>
      </c>
      <c r="F212">
        <f t="shared" ca="1" si="88"/>
        <v>-23914.161973319999</v>
      </c>
      <c r="G212">
        <f t="shared" ca="1" si="89"/>
        <v>9753.6</v>
      </c>
      <c r="H212" s="9">
        <f t="shared" ca="1" si="90"/>
        <v>-206.7689530843345</v>
      </c>
      <c r="I212" s="9">
        <f t="shared" ca="1" si="91"/>
        <v>-49.307200232000469</v>
      </c>
      <c r="J212" s="9">
        <f t="shared" ca="1" si="92"/>
        <v>0</v>
      </c>
      <c r="K212" s="9">
        <f t="shared" ca="1" si="93"/>
        <v>212.5666953083439</v>
      </c>
      <c r="L212" s="9">
        <f t="shared" ca="1" si="94"/>
        <v>-103.41255627084834</v>
      </c>
      <c r="M212">
        <f t="shared" ca="1" si="95"/>
        <v>55.634444444444448</v>
      </c>
      <c r="N212">
        <f t="shared" ca="1" si="96"/>
        <v>31.328567129629629</v>
      </c>
    </row>
    <row r="213" spans="1:14" x14ac:dyDescent="0.25">
      <c r="A213" s="4">
        <f t="shared" si="84"/>
        <v>0.43761574074073878</v>
      </c>
      <c r="B213" s="3">
        <f t="shared" si="85"/>
        <v>1553301810</v>
      </c>
      <c r="C213">
        <f t="shared" ref="C213:D213" si="111">C212</f>
        <v>4</v>
      </c>
      <c r="D213">
        <f t="shared" si="111"/>
        <v>115</v>
      </c>
      <c r="E213">
        <f t="shared" ca="1" si="87"/>
        <v>-101316.51516072334</v>
      </c>
      <c r="F213">
        <f t="shared" ca="1" si="88"/>
        <v>-24160.697974480001</v>
      </c>
      <c r="G213">
        <f t="shared" ca="1" si="89"/>
        <v>9753.6</v>
      </c>
      <c r="H213" s="9">
        <f t="shared" ca="1" si="90"/>
        <v>-206.7689530843316</v>
      </c>
      <c r="I213" s="9">
        <f t="shared" ca="1" si="91"/>
        <v>-49.307200231999744</v>
      </c>
      <c r="J213" s="9">
        <f t="shared" ca="1" si="92"/>
        <v>0</v>
      </c>
      <c r="K213" s="9">
        <f t="shared" ca="1" si="93"/>
        <v>212.56669530834091</v>
      </c>
      <c r="L213" s="9">
        <f t="shared" ca="1" si="94"/>
        <v>-103.41255627084833</v>
      </c>
      <c r="M213">
        <f t="shared" ca="1" si="95"/>
        <v>55.632222222222225</v>
      </c>
      <c r="N213">
        <f t="shared" ca="1" si="96"/>
        <v>31.312023148148146</v>
      </c>
    </row>
    <row r="214" spans="1:14" x14ac:dyDescent="0.25">
      <c r="A214" s="4">
        <f t="shared" si="84"/>
        <v>0.43767361111110914</v>
      </c>
      <c r="B214" s="3">
        <f t="shared" ref="B214:B235" si="112">B213+SECOND(A214-A213)</f>
        <v>1553301815</v>
      </c>
      <c r="C214">
        <f t="shared" ref="C214:D214" si="113">C213</f>
        <v>4</v>
      </c>
      <c r="D214">
        <f t="shared" si="113"/>
        <v>115</v>
      </c>
      <c r="E214">
        <f t="shared" ref="E214:E235" ca="1" si="114">INDIRECT("E$"&amp;C214)+INDIRECT("H$"&amp;C214)*($B214-INDIRECT("B$"&amp;D214))</f>
        <v>-102350.359926145</v>
      </c>
      <c r="F214">
        <f t="shared" ref="F214:F235" ca="1" si="115">INDIRECT("F$"&amp;C214)+INDIRECT("I$"&amp;C214)*($B214-INDIRECT("B$"&amp;D214))</f>
        <v>-24407.23397564</v>
      </c>
      <c r="G214">
        <f t="shared" ref="G214:G235" ca="1" si="116">INDIRECT("G$"&amp;C214)+INDIRECT("J$"&amp;C214)*($B214-INDIRECT("B$"&amp;D214))</f>
        <v>9753.6</v>
      </c>
      <c r="H214" s="9">
        <f t="shared" ref="H214:H234" ca="1" si="117">(E215-E214)/($B215-$B214)</f>
        <v>-206.7689530843345</v>
      </c>
      <c r="I214" s="9">
        <f t="shared" ref="I214:I234" ca="1" si="118">(F215-F214)/($B215-$B214)</f>
        <v>-49.307200232000469</v>
      </c>
      <c r="J214" s="9">
        <f t="shared" ref="J214:J234" ca="1" si="119">(G215-G214)/($B215-$B214)</f>
        <v>0</v>
      </c>
      <c r="K214" s="9">
        <f t="shared" ref="K214:K234" ca="1" si="120">SQRT(H214*H214+I214*I214)</f>
        <v>212.5666953083439</v>
      </c>
      <c r="L214" s="9">
        <f t="shared" ref="L214:L235" ca="1" si="121">DEGREES(ATAN2(I214,H214))</f>
        <v>-103.41255627084834</v>
      </c>
      <c r="M214">
        <f t="shared" ref="M214:M235" ca="1" si="122">INDIRECT("M$"&amp;C214)+INDIRECT("O$"&amp;C214)*($B214-INDIRECT("B$"&amp;D214))</f>
        <v>55.63</v>
      </c>
      <c r="N214">
        <f t="shared" ref="N214:N235" ca="1" si="123">INDIRECT("N$"&amp;C214)+INDIRECT("P$"&amp;C214)*($B214-INDIRECT("B$"&amp;D214))</f>
        <v>31.295479166666667</v>
      </c>
    </row>
    <row r="215" spans="1:14" x14ac:dyDescent="0.25">
      <c r="A215" s="4">
        <f t="shared" si="84"/>
        <v>0.4377314814814795</v>
      </c>
      <c r="B215" s="3">
        <f t="shared" si="112"/>
        <v>1553301820</v>
      </c>
      <c r="C215">
        <f t="shared" ref="C215:D215" si="124">C214</f>
        <v>4</v>
      </c>
      <c r="D215">
        <f t="shared" si="124"/>
        <v>115</v>
      </c>
      <c r="E215">
        <f t="shared" ca="1" si="114"/>
        <v>-103384.20469156667</v>
      </c>
      <c r="F215">
        <f t="shared" ca="1" si="115"/>
        <v>-24653.769976800002</v>
      </c>
      <c r="G215">
        <f t="shared" ca="1" si="116"/>
        <v>9753.6</v>
      </c>
      <c r="H215" s="9">
        <f t="shared" ca="1" si="117"/>
        <v>-206.7689530843345</v>
      </c>
      <c r="I215" s="9">
        <f t="shared" ca="1" si="118"/>
        <v>-49.307200231999744</v>
      </c>
      <c r="J215" s="9">
        <f t="shared" ca="1" si="119"/>
        <v>0</v>
      </c>
      <c r="K215" s="9">
        <f t="shared" ca="1" si="120"/>
        <v>212.56669530834372</v>
      </c>
      <c r="L215" s="9">
        <f t="shared" ca="1" si="121"/>
        <v>-103.41255627084814</v>
      </c>
      <c r="M215">
        <f t="shared" ca="1" si="122"/>
        <v>55.62777777777778</v>
      </c>
      <c r="N215">
        <f t="shared" ca="1" si="123"/>
        <v>31.278935185185183</v>
      </c>
    </row>
    <row r="216" spans="1:14" x14ac:dyDescent="0.25">
      <c r="A216" s="4">
        <f t="shared" si="84"/>
        <v>0.43778935185184986</v>
      </c>
      <c r="B216" s="3">
        <f t="shared" si="112"/>
        <v>1553301825</v>
      </c>
      <c r="C216">
        <f t="shared" ref="C216:D216" si="125">C215</f>
        <v>4</v>
      </c>
      <c r="D216">
        <f t="shared" si="125"/>
        <v>115</v>
      </c>
      <c r="E216">
        <f t="shared" ca="1" si="114"/>
        <v>-104418.04945698834</v>
      </c>
      <c r="F216">
        <f t="shared" ca="1" si="115"/>
        <v>-24900.305977960001</v>
      </c>
      <c r="G216">
        <f t="shared" ca="1" si="116"/>
        <v>9753.6</v>
      </c>
      <c r="H216" s="9">
        <f t="shared" ca="1" si="117"/>
        <v>-206.7689530843316</v>
      </c>
      <c r="I216" s="9">
        <f t="shared" ca="1" si="118"/>
        <v>-49.307200231999744</v>
      </c>
      <c r="J216" s="9">
        <f t="shared" ca="1" si="119"/>
        <v>0</v>
      </c>
      <c r="K216" s="9">
        <f t="shared" ca="1" si="120"/>
        <v>212.56669530834091</v>
      </c>
      <c r="L216" s="9">
        <f t="shared" ca="1" si="121"/>
        <v>-103.41255627084833</v>
      </c>
      <c r="M216">
        <f t="shared" ca="1" si="122"/>
        <v>55.625555555555557</v>
      </c>
      <c r="N216">
        <f t="shared" ca="1" si="123"/>
        <v>31.262391203703704</v>
      </c>
    </row>
    <row r="217" spans="1:14" x14ac:dyDescent="0.25">
      <c r="A217" s="4">
        <f t="shared" si="84"/>
        <v>0.43784722222222022</v>
      </c>
      <c r="B217" s="3">
        <f t="shared" si="112"/>
        <v>1553301830</v>
      </c>
      <c r="C217">
        <f t="shared" ref="C217:D217" si="126">C216</f>
        <v>4</v>
      </c>
      <c r="D217">
        <f t="shared" si="126"/>
        <v>115</v>
      </c>
      <c r="E217">
        <f t="shared" ca="1" si="114"/>
        <v>-105451.89422241</v>
      </c>
      <c r="F217">
        <f t="shared" ca="1" si="115"/>
        <v>-25146.841979119999</v>
      </c>
      <c r="G217">
        <f t="shared" ca="1" si="116"/>
        <v>9753.6</v>
      </c>
      <c r="H217" s="9">
        <f t="shared" ca="1" si="117"/>
        <v>-206.7689530843345</v>
      </c>
      <c r="I217" s="9">
        <f t="shared" ca="1" si="118"/>
        <v>-49.307200232000469</v>
      </c>
      <c r="J217" s="9">
        <f t="shared" ca="1" si="119"/>
        <v>0</v>
      </c>
      <c r="K217" s="9">
        <f t="shared" ca="1" si="120"/>
        <v>212.5666953083439</v>
      </c>
      <c r="L217" s="9">
        <f t="shared" ca="1" si="121"/>
        <v>-103.41255627084834</v>
      </c>
      <c r="M217">
        <f t="shared" ca="1" si="122"/>
        <v>55.623333333333335</v>
      </c>
      <c r="N217">
        <f t="shared" ca="1" si="123"/>
        <v>31.245847222222221</v>
      </c>
    </row>
    <row r="218" spans="1:14" x14ac:dyDescent="0.25">
      <c r="A218" s="4">
        <f t="shared" si="84"/>
        <v>0.43790509259259058</v>
      </c>
      <c r="B218" s="3">
        <f t="shared" si="112"/>
        <v>1553301835</v>
      </c>
      <c r="C218">
        <f t="shared" ref="C218:D218" si="127">C217</f>
        <v>4</v>
      </c>
      <c r="D218">
        <f t="shared" si="127"/>
        <v>115</v>
      </c>
      <c r="E218">
        <f t="shared" ca="1" si="114"/>
        <v>-106485.73898783168</v>
      </c>
      <c r="F218">
        <f t="shared" ca="1" si="115"/>
        <v>-25393.377980280002</v>
      </c>
      <c r="G218">
        <f t="shared" ca="1" si="116"/>
        <v>9753.6</v>
      </c>
      <c r="H218" s="9">
        <f t="shared" ca="1" si="117"/>
        <v>-206.7689530843316</v>
      </c>
      <c r="I218" s="9">
        <f t="shared" ca="1" si="118"/>
        <v>-49.307200231999744</v>
      </c>
      <c r="J218" s="9">
        <f t="shared" ca="1" si="119"/>
        <v>0</v>
      </c>
      <c r="K218" s="9">
        <f t="shared" ca="1" si="120"/>
        <v>212.56669530834091</v>
      </c>
      <c r="L218" s="9">
        <f t="shared" ca="1" si="121"/>
        <v>-103.41255627084833</v>
      </c>
      <c r="M218">
        <f t="shared" ca="1" si="122"/>
        <v>55.621111111111112</v>
      </c>
      <c r="N218">
        <f t="shared" ca="1" si="123"/>
        <v>31.229303240740741</v>
      </c>
    </row>
    <row r="219" spans="1:14" x14ac:dyDescent="0.25">
      <c r="A219" s="4">
        <f t="shared" si="84"/>
        <v>0.43796296296296094</v>
      </c>
      <c r="B219" s="3">
        <f t="shared" si="112"/>
        <v>1553301840</v>
      </c>
      <c r="C219">
        <f t="shared" ref="C219:D219" si="128">C218</f>
        <v>4</v>
      </c>
      <c r="D219">
        <f t="shared" si="128"/>
        <v>115</v>
      </c>
      <c r="E219">
        <f t="shared" ca="1" si="114"/>
        <v>-107519.58375325333</v>
      </c>
      <c r="F219">
        <f t="shared" ca="1" si="115"/>
        <v>-25639.91398144</v>
      </c>
      <c r="G219">
        <f t="shared" ca="1" si="116"/>
        <v>9753.6</v>
      </c>
      <c r="H219" s="9">
        <f t="shared" ca="1" si="117"/>
        <v>-206.7689530843345</v>
      </c>
      <c r="I219" s="9">
        <f t="shared" ca="1" si="118"/>
        <v>-49.307200231999744</v>
      </c>
      <c r="J219" s="9">
        <f t="shared" ca="1" si="119"/>
        <v>0</v>
      </c>
      <c r="K219" s="9">
        <f t="shared" ca="1" si="120"/>
        <v>212.56669530834372</v>
      </c>
      <c r="L219" s="9">
        <f t="shared" ca="1" si="121"/>
        <v>-103.41255627084814</v>
      </c>
      <c r="M219">
        <f t="shared" ca="1" si="122"/>
        <v>55.61888888888889</v>
      </c>
      <c r="N219">
        <f t="shared" ca="1" si="123"/>
        <v>31.212759259259258</v>
      </c>
    </row>
    <row r="220" spans="1:14" x14ac:dyDescent="0.25">
      <c r="A220" s="4">
        <f t="shared" si="84"/>
        <v>0.43802083333333131</v>
      </c>
      <c r="B220" s="3">
        <f t="shared" si="112"/>
        <v>1553301845</v>
      </c>
      <c r="C220">
        <f t="shared" ref="C220:D220" si="129">C219</f>
        <v>4</v>
      </c>
      <c r="D220">
        <f t="shared" si="129"/>
        <v>115</v>
      </c>
      <c r="E220">
        <f t="shared" ca="1" si="114"/>
        <v>-108553.42851867501</v>
      </c>
      <c r="F220">
        <f t="shared" ca="1" si="115"/>
        <v>-25886.449982599999</v>
      </c>
      <c r="G220">
        <f t="shared" ca="1" si="116"/>
        <v>9753.6</v>
      </c>
      <c r="H220" s="9">
        <f t="shared" ca="1" si="117"/>
        <v>-206.7689530843345</v>
      </c>
      <c r="I220" s="9">
        <f t="shared" ca="1" si="118"/>
        <v>-49.307200232000469</v>
      </c>
      <c r="J220" s="9">
        <f t="shared" ca="1" si="119"/>
        <v>0</v>
      </c>
      <c r="K220" s="9">
        <f t="shared" ca="1" si="120"/>
        <v>212.5666953083439</v>
      </c>
      <c r="L220" s="9">
        <f t="shared" ca="1" si="121"/>
        <v>-103.41255627084834</v>
      </c>
      <c r="M220">
        <f t="shared" ca="1" si="122"/>
        <v>55.616666666666667</v>
      </c>
      <c r="N220">
        <f t="shared" ca="1" si="123"/>
        <v>31.196215277777778</v>
      </c>
    </row>
    <row r="221" spans="1:14" x14ac:dyDescent="0.25">
      <c r="A221" s="4">
        <f t="shared" si="84"/>
        <v>0.43807870370370167</v>
      </c>
      <c r="B221" s="3">
        <f t="shared" si="112"/>
        <v>1553301850</v>
      </c>
      <c r="C221">
        <f t="shared" ref="C221:D221" si="130">C220</f>
        <v>4</v>
      </c>
      <c r="D221">
        <f t="shared" si="130"/>
        <v>115</v>
      </c>
      <c r="E221">
        <f t="shared" ca="1" si="114"/>
        <v>-109587.27328409668</v>
      </c>
      <c r="F221">
        <f t="shared" ca="1" si="115"/>
        <v>-26132.985983760002</v>
      </c>
      <c r="G221">
        <f t="shared" ca="1" si="116"/>
        <v>9753.6</v>
      </c>
      <c r="H221" s="9">
        <f t="shared" ca="1" si="117"/>
        <v>-206.7689530843316</v>
      </c>
      <c r="I221" s="9">
        <f t="shared" ca="1" si="118"/>
        <v>-49.307200231999744</v>
      </c>
      <c r="J221" s="9">
        <f t="shared" ca="1" si="119"/>
        <v>0</v>
      </c>
      <c r="K221" s="9">
        <f t="shared" ca="1" si="120"/>
        <v>212.56669530834091</v>
      </c>
      <c r="L221" s="9">
        <f t="shared" ca="1" si="121"/>
        <v>-103.41255627084833</v>
      </c>
      <c r="M221">
        <f t="shared" ca="1" si="122"/>
        <v>55.614444444444445</v>
      </c>
      <c r="N221">
        <f t="shared" ca="1" si="123"/>
        <v>31.179671296296295</v>
      </c>
    </row>
    <row r="222" spans="1:14" x14ac:dyDescent="0.25">
      <c r="A222" s="4">
        <f t="shared" si="84"/>
        <v>0.43813657407407203</v>
      </c>
      <c r="B222" s="3">
        <f t="shared" si="112"/>
        <v>1553301855</v>
      </c>
      <c r="C222">
        <f t="shared" ref="C222:D222" si="131">C221</f>
        <v>4</v>
      </c>
      <c r="D222">
        <f t="shared" si="131"/>
        <v>115</v>
      </c>
      <c r="E222">
        <f t="shared" ca="1" si="114"/>
        <v>-110621.11804951834</v>
      </c>
      <c r="F222">
        <f t="shared" ca="1" si="115"/>
        <v>-26379.52198492</v>
      </c>
      <c r="G222">
        <f t="shared" ca="1" si="116"/>
        <v>9753.6</v>
      </c>
      <c r="H222" s="9">
        <f t="shared" ca="1" si="117"/>
        <v>-206.7689530843345</v>
      </c>
      <c r="I222" s="9">
        <f t="shared" ca="1" si="118"/>
        <v>-49.307200231999744</v>
      </c>
      <c r="J222" s="9">
        <f t="shared" ca="1" si="119"/>
        <v>0</v>
      </c>
      <c r="K222" s="9">
        <f t="shared" ca="1" si="120"/>
        <v>212.56669530834372</v>
      </c>
      <c r="L222" s="9">
        <f t="shared" ca="1" si="121"/>
        <v>-103.41255627084814</v>
      </c>
      <c r="M222">
        <f t="shared" ca="1" si="122"/>
        <v>55.612222222222222</v>
      </c>
      <c r="N222">
        <f t="shared" ca="1" si="123"/>
        <v>31.163127314814815</v>
      </c>
    </row>
    <row r="223" spans="1:14" x14ac:dyDescent="0.25">
      <c r="A223" s="4">
        <f t="shared" si="84"/>
        <v>0.43819444444444239</v>
      </c>
      <c r="B223" s="3">
        <f t="shared" si="112"/>
        <v>1553301860</v>
      </c>
      <c r="C223">
        <f t="shared" ref="C223:D223" si="132">C222</f>
        <v>4</v>
      </c>
      <c r="D223">
        <f t="shared" si="132"/>
        <v>115</v>
      </c>
      <c r="E223">
        <f t="shared" ca="1" si="114"/>
        <v>-111654.96281494001</v>
      </c>
      <c r="F223">
        <f t="shared" ca="1" si="115"/>
        <v>-26626.057986079999</v>
      </c>
      <c r="G223">
        <f t="shared" ca="1" si="116"/>
        <v>9753.6</v>
      </c>
      <c r="H223" s="9">
        <f t="shared" ca="1" si="117"/>
        <v>-206.7689530843316</v>
      </c>
      <c r="I223" s="9">
        <f t="shared" ca="1" si="118"/>
        <v>-49.307200232000469</v>
      </c>
      <c r="J223" s="9">
        <f t="shared" ca="1" si="119"/>
        <v>0</v>
      </c>
      <c r="K223" s="9">
        <f t="shared" ca="1" si="120"/>
        <v>212.56669530834108</v>
      </c>
      <c r="L223" s="9">
        <f t="shared" ca="1" si="121"/>
        <v>-103.41255627084851</v>
      </c>
      <c r="M223">
        <f t="shared" ca="1" si="122"/>
        <v>55.61</v>
      </c>
      <c r="N223">
        <f t="shared" ca="1" si="123"/>
        <v>31.146583333333332</v>
      </c>
    </row>
    <row r="224" spans="1:14" x14ac:dyDescent="0.25">
      <c r="A224" s="4">
        <f t="shared" si="84"/>
        <v>0.43825231481481275</v>
      </c>
      <c r="B224" s="3">
        <f t="shared" si="112"/>
        <v>1553301865</v>
      </c>
      <c r="C224">
        <f t="shared" ref="C224:D224" si="133">C223</f>
        <v>4</v>
      </c>
      <c r="D224">
        <f t="shared" si="133"/>
        <v>115</v>
      </c>
      <c r="E224">
        <f t="shared" ca="1" si="114"/>
        <v>-112688.80758036167</v>
      </c>
      <c r="F224">
        <f t="shared" ca="1" si="115"/>
        <v>-26872.593987240001</v>
      </c>
      <c r="G224">
        <f t="shared" ca="1" si="116"/>
        <v>9753.6</v>
      </c>
      <c r="H224" s="9">
        <f t="shared" ca="1" si="117"/>
        <v>-206.7689530843345</v>
      </c>
      <c r="I224" s="9">
        <f t="shared" ca="1" si="118"/>
        <v>-49.307200231999744</v>
      </c>
      <c r="J224" s="9">
        <f t="shared" ca="1" si="119"/>
        <v>0</v>
      </c>
      <c r="K224" s="9">
        <f t="shared" ca="1" si="120"/>
        <v>212.56669530834372</v>
      </c>
      <c r="L224" s="9">
        <f t="shared" ca="1" si="121"/>
        <v>-103.41255627084814</v>
      </c>
      <c r="M224">
        <f t="shared" ca="1" si="122"/>
        <v>55.607777777777777</v>
      </c>
      <c r="N224">
        <f t="shared" ca="1" si="123"/>
        <v>31.130039351851853</v>
      </c>
    </row>
    <row r="225" spans="1:14" x14ac:dyDescent="0.25">
      <c r="A225" s="4">
        <f t="shared" si="84"/>
        <v>0.43831018518518311</v>
      </c>
      <c r="B225" s="3">
        <f t="shared" si="112"/>
        <v>1553301870</v>
      </c>
      <c r="C225">
        <f t="shared" ref="C225:D225" si="134">C224</f>
        <v>4</v>
      </c>
      <c r="D225">
        <f t="shared" si="134"/>
        <v>115</v>
      </c>
      <c r="E225">
        <f t="shared" ca="1" si="114"/>
        <v>-113722.65234578334</v>
      </c>
      <c r="F225">
        <f t="shared" ca="1" si="115"/>
        <v>-27119.1299884</v>
      </c>
      <c r="G225">
        <f t="shared" ca="1" si="116"/>
        <v>9753.6</v>
      </c>
      <c r="H225" s="9">
        <f t="shared" ca="1" si="117"/>
        <v>-206.7689530843345</v>
      </c>
      <c r="I225" s="9">
        <f t="shared" ca="1" si="118"/>
        <v>-49.307200231999744</v>
      </c>
      <c r="J225" s="9">
        <f t="shared" ca="1" si="119"/>
        <v>0</v>
      </c>
      <c r="K225" s="9">
        <f t="shared" ca="1" si="120"/>
        <v>212.56669530834372</v>
      </c>
      <c r="L225" s="9">
        <f t="shared" ca="1" si="121"/>
        <v>-103.41255627084814</v>
      </c>
      <c r="M225">
        <f t="shared" ca="1" si="122"/>
        <v>55.605555555555561</v>
      </c>
      <c r="N225">
        <f t="shared" ca="1" si="123"/>
        <v>31.113495370370369</v>
      </c>
    </row>
    <row r="226" spans="1:14" x14ac:dyDescent="0.25">
      <c r="A226" s="4">
        <f t="shared" si="84"/>
        <v>0.43836805555555347</v>
      </c>
      <c r="B226" s="3">
        <f t="shared" si="112"/>
        <v>1553301875</v>
      </c>
      <c r="C226">
        <f t="shared" ref="C226:D226" si="135">C225</f>
        <v>4</v>
      </c>
      <c r="D226">
        <f t="shared" si="135"/>
        <v>115</v>
      </c>
      <c r="E226">
        <f t="shared" ca="1" si="114"/>
        <v>-114756.49711120501</v>
      </c>
      <c r="F226">
        <f t="shared" ca="1" si="115"/>
        <v>-27365.665989559999</v>
      </c>
      <c r="G226">
        <f t="shared" ca="1" si="116"/>
        <v>9753.6</v>
      </c>
      <c r="H226" s="9">
        <f t="shared" ca="1" si="117"/>
        <v>-206.7689530843316</v>
      </c>
      <c r="I226" s="9">
        <f t="shared" ca="1" si="118"/>
        <v>-49.307200232000469</v>
      </c>
      <c r="J226" s="9">
        <f t="shared" ca="1" si="119"/>
        <v>0</v>
      </c>
      <c r="K226" s="9">
        <f t="shared" ca="1" si="120"/>
        <v>212.56669530834108</v>
      </c>
      <c r="L226" s="9">
        <f t="shared" ca="1" si="121"/>
        <v>-103.41255627084851</v>
      </c>
      <c r="M226">
        <f t="shared" ca="1" si="122"/>
        <v>55.603333333333339</v>
      </c>
      <c r="N226">
        <f t="shared" ca="1" si="123"/>
        <v>31.09695138888889</v>
      </c>
    </row>
    <row r="227" spans="1:14" x14ac:dyDescent="0.25">
      <c r="A227" s="4">
        <f t="shared" si="84"/>
        <v>0.43842592592592383</v>
      </c>
      <c r="B227" s="3">
        <f t="shared" si="112"/>
        <v>1553301880</v>
      </c>
      <c r="C227">
        <f t="shared" ref="C227:D227" si="136">C226</f>
        <v>4</v>
      </c>
      <c r="D227">
        <f t="shared" si="136"/>
        <v>115</v>
      </c>
      <c r="E227">
        <f t="shared" ca="1" si="114"/>
        <v>-115790.34187662667</v>
      </c>
      <c r="F227">
        <f t="shared" ca="1" si="115"/>
        <v>-27612.201990720001</v>
      </c>
      <c r="G227">
        <f t="shared" ca="1" si="116"/>
        <v>9753.6</v>
      </c>
      <c r="H227" s="9">
        <f t="shared" ca="1" si="117"/>
        <v>-206.7689530843345</v>
      </c>
      <c r="I227" s="9">
        <f t="shared" ca="1" si="118"/>
        <v>-49.307200231999744</v>
      </c>
      <c r="J227" s="9">
        <f t="shared" ca="1" si="119"/>
        <v>0</v>
      </c>
      <c r="K227" s="9">
        <f t="shared" ca="1" si="120"/>
        <v>212.56669530834372</v>
      </c>
      <c r="L227" s="9">
        <f t="shared" ca="1" si="121"/>
        <v>-103.41255627084814</v>
      </c>
      <c r="M227">
        <f t="shared" ca="1" si="122"/>
        <v>55.601111111111116</v>
      </c>
      <c r="N227">
        <f t="shared" ca="1" si="123"/>
        <v>31.080407407407407</v>
      </c>
    </row>
    <row r="228" spans="1:14" x14ac:dyDescent="0.25">
      <c r="A228" s="4">
        <f t="shared" si="84"/>
        <v>0.43848379629629419</v>
      </c>
      <c r="B228" s="3">
        <f t="shared" si="112"/>
        <v>1553301885</v>
      </c>
      <c r="C228">
        <f t="shared" ref="C228:D228" si="137">C227</f>
        <v>4</v>
      </c>
      <c r="D228">
        <f t="shared" si="137"/>
        <v>115</v>
      </c>
      <c r="E228">
        <f t="shared" ca="1" si="114"/>
        <v>-116824.18664204834</v>
      </c>
      <c r="F228">
        <f t="shared" ca="1" si="115"/>
        <v>-27858.73799188</v>
      </c>
      <c r="G228">
        <f t="shared" ca="1" si="116"/>
        <v>9753.6</v>
      </c>
      <c r="H228" s="9">
        <f t="shared" ca="1" si="117"/>
        <v>-206.7689530843316</v>
      </c>
      <c r="I228" s="9">
        <f t="shared" ca="1" si="118"/>
        <v>-49.307200232000469</v>
      </c>
      <c r="J228" s="9">
        <f t="shared" ca="1" si="119"/>
        <v>0</v>
      </c>
      <c r="K228" s="9">
        <f t="shared" ca="1" si="120"/>
        <v>212.56669530834108</v>
      </c>
      <c r="L228" s="9">
        <f t="shared" ca="1" si="121"/>
        <v>-103.41255627084851</v>
      </c>
      <c r="M228">
        <f t="shared" ca="1" si="122"/>
        <v>55.598888888888894</v>
      </c>
      <c r="N228">
        <f t="shared" ca="1" si="123"/>
        <v>31.063863425925927</v>
      </c>
    </row>
    <row r="229" spans="1:14" x14ac:dyDescent="0.25">
      <c r="A229" s="4">
        <f t="shared" si="84"/>
        <v>0.43854166666666455</v>
      </c>
      <c r="B229" s="3">
        <f t="shared" si="112"/>
        <v>1553301890</v>
      </c>
      <c r="C229">
        <f t="shared" ref="C229:D229" si="138">C228</f>
        <v>4</v>
      </c>
      <c r="D229">
        <f t="shared" si="138"/>
        <v>115</v>
      </c>
      <c r="E229">
        <f t="shared" ca="1" si="114"/>
        <v>-117858.03140747</v>
      </c>
      <c r="F229">
        <f t="shared" ca="1" si="115"/>
        <v>-28105.273993040002</v>
      </c>
      <c r="G229">
        <f t="shared" ca="1" si="116"/>
        <v>9753.6</v>
      </c>
      <c r="H229" s="9">
        <f t="shared" ca="1" si="117"/>
        <v>-206.7689530843345</v>
      </c>
      <c r="I229" s="9">
        <f t="shared" ca="1" si="118"/>
        <v>-49.307200231999744</v>
      </c>
      <c r="J229" s="9">
        <f t="shared" ca="1" si="119"/>
        <v>0</v>
      </c>
      <c r="K229" s="9">
        <f t="shared" ca="1" si="120"/>
        <v>212.56669530834372</v>
      </c>
      <c r="L229" s="9">
        <f t="shared" ca="1" si="121"/>
        <v>-103.41255627084814</v>
      </c>
      <c r="M229">
        <f t="shared" ca="1" si="122"/>
        <v>55.596666666666671</v>
      </c>
      <c r="N229">
        <f t="shared" ca="1" si="123"/>
        <v>31.047319444444444</v>
      </c>
    </row>
    <row r="230" spans="1:14" x14ac:dyDescent="0.25">
      <c r="A230" s="4">
        <f t="shared" si="84"/>
        <v>0.43859953703703491</v>
      </c>
      <c r="B230" s="3">
        <f t="shared" si="112"/>
        <v>1553301895</v>
      </c>
      <c r="C230">
        <f t="shared" ref="C230:D230" si="139">C229</f>
        <v>4</v>
      </c>
      <c r="D230">
        <f t="shared" si="139"/>
        <v>115</v>
      </c>
      <c r="E230">
        <f t="shared" ca="1" si="114"/>
        <v>-118891.87617289167</v>
      </c>
      <c r="F230">
        <f t="shared" ca="1" si="115"/>
        <v>-28351.809994200001</v>
      </c>
      <c r="G230">
        <f t="shared" ca="1" si="116"/>
        <v>9753.6</v>
      </c>
      <c r="H230" s="9">
        <f t="shared" ca="1" si="117"/>
        <v>-206.7689530843345</v>
      </c>
      <c r="I230" s="9">
        <f t="shared" ca="1" si="118"/>
        <v>-49.307200231999744</v>
      </c>
      <c r="J230" s="9">
        <f t="shared" ca="1" si="119"/>
        <v>0</v>
      </c>
      <c r="K230" s="9">
        <f t="shared" ca="1" si="120"/>
        <v>212.56669530834372</v>
      </c>
      <c r="L230" s="9">
        <f t="shared" ca="1" si="121"/>
        <v>-103.41255627084814</v>
      </c>
      <c r="M230">
        <f t="shared" ca="1" si="122"/>
        <v>55.594444444444449</v>
      </c>
      <c r="N230">
        <f t="shared" ca="1" si="123"/>
        <v>31.030775462962964</v>
      </c>
    </row>
    <row r="231" spans="1:14" x14ac:dyDescent="0.25">
      <c r="A231" s="4">
        <f t="shared" si="84"/>
        <v>0.43865740740740528</v>
      </c>
      <c r="B231" s="3">
        <f t="shared" si="112"/>
        <v>1553301900</v>
      </c>
      <c r="C231">
        <f t="shared" ref="C231:D231" si="140">C230</f>
        <v>4</v>
      </c>
      <c r="D231">
        <f t="shared" si="140"/>
        <v>115</v>
      </c>
      <c r="E231">
        <f t="shared" ca="1" si="114"/>
        <v>-119925.72093831334</v>
      </c>
      <c r="F231">
        <f t="shared" ca="1" si="115"/>
        <v>-28598.34599536</v>
      </c>
      <c r="G231">
        <f t="shared" ca="1" si="116"/>
        <v>9753.6</v>
      </c>
      <c r="H231" s="9">
        <f t="shared" ca="1" si="117"/>
        <v>-206.7689530843316</v>
      </c>
      <c r="I231" s="9">
        <f t="shared" ca="1" si="118"/>
        <v>-49.307200232000469</v>
      </c>
      <c r="J231" s="9">
        <f t="shared" ca="1" si="119"/>
        <v>0</v>
      </c>
      <c r="K231" s="9">
        <f t="shared" ca="1" si="120"/>
        <v>212.56669530834108</v>
      </c>
      <c r="L231" s="9">
        <f t="shared" ca="1" si="121"/>
        <v>-103.41255627084851</v>
      </c>
      <c r="M231">
        <f t="shared" ca="1" si="122"/>
        <v>55.592222222222226</v>
      </c>
      <c r="N231">
        <f t="shared" ca="1" si="123"/>
        <v>31.014231481481481</v>
      </c>
    </row>
    <row r="232" spans="1:14" x14ac:dyDescent="0.25">
      <c r="A232" s="4">
        <f t="shared" si="84"/>
        <v>0.43871527777777564</v>
      </c>
      <c r="B232" s="3">
        <f t="shared" si="112"/>
        <v>1553301905</v>
      </c>
      <c r="C232">
        <f t="shared" ref="C232:D232" si="141">C231</f>
        <v>4</v>
      </c>
      <c r="D232">
        <f t="shared" si="141"/>
        <v>115</v>
      </c>
      <c r="E232">
        <f t="shared" ca="1" si="114"/>
        <v>-120959.565703735</v>
      </c>
      <c r="F232">
        <f t="shared" ca="1" si="115"/>
        <v>-28844.881996520002</v>
      </c>
      <c r="G232">
        <f t="shared" ca="1" si="116"/>
        <v>9753.6</v>
      </c>
      <c r="H232" s="9">
        <f t="shared" ca="1" si="117"/>
        <v>-206.7689530843345</v>
      </c>
      <c r="I232" s="9">
        <f t="shared" ca="1" si="118"/>
        <v>-49.307200231999744</v>
      </c>
      <c r="J232" s="9">
        <f t="shared" ca="1" si="119"/>
        <v>0</v>
      </c>
      <c r="K232" s="9">
        <f t="shared" ca="1" si="120"/>
        <v>212.56669530834372</v>
      </c>
      <c r="L232" s="9">
        <f t="shared" ca="1" si="121"/>
        <v>-103.41255627084814</v>
      </c>
      <c r="M232">
        <f t="shared" ca="1" si="122"/>
        <v>55.59</v>
      </c>
      <c r="N232">
        <f t="shared" ca="1" si="123"/>
        <v>30.997687500000001</v>
      </c>
    </row>
    <row r="233" spans="1:14" x14ac:dyDescent="0.25">
      <c r="A233" s="4">
        <f t="shared" si="84"/>
        <v>0.438773148148146</v>
      </c>
      <c r="B233" s="3">
        <f t="shared" si="112"/>
        <v>1553301910</v>
      </c>
      <c r="C233">
        <f t="shared" ref="C233:D233" si="142">C232</f>
        <v>4</v>
      </c>
      <c r="D233">
        <f t="shared" si="142"/>
        <v>115</v>
      </c>
      <c r="E233">
        <f t="shared" ca="1" si="114"/>
        <v>-121993.41046915668</v>
      </c>
      <c r="F233">
        <f t="shared" ca="1" si="115"/>
        <v>-29091.417997680001</v>
      </c>
      <c r="G233">
        <f t="shared" ca="1" si="116"/>
        <v>9753.6</v>
      </c>
      <c r="H233" s="9">
        <f t="shared" ca="1" si="117"/>
        <v>-206.7689530843316</v>
      </c>
      <c r="I233" s="9">
        <f t="shared" ca="1" si="118"/>
        <v>-49.307200231999744</v>
      </c>
      <c r="J233" s="9">
        <f t="shared" ca="1" si="119"/>
        <v>0</v>
      </c>
      <c r="K233" s="9">
        <f t="shared" ca="1" si="120"/>
        <v>212.56669530834091</v>
      </c>
      <c r="L233" s="9">
        <f t="shared" ca="1" si="121"/>
        <v>-103.41255627084833</v>
      </c>
      <c r="M233">
        <f t="shared" ca="1" si="122"/>
        <v>55.587777777777781</v>
      </c>
      <c r="N233">
        <f t="shared" ca="1" si="123"/>
        <v>30.981143518518518</v>
      </c>
    </row>
    <row r="234" spans="1:14" x14ac:dyDescent="0.25">
      <c r="A234" s="4">
        <f t="shared" si="84"/>
        <v>0.43883101851851636</v>
      </c>
      <c r="B234" s="3">
        <f t="shared" si="112"/>
        <v>1553301915</v>
      </c>
      <c r="C234">
        <f t="shared" ref="C234:D234" si="143">C233</f>
        <v>4</v>
      </c>
      <c r="D234">
        <f t="shared" si="143"/>
        <v>115</v>
      </c>
      <c r="E234">
        <f t="shared" ca="1" si="114"/>
        <v>-123027.25523457833</v>
      </c>
      <c r="F234">
        <f t="shared" ca="1" si="115"/>
        <v>-29337.953998839999</v>
      </c>
      <c r="G234">
        <f t="shared" ca="1" si="116"/>
        <v>9753.6</v>
      </c>
      <c r="H234" s="9">
        <f t="shared" ca="1" si="117"/>
        <v>-206.7689530843345</v>
      </c>
      <c r="I234" s="9">
        <f t="shared" ca="1" si="118"/>
        <v>-49.307200232000469</v>
      </c>
      <c r="J234" s="9">
        <f t="shared" ca="1" si="119"/>
        <v>0</v>
      </c>
      <c r="K234" s="9">
        <f t="shared" ca="1" si="120"/>
        <v>212.5666953083439</v>
      </c>
      <c r="L234" s="9">
        <f t="shared" ca="1" si="121"/>
        <v>-103.41255627084834</v>
      </c>
      <c r="M234">
        <f t="shared" ca="1" si="122"/>
        <v>55.585555555555558</v>
      </c>
      <c r="N234">
        <f t="shared" ca="1" si="123"/>
        <v>30.964599537037039</v>
      </c>
    </row>
    <row r="235" spans="1:14" x14ac:dyDescent="0.25">
      <c r="A235" s="5">
        <f t="shared" si="84"/>
        <v>0.43888888888888672</v>
      </c>
      <c r="B235" s="3">
        <f t="shared" si="112"/>
        <v>1553301920</v>
      </c>
      <c r="C235">
        <f t="shared" ref="C235:D235" si="144">C234</f>
        <v>4</v>
      </c>
      <c r="D235">
        <f t="shared" si="144"/>
        <v>115</v>
      </c>
      <c r="E235">
        <f t="shared" ca="1" si="114"/>
        <v>-124061.1</v>
      </c>
      <c r="F235">
        <f t="shared" ca="1" si="115"/>
        <v>-29584.49</v>
      </c>
      <c r="G235">
        <f t="shared" ca="1" si="116"/>
        <v>9753.6</v>
      </c>
      <c r="H235" s="9">
        <f ca="1">H234</f>
        <v>-206.7689530843345</v>
      </c>
      <c r="I235" s="9">
        <f t="shared" ref="I235:K235" ca="1" si="145">I234</f>
        <v>-49.307200232000469</v>
      </c>
      <c r="J235" s="9">
        <f t="shared" ca="1" si="145"/>
        <v>0</v>
      </c>
      <c r="K235" s="9">
        <f t="shared" ca="1" si="145"/>
        <v>212.5666953083439</v>
      </c>
      <c r="L235" s="9">
        <f t="shared" ca="1" si="121"/>
        <v>-103.41255627084834</v>
      </c>
      <c r="M235">
        <f t="shared" ca="1" si="122"/>
        <v>55.583333333333336</v>
      </c>
      <c r="N235">
        <f t="shared" ca="1" si="123"/>
        <v>30.948055555555555</v>
      </c>
    </row>
    <row r="236" spans="1:14" x14ac:dyDescent="0.25">
      <c r="A236" s="4" t="s">
        <v>144</v>
      </c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S253"/>
  <sheetViews>
    <sheetView workbookViewId="0">
      <selection activeCell="B2" sqref="B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146</v>
      </c>
      <c r="B1">
        <v>244208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95</v>
      </c>
      <c r="C2" s="7">
        <v>320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9753.6</v>
      </c>
      <c r="H2" s="9">
        <f t="shared" ref="H2:J2" si="0">(E3-E2)/(MINUTE($A3-$A2)*60+SECOND($A3-$A2))</f>
        <v>-223.45824074074073</v>
      </c>
      <c r="I2" s="9">
        <f t="shared" si="0"/>
        <v>48.343150925925926</v>
      </c>
      <c r="J2" s="9">
        <f t="shared" si="0"/>
        <v>0</v>
      </c>
      <c r="K2" s="9">
        <f>SQRT(H2*H2+I2*I2)</f>
        <v>228.62774459018243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4.3184156378600581E-4</v>
      </c>
      <c r="P2" s="10">
        <f>(N3-N2)/(MINUTE($A3-$A2)*60+SECOND($A3-$A2))</f>
        <v>-3.5758744855967101E-3</v>
      </c>
    </row>
    <row r="3" spans="1:16" x14ac:dyDescent="0.25">
      <c r="A3" s="5">
        <v>0.4381944444444445</v>
      </c>
      <c r="B3" s="6" t="s">
        <v>104</v>
      </c>
      <c r="C3" s="7">
        <v>320</v>
      </c>
      <c r="D3" s="7"/>
      <c r="E3" s="7">
        <f>VLOOKUP($B3,Beacons!$A$6:$O$30,14,FALSE)</f>
        <v>-120954</v>
      </c>
      <c r="F3" s="7">
        <f>VLOOKUP($B3,Beacons!$A$6:$O$30,15,FALSE)</f>
        <v>50355.11</v>
      </c>
      <c r="G3" s="7">
        <f>C3*Params!F$2</f>
        <v>9753.6</v>
      </c>
      <c r="H3" s="9"/>
      <c r="I3" s="9"/>
      <c r="J3" s="9"/>
      <c r="K3" s="9"/>
      <c r="L3" s="9"/>
      <c r="M3" s="7">
        <f>VLOOKUP($B3,Beacons!$A$6:$O$30,8,FALSE)</f>
        <v>56.299722222222222</v>
      </c>
      <c r="N3" s="7">
        <f>VLOOKUP($B3,Beacons!$A$6:$O$30,9,FALSE)</f>
        <v>30.997777777777777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0.42569444444444443</v>
      </c>
      <c r="B6" s="3">
        <f>Params!D29+MINUTE(A6-Params!C29)*60+SECOND(A6-Params!C29)</f>
        <v>1553300780</v>
      </c>
      <c r="C6">
        <v>2</v>
      </c>
      <c r="D6">
        <f>ROW()</f>
        <v>6</v>
      </c>
      <c r="E6">
        <f ca="1">INDIRECT("E$"&amp;C6)+INDIRECT("H$"&amp;C6)*($B6-INDIRECT("B$"&amp;D6))</f>
        <v>120380.9</v>
      </c>
      <c r="F6">
        <f ca="1">INDIRECT("F$"&amp;C6)+INDIRECT("I$"&amp;C6)*($B6-INDIRECT("B$"&amp;D6))</f>
        <v>-1855.4929999999999</v>
      </c>
      <c r="G6">
        <f ca="1">INDIRECT("G$"&amp;C6)+INDIRECT("J$"&amp;C6)*($B6-INDIRECT("B$"&amp;D6))</f>
        <v>9753.6</v>
      </c>
      <c r="H6" s="9">
        <f ca="1">(E7-E6)/($B7-$B6)</f>
        <v>-223.45824074074045</v>
      </c>
      <c r="I6" s="9">
        <f ca="1">(F7-F6)/($B7-$B6)</f>
        <v>48.343150925925919</v>
      </c>
      <c r="J6" s="9">
        <f ca="1">(G7-G6)/($B7-$B6)</f>
        <v>0</v>
      </c>
      <c r="K6" s="9">
        <f ca="1">SQRT(H6*H6+I6*I6)</f>
        <v>228.62774459018215</v>
      </c>
      <c r="L6" s="9">
        <f ca="1">DEGREES(ATAN2(I6,H6))</f>
        <v>-77.792708116235104</v>
      </c>
      <c r="M6">
        <f ca="1">INDIRECT("M$"&amp;C6)+INDIRECT("O$"&amp;C6)*($B6-INDIRECT("B$"&amp;D6))</f>
        <v>55.833333333333336</v>
      </c>
      <c r="N6">
        <f ca="1">INDIRECT("N$"&amp;C6)+INDIRECT("P$"&amp;C6)*($B6-INDIRECT("B$"&amp;D6))</f>
        <v>34.859722222222224</v>
      </c>
      <c r="P6" s="3"/>
    </row>
    <row r="7" spans="1:16" x14ac:dyDescent="0.25">
      <c r="A7" s="4">
        <f>A6+5/24/3600</f>
        <v>0.42575231481481479</v>
      </c>
      <c r="B7" s="3">
        <f>B6+SECOND(A7-A6)</f>
        <v>1553300785</v>
      </c>
      <c r="C7">
        <f>C6</f>
        <v>2</v>
      </c>
      <c r="D7">
        <f>D6</f>
        <v>6</v>
      </c>
      <c r="E7">
        <f ca="1">INDIRECT("E$"&amp;C7)+INDIRECT("H$"&amp;C7)*($B7-INDIRECT("B$"&amp;D7))</f>
        <v>119263.60879629629</v>
      </c>
      <c r="F7">
        <f ca="1">INDIRECT("F$"&amp;C7)+INDIRECT("I$"&amp;C7)*($B7-INDIRECT("B$"&amp;D7))</f>
        <v>-1613.7772453703703</v>
      </c>
      <c r="G7">
        <f t="shared" ref="G7:G70" ca="1" si="1">INDIRECT("G$"&amp;C7)+INDIRECT("J$"&amp;C7)*($B7-INDIRECT("B$"&amp;D7))</f>
        <v>9753.6</v>
      </c>
      <c r="H7" s="9">
        <f t="shared" ref="H7:J70" ca="1" si="2">(E8-E7)/($B8-$B7)</f>
        <v>-223.45824074074045</v>
      </c>
      <c r="I7" s="9">
        <f t="shared" ca="1" si="2"/>
        <v>48.343150925925919</v>
      </c>
      <c r="J7" s="9">
        <f t="shared" ca="1" si="2"/>
        <v>0</v>
      </c>
      <c r="K7" s="9">
        <f t="shared" ref="K7:K70" ca="1" si="3">SQRT(H7*H7+I7*I7)</f>
        <v>228.62774459018215</v>
      </c>
      <c r="L7" s="9">
        <f t="shared" ref="L7:L70" ca="1" si="4">DEGREES(ATAN2(I7,H7))</f>
        <v>-77.792708116235104</v>
      </c>
      <c r="M7">
        <f ca="1">INDIRECT("M$"&amp;C7)+INDIRECT("O$"&amp;C7)*($B7-INDIRECT("B$"&amp;D7))</f>
        <v>55.835492541152263</v>
      </c>
      <c r="N7">
        <f ca="1">INDIRECT("N$"&amp;C7)+INDIRECT("P$"&amp;C7)*($B7-INDIRECT("B$"&amp;D7))</f>
        <v>34.84184284979424</v>
      </c>
      <c r="P7" s="3"/>
    </row>
    <row r="8" spans="1:16" x14ac:dyDescent="0.25">
      <c r="A8" s="4">
        <f>A7+5/24/3600</f>
        <v>0.42581018518518515</v>
      </c>
      <c r="B8" s="3">
        <f>B7+SECOND(A8-A7)</f>
        <v>1553300790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118146.31759259259</v>
      </c>
      <c r="F8">
        <f t="shared" ref="F8:F33" ca="1" si="7">INDIRECT("F$"&amp;C8)+INDIRECT("I$"&amp;C8)*($B8-INDIRECT("B$"&amp;D8))</f>
        <v>-1372.0614907407407</v>
      </c>
      <c r="G8">
        <f t="shared" ca="1" si="1"/>
        <v>9753.6</v>
      </c>
      <c r="H8" s="9">
        <f t="shared" ca="1" si="2"/>
        <v>-223.45824074074045</v>
      </c>
      <c r="I8" s="9">
        <f t="shared" ca="1" si="2"/>
        <v>48.343150925925968</v>
      </c>
      <c r="J8" s="9">
        <f t="shared" ca="1" si="2"/>
        <v>0</v>
      </c>
      <c r="K8" s="9">
        <f t="shared" ca="1" si="3"/>
        <v>228.62774459018217</v>
      </c>
      <c r="L8" s="9">
        <f t="shared" ca="1" si="4"/>
        <v>-77.79270811623509</v>
      </c>
      <c r="M8">
        <f t="shared" ref="M8:M71" ca="1" si="8">INDIRECT("M$"&amp;C8)+INDIRECT("O$"&amp;C8)*($B8-INDIRECT("B$"&amp;D8))</f>
        <v>55.837651748971197</v>
      </c>
      <c r="N8">
        <f t="shared" ref="N8:N71" ca="1" si="9">INDIRECT("N$"&amp;C8)+INDIRECT("P$"&amp;C8)*($B8-INDIRECT("B$"&amp;D8))</f>
        <v>34.823963477366256</v>
      </c>
      <c r="P8" s="3"/>
    </row>
    <row r="9" spans="1:16" x14ac:dyDescent="0.25">
      <c r="A9" s="4">
        <f t="shared" ref="A9:A72" si="10">A8+5/24/3600</f>
        <v>0.42586805555555551</v>
      </c>
      <c r="B9" s="3">
        <f t="shared" ref="B9:B72" si="11">B8+SECOND(A9-A8)</f>
        <v>1553300795</v>
      </c>
      <c r="C9">
        <f t="shared" si="5"/>
        <v>2</v>
      </c>
      <c r="D9">
        <f t="shared" si="5"/>
        <v>6</v>
      </c>
      <c r="E9">
        <f t="shared" ca="1" si="6"/>
        <v>117029.02638888889</v>
      </c>
      <c r="F9">
        <f t="shared" ca="1" si="7"/>
        <v>-1130.3457361111109</v>
      </c>
      <c r="G9">
        <f t="shared" ca="1" si="1"/>
        <v>9753.6</v>
      </c>
      <c r="H9" s="9">
        <f t="shared" ca="1" si="2"/>
        <v>-223.45824074074045</v>
      </c>
      <c r="I9" s="9">
        <f t="shared" ca="1" si="2"/>
        <v>48.343150925925897</v>
      </c>
      <c r="J9" s="9">
        <f t="shared" ca="1" si="2"/>
        <v>0</v>
      </c>
      <c r="K9" s="9">
        <f t="shared" ca="1" si="3"/>
        <v>228.62774459018215</v>
      </c>
      <c r="L9" s="9">
        <f t="shared" ca="1" si="4"/>
        <v>-77.792708116235119</v>
      </c>
      <c r="M9">
        <f t="shared" ca="1" si="8"/>
        <v>55.839810956790124</v>
      </c>
      <c r="N9">
        <f t="shared" ca="1" si="9"/>
        <v>34.806084104938272</v>
      </c>
    </row>
    <row r="10" spans="1:16" x14ac:dyDescent="0.25">
      <c r="A10" s="4">
        <f t="shared" si="10"/>
        <v>0.42592592592592587</v>
      </c>
      <c r="B10" s="3">
        <f t="shared" si="11"/>
        <v>1553300800</v>
      </c>
      <c r="C10">
        <f t="shared" si="5"/>
        <v>2</v>
      </c>
      <c r="D10">
        <f t="shared" si="5"/>
        <v>6</v>
      </c>
      <c r="E10">
        <f t="shared" ca="1" si="6"/>
        <v>115911.73518518519</v>
      </c>
      <c r="F10">
        <f t="shared" ca="1" si="7"/>
        <v>-888.62998148148142</v>
      </c>
      <c r="G10">
        <f t="shared" ca="1" si="1"/>
        <v>9753.6</v>
      </c>
      <c r="H10" s="9">
        <f t="shared" ca="1" si="2"/>
        <v>-223.45824074074045</v>
      </c>
      <c r="I10" s="9">
        <f t="shared" ca="1" si="2"/>
        <v>48.34315092592594</v>
      </c>
      <c r="J10" s="9">
        <f t="shared" ca="1" si="2"/>
        <v>0</v>
      </c>
      <c r="K10" s="9">
        <f t="shared" ca="1" si="3"/>
        <v>228.62774459018215</v>
      </c>
      <c r="L10" s="9">
        <f t="shared" ca="1" si="4"/>
        <v>-77.792708116235104</v>
      </c>
      <c r="M10">
        <f t="shared" ca="1" si="8"/>
        <v>55.841970164609059</v>
      </c>
      <c r="N10">
        <f t="shared" ca="1" si="9"/>
        <v>34.788204732510287</v>
      </c>
      <c r="P10" s="9"/>
    </row>
    <row r="11" spans="1:16" x14ac:dyDescent="0.25">
      <c r="A11" s="4">
        <f t="shared" si="10"/>
        <v>0.42598379629629624</v>
      </c>
      <c r="B11" s="3">
        <f t="shared" si="11"/>
        <v>1553300805</v>
      </c>
      <c r="C11">
        <f t="shared" si="5"/>
        <v>2</v>
      </c>
      <c r="D11">
        <f t="shared" si="5"/>
        <v>6</v>
      </c>
      <c r="E11">
        <f t="shared" ca="1" si="6"/>
        <v>114794.44398148148</v>
      </c>
      <c r="F11">
        <f t="shared" ca="1" si="7"/>
        <v>-646.91422685185171</v>
      </c>
      <c r="G11">
        <f t="shared" ca="1" si="1"/>
        <v>9753.6</v>
      </c>
      <c r="H11" s="9">
        <f t="shared" ca="1" si="2"/>
        <v>-223.45824074074335</v>
      </c>
      <c r="I11" s="9">
        <f t="shared" ca="1" si="2"/>
        <v>48.343150925925919</v>
      </c>
      <c r="J11" s="9">
        <f t="shared" ca="1" si="2"/>
        <v>0</v>
      </c>
      <c r="K11" s="9">
        <f t="shared" ca="1" si="3"/>
        <v>228.62774459018499</v>
      </c>
      <c r="L11" s="9">
        <f t="shared" ca="1" si="4"/>
        <v>-77.792708116235261</v>
      </c>
      <c r="M11">
        <f t="shared" ca="1" si="8"/>
        <v>55.844129372427986</v>
      </c>
      <c r="N11">
        <f t="shared" ca="1" si="9"/>
        <v>34.770325360082303</v>
      </c>
    </row>
    <row r="12" spans="1:16" x14ac:dyDescent="0.25">
      <c r="A12" s="4">
        <f t="shared" si="10"/>
        <v>0.4260416666666666</v>
      </c>
      <c r="B12" s="3">
        <f t="shared" si="11"/>
        <v>1553300810</v>
      </c>
      <c r="C12">
        <f t="shared" si="5"/>
        <v>2</v>
      </c>
      <c r="D12">
        <f t="shared" si="5"/>
        <v>6</v>
      </c>
      <c r="E12">
        <f t="shared" ca="1" si="6"/>
        <v>113677.15277777777</v>
      </c>
      <c r="F12">
        <f t="shared" ca="1" si="7"/>
        <v>-405.19847222222211</v>
      </c>
      <c r="G12">
        <f t="shared" ca="1" si="1"/>
        <v>9753.6</v>
      </c>
      <c r="H12" s="9">
        <f t="shared" ca="1" si="2"/>
        <v>-223.45824074074045</v>
      </c>
      <c r="I12" s="9">
        <f t="shared" ca="1" si="2"/>
        <v>48.343150925925919</v>
      </c>
      <c r="J12" s="9">
        <f t="shared" ca="1" si="2"/>
        <v>0</v>
      </c>
      <c r="K12" s="9">
        <f t="shared" ca="1" si="3"/>
        <v>228.62774459018215</v>
      </c>
      <c r="L12" s="9">
        <f t="shared" ca="1" si="4"/>
        <v>-77.792708116235104</v>
      </c>
      <c r="M12">
        <f t="shared" ca="1" si="8"/>
        <v>55.846288580246913</v>
      </c>
      <c r="N12">
        <f t="shared" ca="1" si="9"/>
        <v>34.752445987654326</v>
      </c>
    </row>
    <row r="13" spans="1:16" x14ac:dyDescent="0.25">
      <c r="A13" s="4">
        <f t="shared" si="10"/>
        <v>0.42609953703703696</v>
      </c>
      <c r="B13" s="3">
        <f t="shared" si="11"/>
        <v>1553300815</v>
      </c>
      <c r="C13">
        <f t="shared" si="5"/>
        <v>2</v>
      </c>
      <c r="D13">
        <f t="shared" si="5"/>
        <v>6</v>
      </c>
      <c r="E13">
        <f t="shared" ca="1" si="6"/>
        <v>112559.86157407406</v>
      </c>
      <c r="F13">
        <f t="shared" ca="1" si="7"/>
        <v>-163.48271759259251</v>
      </c>
      <c r="G13">
        <f t="shared" ca="1" si="1"/>
        <v>9753.6</v>
      </c>
      <c r="H13" s="9">
        <f t="shared" ca="1" si="2"/>
        <v>-223.45824074074045</v>
      </c>
      <c r="I13" s="9">
        <f t="shared" ca="1" si="2"/>
        <v>48.343150925925919</v>
      </c>
      <c r="J13" s="9">
        <f t="shared" ca="1" si="2"/>
        <v>0</v>
      </c>
      <c r="K13" s="9">
        <f t="shared" ca="1" si="3"/>
        <v>228.62774459018215</v>
      </c>
      <c r="L13" s="9">
        <f t="shared" ca="1" si="4"/>
        <v>-77.792708116235104</v>
      </c>
      <c r="M13">
        <f t="shared" ca="1" si="8"/>
        <v>55.848447788065847</v>
      </c>
      <c r="N13">
        <f t="shared" ca="1" si="9"/>
        <v>34.734566615226342</v>
      </c>
    </row>
    <row r="14" spans="1:16" x14ac:dyDescent="0.25">
      <c r="A14" s="4">
        <f t="shared" si="10"/>
        <v>0.42615740740740732</v>
      </c>
      <c r="B14" s="3">
        <f t="shared" si="11"/>
        <v>1553300820</v>
      </c>
      <c r="C14">
        <f t="shared" si="5"/>
        <v>2</v>
      </c>
      <c r="D14">
        <f t="shared" si="5"/>
        <v>6</v>
      </c>
      <c r="E14">
        <f t="shared" ca="1" si="6"/>
        <v>111442.57037037036</v>
      </c>
      <c r="F14">
        <f t="shared" ca="1" si="7"/>
        <v>78.233037037037093</v>
      </c>
      <c r="G14">
        <f t="shared" ca="1" si="1"/>
        <v>9753.6</v>
      </c>
      <c r="H14" s="9">
        <f t="shared" ca="1" si="2"/>
        <v>-223.45824074074045</v>
      </c>
      <c r="I14" s="9">
        <f t="shared" ca="1" si="2"/>
        <v>48.343150925925919</v>
      </c>
      <c r="J14" s="9">
        <f t="shared" ca="1" si="2"/>
        <v>0</v>
      </c>
      <c r="K14" s="9">
        <f t="shared" ca="1" si="3"/>
        <v>228.62774459018215</v>
      </c>
      <c r="L14" s="9">
        <f t="shared" ca="1" si="4"/>
        <v>-77.792708116235104</v>
      </c>
      <c r="M14">
        <f t="shared" ca="1" si="8"/>
        <v>55.850606995884775</v>
      </c>
      <c r="N14">
        <f t="shared" ca="1" si="9"/>
        <v>34.716687242798358</v>
      </c>
    </row>
    <row r="15" spans="1:16" x14ac:dyDescent="0.25">
      <c r="A15" s="4">
        <f t="shared" si="10"/>
        <v>0.42621527777777768</v>
      </c>
      <c r="B15" s="3">
        <f t="shared" si="11"/>
        <v>1553300825</v>
      </c>
      <c r="C15">
        <f t="shared" si="5"/>
        <v>2</v>
      </c>
      <c r="D15">
        <f t="shared" si="5"/>
        <v>6</v>
      </c>
      <c r="E15">
        <f t="shared" ca="1" si="6"/>
        <v>110325.27916666666</v>
      </c>
      <c r="F15">
        <f t="shared" ca="1" si="7"/>
        <v>319.94879166666669</v>
      </c>
      <c r="G15">
        <f t="shared" ca="1" si="1"/>
        <v>9753.6</v>
      </c>
      <c r="H15" s="9">
        <f t="shared" ca="1" si="2"/>
        <v>-223.45824074074045</v>
      </c>
      <c r="I15" s="9">
        <f t="shared" ca="1" si="2"/>
        <v>48.343150925925968</v>
      </c>
      <c r="J15" s="9">
        <f t="shared" ca="1" si="2"/>
        <v>0</v>
      </c>
      <c r="K15" s="9">
        <f t="shared" ca="1" si="3"/>
        <v>228.62774459018217</v>
      </c>
      <c r="L15" s="9">
        <f t="shared" ca="1" si="4"/>
        <v>-77.79270811623509</v>
      </c>
      <c r="M15">
        <f t="shared" ca="1" si="8"/>
        <v>55.852766203703709</v>
      </c>
      <c r="N15">
        <f t="shared" ca="1" si="9"/>
        <v>34.698807870370374</v>
      </c>
    </row>
    <row r="16" spans="1:16" x14ac:dyDescent="0.25">
      <c r="A16" s="4">
        <f t="shared" si="10"/>
        <v>0.42627314814814804</v>
      </c>
      <c r="B16" s="3">
        <f t="shared" si="11"/>
        <v>1553300830</v>
      </c>
      <c r="C16">
        <f t="shared" si="5"/>
        <v>2</v>
      </c>
      <c r="D16">
        <f t="shared" si="5"/>
        <v>6</v>
      </c>
      <c r="E16">
        <f t="shared" ca="1" si="6"/>
        <v>109207.98796296296</v>
      </c>
      <c r="F16">
        <f t="shared" ca="1" si="7"/>
        <v>561.66454629629652</v>
      </c>
      <c r="G16">
        <f t="shared" ca="1" si="1"/>
        <v>9753.6</v>
      </c>
      <c r="H16" s="9">
        <f t="shared" ca="1" si="2"/>
        <v>-223.45824074074045</v>
      </c>
      <c r="I16" s="9">
        <f t="shared" ca="1" si="2"/>
        <v>48.343150925925876</v>
      </c>
      <c r="J16" s="9">
        <f t="shared" ca="1" si="2"/>
        <v>0</v>
      </c>
      <c r="K16" s="9">
        <f t="shared" ca="1" si="3"/>
        <v>228.62774459018215</v>
      </c>
      <c r="L16" s="9">
        <f t="shared" ca="1" si="4"/>
        <v>-77.792708116235119</v>
      </c>
      <c r="M16">
        <f t="shared" ca="1" si="8"/>
        <v>55.854925411522636</v>
      </c>
      <c r="N16">
        <f t="shared" ca="1" si="9"/>
        <v>34.680928497942389</v>
      </c>
    </row>
    <row r="17" spans="1:14" x14ac:dyDescent="0.25">
      <c r="A17" s="4">
        <f t="shared" si="10"/>
        <v>0.4263310185185184</v>
      </c>
      <c r="B17" s="3">
        <f t="shared" si="11"/>
        <v>1553300835</v>
      </c>
      <c r="C17">
        <f t="shared" si="5"/>
        <v>2</v>
      </c>
      <c r="D17">
        <f t="shared" si="5"/>
        <v>6</v>
      </c>
      <c r="E17">
        <f t="shared" ca="1" si="6"/>
        <v>108090.69675925926</v>
      </c>
      <c r="F17">
        <f t="shared" ca="1" si="7"/>
        <v>803.38030092592589</v>
      </c>
      <c r="G17">
        <f t="shared" ca="1" si="1"/>
        <v>9753.6</v>
      </c>
      <c r="H17" s="9">
        <f t="shared" ca="1" si="2"/>
        <v>-223.45824074074045</v>
      </c>
      <c r="I17" s="9">
        <f t="shared" ca="1" si="2"/>
        <v>48.343150925925968</v>
      </c>
      <c r="J17" s="9">
        <f t="shared" ca="1" si="2"/>
        <v>0</v>
      </c>
      <c r="K17" s="9">
        <f t="shared" ca="1" si="3"/>
        <v>228.62774459018217</v>
      </c>
      <c r="L17" s="9">
        <f t="shared" ca="1" si="4"/>
        <v>-77.79270811623509</v>
      </c>
      <c r="M17">
        <f t="shared" ca="1" si="8"/>
        <v>55.857084619341563</v>
      </c>
      <c r="N17">
        <f t="shared" ca="1" si="9"/>
        <v>34.663049125514405</v>
      </c>
    </row>
    <row r="18" spans="1:14" x14ac:dyDescent="0.25">
      <c r="A18" s="4">
        <f t="shared" si="10"/>
        <v>0.42638888888888876</v>
      </c>
      <c r="B18" s="3">
        <f t="shared" si="11"/>
        <v>1553300840</v>
      </c>
      <c r="C18">
        <f t="shared" si="5"/>
        <v>2</v>
      </c>
      <c r="D18">
        <f t="shared" si="5"/>
        <v>6</v>
      </c>
      <c r="E18">
        <f t="shared" ca="1" si="6"/>
        <v>106973.40555555555</v>
      </c>
      <c r="F18">
        <f t="shared" ca="1" si="7"/>
        <v>1045.0960555555557</v>
      </c>
      <c r="G18">
        <f t="shared" ca="1" si="1"/>
        <v>9753.6</v>
      </c>
      <c r="H18" s="9">
        <f t="shared" ca="1" si="2"/>
        <v>-223.45824074074045</v>
      </c>
      <c r="I18" s="9">
        <f t="shared" ca="1" si="2"/>
        <v>48.343150925925876</v>
      </c>
      <c r="J18" s="9">
        <f t="shared" ca="1" si="2"/>
        <v>0</v>
      </c>
      <c r="K18" s="9">
        <f t="shared" ca="1" si="3"/>
        <v>228.62774459018215</v>
      </c>
      <c r="L18" s="9">
        <f t="shared" ca="1" si="4"/>
        <v>-77.792708116235119</v>
      </c>
      <c r="M18">
        <f t="shared" ca="1" si="8"/>
        <v>55.859243827160498</v>
      </c>
      <c r="N18">
        <f t="shared" ca="1" si="9"/>
        <v>34.645169753086421</v>
      </c>
    </row>
    <row r="19" spans="1:14" x14ac:dyDescent="0.25">
      <c r="A19" s="4">
        <f t="shared" si="10"/>
        <v>0.42644675925925912</v>
      </c>
      <c r="B19" s="3">
        <f t="shared" si="11"/>
        <v>1553300845</v>
      </c>
      <c r="C19">
        <f t="shared" si="5"/>
        <v>2</v>
      </c>
      <c r="D19">
        <f t="shared" si="5"/>
        <v>6</v>
      </c>
      <c r="E19">
        <f t="shared" ca="1" si="6"/>
        <v>105856.11435185185</v>
      </c>
      <c r="F19">
        <f t="shared" ca="1" si="7"/>
        <v>1286.8118101851851</v>
      </c>
      <c r="G19">
        <f t="shared" ca="1" si="1"/>
        <v>9753.6</v>
      </c>
      <c r="H19" s="9">
        <f t="shared" ca="1" si="2"/>
        <v>-223.45824074074045</v>
      </c>
      <c r="I19" s="9">
        <f t="shared" ca="1" si="2"/>
        <v>48.343150925925968</v>
      </c>
      <c r="J19" s="9">
        <f t="shared" ca="1" si="2"/>
        <v>0</v>
      </c>
      <c r="K19" s="9">
        <f t="shared" ca="1" si="3"/>
        <v>228.62774459018217</v>
      </c>
      <c r="L19" s="9">
        <f t="shared" ca="1" si="4"/>
        <v>-77.79270811623509</v>
      </c>
      <c r="M19">
        <f t="shared" ca="1" si="8"/>
        <v>55.861403034979425</v>
      </c>
      <c r="N19">
        <f t="shared" ca="1" si="9"/>
        <v>34.627290380658437</v>
      </c>
    </row>
    <row r="20" spans="1:14" x14ac:dyDescent="0.25">
      <c r="A20" s="4">
        <f t="shared" si="10"/>
        <v>0.42650462962962948</v>
      </c>
      <c r="B20" s="3">
        <f t="shared" si="11"/>
        <v>1553300850</v>
      </c>
      <c r="C20">
        <f t="shared" si="5"/>
        <v>2</v>
      </c>
      <c r="D20">
        <f t="shared" si="5"/>
        <v>6</v>
      </c>
      <c r="E20">
        <f t="shared" ca="1" si="6"/>
        <v>104738.82314814815</v>
      </c>
      <c r="F20">
        <f t="shared" ca="1" si="7"/>
        <v>1528.5275648148149</v>
      </c>
      <c r="G20">
        <f t="shared" ca="1" si="1"/>
        <v>9753.6</v>
      </c>
      <c r="H20" s="9">
        <f t="shared" ca="1" si="2"/>
        <v>-223.45824074074335</v>
      </c>
      <c r="I20" s="9">
        <f t="shared" ca="1" si="2"/>
        <v>48.343150925925876</v>
      </c>
      <c r="J20" s="9">
        <f t="shared" ca="1" si="2"/>
        <v>0</v>
      </c>
      <c r="K20" s="9">
        <f t="shared" ca="1" si="3"/>
        <v>228.62774459018496</v>
      </c>
      <c r="L20" s="9">
        <f t="shared" ca="1" si="4"/>
        <v>-77.792708116235275</v>
      </c>
      <c r="M20">
        <f t="shared" ca="1" si="8"/>
        <v>55.863562242798359</v>
      </c>
      <c r="N20">
        <f t="shared" ca="1" si="9"/>
        <v>34.609411008230452</v>
      </c>
    </row>
    <row r="21" spans="1:14" x14ac:dyDescent="0.25">
      <c r="A21" s="4">
        <f t="shared" si="10"/>
        <v>0.42656249999999984</v>
      </c>
      <c r="B21" s="3">
        <f t="shared" si="11"/>
        <v>1553300855</v>
      </c>
      <c r="C21">
        <f t="shared" si="5"/>
        <v>2</v>
      </c>
      <c r="D21">
        <f t="shared" si="5"/>
        <v>6</v>
      </c>
      <c r="E21">
        <f t="shared" ca="1" si="6"/>
        <v>103621.53194444443</v>
      </c>
      <c r="F21">
        <f t="shared" ca="1" si="7"/>
        <v>1770.2433194444443</v>
      </c>
      <c r="G21">
        <f t="shared" ca="1" si="1"/>
        <v>9753.6</v>
      </c>
      <c r="H21" s="9">
        <f t="shared" ca="1" si="2"/>
        <v>-223.45824074074045</v>
      </c>
      <c r="I21" s="9">
        <f t="shared" ca="1" si="2"/>
        <v>48.343150925925968</v>
      </c>
      <c r="J21" s="9">
        <f t="shared" ca="1" si="2"/>
        <v>0</v>
      </c>
      <c r="K21" s="9">
        <f t="shared" ca="1" si="3"/>
        <v>228.62774459018217</v>
      </c>
      <c r="L21" s="9">
        <f t="shared" ca="1" si="4"/>
        <v>-77.79270811623509</v>
      </c>
      <c r="M21">
        <f t="shared" ca="1" si="8"/>
        <v>55.865721450617286</v>
      </c>
      <c r="N21">
        <f t="shared" ca="1" si="9"/>
        <v>34.591531635802468</v>
      </c>
    </row>
    <row r="22" spans="1:14" x14ac:dyDescent="0.25">
      <c r="A22" s="4">
        <f t="shared" si="10"/>
        <v>0.42662037037037021</v>
      </c>
      <c r="B22" s="3">
        <f t="shared" si="11"/>
        <v>1553300860</v>
      </c>
      <c r="C22">
        <f t="shared" si="5"/>
        <v>2</v>
      </c>
      <c r="D22">
        <f t="shared" si="5"/>
        <v>6</v>
      </c>
      <c r="E22">
        <f t="shared" ca="1" si="6"/>
        <v>102504.24074074073</v>
      </c>
      <c r="F22">
        <f t="shared" ca="1" si="7"/>
        <v>2011.9590740740741</v>
      </c>
      <c r="G22">
        <f t="shared" ca="1" si="1"/>
        <v>9753.6</v>
      </c>
      <c r="H22" s="9">
        <f t="shared" ca="1" si="2"/>
        <v>-223.45824074074045</v>
      </c>
      <c r="I22" s="9">
        <f t="shared" ca="1" si="2"/>
        <v>48.343150925925968</v>
      </c>
      <c r="J22" s="9">
        <f t="shared" ca="1" si="2"/>
        <v>0</v>
      </c>
      <c r="K22" s="9">
        <f t="shared" ca="1" si="3"/>
        <v>228.62774459018217</v>
      </c>
      <c r="L22" s="9">
        <f t="shared" ca="1" si="4"/>
        <v>-77.79270811623509</v>
      </c>
      <c r="M22">
        <f t="shared" ca="1" si="8"/>
        <v>55.867880658436214</v>
      </c>
      <c r="N22">
        <f t="shared" ca="1" si="9"/>
        <v>34.573652263374484</v>
      </c>
    </row>
    <row r="23" spans="1:14" x14ac:dyDescent="0.25">
      <c r="A23" s="4">
        <f t="shared" si="10"/>
        <v>0.42667824074074057</v>
      </c>
      <c r="B23" s="3">
        <f t="shared" si="11"/>
        <v>1553300865</v>
      </c>
      <c r="C23">
        <f t="shared" si="5"/>
        <v>2</v>
      </c>
      <c r="D23">
        <f t="shared" si="5"/>
        <v>6</v>
      </c>
      <c r="E23">
        <f t="shared" ca="1" si="6"/>
        <v>101386.94953703703</v>
      </c>
      <c r="F23">
        <f t="shared" ca="1" si="7"/>
        <v>2253.674828703704</v>
      </c>
      <c r="G23">
        <f t="shared" ca="1" si="1"/>
        <v>9753.6</v>
      </c>
      <c r="H23" s="9">
        <f t="shared" ca="1" si="2"/>
        <v>-223.45824074074045</v>
      </c>
      <c r="I23" s="9">
        <f t="shared" ca="1" si="2"/>
        <v>48.343150925925876</v>
      </c>
      <c r="J23" s="9">
        <f t="shared" ca="1" si="2"/>
        <v>0</v>
      </c>
      <c r="K23" s="9">
        <f t="shared" ca="1" si="3"/>
        <v>228.62774459018215</v>
      </c>
      <c r="L23" s="9">
        <f t="shared" ca="1" si="4"/>
        <v>-77.792708116235119</v>
      </c>
      <c r="M23">
        <f t="shared" ca="1" si="8"/>
        <v>55.870039866255148</v>
      </c>
      <c r="N23">
        <f t="shared" ca="1" si="9"/>
        <v>34.555772890946507</v>
      </c>
    </row>
    <row r="24" spans="1:14" x14ac:dyDescent="0.25">
      <c r="A24" s="4">
        <f t="shared" si="10"/>
        <v>0.42673611111111093</v>
      </c>
      <c r="B24" s="3">
        <f t="shared" si="11"/>
        <v>1553300870</v>
      </c>
      <c r="C24">
        <f t="shared" ref="C24:D39" si="12">C23</f>
        <v>2</v>
      </c>
      <c r="D24">
        <f t="shared" si="12"/>
        <v>6</v>
      </c>
      <c r="E24">
        <f t="shared" ca="1" si="6"/>
        <v>100269.65833333333</v>
      </c>
      <c r="F24">
        <f t="shared" ca="1" si="7"/>
        <v>2495.3905833333333</v>
      </c>
      <c r="G24">
        <f t="shared" ca="1" si="1"/>
        <v>9753.6</v>
      </c>
      <c r="H24" s="9">
        <f t="shared" ca="1" si="2"/>
        <v>-223.45824074074045</v>
      </c>
      <c r="I24" s="9">
        <f t="shared" ca="1" si="2"/>
        <v>48.343150925925876</v>
      </c>
      <c r="J24" s="9">
        <f t="shared" ca="1" si="2"/>
        <v>0</v>
      </c>
      <c r="K24" s="9">
        <f t="shared" ca="1" si="3"/>
        <v>228.62774459018215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0.42679398148148129</v>
      </c>
      <c r="B25" s="3">
        <f t="shared" si="11"/>
        <v>1553300875</v>
      </c>
      <c r="C25">
        <f t="shared" si="12"/>
        <v>2</v>
      </c>
      <c r="D25">
        <f t="shared" si="12"/>
        <v>6</v>
      </c>
      <c r="E25">
        <f t="shared" ca="1" si="6"/>
        <v>99152.367129629623</v>
      </c>
      <c r="F25">
        <f t="shared" ca="1" si="7"/>
        <v>2737.1063379629627</v>
      </c>
      <c r="G25">
        <f t="shared" ca="1" si="1"/>
        <v>9753.6</v>
      </c>
      <c r="H25" s="9">
        <f t="shared" ca="1" si="2"/>
        <v>-223.45824074074045</v>
      </c>
      <c r="I25" s="9">
        <f t="shared" ca="1" si="2"/>
        <v>48.343150925926054</v>
      </c>
      <c r="J25" s="9">
        <f t="shared" ca="1" si="2"/>
        <v>0</v>
      </c>
      <c r="K25" s="9">
        <f t="shared" ca="1" si="3"/>
        <v>228.62774459018217</v>
      </c>
      <c r="L25" s="9">
        <f t="shared" ca="1" si="4"/>
        <v>-77.792708116235076</v>
      </c>
      <c r="M25">
        <f t="shared" ca="1" si="8"/>
        <v>55.874358281893009</v>
      </c>
      <c r="N25">
        <f t="shared" ca="1" si="9"/>
        <v>34.520014146090539</v>
      </c>
    </row>
    <row r="26" spans="1:14" x14ac:dyDescent="0.25">
      <c r="A26" s="4">
        <f t="shared" si="10"/>
        <v>0.42685185185185165</v>
      </c>
      <c r="B26" s="3">
        <f t="shared" si="11"/>
        <v>1553300880</v>
      </c>
      <c r="C26">
        <f t="shared" si="12"/>
        <v>2</v>
      </c>
      <c r="D26">
        <f t="shared" si="12"/>
        <v>6</v>
      </c>
      <c r="E26">
        <f t="shared" ca="1" si="6"/>
        <v>98035.075925925921</v>
      </c>
      <c r="F26">
        <f t="shared" ca="1" si="7"/>
        <v>2978.822092592593</v>
      </c>
      <c r="G26">
        <f t="shared" ca="1" si="1"/>
        <v>9753.6</v>
      </c>
      <c r="H26" s="9">
        <f t="shared" ca="1" si="2"/>
        <v>-223.45824074074045</v>
      </c>
      <c r="I26" s="9">
        <f t="shared" ca="1" si="2"/>
        <v>48.343150925925876</v>
      </c>
      <c r="J26" s="9">
        <f t="shared" ca="1" si="2"/>
        <v>0</v>
      </c>
      <c r="K26" s="9">
        <f t="shared" ca="1" si="3"/>
        <v>228.62774459018215</v>
      </c>
      <c r="L26" s="9">
        <f t="shared" ca="1" si="4"/>
        <v>-77.792708116235119</v>
      </c>
      <c r="M26">
        <f t="shared" ca="1" si="8"/>
        <v>55.876517489711937</v>
      </c>
      <c r="N26">
        <f t="shared" ca="1" si="9"/>
        <v>34.502134773662554</v>
      </c>
    </row>
    <row r="27" spans="1:14" x14ac:dyDescent="0.25">
      <c r="A27" s="4">
        <f t="shared" si="10"/>
        <v>0.42690972222222201</v>
      </c>
      <c r="B27" s="3">
        <f t="shared" si="11"/>
        <v>1553300885</v>
      </c>
      <c r="C27">
        <f t="shared" si="12"/>
        <v>2</v>
      </c>
      <c r="D27">
        <f t="shared" si="12"/>
        <v>6</v>
      </c>
      <c r="E27">
        <f t="shared" ca="1" si="6"/>
        <v>96917.784722222219</v>
      </c>
      <c r="F27">
        <f t="shared" ca="1" si="7"/>
        <v>3220.5378472222224</v>
      </c>
      <c r="G27">
        <f t="shared" ca="1" si="1"/>
        <v>9753.6</v>
      </c>
      <c r="H27" s="9">
        <f t="shared" ca="1" si="2"/>
        <v>-223.45824074074045</v>
      </c>
      <c r="I27" s="9">
        <f t="shared" ca="1" si="2"/>
        <v>48.343150925925876</v>
      </c>
      <c r="J27" s="9">
        <f t="shared" ca="1" si="2"/>
        <v>0</v>
      </c>
      <c r="K27" s="9">
        <f t="shared" ca="1" si="3"/>
        <v>228.62774459018215</v>
      </c>
      <c r="L27" s="9">
        <f t="shared" ca="1" si="4"/>
        <v>-77.792708116235119</v>
      </c>
      <c r="M27">
        <f t="shared" ca="1" si="8"/>
        <v>55.878676697530864</v>
      </c>
      <c r="N27">
        <f t="shared" ca="1" si="9"/>
        <v>34.48425540123457</v>
      </c>
    </row>
    <row r="28" spans="1:14" x14ac:dyDescent="0.25">
      <c r="A28" s="4">
        <f t="shared" si="10"/>
        <v>0.42696759259259237</v>
      </c>
      <c r="B28" s="3">
        <f t="shared" si="11"/>
        <v>1553300890</v>
      </c>
      <c r="C28">
        <f t="shared" si="12"/>
        <v>2</v>
      </c>
      <c r="D28">
        <f t="shared" si="12"/>
        <v>6</v>
      </c>
      <c r="E28">
        <f t="shared" ca="1" si="6"/>
        <v>95800.493518518517</v>
      </c>
      <c r="F28">
        <f t="shared" ca="1" si="7"/>
        <v>3462.2536018518517</v>
      </c>
      <c r="G28">
        <f t="shared" ca="1" si="1"/>
        <v>9753.6</v>
      </c>
      <c r="H28" s="9">
        <f t="shared" ca="1" si="2"/>
        <v>-223.45824074074045</v>
      </c>
      <c r="I28" s="9">
        <f t="shared" ca="1" si="2"/>
        <v>48.343150925925876</v>
      </c>
      <c r="J28" s="9">
        <f t="shared" ca="1" si="2"/>
        <v>0</v>
      </c>
      <c r="K28" s="9">
        <f t="shared" ca="1" si="3"/>
        <v>228.62774459018215</v>
      </c>
      <c r="L28" s="9">
        <f t="shared" ca="1" si="4"/>
        <v>-77.792708116235119</v>
      </c>
      <c r="M28">
        <f t="shared" ca="1" si="8"/>
        <v>55.880835905349798</v>
      </c>
      <c r="N28">
        <f t="shared" ca="1" si="9"/>
        <v>34.466376028806586</v>
      </c>
    </row>
    <row r="29" spans="1:14" x14ac:dyDescent="0.25">
      <c r="A29" s="4">
        <f t="shared" si="10"/>
        <v>0.42702546296296273</v>
      </c>
      <c r="B29" s="3">
        <f t="shared" si="11"/>
        <v>1553300895</v>
      </c>
      <c r="C29">
        <f t="shared" si="12"/>
        <v>2</v>
      </c>
      <c r="D29">
        <f t="shared" si="12"/>
        <v>6</v>
      </c>
      <c r="E29">
        <f t="shared" ca="1" si="6"/>
        <v>94683.202314814815</v>
      </c>
      <c r="F29">
        <f t="shared" ca="1" si="7"/>
        <v>3703.9693564814811</v>
      </c>
      <c r="G29">
        <f t="shared" ca="1" si="1"/>
        <v>9753.6</v>
      </c>
      <c r="H29" s="9">
        <f t="shared" ca="1" si="2"/>
        <v>-223.45824074074045</v>
      </c>
      <c r="I29" s="9">
        <f t="shared" ca="1" si="2"/>
        <v>48.343150925926054</v>
      </c>
      <c r="J29" s="9">
        <f t="shared" ca="1" si="2"/>
        <v>0</v>
      </c>
      <c r="K29" s="9">
        <f t="shared" ca="1" si="3"/>
        <v>228.62774459018217</v>
      </c>
      <c r="L29" s="9">
        <f t="shared" ca="1" si="4"/>
        <v>-77.792708116235076</v>
      </c>
      <c r="M29">
        <f t="shared" ca="1" si="8"/>
        <v>55.882995113168725</v>
      </c>
      <c r="N29">
        <f t="shared" ca="1" si="9"/>
        <v>34.448496656378602</v>
      </c>
    </row>
    <row r="30" spans="1:14" x14ac:dyDescent="0.25">
      <c r="A30" s="4">
        <f t="shared" si="10"/>
        <v>0.42708333333333309</v>
      </c>
      <c r="B30" s="3">
        <f t="shared" si="11"/>
        <v>1553300900</v>
      </c>
      <c r="C30">
        <f t="shared" si="12"/>
        <v>2</v>
      </c>
      <c r="D30">
        <f t="shared" si="12"/>
        <v>6</v>
      </c>
      <c r="E30">
        <f t="shared" ca="1" si="6"/>
        <v>93565.911111111112</v>
      </c>
      <c r="F30">
        <f t="shared" ca="1" si="7"/>
        <v>3945.6851111111114</v>
      </c>
      <c r="G30">
        <f t="shared" ca="1" si="1"/>
        <v>9753.6</v>
      </c>
      <c r="H30" s="9">
        <f t="shared" ca="1" si="2"/>
        <v>-223.45824074074045</v>
      </c>
      <c r="I30" s="9">
        <f t="shared" ca="1" si="2"/>
        <v>48.343150925925968</v>
      </c>
      <c r="J30" s="9">
        <f t="shared" ca="1" si="2"/>
        <v>0</v>
      </c>
      <c r="K30" s="9">
        <f t="shared" ca="1" si="3"/>
        <v>228.62774459018217</v>
      </c>
      <c r="L30" s="9">
        <f t="shared" ca="1" si="4"/>
        <v>-77.79270811623509</v>
      </c>
      <c r="M30">
        <f t="shared" ca="1" si="8"/>
        <v>55.88515432098766</v>
      </c>
      <c r="N30">
        <f t="shared" ca="1" si="9"/>
        <v>34.430617283950617</v>
      </c>
    </row>
    <row r="31" spans="1:14" x14ac:dyDescent="0.25">
      <c r="A31" s="4">
        <f t="shared" si="10"/>
        <v>0.42714120370370345</v>
      </c>
      <c r="B31" s="3">
        <f t="shared" si="11"/>
        <v>1553300905</v>
      </c>
      <c r="C31">
        <f t="shared" si="12"/>
        <v>2</v>
      </c>
      <c r="D31">
        <f t="shared" si="12"/>
        <v>6</v>
      </c>
      <c r="E31">
        <f t="shared" ca="1" si="6"/>
        <v>92448.61990740741</v>
      </c>
      <c r="F31">
        <f t="shared" ca="1" si="7"/>
        <v>4187.4008657407412</v>
      </c>
      <c r="G31">
        <f t="shared" ca="1" si="1"/>
        <v>9753.6</v>
      </c>
      <c r="H31" s="9">
        <f t="shared" ca="1" si="2"/>
        <v>-223.45824074074335</v>
      </c>
      <c r="I31" s="9">
        <f t="shared" ca="1" si="2"/>
        <v>48.343150925925876</v>
      </c>
      <c r="J31" s="9">
        <f t="shared" ca="1" si="2"/>
        <v>0</v>
      </c>
      <c r="K31" s="9">
        <f t="shared" ca="1" si="3"/>
        <v>228.62774459018496</v>
      </c>
      <c r="L31" s="9">
        <f t="shared" ca="1" si="4"/>
        <v>-77.792708116235275</v>
      </c>
      <c r="M31">
        <f t="shared" ca="1" si="8"/>
        <v>55.887313528806587</v>
      </c>
      <c r="N31">
        <f t="shared" ca="1" si="9"/>
        <v>34.412737911522633</v>
      </c>
    </row>
    <row r="32" spans="1:14" x14ac:dyDescent="0.25">
      <c r="A32" s="4">
        <f t="shared" si="10"/>
        <v>0.42719907407407381</v>
      </c>
      <c r="B32" s="3">
        <f t="shared" si="11"/>
        <v>1553300910</v>
      </c>
      <c r="C32">
        <f t="shared" si="12"/>
        <v>2</v>
      </c>
      <c r="D32">
        <f t="shared" si="12"/>
        <v>6</v>
      </c>
      <c r="E32">
        <f t="shared" ca="1" si="6"/>
        <v>91331.328703703693</v>
      </c>
      <c r="F32">
        <f t="shared" ca="1" si="7"/>
        <v>4429.1166203703706</v>
      </c>
      <c r="G32">
        <f t="shared" ca="1" si="1"/>
        <v>9753.6</v>
      </c>
      <c r="H32" s="9">
        <f t="shared" ca="1" si="2"/>
        <v>-223.45824074074045</v>
      </c>
      <c r="I32" s="9">
        <f t="shared" ca="1" si="2"/>
        <v>48.343150925925876</v>
      </c>
      <c r="J32" s="9">
        <f t="shared" ca="1" si="2"/>
        <v>0</v>
      </c>
      <c r="K32" s="9">
        <f t="shared" ca="1" si="3"/>
        <v>228.62774459018215</v>
      </c>
      <c r="L32" s="9">
        <f t="shared" ca="1" si="4"/>
        <v>-77.792708116235119</v>
      </c>
      <c r="M32">
        <f t="shared" ca="1" si="8"/>
        <v>55.889472736625514</v>
      </c>
      <c r="N32">
        <f t="shared" ca="1" si="9"/>
        <v>34.394858539094649</v>
      </c>
    </row>
    <row r="33" spans="1:14" x14ac:dyDescent="0.25">
      <c r="A33" s="4">
        <f>A32+5/24/3600</f>
        <v>0.42725694444444418</v>
      </c>
      <c r="B33" s="3">
        <f t="shared" si="11"/>
        <v>1553300915</v>
      </c>
      <c r="C33">
        <f t="shared" si="12"/>
        <v>2</v>
      </c>
      <c r="D33">
        <f t="shared" si="12"/>
        <v>6</v>
      </c>
      <c r="E33">
        <f t="shared" ca="1" si="6"/>
        <v>90214.037499999991</v>
      </c>
      <c r="F33">
        <f t="shared" ca="1" si="7"/>
        <v>4670.832375</v>
      </c>
      <c r="G33">
        <f t="shared" ca="1" si="1"/>
        <v>9753.6</v>
      </c>
      <c r="H33" s="9">
        <f t="shared" ca="1" si="2"/>
        <v>-223.45824074074045</v>
      </c>
      <c r="I33" s="9">
        <f t="shared" ca="1" si="2"/>
        <v>48.343150925925876</v>
      </c>
      <c r="J33" s="9">
        <f t="shared" ca="1" si="2"/>
        <v>0</v>
      </c>
      <c r="K33" s="9">
        <f t="shared" ca="1" si="3"/>
        <v>228.62774459018215</v>
      </c>
      <c r="L33" s="9">
        <f t="shared" ca="1" si="4"/>
        <v>-77.792708116235119</v>
      </c>
      <c r="M33">
        <f t="shared" ca="1" si="8"/>
        <v>55.891631944444448</v>
      </c>
      <c r="N33">
        <f t="shared" ca="1" si="9"/>
        <v>34.376979166666672</v>
      </c>
    </row>
    <row r="34" spans="1:14" x14ac:dyDescent="0.25">
      <c r="A34" s="4">
        <f t="shared" si="10"/>
        <v>0.42731481481481454</v>
      </c>
      <c r="B34" s="3">
        <f t="shared" si="11"/>
        <v>1553300920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89096.746296296289</v>
      </c>
      <c r="F34">
        <f ca="1">INDIRECT("F$"&amp;C34)+INDIRECT("I$"&amp;C34)*($B34-INDIRECT("B$"&amp;D34))</f>
        <v>4912.5481296296293</v>
      </c>
      <c r="G34">
        <f t="shared" ca="1" si="1"/>
        <v>9753.6</v>
      </c>
      <c r="H34" s="9">
        <f t="shared" ca="1" si="2"/>
        <v>-223.45824074074045</v>
      </c>
      <c r="I34" s="9">
        <f t="shared" ca="1" si="2"/>
        <v>48.343150925925876</v>
      </c>
      <c r="J34" s="9">
        <f t="shared" ca="1" si="2"/>
        <v>0</v>
      </c>
      <c r="K34" s="9">
        <f t="shared" ca="1" si="3"/>
        <v>228.62774459018215</v>
      </c>
      <c r="L34" s="9">
        <f t="shared" ca="1" si="4"/>
        <v>-77.792708116235119</v>
      </c>
      <c r="M34">
        <f t="shared" ca="1" si="8"/>
        <v>55.893791152263375</v>
      </c>
      <c r="N34">
        <f t="shared" ca="1" si="9"/>
        <v>34.359099794238688</v>
      </c>
    </row>
    <row r="35" spans="1:14" x14ac:dyDescent="0.25">
      <c r="A35" s="4">
        <f t="shared" si="10"/>
        <v>0.4273726851851849</v>
      </c>
      <c r="B35" s="3">
        <f t="shared" si="11"/>
        <v>1553300925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87979.455092592587</v>
      </c>
      <c r="F35">
        <f ca="1">INDIRECT("F$"&amp;C35)+INDIRECT("I$"&amp;C35)*($B35-INDIRECT("B$"&amp;D35))</f>
        <v>5154.2638842592587</v>
      </c>
      <c r="G35">
        <f t="shared" ca="1" si="1"/>
        <v>9753.6</v>
      </c>
      <c r="H35" s="9">
        <f t="shared" ca="1" si="2"/>
        <v>-223.45824074074045</v>
      </c>
      <c r="I35" s="9">
        <f t="shared" ca="1" si="2"/>
        <v>48.343150925925876</v>
      </c>
      <c r="J35" s="9">
        <f t="shared" ca="1" si="2"/>
        <v>0</v>
      </c>
      <c r="K35" s="9">
        <f t="shared" ca="1" si="3"/>
        <v>228.62774459018215</v>
      </c>
      <c r="L35" s="9">
        <f t="shared" ca="1" si="4"/>
        <v>-77.792708116235119</v>
      </c>
      <c r="M35">
        <f t="shared" ca="1" si="8"/>
        <v>55.89595036008231</v>
      </c>
      <c r="N35">
        <f t="shared" ca="1" si="9"/>
        <v>34.341220421810704</v>
      </c>
    </row>
    <row r="36" spans="1:14" x14ac:dyDescent="0.25">
      <c r="A36" s="4">
        <f t="shared" si="10"/>
        <v>0.42743055555555526</v>
      </c>
      <c r="B36" s="3">
        <f t="shared" si="11"/>
        <v>1553300930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86862.163888888885</v>
      </c>
      <c r="F36">
        <f t="shared" ref="F36:F99" ca="1" si="14">INDIRECT("F$"&amp;C36)+INDIRECT("I$"&amp;C36)*($B36-INDIRECT("B$"&amp;D36))</f>
        <v>5395.9796388888881</v>
      </c>
      <c r="G36">
        <f t="shared" ca="1" si="1"/>
        <v>9753.6</v>
      </c>
      <c r="H36" s="9">
        <f t="shared" ca="1" si="2"/>
        <v>-223.45824074074045</v>
      </c>
      <c r="I36" s="9">
        <f t="shared" ca="1" si="2"/>
        <v>48.343150925926238</v>
      </c>
      <c r="J36" s="9">
        <f t="shared" ca="1" si="2"/>
        <v>0</v>
      </c>
      <c r="K36" s="9">
        <f t="shared" ca="1" si="3"/>
        <v>228.62774459018223</v>
      </c>
      <c r="L36" s="9">
        <f t="shared" ca="1" si="4"/>
        <v>-77.792708116235033</v>
      </c>
      <c r="M36">
        <f t="shared" ca="1" si="8"/>
        <v>55.898109567901237</v>
      </c>
      <c r="N36">
        <f t="shared" ca="1" si="9"/>
        <v>34.323341049382719</v>
      </c>
    </row>
    <row r="37" spans="1:14" x14ac:dyDescent="0.25">
      <c r="A37" s="4">
        <f t="shared" si="10"/>
        <v>0.42748842592592562</v>
      </c>
      <c r="B37" s="3">
        <f t="shared" si="11"/>
        <v>1553300935</v>
      </c>
      <c r="C37">
        <f t="shared" si="12"/>
        <v>2</v>
      </c>
      <c r="D37">
        <f t="shared" si="12"/>
        <v>6</v>
      </c>
      <c r="E37">
        <f t="shared" ca="1" si="13"/>
        <v>85744.872685185182</v>
      </c>
      <c r="F37">
        <f t="shared" ca="1" si="14"/>
        <v>5637.6953935185193</v>
      </c>
      <c r="G37">
        <f t="shared" ca="1" si="1"/>
        <v>9753.6</v>
      </c>
      <c r="H37" s="9">
        <f t="shared" ca="1" si="2"/>
        <v>-223.45824074074045</v>
      </c>
      <c r="I37" s="9">
        <f t="shared" ca="1" si="2"/>
        <v>48.343150925925876</v>
      </c>
      <c r="J37" s="9">
        <f t="shared" ca="1" si="2"/>
        <v>0</v>
      </c>
      <c r="K37" s="9">
        <f t="shared" ca="1" si="3"/>
        <v>228.62774459018215</v>
      </c>
      <c r="L37" s="9">
        <f t="shared" ca="1" si="4"/>
        <v>-77.792708116235119</v>
      </c>
      <c r="M37">
        <f t="shared" ca="1" si="8"/>
        <v>55.900268775720164</v>
      </c>
      <c r="N37">
        <f t="shared" ca="1" si="9"/>
        <v>34.305461676954735</v>
      </c>
    </row>
    <row r="38" spans="1:14" x14ac:dyDescent="0.25">
      <c r="A38" s="4">
        <f t="shared" si="10"/>
        <v>0.42754629629629598</v>
      </c>
      <c r="B38" s="3">
        <f t="shared" si="11"/>
        <v>1553300940</v>
      </c>
      <c r="C38">
        <f t="shared" si="12"/>
        <v>2</v>
      </c>
      <c r="D38">
        <f t="shared" si="12"/>
        <v>6</v>
      </c>
      <c r="E38">
        <f t="shared" ca="1" si="13"/>
        <v>84627.58148148148</v>
      </c>
      <c r="F38">
        <f t="shared" ca="1" si="14"/>
        <v>5879.4111481481486</v>
      </c>
      <c r="G38">
        <f t="shared" ca="1" si="1"/>
        <v>9753.6</v>
      </c>
      <c r="H38" s="9">
        <f t="shared" ca="1" si="2"/>
        <v>-223.45824074074335</v>
      </c>
      <c r="I38" s="9">
        <f t="shared" ca="1" si="2"/>
        <v>48.343150925925876</v>
      </c>
      <c r="J38" s="9">
        <f t="shared" ca="1" si="2"/>
        <v>0</v>
      </c>
      <c r="K38" s="9">
        <f t="shared" ca="1" si="3"/>
        <v>228.62774459018496</v>
      </c>
      <c r="L38" s="9">
        <f t="shared" ca="1" si="4"/>
        <v>-77.792708116235275</v>
      </c>
      <c r="M38">
        <f t="shared" ca="1" si="8"/>
        <v>55.902427983539098</v>
      </c>
      <c r="N38">
        <f t="shared" ca="1" si="9"/>
        <v>34.287582304526751</v>
      </c>
    </row>
    <row r="39" spans="1:14" x14ac:dyDescent="0.25">
      <c r="A39" s="4">
        <f t="shared" si="10"/>
        <v>0.42760416666666634</v>
      </c>
      <c r="B39" s="3">
        <f t="shared" si="11"/>
        <v>1553300945</v>
      </c>
      <c r="C39">
        <f t="shared" si="12"/>
        <v>2</v>
      </c>
      <c r="D39">
        <f t="shared" si="12"/>
        <v>6</v>
      </c>
      <c r="E39">
        <f t="shared" ca="1" si="13"/>
        <v>83510.290277777764</v>
      </c>
      <c r="F39">
        <f t="shared" ca="1" si="14"/>
        <v>6121.126902777778</v>
      </c>
      <c r="G39">
        <f t="shared" ca="1" si="1"/>
        <v>9753.6</v>
      </c>
      <c r="H39" s="9">
        <f t="shared" ca="1" si="2"/>
        <v>-223.45824074074045</v>
      </c>
      <c r="I39" s="9">
        <f t="shared" ca="1" si="2"/>
        <v>48.343150925925876</v>
      </c>
      <c r="J39" s="9">
        <f t="shared" ca="1" si="2"/>
        <v>0</v>
      </c>
      <c r="K39" s="9">
        <f t="shared" ca="1" si="3"/>
        <v>228.62774459018215</v>
      </c>
      <c r="L39" s="9">
        <f t="shared" ca="1" si="4"/>
        <v>-77.792708116235119</v>
      </c>
      <c r="M39">
        <f t="shared" ca="1" si="8"/>
        <v>55.904587191358026</v>
      </c>
      <c r="N39">
        <f t="shared" ca="1" si="9"/>
        <v>34.269702932098767</v>
      </c>
    </row>
    <row r="40" spans="1:14" x14ac:dyDescent="0.25">
      <c r="A40" s="4">
        <f t="shared" si="10"/>
        <v>0.4276620370370367</v>
      </c>
      <c r="B40" s="3">
        <f t="shared" si="11"/>
        <v>1553300950</v>
      </c>
      <c r="C40">
        <f t="shared" ref="C40:D55" si="15">C39</f>
        <v>2</v>
      </c>
      <c r="D40">
        <f t="shared" si="15"/>
        <v>6</v>
      </c>
      <c r="E40">
        <f t="shared" ca="1" si="13"/>
        <v>82392.999074074061</v>
      </c>
      <c r="F40">
        <f t="shared" ca="1" si="14"/>
        <v>6362.8426574074074</v>
      </c>
      <c r="G40">
        <f t="shared" ca="1" si="1"/>
        <v>9753.6</v>
      </c>
      <c r="H40" s="9">
        <f t="shared" ca="1" si="2"/>
        <v>-223.45824074074045</v>
      </c>
      <c r="I40" s="9">
        <f t="shared" ca="1" si="2"/>
        <v>48.343150925925876</v>
      </c>
      <c r="J40" s="9">
        <f t="shared" ca="1" si="2"/>
        <v>0</v>
      </c>
      <c r="K40" s="9">
        <f t="shared" ca="1" si="3"/>
        <v>228.62774459018215</v>
      </c>
      <c r="L40" s="9">
        <f t="shared" ca="1" si="4"/>
        <v>-77.792708116235119</v>
      </c>
      <c r="M40">
        <f t="shared" ca="1" si="8"/>
        <v>55.90674639917696</v>
      </c>
      <c r="N40">
        <f t="shared" ca="1" si="9"/>
        <v>34.251823559670783</v>
      </c>
    </row>
    <row r="41" spans="1:14" x14ac:dyDescent="0.25">
      <c r="A41" s="4">
        <f t="shared" si="10"/>
        <v>0.42771990740740706</v>
      </c>
      <c r="B41" s="3">
        <f t="shared" si="11"/>
        <v>1553300955</v>
      </c>
      <c r="C41">
        <f t="shared" ref="C41:D41" si="16">C40</f>
        <v>2</v>
      </c>
      <c r="D41">
        <f t="shared" si="16"/>
        <v>6</v>
      </c>
      <c r="E41">
        <f t="shared" ref="E41:E44" ca="1" si="17">INDIRECT("E$"&amp;C41)+INDIRECT("H$"&amp;C41)*($B41-INDIRECT("B$"&amp;D41))</f>
        <v>81275.707870370359</v>
      </c>
      <c r="F41">
        <f t="shared" ref="F41:F44" ca="1" si="18">INDIRECT("F$"&amp;C41)+INDIRECT("I$"&amp;C41)*($B41-INDIRECT("B$"&amp;D41))</f>
        <v>6604.5584120370368</v>
      </c>
      <c r="G41">
        <f t="shared" ref="G41:G44" ca="1" si="19">INDIRECT("G$"&amp;C41)+INDIRECT("J$"&amp;C41)*($B41-INDIRECT("B$"&amp;D41))</f>
        <v>9753.6</v>
      </c>
      <c r="H41" s="9">
        <f t="shared" ref="H41:H44" ca="1" si="20">(E42-E41)/($B42-$B41)</f>
        <v>-223.45824074074045</v>
      </c>
      <c r="I41" s="9">
        <f t="shared" ref="I41:I44" ca="1" si="21">(F42-F41)/($B42-$B41)</f>
        <v>48.343150925925876</v>
      </c>
      <c r="J41" s="9">
        <f t="shared" ref="J41:J44" ca="1" si="22">(G42-G41)/($B42-$B41)</f>
        <v>0</v>
      </c>
      <c r="K41" s="9">
        <f t="shared" ref="K41:K44" ca="1" si="23">SQRT(H41*H41+I41*I41)</f>
        <v>228.62774459018215</v>
      </c>
      <c r="L41" s="9">
        <f t="shared" ref="L41:L44" ca="1" si="24">DEGREES(ATAN2(I41,H41))</f>
        <v>-77.792708116235119</v>
      </c>
      <c r="M41">
        <f t="shared" ref="M41:M44" ca="1" si="25">INDIRECT("M$"&amp;C41)+INDIRECT("O$"&amp;C41)*($B41-INDIRECT("B$"&amp;D41))</f>
        <v>55.908905606995887</v>
      </c>
      <c r="N41">
        <f t="shared" ref="N41:N44" ca="1" si="26">INDIRECT("N$"&amp;C41)+INDIRECT("P$"&amp;C41)*($B41-INDIRECT("B$"&amp;D41))</f>
        <v>34.233944187242798</v>
      </c>
    </row>
    <row r="42" spans="1:14" x14ac:dyDescent="0.25">
      <c r="A42" s="8">
        <f t="shared" si="10"/>
        <v>0.42777777777777742</v>
      </c>
      <c r="B42" s="3">
        <f t="shared" si="11"/>
        <v>1553300960</v>
      </c>
      <c r="C42">
        <f t="shared" ref="C42:D42" si="27">C41</f>
        <v>2</v>
      </c>
      <c r="D42">
        <f t="shared" si="27"/>
        <v>6</v>
      </c>
      <c r="E42">
        <f t="shared" ca="1" si="17"/>
        <v>80158.416666666657</v>
      </c>
      <c r="F42">
        <f t="shared" ca="1" si="18"/>
        <v>6846.2741666666661</v>
      </c>
      <c r="G42">
        <f t="shared" ca="1" si="19"/>
        <v>9753.6</v>
      </c>
      <c r="H42" s="9">
        <f t="shared" ca="1" si="20"/>
        <v>-223.45824074074045</v>
      </c>
      <c r="I42" s="9">
        <f t="shared" ca="1" si="21"/>
        <v>48.343150925925876</v>
      </c>
      <c r="J42" s="9">
        <f t="shared" ca="1" si="22"/>
        <v>0</v>
      </c>
      <c r="K42" s="9">
        <f t="shared" ca="1" si="23"/>
        <v>228.62774459018215</v>
      </c>
      <c r="L42" s="9">
        <f t="shared" ca="1" si="24"/>
        <v>-77.792708116235119</v>
      </c>
      <c r="M42">
        <f t="shared" ca="1" si="25"/>
        <v>55.911064814814814</v>
      </c>
      <c r="N42">
        <f t="shared" ca="1" si="26"/>
        <v>34.216064814814814</v>
      </c>
    </row>
    <row r="43" spans="1:14" x14ac:dyDescent="0.25">
      <c r="A43" s="4">
        <f t="shared" si="10"/>
        <v>0.42783564814814778</v>
      </c>
      <c r="B43" s="3">
        <f t="shared" si="11"/>
        <v>1553300965</v>
      </c>
      <c r="C43">
        <f t="shared" ref="C43:D43" si="28">C42</f>
        <v>2</v>
      </c>
      <c r="D43">
        <f t="shared" si="28"/>
        <v>6</v>
      </c>
      <c r="E43">
        <f t="shared" ca="1" si="17"/>
        <v>79041.125462962955</v>
      </c>
      <c r="F43">
        <f t="shared" ca="1" si="18"/>
        <v>7087.9899212962955</v>
      </c>
      <c r="G43">
        <f t="shared" ca="1" si="19"/>
        <v>9753.6</v>
      </c>
      <c r="H43" s="9">
        <f t="shared" ca="1" si="20"/>
        <v>-223.45824074074045</v>
      </c>
      <c r="I43" s="9">
        <f t="shared" ca="1" si="21"/>
        <v>48.343150925925876</v>
      </c>
      <c r="J43" s="9">
        <f t="shared" ca="1" si="22"/>
        <v>0</v>
      </c>
      <c r="K43" s="9">
        <f t="shared" ca="1" si="23"/>
        <v>228.62774459018215</v>
      </c>
      <c r="L43" s="9">
        <f t="shared" ca="1" si="24"/>
        <v>-77.792708116235119</v>
      </c>
      <c r="M43">
        <f t="shared" ca="1" si="25"/>
        <v>55.913224022633749</v>
      </c>
      <c r="N43">
        <f t="shared" ca="1" si="26"/>
        <v>34.19818544238683</v>
      </c>
    </row>
    <row r="44" spans="1:14" x14ac:dyDescent="0.25">
      <c r="A44" s="4">
        <f t="shared" si="10"/>
        <v>0.42789351851851815</v>
      </c>
      <c r="B44" s="3">
        <f t="shared" si="11"/>
        <v>1553300970</v>
      </c>
      <c r="C44">
        <f t="shared" ref="C44:D44" si="29">C43</f>
        <v>2</v>
      </c>
      <c r="D44">
        <f t="shared" si="29"/>
        <v>6</v>
      </c>
      <c r="E44">
        <f t="shared" ca="1" si="17"/>
        <v>77923.834259259253</v>
      </c>
      <c r="F44">
        <f t="shared" ca="1" si="18"/>
        <v>7329.7056759259249</v>
      </c>
      <c r="G44">
        <f t="shared" ca="1" si="19"/>
        <v>9753.6</v>
      </c>
      <c r="H44" s="9">
        <f t="shared" ca="1" si="20"/>
        <v>-223.45824074074045</v>
      </c>
      <c r="I44" s="9">
        <f t="shared" ca="1" si="21"/>
        <v>48.343150925925876</v>
      </c>
      <c r="J44" s="9">
        <f t="shared" ca="1" si="22"/>
        <v>0</v>
      </c>
      <c r="K44" s="9">
        <f t="shared" ca="1" si="23"/>
        <v>228.62774459018215</v>
      </c>
      <c r="L44" s="9">
        <f t="shared" ca="1" si="24"/>
        <v>-77.792708116235119</v>
      </c>
      <c r="M44">
        <f t="shared" ca="1" si="25"/>
        <v>55.915383230452676</v>
      </c>
      <c r="N44">
        <f t="shared" ca="1" si="26"/>
        <v>34.180306069958853</v>
      </c>
    </row>
    <row r="45" spans="1:14" x14ac:dyDescent="0.25">
      <c r="A45" s="4">
        <f t="shared" si="10"/>
        <v>0.42795138888888851</v>
      </c>
      <c r="B45" s="3">
        <f t="shared" si="11"/>
        <v>1553300975</v>
      </c>
      <c r="C45">
        <f t="shared" si="15"/>
        <v>2</v>
      </c>
      <c r="D45">
        <f t="shared" si="15"/>
        <v>6</v>
      </c>
      <c r="E45">
        <f t="shared" ca="1" si="13"/>
        <v>76806.54305555555</v>
      </c>
      <c r="F45">
        <f t="shared" ca="1" si="14"/>
        <v>7571.4214305555543</v>
      </c>
      <c r="G45">
        <f t="shared" ca="1" si="1"/>
        <v>9753.6</v>
      </c>
      <c r="H45" s="9">
        <f t="shared" ca="1" si="2"/>
        <v>-223.45824074074045</v>
      </c>
      <c r="I45" s="9">
        <f t="shared" ca="1" si="2"/>
        <v>48.343150925926238</v>
      </c>
      <c r="J45" s="9">
        <f t="shared" ca="1" si="2"/>
        <v>0</v>
      </c>
      <c r="K45" s="9">
        <f t="shared" ca="1" si="3"/>
        <v>228.62774459018223</v>
      </c>
      <c r="L45" s="9">
        <f t="shared" ca="1" si="4"/>
        <v>-77.792708116235033</v>
      </c>
      <c r="M45">
        <f t="shared" ca="1" si="8"/>
        <v>55.91754243827161</v>
      </c>
      <c r="N45">
        <f t="shared" ca="1" si="9"/>
        <v>34.162426697530869</v>
      </c>
    </row>
    <row r="46" spans="1:14" x14ac:dyDescent="0.25">
      <c r="A46" s="4">
        <f t="shared" si="10"/>
        <v>0.42800925925925887</v>
      </c>
      <c r="B46" s="3">
        <f t="shared" si="11"/>
        <v>1553300980</v>
      </c>
      <c r="C46">
        <f t="shared" si="15"/>
        <v>2</v>
      </c>
      <c r="D46">
        <f t="shared" si="15"/>
        <v>6</v>
      </c>
      <c r="E46">
        <f t="shared" ca="1" si="13"/>
        <v>75689.251851851848</v>
      </c>
      <c r="F46">
        <f t="shared" ca="1" si="14"/>
        <v>7813.1371851851854</v>
      </c>
      <c r="G46">
        <f t="shared" ca="1" si="1"/>
        <v>9753.6</v>
      </c>
      <c r="H46" s="9">
        <f t="shared" ca="1" si="2"/>
        <v>-223.45824074074045</v>
      </c>
      <c r="I46" s="9">
        <f t="shared" ca="1" si="2"/>
        <v>48.343150925925876</v>
      </c>
      <c r="J46" s="9">
        <f t="shared" ca="1" si="2"/>
        <v>0</v>
      </c>
      <c r="K46" s="9">
        <f t="shared" ca="1" si="3"/>
        <v>228.62774459018215</v>
      </c>
      <c r="L46" s="9">
        <f t="shared" ca="1" si="4"/>
        <v>-77.792708116235119</v>
      </c>
      <c r="M46">
        <f t="shared" ca="1" si="8"/>
        <v>55.919701646090537</v>
      </c>
      <c r="N46">
        <f t="shared" ca="1" si="9"/>
        <v>34.144547325102884</v>
      </c>
    </row>
    <row r="47" spans="1:14" x14ac:dyDescent="0.25">
      <c r="A47" s="4">
        <f t="shared" si="10"/>
        <v>0.42806712962962923</v>
      </c>
      <c r="B47" s="3">
        <f t="shared" si="11"/>
        <v>1553300985</v>
      </c>
      <c r="C47">
        <f t="shared" si="15"/>
        <v>2</v>
      </c>
      <c r="D47">
        <f t="shared" si="15"/>
        <v>6</v>
      </c>
      <c r="E47">
        <f t="shared" ca="1" si="13"/>
        <v>74571.960648148146</v>
      </c>
      <c r="F47">
        <f t="shared" ca="1" si="14"/>
        <v>8054.8529398148148</v>
      </c>
      <c r="G47">
        <f t="shared" ca="1" si="1"/>
        <v>9753.6</v>
      </c>
      <c r="H47" s="9">
        <f t="shared" ca="1" si="2"/>
        <v>-223.45824074074045</v>
      </c>
      <c r="I47" s="9">
        <f t="shared" ca="1" si="2"/>
        <v>48.343150925925876</v>
      </c>
      <c r="J47" s="9">
        <f t="shared" ca="1" si="2"/>
        <v>0</v>
      </c>
      <c r="K47" s="9">
        <f t="shared" ca="1" si="3"/>
        <v>228.62774459018215</v>
      </c>
      <c r="L47" s="9">
        <f t="shared" ca="1" si="4"/>
        <v>-77.792708116235119</v>
      </c>
      <c r="M47">
        <f t="shared" ca="1" si="8"/>
        <v>55.921860853909465</v>
      </c>
      <c r="N47">
        <f t="shared" ca="1" si="9"/>
        <v>34.1266679526749</v>
      </c>
    </row>
    <row r="48" spans="1:14" x14ac:dyDescent="0.25">
      <c r="A48" s="8">
        <f t="shared" si="10"/>
        <v>0.42812499999999959</v>
      </c>
      <c r="B48" s="3">
        <f t="shared" si="11"/>
        <v>1553300990</v>
      </c>
      <c r="C48">
        <f t="shared" si="15"/>
        <v>2</v>
      </c>
      <c r="D48">
        <f t="shared" si="15"/>
        <v>6</v>
      </c>
      <c r="E48">
        <f t="shared" ca="1" si="13"/>
        <v>73454.669444444444</v>
      </c>
      <c r="F48">
        <f t="shared" ca="1" si="14"/>
        <v>8296.5686944444442</v>
      </c>
      <c r="G48">
        <f t="shared" ca="1" si="1"/>
        <v>9753.6</v>
      </c>
      <c r="H48" s="9">
        <f t="shared" ca="1" si="2"/>
        <v>-223.45824074074045</v>
      </c>
      <c r="I48" s="9">
        <f t="shared" ca="1" si="2"/>
        <v>48.343150925925876</v>
      </c>
      <c r="J48" s="9">
        <f t="shared" ca="1" si="2"/>
        <v>0</v>
      </c>
      <c r="K48" s="9">
        <f t="shared" ca="1" si="3"/>
        <v>228.62774459018215</v>
      </c>
      <c r="L48" s="9">
        <f t="shared" ca="1" si="4"/>
        <v>-77.792708116235119</v>
      </c>
      <c r="M48">
        <f t="shared" ca="1" si="8"/>
        <v>55.924020061728399</v>
      </c>
      <c r="N48">
        <f t="shared" ca="1" si="9"/>
        <v>34.108788580246916</v>
      </c>
    </row>
    <row r="49" spans="1:19" x14ac:dyDescent="0.25">
      <c r="A49" s="4">
        <f t="shared" si="10"/>
        <v>0.42818287037036995</v>
      </c>
      <c r="B49" s="3">
        <f t="shared" si="11"/>
        <v>1553300995</v>
      </c>
      <c r="C49">
        <f t="shared" si="15"/>
        <v>2</v>
      </c>
      <c r="D49">
        <f t="shared" si="15"/>
        <v>6</v>
      </c>
      <c r="E49">
        <f t="shared" ca="1" si="13"/>
        <v>72337.378240740742</v>
      </c>
      <c r="F49">
        <f t="shared" ca="1" si="14"/>
        <v>8538.2844490740736</v>
      </c>
      <c r="G49">
        <f t="shared" ca="1" si="1"/>
        <v>9753.6</v>
      </c>
      <c r="H49" s="9">
        <f t="shared" ca="1" si="2"/>
        <v>-223.45824074074045</v>
      </c>
      <c r="I49" s="9">
        <f t="shared" ca="1" si="2"/>
        <v>48.343150925925876</v>
      </c>
      <c r="J49" s="9">
        <f t="shared" ca="1" si="2"/>
        <v>0</v>
      </c>
      <c r="K49" s="9">
        <f t="shared" ca="1" si="3"/>
        <v>228.62774459018215</v>
      </c>
      <c r="L49" s="9">
        <f t="shared" ca="1" si="4"/>
        <v>-77.792708116235119</v>
      </c>
      <c r="M49">
        <f t="shared" ca="1" si="8"/>
        <v>55.926179269547326</v>
      </c>
      <c r="N49">
        <f t="shared" ca="1" si="9"/>
        <v>34.090909207818932</v>
      </c>
    </row>
    <row r="50" spans="1:19" x14ac:dyDescent="0.25">
      <c r="A50" s="4">
        <f t="shared" si="10"/>
        <v>0.42824074074074031</v>
      </c>
      <c r="B50" s="3">
        <f t="shared" si="11"/>
        <v>1553301000</v>
      </c>
      <c r="C50">
        <f t="shared" si="15"/>
        <v>2</v>
      </c>
      <c r="D50">
        <f t="shared" si="15"/>
        <v>6</v>
      </c>
      <c r="E50">
        <f t="shared" ca="1" si="13"/>
        <v>71220.087037037039</v>
      </c>
      <c r="F50">
        <f t="shared" ca="1" si="14"/>
        <v>8780.0002037037029</v>
      </c>
      <c r="G50">
        <f t="shared" ca="1" si="1"/>
        <v>9753.6</v>
      </c>
      <c r="H50" s="9">
        <f t="shared" ca="1" si="2"/>
        <v>-223.45824074074045</v>
      </c>
      <c r="I50" s="9">
        <f t="shared" ca="1" si="2"/>
        <v>48.343150925925876</v>
      </c>
      <c r="J50" s="9">
        <f t="shared" ca="1" si="2"/>
        <v>0</v>
      </c>
      <c r="K50" s="9">
        <f t="shared" ca="1" si="3"/>
        <v>228.62774459018215</v>
      </c>
      <c r="L50" s="9">
        <f t="shared" ca="1" si="4"/>
        <v>-77.792708116235119</v>
      </c>
      <c r="M50">
        <f t="shared" ca="1" si="8"/>
        <v>55.92833847736626</v>
      </c>
      <c r="N50">
        <f t="shared" ca="1" si="9"/>
        <v>34.073029835390948</v>
      </c>
    </row>
    <row r="51" spans="1:19" x14ac:dyDescent="0.25">
      <c r="A51" s="4">
        <f t="shared" si="10"/>
        <v>0.42829861111111067</v>
      </c>
      <c r="B51" s="3">
        <f t="shared" si="11"/>
        <v>1553301005</v>
      </c>
      <c r="C51">
        <f t="shared" si="15"/>
        <v>2</v>
      </c>
      <c r="D51">
        <f t="shared" si="15"/>
        <v>6</v>
      </c>
      <c r="E51">
        <f t="shared" ca="1" si="13"/>
        <v>70102.795833333337</v>
      </c>
      <c r="F51">
        <f t="shared" ca="1" si="14"/>
        <v>9021.7159583333323</v>
      </c>
      <c r="G51">
        <f t="shared" ca="1" si="1"/>
        <v>9753.6</v>
      </c>
      <c r="H51" s="9">
        <f t="shared" ca="1" si="2"/>
        <v>-223.45824074074045</v>
      </c>
      <c r="I51" s="9">
        <f t="shared" ca="1" si="2"/>
        <v>48.343150925925876</v>
      </c>
      <c r="J51" s="9">
        <f t="shared" ca="1" si="2"/>
        <v>0</v>
      </c>
      <c r="K51" s="9">
        <f t="shared" ca="1" si="3"/>
        <v>228.62774459018215</v>
      </c>
      <c r="L51" s="9">
        <f t="shared" ca="1" si="4"/>
        <v>-77.792708116235119</v>
      </c>
      <c r="M51">
        <f t="shared" ca="1" si="8"/>
        <v>55.930497685185188</v>
      </c>
      <c r="N51">
        <f t="shared" ca="1" si="9"/>
        <v>34.055150462962963</v>
      </c>
      <c r="O51" s="14"/>
      <c r="P51" s="14"/>
      <c r="Q51" s="14"/>
      <c r="R51" s="14"/>
      <c r="S51" s="14"/>
    </row>
    <row r="52" spans="1:19" x14ac:dyDescent="0.25">
      <c r="A52" s="4">
        <f>A51+5/24/3600</f>
        <v>0.42835648148148103</v>
      </c>
      <c r="B52" s="3">
        <f t="shared" si="11"/>
        <v>1553301010</v>
      </c>
      <c r="C52">
        <f t="shared" si="15"/>
        <v>2</v>
      </c>
      <c r="D52">
        <f t="shared" si="15"/>
        <v>6</v>
      </c>
      <c r="E52">
        <f t="shared" ca="1" si="13"/>
        <v>68985.504629629635</v>
      </c>
      <c r="F52">
        <f t="shared" ca="1" si="14"/>
        <v>9263.4317129629617</v>
      </c>
      <c r="G52">
        <f t="shared" ca="1" si="1"/>
        <v>9753.6</v>
      </c>
      <c r="H52" s="9">
        <f t="shared" ca="1" si="2"/>
        <v>-223.45824074074335</v>
      </c>
      <c r="I52" s="9">
        <f t="shared" ca="1" si="2"/>
        <v>48.343150925926238</v>
      </c>
      <c r="J52" s="9">
        <f t="shared" ca="1" si="2"/>
        <v>0</v>
      </c>
      <c r="K52" s="9">
        <f t="shared" ca="1" si="3"/>
        <v>228.62774459018505</v>
      </c>
      <c r="L52" s="9">
        <f t="shared" ca="1" si="4"/>
        <v>-77.792708116235175</v>
      </c>
      <c r="M52">
        <f t="shared" ca="1" si="8"/>
        <v>55.932656893004115</v>
      </c>
      <c r="N52">
        <f t="shared" ca="1" si="9"/>
        <v>34.037271090534979</v>
      </c>
    </row>
    <row r="53" spans="1:19" x14ac:dyDescent="0.25">
      <c r="A53" s="4">
        <f t="shared" si="10"/>
        <v>0.42841435185185139</v>
      </c>
      <c r="B53" s="3">
        <f t="shared" si="11"/>
        <v>1553301015</v>
      </c>
      <c r="C53">
        <f t="shared" si="15"/>
        <v>2</v>
      </c>
      <c r="D53">
        <f t="shared" si="15"/>
        <v>6</v>
      </c>
      <c r="E53">
        <f t="shared" ca="1" si="13"/>
        <v>67868.213425925918</v>
      </c>
      <c r="F53">
        <f t="shared" ca="1" si="14"/>
        <v>9505.1474675925929</v>
      </c>
      <c r="G53">
        <f t="shared" ca="1" si="1"/>
        <v>9753.6</v>
      </c>
      <c r="H53" s="9">
        <f t="shared" ca="1" si="2"/>
        <v>-223.45824074074045</v>
      </c>
      <c r="I53" s="9">
        <f t="shared" ca="1" si="2"/>
        <v>48.343150925925876</v>
      </c>
      <c r="J53" s="9">
        <f t="shared" ca="1" si="2"/>
        <v>0</v>
      </c>
      <c r="K53" s="9">
        <f t="shared" ca="1" si="3"/>
        <v>228.62774459018215</v>
      </c>
      <c r="L53" s="9">
        <f t="shared" ca="1" si="4"/>
        <v>-77.792708116235119</v>
      </c>
      <c r="M53">
        <f t="shared" ca="1" si="8"/>
        <v>55.934816100823049</v>
      </c>
      <c r="N53">
        <f t="shared" ca="1" si="9"/>
        <v>34.019391718106995</v>
      </c>
    </row>
    <row r="54" spans="1:19" x14ac:dyDescent="0.25">
      <c r="A54" s="8">
        <f t="shared" si="10"/>
        <v>0.42847222222222175</v>
      </c>
      <c r="B54" s="3">
        <f t="shared" si="11"/>
        <v>1553301020</v>
      </c>
      <c r="C54">
        <f t="shared" si="15"/>
        <v>2</v>
      </c>
      <c r="D54">
        <f t="shared" si="15"/>
        <v>6</v>
      </c>
      <c r="E54">
        <f t="shared" ca="1" si="13"/>
        <v>66750.922222222216</v>
      </c>
      <c r="F54">
        <f t="shared" ca="1" si="14"/>
        <v>9746.8632222222222</v>
      </c>
      <c r="G54">
        <f t="shared" ca="1" si="1"/>
        <v>9753.6</v>
      </c>
      <c r="H54" s="9">
        <f t="shared" ca="1" si="2"/>
        <v>-223.45824074074045</v>
      </c>
      <c r="I54" s="9">
        <f t="shared" ca="1" si="2"/>
        <v>48.343150925925876</v>
      </c>
      <c r="J54" s="9">
        <f t="shared" ca="1" si="2"/>
        <v>0</v>
      </c>
      <c r="K54" s="9">
        <f t="shared" ca="1" si="3"/>
        <v>228.62774459018215</v>
      </c>
      <c r="L54" s="9">
        <f t="shared" ca="1" si="4"/>
        <v>-77.792708116235119</v>
      </c>
      <c r="M54">
        <f t="shared" ca="1" si="8"/>
        <v>55.936975308641976</v>
      </c>
      <c r="N54">
        <f t="shared" ca="1" si="9"/>
        <v>34.001512345679011</v>
      </c>
    </row>
    <row r="55" spans="1:19" x14ac:dyDescent="0.25">
      <c r="A55" s="4">
        <f t="shared" si="10"/>
        <v>0.42853009259259212</v>
      </c>
      <c r="B55" s="3">
        <f t="shared" si="11"/>
        <v>1553301025</v>
      </c>
      <c r="C55">
        <f t="shared" si="15"/>
        <v>2</v>
      </c>
      <c r="D55">
        <f t="shared" si="15"/>
        <v>6</v>
      </c>
      <c r="E55">
        <f t="shared" ca="1" si="13"/>
        <v>65633.631018518514</v>
      </c>
      <c r="F55">
        <f t="shared" ca="1" si="14"/>
        <v>9988.5789768518516</v>
      </c>
      <c r="G55">
        <f t="shared" ca="1" si="1"/>
        <v>9753.6</v>
      </c>
      <c r="H55" s="9">
        <f t="shared" ca="1" si="2"/>
        <v>-223.45824074074045</v>
      </c>
      <c r="I55" s="9">
        <f t="shared" ca="1" si="2"/>
        <v>48.343150925925876</v>
      </c>
      <c r="J55" s="9">
        <f t="shared" ca="1" si="2"/>
        <v>0</v>
      </c>
      <c r="K55" s="9">
        <f t="shared" ca="1" si="3"/>
        <v>228.62774459018215</v>
      </c>
      <c r="L55" s="9">
        <f t="shared" ca="1" si="4"/>
        <v>-77.792708116235119</v>
      </c>
      <c r="M55">
        <f t="shared" ca="1" si="8"/>
        <v>55.939134516460911</v>
      </c>
      <c r="N55">
        <f t="shared" ca="1" si="9"/>
        <v>33.983632973251034</v>
      </c>
    </row>
    <row r="56" spans="1:19" x14ac:dyDescent="0.25">
      <c r="A56" s="4">
        <f t="shared" si="10"/>
        <v>0.42858796296296248</v>
      </c>
      <c r="B56" s="3">
        <f t="shared" si="11"/>
        <v>1553301030</v>
      </c>
      <c r="C56">
        <f t="shared" ref="C56:D71" si="30">C55</f>
        <v>2</v>
      </c>
      <c r="D56">
        <f t="shared" si="30"/>
        <v>6</v>
      </c>
      <c r="E56">
        <f t="shared" ca="1" si="13"/>
        <v>64516.339814814812</v>
      </c>
      <c r="F56">
        <f t="shared" ca="1" si="14"/>
        <v>10230.294731481481</v>
      </c>
      <c r="G56">
        <f t="shared" ca="1" si="1"/>
        <v>9753.6</v>
      </c>
      <c r="H56" s="9">
        <f t="shared" ca="1" si="2"/>
        <v>-223.45824074074045</v>
      </c>
      <c r="I56" s="9">
        <f t="shared" ca="1" si="2"/>
        <v>48.343150925925876</v>
      </c>
      <c r="J56" s="9">
        <f t="shared" ca="1" si="2"/>
        <v>0</v>
      </c>
      <c r="K56" s="9">
        <f t="shared" ca="1" si="3"/>
        <v>228.62774459018215</v>
      </c>
      <c r="L56" s="9">
        <f t="shared" ca="1" si="4"/>
        <v>-77.792708116235119</v>
      </c>
      <c r="M56">
        <f t="shared" ca="1" si="8"/>
        <v>55.941293724279838</v>
      </c>
      <c r="N56">
        <f t="shared" ca="1" si="9"/>
        <v>33.965753600823049</v>
      </c>
    </row>
    <row r="57" spans="1:19" x14ac:dyDescent="0.25">
      <c r="A57" s="4">
        <f t="shared" si="10"/>
        <v>0.42864583333333284</v>
      </c>
      <c r="B57" s="3">
        <f t="shared" si="11"/>
        <v>1553301035</v>
      </c>
      <c r="C57">
        <f t="shared" si="30"/>
        <v>2</v>
      </c>
      <c r="D57">
        <f t="shared" si="30"/>
        <v>6</v>
      </c>
      <c r="E57">
        <f t="shared" ca="1" si="13"/>
        <v>63399.048611111109</v>
      </c>
      <c r="F57">
        <f t="shared" ca="1" si="14"/>
        <v>10472.01048611111</v>
      </c>
      <c r="G57">
        <f t="shared" ca="1" si="1"/>
        <v>9753.6</v>
      </c>
      <c r="H57" s="9">
        <f t="shared" ca="1" si="2"/>
        <v>-223.4582407407419</v>
      </c>
      <c r="I57" s="9">
        <f t="shared" ca="1" si="2"/>
        <v>48.343150925925876</v>
      </c>
      <c r="J57" s="9">
        <f t="shared" ca="1" si="2"/>
        <v>0</v>
      </c>
      <c r="K57" s="9">
        <f t="shared" ca="1" si="3"/>
        <v>228.62774459018357</v>
      </c>
      <c r="L57" s="9">
        <f t="shared" ca="1" si="4"/>
        <v>-77.79270811623519</v>
      </c>
      <c r="M57">
        <f t="shared" ca="1" si="8"/>
        <v>55.943452932098765</v>
      </c>
      <c r="N57">
        <f t="shared" ca="1" si="9"/>
        <v>33.947874228395065</v>
      </c>
    </row>
    <row r="58" spans="1:19" x14ac:dyDescent="0.25">
      <c r="A58" s="4">
        <f t="shared" si="10"/>
        <v>0.4287037037037032</v>
      </c>
      <c r="B58" s="3">
        <f t="shared" si="11"/>
        <v>1553301040</v>
      </c>
      <c r="C58">
        <f t="shared" si="30"/>
        <v>2</v>
      </c>
      <c r="D58">
        <f t="shared" si="30"/>
        <v>6</v>
      </c>
      <c r="E58">
        <f t="shared" ca="1" si="13"/>
        <v>62281.7574074074</v>
      </c>
      <c r="F58">
        <f t="shared" ca="1" si="14"/>
        <v>10713.72624074074</v>
      </c>
      <c r="G58">
        <f t="shared" ca="1" si="1"/>
        <v>9753.6</v>
      </c>
      <c r="H58" s="9">
        <f t="shared" ca="1" si="2"/>
        <v>-223.45824074074045</v>
      </c>
      <c r="I58" s="9">
        <f t="shared" ca="1" si="2"/>
        <v>48.343150925925876</v>
      </c>
      <c r="J58" s="9">
        <f t="shared" ca="1" si="2"/>
        <v>0</v>
      </c>
      <c r="K58" s="9">
        <f t="shared" ca="1" si="3"/>
        <v>228.62774459018215</v>
      </c>
      <c r="L58" s="9">
        <f t="shared" ca="1" si="4"/>
        <v>-77.792708116235119</v>
      </c>
      <c r="M58">
        <f t="shared" ca="1" si="8"/>
        <v>55.945612139917699</v>
      </c>
      <c r="N58">
        <f t="shared" ca="1" si="9"/>
        <v>33.929994855967081</v>
      </c>
    </row>
    <row r="59" spans="1:19" x14ac:dyDescent="0.25">
      <c r="A59" s="4">
        <f t="shared" si="10"/>
        <v>0.42876157407407356</v>
      </c>
      <c r="B59" s="3">
        <f t="shared" si="11"/>
        <v>1553301045</v>
      </c>
      <c r="C59">
        <f t="shared" si="30"/>
        <v>2</v>
      </c>
      <c r="D59">
        <f t="shared" si="30"/>
        <v>6</v>
      </c>
      <c r="E59">
        <f t="shared" ca="1" si="13"/>
        <v>61164.466203703698</v>
      </c>
      <c r="F59">
        <f t="shared" ca="1" si="14"/>
        <v>10955.441995370369</v>
      </c>
      <c r="G59">
        <f t="shared" ca="1" si="1"/>
        <v>9753.6</v>
      </c>
      <c r="H59" s="9">
        <f t="shared" ca="1" si="2"/>
        <v>-223.45824074074045</v>
      </c>
      <c r="I59" s="9">
        <f t="shared" ca="1" si="2"/>
        <v>48.343150925926238</v>
      </c>
      <c r="J59" s="9">
        <f t="shared" ca="1" si="2"/>
        <v>0</v>
      </c>
      <c r="K59" s="9">
        <f t="shared" ca="1" si="3"/>
        <v>228.62774459018223</v>
      </c>
      <c r="L59" s="9">
        <f t="shared" ca="1" si="4"/>
        <v>-77.792708116235033</v>
      </c>
      <c r="M59">
        <f t="shared" ca="1" si="8"/>
        <v>55.947771347736627</v>
      </c>
      <c r="N59">
        <f t="shared" ca="1" si="9"/>
        <v>33.912115483539097</v>
      </c>
    </row>
    <row r="60" spans="1:19" x14ac:dyDescent="0.25">
      <c r="A60" s="4">
        <f t="shared" si="10"/>
        <v>0.42881944444444392</v>
      </c>
      <c r="B60" s="3">
        <f t="shared" si="11"/>
        <v>1553301050</v>
      </c>
      <c r="C60">
        <f t="shared" si="30"/>
        <v>2</v>
      </c>
      <c r="D60">
        <f t="shared" si="30"/>
        <v>6</v>
      </c>
      <c r="E60">
        <f t="shared" ca="1" si="13"/>
        <v>60047.174999999996</v>
      </c>
      <c r="F60">
        <f t="shared" ca="1" si="14"/>
        <v>11197.15775</v>
      </c>
      <c r="G60">
        <f t="shared" ca="1" si="1"/>
        <v>9753.6</v>
      </c>
      <c r="H60" s="9">
        <f t="shared" ca="1" si="2"/>
        <v>-223.45824074074045</v>
      </c>
      <c r="I60" s="9">
        <f t="shared" ca="1" si="2"/>
        <v>48.343150925925876</v>
      </c>
      <c r="J60" s="9">
        <f t="shared" ca="1" si="2"/>
        <v>0</v>
      </c>
      <c r="K60" s="9">
        <f t="shared" ca="1" si="3"/>
        <v>228.62774459018215</v>
      </c>
      <c r="L60" s="9">
        <f t="shared" ca="1" si="4"/>
        <v>-77.792708116235119</v>
      </c>
      <c r="M60">
        <f t="shared" ca="1" si="8"/>
        <v>55.949930555555554</v>
      </c>
      <c r="N60">
        <f t="shared" ca="1" si="9"/>
        <v>33.894236111111113</v>
      </c>
    </row>
    <row r="61" spans="1:19" x14ac:dyDescent="0.25">
      <c r="A61" s="4">
        <f t="shared" si="10"/>
        <v>0.42887731481481428</v>
      </c>
      <c r="B61" s="3">
        <f t="shared" si="11"/>
        <v>1553301055</v>
      </c>
      <c r="C61">
        <f t="shared" si="30"/>
        <v>2</v>
      </c>
      <c r="D61">
        <f t="shared" si="30"/>
        <v>6</v>
      </c>
      <c r="E61">
        <f t="shared" ca="1" si="13"/>
        <v>58929.883796296293</v>
      </c>
      <c r="F61">
        <f t="shared" ca="1" si="14"/>
        <v>11438.87350462963</v>
      </c>
      <c r="G61">
        <f t="shared" ca="1" si="1"/>
        <v>9753.6</v>
      </c>
      <c r="H61" s="9">
        <f t="shared" ca="1" si="2"/>
        <v>-223.45824074074045</v>
      </c>
      <c r="I61" s="9">
        <f t="shared" ca="1" si="2"/>
        <v>48.343150925925876</v>
      </c>
      <c r="J61" s="9">
        <f t="shared" ca="1" si="2"/>
        <v>0</v>
      </c>
      <c r="K61" s="9">
        <f t="shared" ca="1" si="3"/>
        <v>228.62774459018215</v>
      </c>
      <c r="L61" s="9">
        <f t="shared" ca="1" si="4"/>
        <v>-77.792708116235119</v>
      </c>
      <c r="M61">
        <f t="shared" ca="1" si="8"/>
        <v>55.952089763374488</v>
      </c>
      <c r="N61">
        <f t="shared" ca="1" si="9"/>
        <v>33.876356738683128</v>
      </c>
    </row>
    <row r="62" spans="1:19" x14ac:dyDescent="0.25">
      <c r="A62" s="4">
        <f t="shared" si="10"/>
        <v>0.42893518518518464</v>
      </c>
      <c r="B62" s="3">
        <f t="shared" si="11"/>
        <v>1553301060</v>
      </c>
      <c r="C62">
        <f t="shared" si="30"/>
        <v>2</v>
      </c>
      <c r="D62">
        <f t="shared" si="30"/>
        <v>6</v>
      </c>
      <c r="E62">
        <f t="shared" ca="1" si="13"/>
        <v>57812.592592592591</v>
      </c>
      <c r="F62">
        <f t="shared" ca="1" si="14"/>
        <v>11680.589259259259</v>
      </c>
      <c r="G62">
        <f t="shared" ca="1" si="1"/>
        <v>9753.6</v>
      </c>
      <c r="H62" s="9">
        <f t="shared" ca="1" si="2"/>
        <v>-223.4582407407419</v>
      </c>
      <c r="I62" s="9">
        <f t="shared" ca="1" si="2"/>
        <v>48.343150925925876</v>
      </c>
      <c r="J62" s="9">
        <f t="shared" ca="1" si="2"/>
        <v>0</v>
      </c>
      <c r="K62" s="9">
        <f t="shared" ca="1" si="3"/>
        <v>228.62774459018357</v>
      </c>
      <c r="L62" s="9">
        <f t="shared" ca="1" si="4"/>
        <v>-77.79270811623519</v>
      </c>
      <c r="M62">
        <f t="shared" ca="1" si="8"/>
        <v>55.954248971193415</v>
      </c>
      <c r="N62">
        <f t="shared" ca="1" si="9"/>
        <v>33.858477366255144</v>
      </c>
    </row>
    <row r="63" spans="1:19" x14ac:dyDescent="0.25">
      <c r="A63" s="4">
        <f t="shared" si="10"/>
        <v>0.428993055555555</v>
      </c>
      <c r="B63" s="3">
        <f t="shared" si="11"/>
        <v>1553301065</v>
      </c>
      <c r="C63">
        <f t="shared" si="30"/>
        <v>2</v>
      </c>
      <c r="D63">
        <f t="shared" si="30"/>
        <v>6</v>
      </c>
      <c r="E63">
        <f t="shared" ca="1" si="13"/>
        <v>56695.301388888882</v>
      </c>
      <c r="F63">
        <f t="shared" ca="1" si="14"/>
        <v>11922.305013888888</v>
      </c>
      <c r="G63">
        <f t="shared" ca="1" si="1"/>
        <v>9753.6</v>
      </c>
      <c r="H63" s="9">
        <f t="shared" ca="1" si="2"/>
        <v>-223.45824074074045</v>
      </c>
      <c r="I63" s="9">
        <f t="shared" ca="1" si="2"/>
        <v>48.343150925925876</v>
      </c>
      <c r="J63" s="9">
        <f t="shared" ca="1" si="2"/>
        <v>0</v>
      </c>
      <c r="K63" s="9">
        <f t="shared" ca="1" si="3"/>
        <v>228.62774459018215</v>
      </c>
      <c r="L63" s="9">
        <f t="shared" ca="1" si="4"/>
        <v>-77.792708116235119</v>
      </c>
      <c r="M63">
        <f t="shared" ca="1" si="8"/>
        <v>55.95640817901235</v>
      </c>
      <c r="N63">
        <f t="shared" ca="1" si="9"/>
        <v>33.84059799382716</v>
      </c>
    </row>
    <row r="64" spans="1:19" x14ac:dyDescent="0.25">
      <c r="A64" s="4">
        <f t="shared" si="10"/>
        <v>0.42905092592592536</v>
      </c>
      <c r="B64" s="3">
        <f t="shared" si="11"/>
        <v>1553301070</v>
      </c>
      <c r="C64">
        <f t="shared" si="30"/>
        <v>2</v>
      </c>
      <c r="D64">
        <f t="shared" si="30"/>
        <v>6</v>
      </c>
      <c r="E64">
        <f t="shared" ca="1" si="13"/>
        <v>55578.01018518518</v>
      </c>
      <c r="F64">
        <f t="shared" ca="1" si="14"/>
        <v>12164.020768518518</v>
      </c>
      <c r="G64">
        <f t="shared" ca="1" si="1"/>
        <v>9753.6</v>
      </c>
      <c r="H64" s="9">
        <f t="shared" ca="1" si="2"/>
        <v>-223.45824074074045</v>
      </c>
      <c r="I64" s="9">
        <f t="shared" ca="1" si="2"/>
        <v>48.343150925925876</v>
      </c>
      <c r="J64" s="9">
        <f t="shared" ca="1" si="2"/>
        <v>0</v>
      </c>
      <c r="K64" s="9">
        <f t="shared" ca="1" si="3"/>
        <v>228.62774459018215</v>
      </c>
      <c r="L64" s="9">
        <f t="shared" ca="1" si="4"/>
        <v>-77.792708116235119</v>
      </c>
      <c r="M64">
        <f t="shared" ca="1" si="8"/>
        <v>55.958567386831277</v>
      </c>
      <c r="N64">
        <f t="shared" ca="1" si="9"/>
        <v>33.822718621399176</v>
      </c>
    </row>
    <row r="65" spans="1:15" x14ac:dyDescent="0.25">
      <c r="A65" s="4">
        <f t="shared" si="10"/>
        <v>0.42910879629629572</v>
      </c>
      <c r="B65" s="3">
        <f t="shared" si="11"/>
        <v>1553301075</v>
      </c>
      <c r="C65">
        <f t="shared" si="30"/>
        <v>2</v>
      </c>
      <c r="D65">
        <f t="shared" si="30"/>
        <v>6</v>
      </c>
      <c r="E65">
        <f t="shared" ca="1" si="13"/>
        <v>54460.718981481477</v>
      </c>
      <c r="F65">
        <f t="shared" ca="1" si="14"/>
        <v>12405.736523148147</v>
      </c>
      <c r="G65">
        <f t="shared" ca="1" si="1"/>
        <v>9753.6</v>
      </c>
      <c r="H65" s="9">
        <f t="shared" ca="1" si="2"/>
        <v>-223.45824074074045</v>
      </c>
      <c r="I65" s="9">
        <f t="shared" ca="1" si="2"/>
        <v>48.343150925925876</v>
      </c>
      <c r="J65" s="9">
        <f t="shared" ca="1" si="2"/>
        <v>0</v>
      </c>
      <c r="K65" s="9">
        <f t="shared" ca="1" si="3"/>
        <v>228.62774459018215</v>
      </c>
      <c r="L65" s="9">
        <f t="shared" ca="1" si="4"/>
        <v>-77.792708116235119</v>
      </c>
      <c r="M65">
        <f t="shared" ca="1" si="8"/>
        <v>55.960726594650204</v>
      </c>
      <c r="N65">
        <f t="shared" ca="1" si="9"/>
        <v>33.804839248971192</v>
      </c>
      <c r="O65" s="12"/>
    </row>
    <row r="66" spans="1:15" x14ac:dyDescent="0.25">
      <c r="A66" s="8">
        <f t="shared" si="10"/>
        <v>0.42916666666666609</v>
      </c>
      <c r="B66" s="3">
        <f t="shared" si="11"/>
        <v>1553301080</v>
      </c>
      <c r="C66">
        <f t="shared" si="30"/>
        <v>2</v>
      </c>
      <c r="D66">
        <f t="shared" si="30"/>
        <v>6</v>
      </c>
      <c r="E66">
        <f t="shared" ca="1" si="13"/>
        <v>53343.427777777775</v>
      </c>
      <c r="F66">
        <f t="shared" ca="1" si="14"/>
        <v>12647.452277777777</v>
      </c>
      <c r="G66">
        <f t="shared" ca="1" si="1"/>
        <v>9753.6</v>
      </c>
      <c r="H66" s="9">
        <f t="shared" ca="1" si="2"/>
        <v>-223.45824074074045</v>
      </c>
      <c r="I66" s="9">
        <f t="shared" ca="1" si="2"/>
        <v>48.343150925926238</v>
      </c>
      <c r="J66" s="9">
        <f t="shared" ca="1" si="2"/>
        <v>0</v>
      </c>
      <c r="K66" s="9">
        <f t="shared" ca="1" si="3"/>
        <v>228.62774459018223</v>
      </c>
      <c r="L66" s="9">
        <f t="shared" ca="1" si="4"/>
        <v>-77.792708116235033</v>
      </c>
      <c r="M66">
        <f t="shared" ca="1" si="8"/>
        <v>55.962885802469138</v>
      </c>
      <c r="N66">
        <f t="shared" ca="1" si="9"/>
        <v>33.786959876543214</v>
      </c>
      <c r="O66" s="12"/>
    </row>
    <row r="67" spans="1:15" x14ac:dyDescent="0.25">
      <c r="A67" s="4">
        <f t="shared" si="10"/>
        <v>0.42922453703703645</v>
      </c>
      <c r="B67" s="3">
        <f t="shared" si="11"/>
        <v>1553301085</v>
      </c>
      <c r="C67">
        <f t="shared" si="30"/>
        <v>2</v>
      </c>
      <c r="D67">
        <f t="shared" si="30"/>
        <v>6</v>
      </c>
      <c r="E67">
        <f t="shared" ca="1" si="13"/>
        <v>52226.136574074073</v>
      </c>
      <c r="F67">
        <f t="shared" ca="1" si="14"/>
        <v>12889.168032407408</v>
      </c>
      <c r="G67">
        <f t="shared" ca="1" si="1"/>
        <v>9753.6</v>
      </c>
      <c r="H67" s="9">
        <f t="shared" ca="1" si="2"/>
        <v>-223.45824074074045</v>
      </c>
      <c r="I67" s="9">
        <f t="shared" ca="1" si="2"/>
        <v>48.343150925925876</v>
      </c>
      <c r="J67" s="9">
        <f t="shared" ca="1" si="2"/>
        <v>0</v>
      </c>
      <c r="K67" s="9">
        <f t="shared" ca="1" si="3"/>
        <v>228.62774459018215</v>
      </c>
      <c r="L67" s="9">
        <f t="shared" ca="1" si="4"/>
        <v>-77.792708116235119</v>
      </c>
      <c r="M67">
        <f t="shared" ca="1" si="8"/>
        <v>55.965045010288065</v>
      </c>
      <c r="N67">
        <f t="shared" ca="1" si="9"/>
        <v>33.76908050411523</v>
      </c>
      <c r="O67" s="12"/>
    </row>
    <row r="68" spans="1:15" x14ac:dyDescent="0.25">
      <c r="A68" s="4">
        <f t="shared" si="10"/>
        <v>0.42928240740740681</v>
      </c>
      <c r="B68" s="3">
        <f t="shared" si="11"/>
        <v>1553301090</v>
      </c>
      <c r="C68">
        <f t="shared" si="30"/>
        <v>2</v>
      </c>
      <c r="D68">
        <f t="shared" si="30"/>
        <v>6</v>
      </c>
      <c r="E68">
        <f t="shared" ca="1" si="13"/>
        <v>51108.845370370371</v>
      </c>
      <c r="F68">
        <f t="shared" ca="1" si="14"/>
        <v>13130.883787037037</v>
      </c>
      <c r="G68">
        <f t="shared" ca="1" si="1"/>
        <v>9753.6</v>
      </c>
      <c r="H68" s="9">
        <f t="shared" ca="1" si="2"/>
        <v>-223.45824074074045</v>
      </c>
      <c r="I68" s="9">
        <f t="shared" ca="1" si="2"/>
        <v>48.343150925925876</v>
      </c>
      <c r="J68" s="9">
        <f t="shared" ca="1" si="2"/>
        <v>0</v>
      </c>
      <c r="K68" s="9">
        <f t="shared" ca="1" si="3"/>
        <v>228.62774459018215</v>
      </c>
      <c r="L68" s="9">
        <f t="shared" ca="1" si="4"/>
        <v>-77.792708116235119</v>
      </c>
      <c r="M68">
        <f t="shared" ca="1" si="8"/>
        <v>55.967204218107</v>
      </c>
      <c r="N68">
        <f t="shared" ca="1" si="9"/>
        <v>33.751201131687246</v>
      </c>
      <c r="O68" s="12"/>
    </row>
    <row r="69" spans="1:15" x14ac:dyDescent="0.25">
      <c r="A69" s="4">
        <f t="shared" si="10"/>
        <v>0.42934027777777717</v>
      </c>
      <c r="B69" s="3">
        <f t="shared" si="11"/>
        <v>1553301095</v>
      </c>
      <c r="C69">
        <f t="shared" si="30"/>
        <v>2</v>
      </c>
      <c r="D69">
        <f t="shared" si="30"/>
        <v>6</v>
      </c>
      <c r="E69">
        <f t="shared" ca="1" si="13"/>
        <v>49991.554166666669</v>
      </c>
      <c r="F69">
        <f t="shared" ca="1" si="14"/>
        <v>13372.599541666666</v>
      </c>
      <c r="G69">
        <f t="shared" ca="1" si="1"/>
        <v>9753.6</v>
      </c>
      <c r="H69" s="9">
        <f t="shared" ca="1" si="2"/>
        <v>-223.45824074074045</v>
      </c>
      <c r="I69" s="9">
        <f t="shared" ca="1" si="2"/>
        <v>48.343150925925876</v>
      </c>
      <c r="J69" s="9">
        <f t="shared" ca="1" si="2"/>
        <v>0</v>
      </c>
      <c r="K69" s="9">
        <f t="shared" ca="1" si="3"/>
        <v>228.62774459018215</v>
      </c>
      <c r="L69" s="9">
        <f t="shared" ca="1" si="4"/>
        <v>-77.792708116235119</v>
      </c>
      <c r="M69">
        <f t="shared" ca="1" si="8"/>
        <v>55.969363425925927</v>
      </c>
      <c r="N69">
        <f t="shared" ca="1" si="9"/>
        <v>33.733321759259262</v>
      </c>
    </row>
    <row r="70" spans="1:15" x14ac:dyDescent="0.25">
      <c r="A70" s="4">
        <f>A69+5/24/3600</f>
        <v>0.42939814814814753</v>
      </c>
      <c r="B70" s="3">
        <f t="shared" si="11"/>
        <v>1553301100</v>
      </c>
      <c r="C70">
        <f t="shared" si="30"/>
        <v>2</v>
      </c>
      <c r="D70">
        <f t="shared" si="30"/>
        <v>6</v>
      </c>
      <c r="E70">
        <f t="shared" ca="1" si="13"/>
        <v>48874.262962962966</v>
      </c>
      <c r="F70">
        <f t="shared" ca="1" si="14"/>
        <v>13614.315296296296</v>
      </c>
      <c r="G70">
        <f t="shared" ca="1" si="1"/>
        <v>9753.6</v>
      </c>
      <c r="H70" s="9">
        <f t="shared" ca="1" si="2"/>
        <v>-223.45824074074335</v>
      </c>
      <c r="I70" s="9">
        <f t="shared" ca="1" si="2"/>
        <v>48.343150925925876</v>
      </c>
      <c r="J70" s="9">
        <f t="shared" ca="1" si="2"/>
        <v>0</v>
      </c>
      <c r="K70" s="9">
        <f t="shared" ca="1" si="3"/>
        <v>228.62774459018496</v>
      </c>
      <c r="L70" s="9">
        <f t="shared" ca="1" si="4"/>
        <v>-77.792708116235275</v>
      </c>
      <c r="M70">
        <f t="shared" ca="1" si="8"/>
        <v>55.971522633744854</v>
      </c>
      <c r="N70">
        <f t="shared" ca="1" si="9"/>
        <v>33.715442386831278</v>
      </c>
    </row>
    <row r="71" spans="1:15" x14ac:dyDescent="0.25">
      <c r="A71" s="4">
        <f t="shared" si="10"/>
        <v>0.42945601851851789</v>
      </c>
      <c r="B71" s="3">
        <f t="shared" si="11"/>
        <v>1553301105</v>
      </c>
      <c r="C71">
        <f t="shared" si="30"/>
        <v>2</v>
      </c>
      <c r="D71">
        <f t="shared" si="30"/>
        <v>6</v>
      </c>
      <c r="E71">
        <f t="shared" ca="1" si="13"/>
        <v>47756.97175925925</v>
      </c>
      <c r="F71">
        <f t="shared" ca="1" si="14"/>
        <v>13856.031050925925</v>
      </c>
      <c r="G71">
        <f t="shared" ref="G71:G134" ca="1" si="31">INDIRECT("G$"&amp;C71)+INDIRECT("J$"&amp;C71)*($B71-INDIRECT("B$"&amp;D71))</f>
        <v>9753.6</v>
      </c>
      <c r="H71" s="9">
        <f t="shared" ref="H71:J134" ca="1" si="32">(E72-E71)/($B72-$B71)</f>
        <v>-223.45824074074045</v>
      </c>
      <c r="I71" s="9">
        <f t="shared" ca="1" si="32"/>
        <v>48.343150925925876</v>
      </c>
      <c r="J71" s="9">
        <f t="shared" ca="1" si="32"/>
        <v>0</v>
      </c>
      <c r="K71" s="9">
        <f t="shared" ref="K71:K134" ca="1" si="33">SQRT(H71*H71+I71*I71)</f>
        <v>228.62774459018215</v>
      </c>
      <c r="L71" s="9">
        <f t="shared" ref="L71:L134" ca="1" si="34">DEGREES(ATAN2(I71,H71))</f>
        <v>-77.792708116235119</v>
      </c>
      <c r="M71">
        <f t="shared" ca="1" si="8"/>
        <v>55.973681841563788</v>
      </c>
      <c r="N71">
        <f t="shared" ca="1" si="9"/>
        <v>33.697563014403293</v>
      </c>
    </row>
    <row r="72" spans="1:15" x14ac:dyDescent="0.25">
      <c r="A72" s="4">
        <f t="shared" si="10"/>
        <v>0.42951388888888825</v>
      </c>
      <c r="B72" s="3">
        <f t="shared" si="11"/>
        <v>1553301110</v>
      </c>
      <c r="C72">
        <f t="shared" ref="C72:D87" si="35">C71</f>
        <v>2</v>
      </c>
      <c r="D72">
        <f t="shared" si="35"/>
        <v>6</v>
      </c>
      <c r="E72">
        <f t="shared" ca="1" si="13"/>
        <v>46639.680555555547</v>
      </c>
      <c r="F72">
        <f t="shared" ca="1" si="14"/>
        <v>14097.746805555555</v>
      </c>
      <c r="G72">
        <f t="shared" ca="1" si="31"/>
        <v>9753.6</v>
      </c>
      <c r="H72" s="9">
        <f t="shared" ca="1" si="32"/>
        <v>-223.45824074074045</v>
      </c>
      <c r="I72" s="9">
        <f t="shared" ca="1" si="32"/>
        <v>48.343150925925876</v>
      </c>
      <c r="J72" s="9">
        <f t="shared" ca="1" si="32"/>
        <v>0</v>
      </c>
      <c r="K72" s="9">
        <f t="shared" ca="1" si="33"/>
        <v>228.62774459018215</v>
      </c>
      <c r="L72" s="9">
        <f t="shared" ca="1" si="34"/>
        <v>-77.792708116235119</v>
      </c>
      <c r="M72">
        <f t="shared" ref="M72:M135" ca="1" si="36">INDIRECT("M$"&amp;C72)+INDIRECT("O$"&amp;C72)*($B72-INDIRECT("B$"&amp;D72))</f>
        <v>55.975841049382716</v>
      </c>
      <c r="N72">
        <f t="shared" ref="N72:N135" ca="1" si="37">INDIRECT("N$"&amp;C72)+INDIRECT("P$"&amp;C72)*($B72-INDIRECT("B$"&amp;D72))</f>
        <v>33.679683641975309</v>
      </c>
    </row>
    <row r="73" spans="1:15" x14ac:dyDescent="0.25">
      <c r="A73" s="4">
        <f t="shared" ref="A73:A102" si="38">A72+5/24/3600</f>
        <v>0.42957175925925861</v>
      </c>
      <c r="B73" s="3">
        <f t="shared" ref="B73:B136" si="39">B72+SECOND(A73-A72)</f>
        <v>1553301115</v>
      </c>
      <c r="C73">
        <f t="shared" si="35"/>
        <v>2</v>
      </c>
      <c r="D73">
        <f t="shared" si="35"/>
        <v>6</v>
      </c>
      <c r="E73">
        <f t="shared" ca="1" si="13"/>
        <v>45522.389351851845</v>
      </c>
      <c r="F73">
        <f t="shared" ca="1" si="14"/>
        <v>14339.462560185184</v>
      </c>
      <c r="G73">
        <f t="shared" ca="1" si="31"/>
        <v>9753.6</v>
      </c>
      <c r="H73" s="9">
        <f t="shared" ca="1" si="32"/>
        <v>-223.45824074074045</v>
      </c>
      <c r="I73" s="9">
        <f t="shared" ca="1" si="32"/>
        <v>48.343150925926238</v>
      </c>
      <c r="J73" s="9">
        <f t="shared" ca="1" si="32"/>
        <v>0</v>
      </c>
      <c r="K73" s="9">
        <f t="shared" ca="1" si="33"/>
        <v>228.62774459018223</v>
      </c>
      <c r="L73" s="9">
        <f t="shared" ca="1" si="34"/>
        <v>-77.792708116235033</v>
      </c>
      <c r="M73">
        <f t="shared" ca="1" si="36"/>
        <v>55.97800025720165</v>
      </c>
      <c r="N73">
        <f t="shared" ca="1" si="37"/>
        <v>33.661804269547325</v>
      </c>
    </row>
    <row r="74" spans="1:15" x14ac:dyDescent="0.25">
      <c r="A74" s="4">
        <f t="shared" si="38"/>
        <v>0.42962962962962897</v>
      </c>
      <c r="B74" s="3">
        <f t="shared" si="39"/>
        <v>1553301120</v>
      </c>
      <c r="C74">
        <f t="shared" si="35"/>
        <v>2</v>
      </c>
      <c r="D74">
        <f t="shared" si="35"/>
        <v>6</v>
      </c>
      <c r="E74">
        <f t="shared" ca="1" si="13"/>
        <v>44405.098148148143</v>
      </c>
      <c r="F74">
        <f t="shared" ca="1" si="14"/>
        <v>14581.178314814815</v>
      </c>
      <c r="G74">
        <f t="shared" ca="1" si="31"/>
        <v>9753.6</v>
      </c>
      <c r="H74" s="9">
        <f t="shared" ca="1" si="32"/>
        <v>-223.45824074074045</v>
      </c>
      <c r="I74" s="9">
        <f t="shared" ca="1" si="32"/>
        <v>48.343150925925876</v>
      </c>
      <c r="J74" s="9">
        <f t="shared" ca="1" si="32"/>
        <v>0</v>
      </c>
      <c r="K74" s="9">
        <f t="shared" ca="1" si="33"/>
        <v>228.62774459018215</v>
      </c>
      <c r="L74" s="9">
        <f t="shared" ca="1" si="34"/>
        <v>-77.792708116235119</v>
      </c>
      <c r="M74">
        <f t="shared" ca="1" si="36"/>
        <v>55.980159465020577</v>
      </c>
      <c r="N74">
        <f t="shared" ca="1" si="37"/>
        <v>33.643924897119341</v>
      </c>
    </row>
    <row r="75" spans="1:15" x14ac:dyDescent="0.25">
      <c r="A75" s="4">
        <f t="shared" si="38"/>
        <v>0.42968749999999933</v>
      </c>
      <c r="B75" s="3">
        <f t="shared" si="39"/>
        <v>1553301125</v>
      </c>
      <c r="C75">
        <f t="shared" si="35"/>
        <v>2</v>
      </c>
      <c r="D75">
        <f t="shared" si="35"/>
        <v>6</v>
      </c>
      <c r="E75">
        <f t="shared" ca="1" si="13"/>
        <v>43287.806944444441</v>
      </c>
      <c r="F75">
        <f t="shared" ca="1" si="14"/>
        <v>14822.894069444445</v>
      </c>
      <c r="G75">
        <f t="shared" ca="1" si="31"/>
        <v>9753.6</v>
      </c>
      <c r="H75" s="9">
        <f t="shared" ca="1" si="32"/>
        <v>-223.45824074074045</v>
      </c>
      <c r="I75" s="9">
        <f t="shared" ca="1" si="32"/>
        <v>48.343150925925876</v>
      </c>
      <c r="J75" s="9">
        <f t="shared" ca="1" si="32"/>
        <v>0</v>
      </c>
      <c r="K75" s="9">
        <f t="shared" ca="1" si="33"/>
        <v>228.62774459018215</v>
      </c>
      <c r="L75" s="9">
        <f t="shared" ca="1" si="34"/>
        <v>-77.792708116235119</v>
      </c>
      <c r="M75">
        <f t="shared" ca="1" si="36"/>
        <v>55.982318672839504</v>
      </c>
      <c r="N75">
        <f t="shared" ca="1" si="37"/>
        <v>33.626045524691357</v>
      </c>
    </row>
    <row r="76" spans="1:15" x14ac:dyDescent="0.25">
      <c r="A76" s="4">
        <f t="shared" si="38"/>
        <v>0.42974537037036969</v>
      </c>
      <c r="B76" s="3">
        <f t="shared" si="39"/>
        <v>1553301130</v>
      </c>
      <c r="C76">
        <f t="shared" si="35"/>
        <v>2</v>
      </c>
      <c r="D76">
        <f t="shared" si="35"/>
        <v>6</v>
      </c>
      <c r="E76">
        <f t="shared" ca="1" si="13"/>
        <v>42170.515740740739</v>
      </c>
      <c r="F76">
        <f t="shared" ca="1" si="14"/>
        <v>15064.609824074074</v>
      </c>
      <c r="G76">
        <f t="shared" ca="1" si="31"/>
        <v>9753.6</v>
      </c>
      <c r="H76" s="9">
        <f t="shared" ca="1" si="32"/>
        <v>-223.45824074074045</v>
      </c>
      <c r="I76" s="9">
        <f t="shared" ca="1" si="32"/>
        <v>48.343150925925876</v>
      </c>
      <c r="J76" s="9">
        <f t="shared" ca="1" si="32"/>
        <v>0</v>
      </c>
      <c r="K76" s="9">
        <f t="shared" ca="1" si="33"/>
        <v>228.62774459018215</v>
      </c>
      <c r="L76" s="9">
        <f t="shared" ca="1" si="34"/>
        <v>-77.792708116235119</v>
      </c>
      <c r="M76">
        <f t="shared" ca="1" si="36"/>
        <v>55.984477880658439</v>
      </c>
      <c r="N76">
        <f t="shared" ca="1" si="37"/>
        <v>33.608166152263372</v>
      </c>
    </row>
    <row r="77" spans="1:15" x14ac:dyDescent="0.25">
      <c r="A77" s="4">
        <f t="shared" si="38"/>
        <v>0.42980324074074006</v>
      </c>
      <c r="B77" s="3">
        <f t="shared" si="39"/>
        <v>1553301135</v>
      </c>
      <c r="C77">
        <f t="shared" si="35"/>
        <v>2</v>
      </c>
      <c r="D77">
        <f t="shared" si="35"/>
        <v>6</v>
      </c>
      <c r="E77">
        <f t="shared" ca="1" si="13"/>
        <v>41053.224537037036</v>
      </c>
      <c r="F77">
        <f t="shared" ca="1" si="14"/>
        <v>15306.325578703703</v>
      </c>
      <c r="G77">
        <f t="shared" ca="1" si="31"/>
        <v>9753.6</v>
      </c>
      <c r="H77" s="9">
        <f t="shared" ca="1" si="32"/>
        <v>-223.45824074074045</v>
      </c>
      <c r="I77" s="9">
        <f t="shared" ca="1" si="32"/>
        <v>48.343150925925876</v>
      </c>
      <c r="J77" s="9">
        <f t="shared" ca="1" si="32"/>
        <v>0</v>
      </c>
      <c r="K77" s="9">
        <f t="shared" ca="1" si="33"/>
        <v>228.62774459018215</v>
      </c>
      <c r="L77" s="9">
        <f t="shared" ca="1" si="34"/>
        <v>-77.792708116235119</v>
      </c>
      <c r="M77">
        <f t="shared" ca="1" si="36"/>
        <v>55.986637088477366</v>
      </c>
      <c r="N77">
        <f t="shared" ca="1" si="37"/>
        <v>33.590286779835395</v>
      </c>
    </row>
    <row r="78" spans="1:15" x14ac:dyDescent="0.25">
      <c r="A78" s="4">
        <f t="shared" si="38"/>
        <v>0.42986111111111042</v>
      </c>
      <c r="B78" s="3">
        <f t="shared" si="39"/>
        <v>1553301140</v>
      </c>
      <c r="C78">
        <f t="shared" si="35"/>
        <v>2</v>
      </c>
      <c r="D78">
        <f t="shared" si="35"/>
        <v>6</v>
      </c>
      <c r="E78">
        <f t="shared" ca="1" si="13"/>
        <v>39935.933333333334</v>
      </c>
      <c r="F78">
        <f t="shared" ca="1" si="14"/>
        <v>15548.041333333333</v>
      </c>
      <c r="G78">
        <f t="shared" ca="1" si="31"/>
        <v>9753.6</v>
      </c>
      <c r="H78" s="9">
        <f t="shared" ca="1" si="32"/>
        <v>-223.45824074074045</v>
      </c>
      <c r="I78" s="9">
        <f t="shared" ca="1" si="32"/>
        <v>48.343150925925876</v>
      </c>
      <c r="J78" s="9">
        <f t="shared" ca="1" si="32"/>
        <v>0</v>
      </c>
      <c r="K78" s="9">
        <f t="shared" ca="1" si="33"/>
        <v>228.62774459018215</v>
      </c>
      <c r="L78" s="9">
        <f t="shared" ca="1" si="34"/>
        <v>-77.792708116235119</v>
      </c>
      <c r="M78">
        <f t="shared" ca="1" si="36"/>
        <v>55.9887962962963</v>
      </c>
      <c r="N78">
        <f t="shared" ca="1" si="37"/>
        <v>33.572407407407411</v>
      </c>
    </row>
    <row r="79" spans="1:15" x14ac:dyDescent="0.25">
      <c r="A79" s="4">
        <f t="shared" si="38"/>
        <v>0.42991898148148078</v>
      </c>
      <c r="B79" s="3">
        <f t="shared" si="39"/>
        <v>1553301145</v>
      </c>
      <c r="C79">
        <f t="shared" si="35"/>
        <v>2</v>
      </c>
      <c r="D79">
        <f t="shared" si="35"/>
        <v>6</v>
      </c>
      <c r="E79">
        <f t="shared" ca="1" si="13"/>
        <v>38818.642129629632</v>
      </c>
      <c r="F79">
        <f t="shared" ca="1" si="14"/>
        <v>15789.757087962962</v>
      </c>
      <c r="G79">
        <f t="shared" ca="1" si="31"/>
        <v>9753.6</v>
      </c>
      <c r="H79" s="9">
        <f t="shared" ca="1" si="32"/>
        <v>-223.45824074074335</v>
      </c>
      <c r="I79" s="9">
        <f t="shared" ca="1" si="32"/>
        <v>48.343150925925876</v>
      </c>
      <c r="J79" s="9">
        <f t="shared" ca="1" si="32"/>
        <v>0</v>
      </c>
      <c r="K79" s="9">
        <f t="shared" ca="1" si="33"/>
        <v>228.62774459018496</v>
      </c>
      <c r="L79" s="9">
        <f t="shared" ca="1" si="34"/>
        <v>-77.792708116235275</v>
      </c>
      <c r="M79">
        <f t="shared" ca="1" si="36"/>
        <v>55.990955504115227</v>
      </c>
      <c r="N79">
        <f t="shared" ca="1" si="37"/>
        <v>33.554528034979427</v>
      </c>
    </row>
    <row r="80" spans="1:15" x14ac:dyDescent="0.25">
      <c r="A80" s="4">
        <f t="shared" si="38"/>
        <v>0.42997685185185114</v>
      </c>
      <c r="B80" s="3">
        <f t="shared" si="39"/>
        <v>1553301150</v>
      </c>
      <c r="C80">
        <f t="shared" si="35"/>
        <v>2</v>
      </c>
      <c r="D80">
        <f t="shared" si="35"/>
        <v>6</v>
      </c>
      <c r="E80">
        <f t="shared" ca="1" si="13"/>
        <v>37701.350925925915</v>
      </c>
      <c r="F80">
        <f t="shared" ca="1" si="14"/>
        <v>16031.472842592591</v>
      </c>
      <c r="G80">
        <f t="shared" ca="1" si="31"/>
        <v>9753.6</v>
      </c>
      <c r="H80" s="9">
        <f t="shared" ca="1" si="32"/>
        <v>-223.45824074074045</v>
      </c>
      <c r="I80" s="9">
        <f t="shared" ca="1" si="32"/>
        <v>48.343150925925876</v>
      </c>
      <c r="J80" s="9">
        <f t="shared" ca="1" si="32"/>
        <v>0</v>
      </c>
      <c r="K80" s="9">
        <f t="shared" ca="1" si="33"/>
        <v>228.62774459018215</v>
      </c>
      <c r="L80" s="9">
        <f t="shared" ca="1" si="34"/>
        <v>-77.792708116235119</v>
      </c>
      <c r="M80">
        <f t="shared" ca="1" si="36"/>
        <v>55.993114711934155</v>
      </c>
      <c r="N80">
        <f t="shared" ca="1" si="37"/>
        <v>33.536648662551443</v>
      </c>
    </row>
    <row r="81" spans="1:14" x14ac:dyDescent="0.25">
      <c r="A81" s="4">
        <f t="shared" si="38"/>
        <v>0.4300347222222215</v>
      </c>
      <c r="B81" s="3">
        <f t="shared" si="39"/>
        <v>1553301155</v>
      </c>
      <c r="C81">
        <f t="shared" si="35"/>
        <v>2</v>
      </c>
      <c r="D81">
        <f t="shared" si="35"/>
        <v>6</v>
      </c>
      <c r="E81">
        <f t="shared" ca="1" si="13"/>
        <v>36584.059722222213</v>
      </c>
      <c r="F81">
        <f t="shared" ca="1" si="14"/>
        <v>16273.188597222221</v>
      </c>
      <c r="G81">
        <f t="shared" ca="1" si="31"/>
        <v>9753.6</v>
      </c>
      <c r="H81" s="9">
        <f t="shared" ca="1" si="32"/>
        <v>-223.45824074074045</v>
      </c>
      <c r="I81" s="9">
        <f t="shared" ca="1" si="32"/>
        <v>48.343150925926238</v>
      </c>
      <c r="J81" s="9">
        <f t="shared" ca="1" si="32"/>
        <v>0</v>
      </c>
      <c r="K81" s="9">
        <f t="shared" ca="1" si="33"/>
        <v>228.62774459018223</v>
      </c>
      <c r="L81" s="9">
        <f t="shared" ca="1" si="34"/>
        <v>-77.792708116235033</v>
      </c>
      <c r="M81">
        <f t="shared" ca="1" si="36"/>
        <v>55.995273919753089</v>
      </c>
      <c r="N81">
        <f t="shared" ca="1" si="37"/>
        <v>33.518769290123458</v>
      </c>
    </row>
    <row r="82" spans="1:14" x14ac:dyDescent="0.25">
      <c r="A82" s="4">
        <f t="shared" si="38"/>
        <v>0.43009259259259186</v>
      </c>
      <c r="B82" s="3">
        <f t="shared" si="39"/>
        <v>1553301160</v>
      </c>
      <c r="C82">
        <f t="shared" si="35"/>
        <v>2</v>
      </c>
      <c r="D82">
        <f t="shared" si="35"/>
        <v>6</v>
      </c>
      <c r="E82">
        <f t="shared" ca="1" si="13"/>
        <v>35466.768518518511</v>
      </c>
      <c r="F82">
        <f t="shared" ca="1" si="14"/>
        <v>16514.904351851852</v>
      </c>
      <c r="G82">
        <f t="shared" ca="1" si="31"/>
        <v>9753.6</v>
      </c>
      <c r="H82" s="9">
        <f t="shared" ca="1" si="32"/>
        <v>-223.45824074074045</v>
      </c>
      <c r="I82" s="9">
        <f t="shared" ca="1" si="32"/>
        <v>48.343150925925876</v>
      </c>
      <c r="J82" s="9">
        <f t="shared" ca="1" si="32"/>
        <v>0</v>
      </c>
      <c r="K82" s="9">
        <f t="shared" ca="1" si="33"/>
        <v>228.62774459018215</v>
      </c>
      <c r="L82" s="9">
        <f t="shared" ca="1" si="34"/>
        <v>-77.792708116235119</v>
      </c>
      <c r="M82">
        <f t="shared" ca="1" si="36"/>
        <v>55.997433127572016</v>
      </c>
      <c r="N82">
        <f t="shared" ca="1" si="37"/>
        <v>33.500889917695474</v>
      </c>
    </row>
    <row r="83" spans="1:14" x14ac:dyDescent="0.25">
      <c r="A83" s="4">
        <f t="shared" si="38"/>
        <v>0.43015046296296222</v>
      </c>
      <c r="B83" s="3">
        <f t="shared" si="39"/>
        <v>1553301165</v>
      </c>
      <c r="C83">
        <f t="shared" si="35"/>
        <v>2</v>
      </c>
      <c r="D83">
        <f t="shared" si="35"/>
        <v>6</v>
      </c>
      <c r="E83">
        <f t="shared" ca="1" si="13"/>
        <v>34349.477314814809</v>
      </c>
      <c r="F83">
        <f t="shared" ca="1" si="14"/>
        <v>16756.620106481481</v>
      </c>
      <c r="G83">
        <f t="shared" ca="1" si="31"/>
        <v>9753.6</v>
      </c>
      <c r="H83" s="9">
        <f t="shared" ca="1" si="32"/>
        <v>-223.45824074074045</v>
      </c>
      <c r="I83" s="9">
        <f t="shared" ca="1" si="32"/>
        <v>48.343150925925876</v>
      </c>
      <c r="J83" s="9">
        <f t="shared" ca="1" si="32"/>
        <v>0</v>
      </c>
      <c r="K83" s="9">
        <f t="shared" ca="1" si="33"/>
        <v>228.62774459018215</v>
      </c>
      <c r="L83" s="9">
        <f t="shared" ca="1" si="34"/>
        <v>-77.792708116235119</v>
      </c>
      <c r="M83">
        <f t="shared" ca="1" si="36"/>
        <v>55.99959233539095</v>
      </c>
      <c r="N83">
        <f t="shared" ca="1" si="37"/>
        <v>33.48301054526749</v>
      </c>
    </row>
    <row r="84" spans="1:14" x14ac:dyDescent="0.25">
      <c r="A84" s="4">
        <f t="shared" si="38"/>
        <v>0.43020833333333258</v>
      </c>
      <c r="B84" s="3">
        <f t="shared" si="39"/>
        <v>1553301170</v>
      </c>
      <c r="C84">
        <f t="shared" si="35"/>
        <v>2</v>
      </c>
      <c r="D84">
        <f t="shared" si="35"/>
        <v>6</v>
      </c>
      <c r="E84">
        <f t="shared" ca="1" si="13"/>
        <v>33232.186111111107</v>
      </c>
      <c r="F84">
        <f t="shared" ca="1" si="14"/>
        <v>16998.335861111111</v>
      </c>
      <c r="G84">
        <f t="shared" ca="1" si="31"/>
        <v>9753.6</v>
      </c>
      <c r="H84" s="9">
        <f t="shared" ca="1" si="32"/>
        <v>-223.45824074074045</v>
      </c>
      <c r="I84" s="9">
        <f t="shared" ca="1" si="32"/>
        <v>48.343150925926601</v>
      </c>
      <c r="J84" s="9">
        <f t="shared" ca="1" si="32"/>
        <v>0</v>
      </c>
      <c r="K84" s="9">
        <f t="shared" ca="1" si="33"/>
        <v>228.62774459018229</v>
      </c>
      <c r="L84" s="9">
        <f t="shared" ca="1" si="34"/>
        <v>-77.792708116234934</v>
      </c>
      <c r="M84">
        <f t="shared" ca="1" si="36"/>
        <v>56.001751543209878</v>
      </c>
      <c r="N84">
        <f t="shared" ca="1" si="37"/>
        <v>33.465131172839506</v>
      </c>
    </row>
    <row r="85" spans="1:14" x14ac:dyDescent="0.25">
      <c r="A85" s="4">
        <f t="shared" si="38"/>
        <v>0.43026620370370294</v>
      </c>
      <c r="B85" s="3">
        <f t="shared" si="39"/>
        <v>1553301175</v>
      </c>
      <c r="C85">
        <f t="shared" si="35"/>
        <v>2</v>
      </c>
      <c r="D85">
        <f t="shared" si="35"/>
        <v>6</v>
      </c>
      <c r="E85">
        <f t="shared" ca="1" si="13"/>
        <v>32114.894907407404</v>
      </c>
      <c r="F85">
        <f t="shared" ca="1" si="14"/>
        <v>17240.051615740744</v>
      </c>
      <c r="G85">
        <f t="shared" ca="1" si="31"/>
        <v>9753.6</v>
      </c>
      <c r="H85" s="9">
        <f t="shared" ca="1" si="32"/>
        <v>-223.45824074074045</v>
      </c>
      <c r="I85" s="9">
        <f t="shared" ca="1" si="32"/>
        <v>48.343150925925876</v>
      </c>
      <c r="J85" s="9">
        <f t="shared" ca="1" si="32"/>
        <v>0</v>
      </c>
      <c r="K85" s="9">
        <f t="shared" ca="1" si="33"/>
        <v>228.62774459018215</v>
      </c>
      <c r="L85" s="9">
        <f t="shared" ca="1" si="34"/>
        <v>-77.792708116235119</v>
      </c>
      <c r="M85">
        <f t="shared" ca="1" si="36"/>
        <v>56.003910751028805</v>
      </c>
      <c r="N85">
        <f t="shared" ca="1" si="37"/>
        <v>33.447251800411522</v>
      </c>
    </row>
    <row r="86" spans="1:14" x14ac:dyDescent="0.25">
      <c r="A86" s="4">
        <f t="shared" si="38"/>
        <v>0.4303240740740733</v>
      </c>
      <c r="B86" s="3">
        <f t="shared" si="39"/>
        <v>1553301180</v>
      </c>
      <c r="C86">
        <f t="shared" si="35"/>
        <v>2</v>
      </c>
      <c r="D86">
        <f t="shared" si="35"/>
        <v>6</v>
      </c>
      <c r="E86">
        <f t="shared" ca="1" si="13"/>
        <v>30997.603703703702</v>
      </c>
      <c r="F86">
        <f t="shared" ca="1" si="14"/>
        <v>17481.767370370373</v>
      </c>
      <c r="G86">
        <f t="shared" ca="1" si="31"/>
        <v>9753.6</v>
      </c>
      <c r="H86" s="9">
        <f t="shared" ca="1" si="32"/>
        <v>-223.45824074074045</v>
      </c>
      <c r="I86" s="9">
        <f t="shared" ca="1" si="32"/>
        <v>48.343150925925876</v>
      </c>
      <c r="J86" s="9">
        <f t="shared" ca="1" si="32"/>
        <v>0</v>
      </c>
      <c r="K86" s="9">
        <f t="shared" ca="1" si="33"/>
        <v>228.62774459018215</v>
      </c>
      <c r="L86" s="9">
        <f t="shared" ca="1" si="34"/>
        <v>-77.792708116235119</v>
      </c>
      <c r="M86">
        <f t="shared" ca="1" si="36"/>
        <v>56.006069958847739</v>
      </c>
      <c r="N86">
        <f t="shared" ca="1" si="37"/>
        <v>33.429372427983537</v>
      </c>
    </row>
    <row r="87" spans="1:14" x14ac:dyDescent="0.25">
      <c r="A87" s="4">
        <f t="shared" si="38"/>
        <v>0.43038194444444366</v>
      </c>
      <c r="B87" s="3">
        <f t="shared" si="39"/>
        <v>1553301185</v>
      </c>
      <c r="C87">
        <f t="shared" si="35"/>
        <v>2</v>
      </c>
      <c r="D87">
        <f t="shared" si="35"/>
        <v>6</v>
      </c>
      <c r="E87">
        <f t="shared" ca="1" si="13"/>
        <v>29880.3125</v>
      </c>
      <c r="F87">
        <f t="shared" ca="1" si="14"/>
        <v>17723.483125000002</v>
      </c>
      <c r="G87">
        <f t="shared" ca="1" si="31"/>
        <v>9753.6</v>
      </c>
      <c r="H87" s="9">
        <f t="shared" ca="1" si="32"/>
        <v>-223.45824074074045</v>
      </c>
      <c r="I87" s="9">
        <f t="shared" ca="1" si="32"/>
        <v>48.343150925925876</v>
      </c>
      <c r="J87" s="9">
        <f t="shared" ca="1" si="32"/>
        <v>0</v>
      </c>
      <c r="K87" s="9">
        <f t="shared" ca="1" si="33"/>
        <v>228.62774459018215</v>
      </c>
      <c r="L87" s="9">
        <f t="shared" ca="1" si="34"/>
        <v>-77.792708116235119</v>
      </c>
      <c r="M87">
        <f t="shared" ca="1" si="36"/>
        <v>56.008229166666666</v>
      </c>
      <c r="N87">
        <f t="shared" ca="1" si="37"/>
        <v>33.411493055555553</v>
      </c>
    </row>
    <row r="88" spans="1:14" x14ac:dyDescent="0.25">
      <c r="A88" s="4">
        <f t="shared" si="38"/>
        <v>0.43043981481481403</v>
      </c>
      <c r="B88" s="3">
        <f t="shared" si="39"/>
        <v>1553301190</v>
      </c>
      <c r="C88">
        <f t="shared" ref="C88:D103" si="40">C87</f>
        <v>2</v>
      </c>
      <c r="D88">
        <f t="shared" si="40"/>
        <v>6</v>
      </c>
      <c r="E88">
        <f t="shared" ca="1" si="13"/>
        <v>28763.021296296298</v>
      </c>
      <c r="F88">
        <f t="shared" ca="1" si="14"/>
        <v>17965.198879629632</v>
      </c>
      <c r="G88">
        <f t="shared" ca="1" si="31"/>
        <v>9753.6</v>
      </c>
      <c r="H88" s="9">
        <f t="shared" ca="1" si="32"/>
        <v>-223.45824074074045</v>
      </c>
      <c r="I88" s="9">
        <f t="shared" ca="1" si="32"/>
        <v>48.343150925925876</v>
      </c>
      <c r="J88" s="9">
        <f t="shared" ca="1" si="32"/>
        <v>0</v>
      </c>
      <c r="K88" s="9">
        <f t="shared" ca="1" si="33"/>
        <v>228.62774459018215</v>
      </c>
      <c r="L88" s="9">
        <f t="shared" ca="1" si="34"/>
        <v>-77.792708116235119</v>
      </c>
      <c r="M88">
        <f t="shared" ca="1" si="36"/>
        <v>56.010388374485601</v>
      </c>
      <c r="N88">
        <f t="shared" ca="1" si="37"/>
        <v>33.393613683127576</v>
      </c>
    </row>
    <row r="89" spans="1:14" x14ac:dyDescent="0.25">
      <c r="A89" s="4">
        <f t="shared" si="38"/>
        <v>0.43049768518518439</v>
      </c>
      <c r="B89" s="3">
        <f t="shared" si="39"/>
        <v>1553301195</v>
      </c>
      <c r="C89">
        <f t="shared" si="40"/>
        <v>2</v>
      </c>
      <c r="D89">
        <f t="shared" si="40"/>
        <v>6</v>
      </c>
      <c r="E89">
        <f t="shared" ca="1" si="13"/>
        <v>27645.730092592596</v>
      </c>
      <c r="F89">
        <f t="shared" ca="1" si="14"/>
        <v>18206.914634259261</v>
      </c>
      <c r="G89">
        <f t="shared" ca="1" si="31"/>
        <v>9753.6</v>
      </c>
      <c r="H89" s="9">
        <f t="shared" ca="1" si="32"/>
        <v>-223.45824074074335</v>
      </c>
      <c r="I89" s="9">
        <f t="shared" ca="1" si="32"/>
        <v>48.343150925925876</v>
      </c>
      <c r="J89" s="9">
        <f t="shared" ca="1" si="32"/>
        <v>0</v>
      </c>
      <c r="K89" s="9">
        <f t="shared" ca="1" si="33"/>
        <v>228.62774459018496</v>
      </c>
      <c r="L89" s="9">
        <f t="shared" ca="1" si="34"/>
        <v>-77.792708116235275</v>
      </c>
      <c r="M89">
        <f t="shared" ca="1" si="36"/>
        <v>56.012547582304528</v>
      </c>
      <c r="N89">
        <f t="shared" ca="1" si="37"/>
        <v>33.375734310699592</v>
      </c>
    </row>
    <row r="90" spans="1:14" x14ac:dyDescent="0.25">
      <c r="A90" s="4">
        <f t="shared" si="38"/>
        <v>0.43055555555555475</v>
      </c>
      <c r="B90" s="3">
        <f t="shared" si="39"/>
        <v>1553301200</v>
      </c>
      <c r="C90">
        <f t="shared" si="40"/>
        <v>2</v>
      </c>
      <c r="D90">
        <f t="shared" si="40"/>
        <v>6</v>
      </c>
      <c r="E90">
        <f t="shared" ca="1" si="13"/>
        <v>26528.438888888879</v>
      </c>
      <c r="F90">
        <f t="shared" ca="1" si="14"/>
        <v>18448.630388888891</v>
      </c>
      <c r="G90">
        <f t="shared" ca="1" si="31"/>
        <v>9753.6</v>
      </c>
      <c r="H90" s="9">
        <f t="shared" ca="1" si="32"/>
        <v>-223.45824074074045</v>
      </c>
      <c r="I90" s="9">
        <f t="shared" ca="1" si="32"/>
        <v>48.343150925925876</v>
      </c>
      <c r="J90" s="9">
        <f t="shared" ca="1" si="32"/>
        <v>0</v>
      </c>
      <c r="K90" s="9">
        <f t="shared" ca="1" si="33"/>
        <v>228.62774459018215</v>
      </c>
      <c r="L90" s="9">
        <f t="shared" ca="1" si="34"/>
        <v>-77.792708116235119</v>
      </c>
      <c r="M90">
        <f t="shared" ca="1" si="36"/>
        <v>56.014706790123455</v>
      </c>
      <c r="N90">
        <f t="shared" ca="1" si="37"/>
        <v>33.357854938271608</v>
      </c>
    </row>
    <row r="91" spans="1:14" x14ac:dyDescent="0.25">
      <c r="A91" s="4">
        <f t="shared" si="38"/>
        <v>0.43061342592592511</v>
      </c>
      <c r="B91" s="3">
        <f t="shared" si="39"/>
        <v>1553301205</v>
      </c>
      <c r="C91">
        <f t="shared" si="40"/>
        <v>2</v>
      </c>
      <c r="D91">
        <f t="shared" si="40"/>
        <v>6</v>
      </c>
      <c r="E91">
        <f t="shared" ca="1" si="13"/>
        <v>25411.147685185177</v>
      </c>
      <c r="F91">
        <f t="shared" ca="1" si="14"/>
        <v>18690.34614351852</v>
      </c>
      <c r="G91">
        <f t="shared" ca="1" si="31"/>
        <v>9753.6</v>
      </c>
      <c r="H91" s="9">
        <f t="shared" ca="1" si="32"/>
        <v>-223.45824074074045</v>
      </c>
      <c r="I91" s="9">
        <f t="shared" ca="1" si="32"/>
        <v>48.343150925925876</v>
      </c>
      <c r="J91" s="9">
        <f t="shared" ca="1" si="32"/>
        <v>0</v>
      </c>
      <c r="K91" s="9">
        <f t="shared" ca="1" si="33"/>
        <v>228.62774459018215</v>
      </c>
      <c r="L91" s="9">
        <f t="shared" ca="1" si="34"/>
        <v>-77.792708116235119</v>
      </c>
      <c r="M91">
        <f t="shared" ca="1" si="36"/>
        <v>56.016865997942389</v>
      </c>
      <c r="N91">
        <f t="shared" ca="1" si="37"/>
        <v>33.339975565843623</v>
      </c>
    </row>
    <row r="92" spans="1:14" x14ac:dyDescent="0.25">
      <c r="A92" s="4">
        <f t="shared" si="38"/>
        <v>0.43067129629629547</v>
      </c>
      <c r="B92" s="3">
        <f t="shared" si="39"/>
        <v>1553301210</v>
      </c>
      <c r="C92">
        <f t="shared" si="40"/>
        <v>2</v>
      </c>
      <c r="D92">
        <f t="shared" si="40"/>
        <v>6</v>
      </c>
      <c r="E92">
        <f t="shared" ca="1" si="13"/>
        <v>24293.856481481474</v>
      </c>
      <c r="F92">
        <f t="shared" ca="1" si="14"/>
        <v>18932.061898148149</v>
      </c>
      <c r="G92">
        <f t="shared" ca="1" si="31"/>
        <v>9753.6</v>
      </c>
      <c r="H92" s="9">
        <f t="shared" ca="1" si="32"/>
        <v>-223.45824074074045</v>
      </c>
      <c r="I92" s="9">
        <f t="shared" ca="1" si="32"/>
        <v>48.343150925925876</v>
      </c>
      <c r="J92" s="9">
        <f t="shared" ca="1" si="32"/>
        <v>0</v>
      </c>
      <c r="K92" s="9">
        <f t="shared" ca="1" si="33"/>
        <v>228.62774459018215</v>
      </c>
      <c r="L92" s="9">
        <f t="shared" ca="1" si="34"/>
        <v>-77.792708116235119</v>
      </c>
      <c r="M92">
        <f t="shared" ca="1" si="36"/>
        <v>56.019025205761316</v>
      </c>
      <c r="N92">
        <f t="shared" ca="1" si="37"/>
        <v>33.322096193415639</v>
      </c>
    </row>
    <row r="93" spans="1:14" x14ac:dyDescent="0.25">
      <c r="A93" s="4">
        <f t="shared" si="38"/>
        <v>0.43072916666666583</v>
      </c>
      <c r="B93" s="3">
        <f t="shared" si="39"/>
        <v>1553301215</v>
      </c>
      <c r="C93">
        <f t="shared" si="40"/>
        <v>2</v>
      </c>
      <c r="D93">
        <f t="shared" si="40"/>
        <v>6</v>
      </c>
      <c r="E93">
        <f t="shared" ca="1" si="13"/>
        <v>23176.565277777772</v>
      </c>
      <c r="F93">
        <f t="shared" ca="1" si="14"/>
        <v>19173.777652777779</v>
      </c>
      <c r="G93">
        <f t="shared" ca="1" si="31"/>
        <v>9753.6</v>
      </c>
      <c r="H93" s="9">
        <f t="shared" ca="1" si="32"/>
        <v>-223.45824074074045</v>
      </c>
      <c r="I93" s="9">
        <f t="shared" ca="1" si="32"/>
        <v>48.343150925925876</v>
      </c>
      <c r="J93" s="9">
        <f t="shared" ca="1" si="32"/>
        <v>0</v>
      </c>
      <c r="K93" s="9">
        <f t="shared" ca="1" si="33"/>
        <v>228.62774459018215</v>
      </c>
      <c r="L93" s="9">
        <f t="shared" ca="1" si="34"/>
        <v>-77.792708116235119</v>
      </c>
      <c r="M93">
        <f t="shared" ca="1" si="36"/>
        <v>56.021184413580251</v>
      </c>
      <c r="N93">
        <f t="shared" ca="1" si="37"/>
        <v>33.304216820987655</v>
      </c>
    </row>
    <row r="94" spans="1:14" x14ac:dyDescent="0.25">
      <c r="A94" s="4">
        <f t="shared" si="38"/>
        <v>0.43078703703703619</v>
      </c>
      <c r="B94" s="3">
        <f t="shared" si="39"/>
        <v>1553301220</v>
      </c>
      <c r="C94">
        <f t="shared" si="40"/>
        <v>2</v>
      </c>
      <c r="D94">
        <f t="shared" si="40"/>
        <v>6</v>
      </c>
      <c r="E94">
        <f t="shared" ca="1" si="13"/>
        <v>22059.27407407407</v>
      </c>
      <c r="F94">
        <f t="shared" ca="1" si="14"/>
        <v>19415.493407407408</v>
      </c>
      <c r="G94">
        <f t="shared" ca="1" si="31"/>
        <v>9753.6</v>
      </c>
      <c r="H94" s="9">
        <f t="shared" ca="1" si="32"/>
        <v>-223.45824074074045</v>
      </c>
      <c r="I94" s="9">
        <f t="shared" ca="1" si="32"/>
        <v>48.343150925925876</v>
      </c>
      <c r="J94" s="9">
        <f t="shared" ca="1" si="32"/>
        <v>0</v>
      </c>
      <c r="K94" s="9">
        <f t="shared" ca="1" si="33"/>
        <v>228.62774459018215</v>
      </c>
      <c r="L94" s="9">
        <f t="shared" ca="1" si="34"/>
        <v>-77.792708116235119</v>
      </c>
      <c r="M94">
        <f t="shared" ca="1" si="36"/>
        <v>56.023343621399178</v>
      </c>
      <c r="N94">
        <f t="shared" ca="1" si="37"/>
        <v>33.286337448559671</v>
      </c>
    </row>
    <row r="95" spans="1:14" x14ac:dyDescent="0.25">
      <c r="A95" s="4">
        <f>A94+5/24/3600</f>
        <v>0.43084490740740655</v>
      </c>
      <c r="B95" s="3">
        <f t="shared" si="39"/>
        <v>1553301225</v>
      </c>
      <c r="C95">
        <f t="shared" si="40"/>
        <v>2</v>
      </c>
      <c r="D95">
        <f t="shared" si="40"/>
        <v>6</v>
      </c>
      <c r="E95">
        <f t="shared" ca="1" si="13"/>
        <v>20941.982870370368</v>
      </c>
      <c r="F95">
        <f t="shared" ca="1" si="14"/>
        <v>19657.209162037037</v>
      </c>
      <c r="G95">
        <f t="shared" ca="1" si="31"/>
        <v>9753.6</v>
      </c>
      <c r="H95" s="9">
        <f t="shared" ca="1" si="32"/>
        <v>-223.45824074074045</v>
      </c>
      <c r="I95" s="9">
        <f t="shared" ca="1" si="32"/>
        <v>48.343150925925876</v>
      </c>
      <c r="J95" s="9">
        <f t="shared" ca="1" si="32"/>
        <v>0</v>
      </c>
      <c r="K95" s="9">
        <f t="shared" ca="1" si="33"/>
        <v>228.62774459018215</v>
      </c>
      <c r="L95" s="9">
        <f t="shared" ca="1" si="34"/>
        <v>-77.792708116235119</v>
      </c>
      <c r="M95">
        <f t="shared" ca="1" si="36"/>
        <v>56.025502829218105</v>
      </c>
      <c r="N95">
        <f t="shared" ca="1" si="37"/>
        <v>33.268458076131687</v>
      </c>
    </row>
    <row r="96" spans="1:14" x14ac:dyDescent="0.25">
      <c r="A96" s="4">
        <f t="shared" si="38"/>
        <v>0.43090277777777691</v>
      </c>
      <c r="B96" s="3">
        <f t="shared" si="39"/>
        <v>1553301230</v>
      </c>
      <c r="C96">
        <f t="shared" si="40"/>
        <v>2</v>
      </c>
      <c r="D96">
        <f t="shared" si="40"/>
        <v>6</v>
      </c>
      <c r="E96">
        <f t="shared" ca="1" si="13"/>
        <v>19824.691666666666</v>
      </c>
      <c r="F96">
        <f t="shared" ca="1" si="14"/>
        <v>19898.924916666667</v>
      </c>
      <c r="G96">
        <f t="shared" ca="1" si="31"/>
        <v>9753.6</v>
      </c>
      <c r="H96" s="9">
        <f t="shared" ca="1" si="32"/>
        <v>-223.45824074074045</v>
      </c>
      <c r="I96" s="9">
        <f t="shared" ca="1" si="32"/>
        <v>48.343150925925876</v>
      </c>
      <c r="J96" s="9">
        <f t="shared" ca="1" si="32"/>
        <v>0</v>
      </c>
      <c r="K96" s="9">
        <f t="shared" ca="1" si="33"/>
        <v>228.62774459018215</v>
      </c>
      <c r="L96" s="9">
        <f t="shared" ca="1" si="34"/>
        <v>-77.792708116235119</v>
      </c>
      <c r="M96">
        <f t="shared" ca="1" si="36"/>
        <v>56.02766203703704</v>
      </c>
      <c r="N96">
        <f t="shared" ca="1" si="37"/>
        <v>33.250578703703702</v>
      </c>
    </row>
    <row r="97" spans="1:14" x14ac:dyDescent="0.25">
      <c r="A97" s="4">
        <f t="shared" si="38"/>
        <v>0.43096064814814727</v>
      </c>
      <c r="B97" s="3">
        <f t="shared" si="39"/>
        <v>1553301235</v>
      </c>
      <c r="C97">
        <f t="shared" si="40"/>
        <v>2</v>
      </c>
      <c r="D97">
        <f t="shared" si="40"/>
        <v>6</v>
      </c>
      <c r="E97">
        <f t="shared" ca="1" si="13"/>
        <v>18707.400462962964</v>
      </c>
      <c r="F97">
        <f t="shared" ca="1" si="14"/>
        <v>20140.640671296296</v>
      </c>
      <c r="G97">
        <f t="shared" ca="1" si="31"/>
        <v>9753.6</v>
      </c>
      <c r="H97" s="9">
        <f t="shared" ca="1" si="32"/>
        <v>-223.45824074074045</v>
      </c>
      <c r="I97" s="9">
        <f t="shared" ca="1" si="32"/>
        <v>48.343150925925876</v>
      </c>
      <c r="J97" s="9">
        <f t="shared" ca="1" si="32"/>
        <v>0</v>
      </c>
      <c r="K97" s="9">
        <f t="shared" ca="1" si="33"/>
        <v>228.62774459018215</v>
      </c>
      <c r="L97" s="9">
        <f t="shared" ca="1" si="34"/>
        <v>-77.792708116235119</v>
      </c>
      <c r="M97">
        <f t="shared" ca="1" si="36"/>
        <v>56.029821244855967</v>
      </c>
      <c r="N97">
        <f t="shared" ca="1" si="37"/>
        <v>33.232699331275718</v>
      </c>
    </row>
    <row r="98" spans="1:14" x14ac:dyDescent="0.25">
      <c r="A98" s="4">
        <f t="shared" si="38"/>
        <v>0.43101851851851763</v>
      </c>
      <c r="B98" s="3">
        <f t="shared" si="39"/>
        <v>1553301240</v>
      </c>
      <c r="C98">
        <f t="shared" si="40"/>
        <v>2</v>
      </c>
      <c r="D98">
        <f t="shared" si="40"/>
        <v>6</v>
      </c>
      <c r="E98">
        <f t="shared" ca="1" si="13"/>
        <v>17590.109259259261</v>
      </c>
      <c r="F98">
        <f t="shared" ca="1" si="14"/>
        <v>20382.356425925926</v>
      </c>
      <c r="G98">
        <f t="shared" ca="1" si="31"/>
        <v>9753.6</v>
      </c>
      <c r="H98" s="9">
        <f t="shared" ca="1" si="32"/>
        <v>-223.45824074074045</v>
      </c>
      <c r="I98" s="9">
        <f t="shared" ca="1" si="32"/>
        <v>48.343150925926601</v>
      </c>
      <c r="J98" s="9">
        <f t="shared" ca="1" si="32"/>
        <v>0</v>
      </c>
      <c r="K98" s="9">
        <f t="shared" ca="1" si="33"/>
        <v>228.62774459018229</v>
      </c>
      <c r="L98" s="9">
        <f t="shared" ca="1" si="34"/>
        <v>-77.792708116234934</v>
      </c>
      <c r="M98">
        <f t="shared" ca="1" si="36"/>
        <v>56.031980452674901</v>
      </c>
      <c r="N98">
        <f t="shared" ca="1" si="37"/>
        <v>33.214819958847741</v>
      </c>
    </row>
    <row r="99" spans="1:14" x14ac:dyDescent="0.25">
      <c r="A99" s="4">
        <f t="shared" si="38"/>
        <v>0.431076388888888</v>
      </c>
      <c r="B99" s="3">
        <f t="shared" si="39"/>
        <v>1553301245</v>
      </c>
      <c r="C99">
        <f t="shared" si="40"/>
        <v>2</v>
      </c>
      <c r="D99">
        <f t="shared" si="40"/>
        <v>6</v>
      </c>
      <c r="E99">
        <f t="shared" ca="1" si="13"/>
        <v>16472.818055555559</v>
      </c>
      <c r="F99">
        <f t="shared" ca="1" si="14"/>
        <v>20624.072180555559</v>
      </c>
      <c r="G99">
        <f t="shared" ca="1" si="31"/>
        <v>9753.6</v>
      </c>
      <c r="H99" s="9">
        <f t="shared" ca="1" si="32"/>
        <v>-223.45824074074335</v>
      </c>
      <c r="I99" s="9">
        <f t="shared" ca="1" si="32"/>
        <v>48.343150925925876</v>
      </c>
      <c r="J99" s="9">
        <f t="shared" ca="1" si="32"/>
        <v>0</v>
      </c>
      <c r="K99" s="9">
        <f t="shared" ca="1" si="33"/>
        <v>228.62774459018496</v>
      </c>
      <c r="L99" s="9">
        <f t="shared" ca="1" si="34"/>
        <v>-77.792708116235275</v>
      </c>
      <c r="M99">
        <f t="shared" ca="1" si="36"/>
        <v>56.034139660493828</v>
      </c>
      <c r="N99">
        <f t="shared" ca="1" si="37"/>
        <v>33.196940586419757</v>
      </c>
    </row>
    <row r="100" spans="1:14" x14ac:dyDescent="0.25">
      <c r="A100" s="4">
        <f t="shared" si="38"/>
        <v>0.43113425925925836</v>
      </c>
      <c r="B100" s="3">
        <f t="shared" si="39"/>
        <v>1553301250</v>
      </c>
      <c r="C100">
        <f t="shared" si="40"/>
        <v>2</v>
      </c>
      <c r="D100">
        <f t="shared" si="40"/>
        <v>6</v>
      </c>
      <c r="E100">
        <f t="shared" ref="E100:E163" ca="1" si="41">INDIRECT("E$"&amp;C100)+INDIRECT("H$"&amp;C100)*($B100-INDIRECT("B$"&amp;D100))</f>
        <v>15355.526851851842</v>
      </c>
      <c r="F100">
        <f t="shared" ref="F100:F163" ca="1" si="42">INDIRECT("F$"&amp;C100)+INDIRECT("I$"&amp;C100)*($B100-INDIRECT("B$"&amp;D100))</f>
        <v>20865.787935185188</v>
      </c>
      <c r="G100">
        <f t="shared" ca="1" si="31"/>
        <v>9753.6</v>
      </c>
      <c r="H100" s="9">
        <f t="shared" ca="1" si="32"/>
        <v>-223.45824074074045</v>
      </c>
      <c r="I100" s="9">
        <f t="shared" ca="1" si="32"/>
        <v>48.343150925925876</v>
      </c>
      <c r="J100" s="9">
        <f t="shared" ca="1" si="32"/>
        <v>0</v>
      </c>
      <c r="K100" s="9">
        <f t="shared" ca="1" si="33"/>
        <v>228.62774459018215</v>
      </c>
      <c r="L100" s="9">
        <f t="shared" ca="1" si="34"/>
        <v>-77.792708116235119</v>
      </c>
      <c r="M100">
        <f t="shared" ca="1" si="36"/>
        <v>56.036298868312755</v>
      </c>
      <c r="N100">
        <f t="shared" ca="1" si="37"/>
        <v>33.179061213991773</v>
      </c>
    </row>
    <row r="101" spans="1:14" x14ac:dyDescent="0.25">
      <c r="A101" s="4">
        <f t="shared" si="38"/>
        <v>0.43119212962962872</v>
      </c>
      <c r="B101" s="3">
        <f t="shared" si="39"/>
        <v>1553301255</v>
      </c>
      <c r="C101">
        <f t="shared" si="40"/>
        <v>2</v>
      </c>
      <c r="D101">
        <f t="shared" si="40"/>
        <v>6</v>
      </c>
      <c r="E101">
        <f t="shared" ca="1" si="41"/>
        <v>14238.23564814814</v>
      </c>
      <c r="F101">
        <f t="shared" ca="1" si="42"/>
        <v>21107.503689814817</v>
      </c>
      <c r="G101">
        <f t="shared" ca="1" si="31"/>
        <v>9753.6</v>
      </c>
      <c r="H101" s="9">
        <f t="shared" ca="1" si="32"/>
        <v>-223.45824074074045</v>
      </c>
      <c r="I101" s="9">
        <f t="shared" ca="1" si="32"/>
        <v>48.343150925925876</v>
      </c>
      <c r="J101" s="9">
        <f t="shared" ca="1" si="32"/>
        <v>0</v>
      </c>
      <c r="K101" s="9">
        <f t="shared" ca="1" si="33"/>
        <v>228.62774459018215</v>
      </c>
      <c r="L101" s="9">
        <f t="shared" ca="1" si="34"/>
        <v>-77.792708116235119</v>
      </c>
      <c r="M101">
        <f t="shared" ca="1" si="36"/>
        <v>56.03845807613169</v>
      </c>
      <c r="N101">
        <f t="shared" ca="1" si="37"/>
        <v>33.161181841563788</v>
      </c>
    </row>
    <row r="102" spans="1:14" x14ac:dyDescent="0.25">
      <c r="A102" s="8">
        <f t="shared" si="38"/>
        <v>0.43124999999999908</v>
      </c>
      <c r="B102" s="3">
        <f t="shared" si="39"/>
        <v>1553301260</v>
      </c>
      <c r="C102">
        <f t="shared" si="40"/>
        <v>2</v>
      </c>
      <c r="D102">
        <f t="shared" si="40"/>
        <v>6</v>
      </c>
      <c r="E102">
        <f t="shared" ca="1" si="41"/>
        <v>13120.944444444438</v>
      </c>
      <c r="F102">
        <f t="shared" ca="1" si="42"/>
        <v>21349.219444444447</v>
      </c>
      <c r="G102">
        <f t="shared" ca="1" si="31"/>
        <v>9753.6</v>
      </c>
      <c r="H102" s="9">
        <f t="shared" ca="1" si="32"/>
        <v>-223.45824074074045</v>
      </c>
      <c r="I102" s="9">
        <f t="shared" ca="1" si="32"/>
        <v>48.343150925925876</v>
      </c>
      <c r="J102" s="9">
        <f t="shared" ca="1" si="32"/>
        <v>0</v>
      </c>
      <c r="K102" s="9">
        <f t="shared" ca="1" si="33"/>
        <v>228.62774459018215</v>
      </c>
      <c r="L102" s="9">
        <f t="shared" ca="1" si="34"/>
        <v>-77.792708116235119</v>
      </c>
      <c r="M102">
        <f t="shared" ca="1" si="36"/>
        <v>56.040617283950617</v>
      </c>
      <c r="N102">
        <f t="shared" ca="1" si="37"/>
        <v>33.143302469135804</v>
      </c>
    </row>
    <row r="103" spans="1:14" x14ac:dyDescent="0.25">
      <c r="A103" s="4">
        <f>A102+5/24/3600</f>
        <v>0.43130787037036944</v>
      </c>
      <c r="B103" s="3">
        <f t="shared" si="39"/>
        <v>1553301265</v>
      </c>
      <c r="C103">
        <f t="shared" si="40"/>
        <v>2</v>
      </c>
      <c r="D103">
        <f t="shared" si="40"/>
        <v>6</v>
      </c>
      <c r="E103">
        <f t="shared" ca="1" si="41"/>
        <v>12003.653240740736</v>
      </c>
      <c r="F103">
        <f t="shared" ca="1" si="42"/>
        <v>21590.935199074076</v>
      </c>
      <c r="G103">
        <f t="shared" ca="1" si="31"/>
        <v>9753.6</v>
      </c>
      <c r="H103" s="9">
        <f t="shared" ca="1" si="32"/>
        <v>-223.45824074074045</v>
      </c>
      <c r="I103" s="9">
        <f t="shared" ca="1" si="32"/>
        <v>48.343150925925876</v>
      </c>
      <c r="J103" s="9">
        <f t="shared" ca="1" si="32"/>
        <v>0</v>
      </c>
      <c r="K103" s="9">
        <f t="shared" ca="1" si="33"/>
        <v>228.62774459018215</v>
      </c>
      <c r="L103" s="9">
        <f t="shared" ca="1" si="34"/>
        <v>-77.792708116235119</v>
      </c>
      <c r="M103">
        <f t="shared" ca="1" si="36"/>
        <v>56.042776491769551</v>
      </c>
      <c r="N103">
        <f t="shared" ca="1" si="37"/>
        <v>33.12542309670782</v>
      </c>
    </row>
    <row r="104" spans="1:14" x14ac:dyDescent="0.25">
      <c r="A104" s="4">
        <f t="shared" ref="A104:A120" si="43">A103+5/24/3600</f>
        <v>0.4313657407407398</v>
      </c>
      <c r="B104" s="3">
        <f t="shared" si="39"/>
        <v>1553301270</v>
      </c>
      <c r="C104">
        <f t="shared" ref="C104:D119" si="44">C103</f>
        <v>2</v>
      </c>
      <c r="D104">
        <f t="shared" si="44"/>
        <v>6</v>
      </c>
      <c r="E104">
        <f t="shared" ca="1" si="41"/>
        <v>10886.362037037034</v>
      </c>
      <c r="F104">
        <f t="shared" ca="1" si="42"/>
        <v>21832.650953703705</v>
      </c>
      <c r="G104">
        <f t="shared" ca="1" si="31"/>
        <v>9753.6</v>
      </c>
      <c r="H104" s="9">
        <f t="shared" ca="1" si="32"/>
        <v>-223.45824074074045</v>
      </c>
      <c r="I104" s="9">
        <f t="shared" ca="1" si="32"/>
        <v>48.343150925925876</v>
      </c>
      <c r="J104" s="9">
        <f t="shared" ca="1" si="32"/>
        <v>0</v>
      </c>
      <c r="K104" s="9">
        <f t="shared" ca="1" si="33"/>
        <v>228.62774459018215</v>
      </c>
      <c r="L104" s="9">
        <f t="shared" ca="1" si="34"/>
        <v>-77.792708116235119</v>
      </c>
      <c r="M104">
        <f t="shared" ca="1" si="36"/>
        <v>56.044935699588478</v>
      </c>
      <c r="N104">
        <f t="shared" ca="1" si="37"/>
        <v>33.107543724279836</v>
      </c>
    </row>
    <row r="105" spans="1:14" x14ac:dyDescent="0.25">
      <c r="A105" s="4">
        <f t="shared" si="43"/>
        <v>0.43142361111111016</v>
      </c>
      <c r="B105" s="3">
        <f t="shared" si="39"/>
        <v>1553301275</v>
      </c>
      <c r="C105">
        <f t="shared" si="44"/>
        <v>2</v>
      </c>
      <c r="D105">
        <f t="shared" si="44"/>
        <v>6</v>
      </c>
      <c r="E105">
        <f t="shared" ca="1" si="41"/>
        <v>9769.0708333333314</v>
      </c>
      <c r="F105">
        <f t="shared" ca="1" si="42"/>
        <v>22074.366708333335</v>
      </c>
      <c r="G105">
        <f t="shared" ca="1" si="31"/>
        <v>9753.6</v>
      </c>
      <c r="H105" s="9">
        <f t="shared" ca="1" si="32"/>
        <v>-223.45824074074045</v>
      </c>
      <c r="I105" s="9">
        <f t="shared" ca="1" si="32"/>
        <v>48.343150925925876</v>
      </c>
      <c r="J105" s="9">
        <f t="shared" ca="1" si="32"/>
        <v>0</v>
      </c>
      <c r="K105" s="9">
        <f t="shared" ca="1" si="33"/>
        <v>228.62774459018215</v>
      </c>
      <c r="L105" s="9">
        <f t="shared" ca="1" si="34"/>
        <v>-77.792708116235119</v>
      </c>
      <c r="M105">
        <f t="shared" ca="1" si="36"/>
        <v>56.047094907407406</v>
      </c>
      <c r="N105">
        <f t="shared" ca="1" si="37"/>
        <v>33.089664351851852</v>
      </c>
    </row>
    <row r="106" spans="1:14" x14ac:dyDescent="0.25">
      <c r="A106" s="4">
        <f t="shared" si="43"/>
        <v>0.43148148148148052</v>
      </c>
      <c r="B106" s="3">
        <f t="shared" si="39"/>
        <v>1553301280</v>
      </c>
      <c r="C106">
        <f t="shared" si="44"/>
        <v>2</v>
      </c>
      <c r="D106">
        <f t="shared" si="44"/>
        <v>6</v>
      </c>
      <c r="E106">
        <f t="shared" ca="1" si="41"/>
        <v>8651.7796296296292</v>
      </c>
      <c r="F106">
        <f t="shared" ca="1" si="42"/>
        <v>22316.082462962964</v>
      </c>
      <c r="G106">
        <f t="shared" ca="1" si="31"/>
        <v>9753.6</v>
      </c>
      <c r="H106" s="9">
        <f t="shared" ca="1" si="32"/>
        <v>-223.45824074074045</v>
      </c>
      <c r="I106" s="9">
        <f t="shared" ca="1" si="32"/>
        <v>48.343150925925876</v>
      </c>
      <c r="J106" s="9">
        <f t="shared" ca="1" si="32"/>
        <v>0</v>
      </c>
      <c r="K106" s="9">
        <f t="shared" ca="1" si="33"/>
        <v>228.62774459018215</v>
      </c>
      <c r="L106" s="9">
        <f t="shared" ca="1" si="34"/>
        <v>-77.792708116235119</v>
      </c>
      <c r="M106">
        <f t="shared" ca="1" si="36"/>
        <v>56.04925411522634</v>
      </c>
      <c r="N106">
        <f t="shared" ca="1" si="37"/>
        <v>33.071784979423867</v>
      </c>
    </row>
    <row r="107" spans="1:14" x14ac:dyDescent="0.25">
      <c r="A107" s="4">
        <f t="shared" si="43"/>
        <v>0.43153935185185088</v>
      </c>
      <c r="B107" s="3">
        <f t="shared" si="39"/>
        <v>1553301285</v>
      </c>
      <c r="C107">
        <f t="shared" si="44"/>
        <v>2</v>
      </c>
      <c r="D107">
        <f t="shared" si="44"/>
        <v>6</v>
      </c>
      <c r="E107">
        <f t="shared" ca="1" si="41"/>
        <v>7534.488425925927</v>
      </c>
      <c r="F107">
        <f t="shared" ca="1" si="42"/>
        <v>22557.798217592594</v>
      </c>
      <c r="G107">
        <f t="shared" ca="1" si="31"/>
        <v>9753.6</v>
      </c>
      <c r="H107" s="9">
        <f t="shared" ca="1" si="32"/>
        <v>-223.45824074074045</v>
      </c>
      <c r="I107" s="9">
        <f t="shared" ca="1" si="32"/>
        <v>48.343150925925876</v>
      </c>
      <c r="J107" s="9">
        <f t="shared" ca="1" si="32"/>
        <v>0</v>
      </c>
      <c r="K107" s="9">
        <f t="shared" ca="1" si="33"/>
        <v>228.62774459018215</v>
      </c>
      <c r="L107" s="9">
        <f t="shared" ca="1" si="34"/>
        <v>-77.792708116235119</v>
      </c>
      <c r="M107">
        <f t="shared" ca="1" si="36"/>
        <v>56.051413323045267</v>
      </c>
      <c r="N107">
        <f t="shared" ca="1" si="37"/>
        <v>33.053905606995883</v>
      </c>
    </row>
    <row r="108" spans="1:14" x14ac:dyDescent="0.25">
      <c r="A108" s="8">
        <f t="shared" si="43"/>
        <v>0.43159722222222124</v>
      </c>
      <c r="B108" s="3">
        <f t="shared" si="39"/>
        <v>1553301290</v>
      </c>
      <c r="C108">
        <f t="shared" si="44"/>
        <v>2</v>
      </c>
      <c r="D108">
        <f t="shared" si="44"/>
        <v>6</v>
      </c>
      <c r="E108">
        <f t="shared" ca="1" si="41"/>
        <v>6417.1972222222248</v>
      </c>
      <c r="F108">
        <f t="shared" ca="1" si="42"/>
        <v>22799.513972222223</v>
      </c>
      <c r="G108">
        <f t="shared" ca="1" si="31"/>
        <v>9753.6</v>
      </c>
      <c r="H108" s="9">
        <f t="shared" ca="1" si="32"/>
        <v>-223.45824074074045</v>
      </c>
      <c r="I108" s="9">
        <f t="shared" ca="1" si="32"/>
        <v>48.343150925925876</v>
      </c>
      <c r="J108" s="9">
        <f t="shared" ca="1" si="32"/>
        <v>0</v>
      </c>
      <c r="K108" s="9">
        <f t="shared" ca="1" si="33"/>
        <v>228.62774459018215</v>
      </c>
      <c r="L108" s="9">
        <f t="shared" ca="1" si="34"/>
        <v>-77.792708116235119</v>
      </c>
      <c r="M108">
        <f t="shared" ca="1" si="36"/>
        <v>56.053572530864201</v>
      </c>
      <c r="N108">
        <f t="shared" ca="1" si="37"/>
        <v>33.036026234567899</v>
      </c>
    </row>
    <row r="109" spans="1:14" x14ac:dyDescent="0.25">
      <c r="A109" s="4">
        <f t="shared" si="43"/>
        <v>0.4316550925925916</v>
      </c>
      <c r="B109" s="3">
        <f t="shared" si="39"/>
        <v>1553301295</v>
      </c>
      <c r="C109">
        <f t="shared" si="44"/>
        <v>2</v>
      </c>
      <c r="D109">
        <f t="shared" si="44"/>
        <v>6</v>
      </c>
      <c r="E109">
        <f t="shared" ca="1" si="41"/>
        <v>5299.9060185185226</v>
      </c>
      <c r="F109">
        <f t="shared" ca="1" si="42"/>
        <v>23041.229726851852</v>
      </c>
      <c r="G109">
        <f t="shared" ca="1" si="31"/>
        <v>9753.6</v>
      </c>
      <c r="H109" s="9">
        <f t="shared" ca="1" si="32"/>
        <v>-223.45824074074335</v>
      </c>
      <c r="I109" s="9">
        <f t="shared" ca="1" si="32"/>
        <v>48.343150925925876</v>
      </c>
      <c r="J109" s="9">
        <f t="shared" ca="1" si="32"/>
        <v>0</v>
      </c>
      <c r="K109" s="9">
        <f t="shared" ca="1" si="33"/>
        <v>228.62774459018496</v>
      </c>
      <c r="L109" s="9">
        <f t="shared" ca="1" si="34"/>
        <v>-77.792708116235275</v>
      </c>
      <c r="M109">
        <f t="shared" ca="1" si="36"/>
        <v>56.055731738683129</v>
      </c>
      <c r="N109">
        <f t="shared" ca="1" si="37"/>
        <v>33.018146862139922</v>
      </c>
    </row>
    <row r="110" spans="1:14" x14ac:dyDescent="0.25">
      <c r="A110" s="4">
        <f t="shared" si="43"/>
        <v>0.43171296296296197</v>
      </c>
      <c r="B110" s="3">
        <f t="shared" si="39"/>
        <v>1553301300</v>
      </c>
      <c r="C110">
        <f t="shared" si="44"/>
        <v>2</v>
      </c>
      <c r="D110">
        <f t="shared" si="44"/>
        <v>6</v>
      </c>
      <c r="E110">
        <f t="shared" ca="1" si="41"/>
        <v>4182.6148148148059</v>
      </c>
      <c r="F110">
        <f t="shared" ca="1" si="42"/>
        <v>23282.945481481482</v>
      </c>
      <c r="G110">
        <f t="shared" ca="1" si="31"/>
        <v>9753.6</v>
      </c>
      <c r="H110" s="9">
        <f t="shared" ca="1" si="32"/>
        <v>-223.45824074074045</v>
      </c>
      <c r="I110" s="9">
        <f t="shared" ca="1" si="32"/>
        <v>48.343150925925876</v>
      </c>
      <c r="J110" s="9">
        <f t="shared" ca="1" si="32"/>
        <v>0</v>
      </c>
      <c r="K110" s="9">
        <f t="shared" ca="1" si="33"/>
        <v>228.62774459018215</v>
      </c>
      <c r="L110" s="9">
        <f t="shared" ca="1" si="34"/>
        <v>-77.792708116235119</v>
      </c>
      <c r="M110">
        <f t="shared" ca="1" si="36"/>
        <v>56.057890946502056</v>
      </c>
      <c r="N110">
        <f t="shared" ca="1" si="37"/>
        <v>33.000267489711938</v>
      </c>
    </row>
    <row r="111" spans="1:14" x14ac:dyDescent="0.25">
      <c r="A111" s="4">
        <f t="shared" si="43"/>
        <v>0.43177083333333233</v>
      </c>
      <c r="B111" s="3">
        <f t="shared" si="39"/>
        <v>1553301305</v>
      </c>
      <c r="C111">
        <f t="shared" si="44"/>
        <v>2</v>
      </c>
      <c r="D111">
        <f t="shared" si="44"/>
        <v>6</v>
      </c>
      <c r="E111">
        <f t="shared" ca="1" si="41"/>
        <v>3065.3236111111037</v>
      </c>
      <c r="F111">
        <f t="shared" ca="1" si="42"/>
        <v>23524.661236111111</v>
      </c>
      <c r="G111">
        <f t="shared" ca="1" si="31"/>
        <v>9753.6</v>
      </c>
      <c r="H111" s="9">
        <f t="shared" ca="1" si="32"/>
        <v>-223.45824074074045</v>
      </c>
      <c r="I111" s="9">
        <f t="shared" ca="1" si="32"/>
        <v>48.343150925925876</v>
      </c>
      <c r="J111" s="9">
        <f t="shared" ca="1" si="32"/>
        <v>0</v>
      </c>
      <c r="K111" s="9">
        <f t="shared" ca="1" si="33"/>
        <v>228.62774459018215</v>
      </c>
      <c r="L111" s="9">
        <f t="shared" ca="1" si="34"/>
        <v>-77.792708116235119</v>
      </c>
      <c r="M111">
        <f t="shared" ca="1" si="36"/>
        <v>56.06005015432099</v>
      </c>
      <c r="N111">
        <f t="shared" ca="1" si="37"/>
        <v>32.982388117283953</v>
      </c>
    </row>
    <row r="112" spans="1:14" x14ac:dyDescent="0.25">
      <c r="A112" s="4">
        <f t="shared" si="43"/>
        <v>0.43182870370370269</v>
      </c>
      <c r="B112" s="3">
        <f t="shared" si="39"/>
        <v>1553301310</v>
      </c>
      <c r="C112">
        <f t="shared" si="44"/>
        <v>2</v>
      </c>
      <c r="D112">
        <f t="shared" si="44"/>
        <v>6</v>
      </c>
      <c r="E112">
        <f t="shared" ca="1" si="41"/>
        <v>1948.0324074074015</v>
      </c>
      <c r="F112">
        <f t="shared" ca="1" si="42"/>
        <v>23766.37699074074</v>
      </c>
      <c r="G112">
        <f t="shared" ca="1" si="31"/>
        <v>9753.6</v>
      </c>
      <c r="H112" s="9">
        <f t="shared" ca="1" si="32"/>
        <v>-223.45824074074045</v>
      </c>
      <c r="I112" s="9">
        <f t="shared" ca="1" si="32"/>
        <v>48.343150925926601</v>
      </c>
      <c r="J112" s="9">
        <f t="shared" ca="1" si="32"/>
        <v>0</v>
      </c>
      <c r="K112" s="9">
        <f t="shared" ca="1" si="33"/>
        <v>228.62774459018229</v>
      </c>
      <c r="L112" s="9">
        <f t="shared" ca="1" si="34"/>
        <v>-77.792708116234934</v>
      </c>
      <c r="M112">
        <f t="shared" ca="1" si="36"/>
        <v>56.062209362139917</v>
      </c>
      <c r="N112">
        <f t="shared" ca="1" si="37"/>
        <v>32.964508744855969</v>
      </c>
    </row>
    <row r="113" spans="1:15" x14ac:dyDescent="0.25">
      <c r="A113" s="4">
        <f t="shared" si="43"/>
        <v>0.43188657407407305</v>
      </c>
      <c r="B113" s="3">
        <f t="shared" si="39"/>
        <v>1553301315</v>
      </c>
      <c r="C113">
        <f t="shared" ref="C113:D113" si="45">C112</f>
        <v>2</v>
      </c>
      <c r="D113">
        <f t="shared" si="45"/>
        <v>6</v>
      </c>
      <c r="E113">
        <f t="shared" ref="E113:E116" ca="1" si="46">INDIRECT("E$"&amp;C113)+INDIRECT("H$"&amp;C113)*($B113-INDIRECT("B$"&amp;D113))</f>
        <v>830.74120370369928</v>
      </c>
      <c r="F113">
        <f t="shared" ref="F113:F116" ca="1" si="47">INDIRECT("F$"&amp;C113)+INDIRECT("I$"&amp;C113)*($B113-INDIRECT("B$"&amp;D113))</f>
        <v>24008.092745370373</v>
      </c>
      <c r="G113">
        <f t="shared" ref="G113:G116" ca="1" si="48">INDIRECT("G$"&amp;C113)+INDIRECT("J$"&amp;C113)*($B113-INDIRECT("B$"&amp;D113))</f>
        <v>9753.6</v>
      </c>
      <c r="H113" s="9">
        <f t="shared" ref="H113:H116" ca="1" si="49">(E114-E113)/($B114-$B113)</f>
        <v>-223.45824074074045</v>
      </c>
      <c r="I113" s="9">
        <f t="shared" ref="I113:I116" ca="1" si="50">(F114-F113)/($B114-$B113)</f>
        <v>48.343150925925876</v>
      </c>
      <c r="J113" s="9">
        <f t="shared" ref="J113:J116" ca="1" si="51">(G114-G113)/($B114-$B113)</f>
        <v>0</v>
      </c>
      <c r="K113" s="9">
        <f t="shared" ref="K113:K116" ca="1" si="52">SQRT(H113*H113+I113*I113)</f>
        <v>228.62774459018215</v>
      </c>
      <c r="L113" s="9">
        <f t="shared" ref="L113:L116" ca="1" si="53">DEGREES(ATAN2(I113,H113))</f>
        <v>-77.792708116235119</v>
      </c>
      <c r="M113">
        <f t="shared" ref="M113:M116" ca="1" si="54">INDIRECT("M$"&amp;C113)+INDIRECT("O$"&amp;C113)*($B113-INDIRECT("B$"&amp;D113))</f>
        <v>56.064368569958852</v>
      </c>
      <c r="N113">
        <f t="shared" ref="N113:N116" ca="1" si="55">INDIRECT("N$"&amp;C113)+INDIRECT("P$"&amp;C113)*($B113-INDIRECT("B$"&amp;D113))</f>
        <v>32.946629372427985</v>
      </c>
    </row>
    <row r="114" spans="1:15" x14ac:dyDescent="0.25">
      <c r="A114" s="8">
        <f t="shared" si="43"/>
        <v>0.43194444444444341</v>
      </c>
      <c r="B114" s="3">
        <f t="shared" si="39"/>
        <v>1553301320</v>
      </c>
      <c r="C114">
        <f t="shared" ref="C114:D114" si="56">C113</f>
        <v>2</v>
      </c>
      <c r="D114">
        <f t="shared" si="56"/>
        <v>6</v>
      </c>
      <c r="E114">
        <f t="shared" ca="1" si="46"/>
        <v>-286.55000000000291</v>
      </c>
      <c r="F114">
        <f t="shared" ca="1" si="47"/>
        <v>24249.808500000003</v>
      </c>
      <c r="G114">
        <f t="shared" ca="1" si="48"/>
        <v>9753.6</v>
      </c>
      <c r="H114" s="9">
        <f t="shared" ca="1" si="49"/>
        <v>-223.45824074074045</v>
      </c>
      <c r="I114" s="9">
        <f t="shared" ca="1" si="50"/>
        <v>48.343150925925876</v>
      </c>
      <c r="J114" s="9">
        <f t="shared" ca="1" si="51"/>
        <v>0</v>
      </c>
      <c r="K114" s="9">
        <f t="shared" ca="1" si="52"/>
        <v>228.62774459018215</v>
      </c>
      <c r="L114" s="9">
        <f t="shared" ca="1" si="53"/>
        <v>-77.792708116235119</v>
      </c>
      <c r="M114">
        <f t="shared" ca="1" si="54"/>
        <v>56.066527777777779</v>
      </c>
      <c r="N114">
        <f t="shared" ca="1" si="55"/>
        <v>32.928750000000001</v>
      </c>
    </row>
    <row r="115" spans="1:15" x14ac:dyDescent="0.25">
      <c r="A115" s="4">
        <f t="shared" si="43"/>
        <v>0.43200231481481377</v>
      </c>
      <c r="B115" s="3">
        <f t="shared" si="39"/>
        <v>1553301325</v>
      </c>
      <c r="C115">
        <f t="shared" ref="C115:D115" si="57">C114</f>
        <v>2</v>
      </c>
      <c r="D115">
        <f t="shared" si="57"/>
        <v>6</v>
      </c>
      <c r="E115">
        <f t="shared" ca="1" si="46"/>
        <v>-1403.8412037037051</v>
      </c>
      <c r="F115">
        <f t="shared" ca="1" si="47"/>
        <v>24491.524254629632</v>
      </c>
      <c r="G115">
        <f t="shared" ca="1" si="48"/>
        <v>9753.6</v>
      </c>
      <c r="H115" s="9">
        <f t="shared" ca="1" si="49"/>
        <v>-223.45824074074045</v>
      </c>
      <c r="I115" s="9">
        <f t="shared" ca="1" si="50"/>
        <v>48.343150925925876</v>
      </c>
      <c r="J115" s="9">
        <f t="shared" ca="1" si="51"/>
        <v>0</v>
      </c>
      <c r="K115" s="9">
        <f t="shared" ca="1" si="52"/>
        <v>228.62774459018215</v>
      </c>
      <c r="L115" s="9">
        <f t="shared" ca="1" si="53"/>
        <v>-77.792708116235119</v>
      </c>
      <c r="M115">
        <f t="shared" ca="1" si="54"/>
        <v>56.068686985596706</v>
      </c>
      <c r="N115">
        <f t="shared" ca="1" si="55"/>
        <v>32.910870627572017</v>
      </c>
    </row>
    <row r="116" spans="1:15" x14ac:dyDescent="0.25">
      <c r="A116" s="4">
        <f t="shared" si="43"/>
        <v>0.43206018518518413</v>
      </c>
      <c r="B116" s="3">
        <f t="shared" si="39"/>
        <v>1553301330</v>
      </c>
      <c r="C116">
        <f t="shared" ref="C116:D116" si="58">C115</f>
        <v>2</v>
      </c>
      <c r="D116">
        <f t="shared" si="58"/>
        <v>6</v>
      </c>
      <c r="E116">
        <f t="shared" ca="1" si="46"/>
        <v>-2521.1324074074073</v>
      </c>
      <c r="F116">
        <f t="shared" ca="1" si="47"/>
        <v>24733.240009259262</v>
      </c>
      <c r="G116">
        <f t="shared" ca="1" si="48"/>
        <v>9753.6</v>
      </c>
      <c r="H116" s="9">
        <f t="shared" ca="1" si="49"/>
        <v>-223.45824074074045</v>
      </c>
      <c r="I116" s="9">
        <f t="shared" ca="1" si="50"/>
        <v>48.343150925925876</v>
      </c>
      <c r="J116" s="9">
        <f t="shared" ca="1" si="51"/>
        <v>0</v>
      </c>
      <c r="K116" s="9">
        <f t="shared" ca="1" si="52"/>
        <v>228.62774459018215</v>
      </c>
      <c r="L116" s="9">
        <f t="shared" ca="1" si="53"/>
        <v>-77.792708116235119</v>
      </c>
      <c r="M116">
        <f t="shared" ca="1" si="54"/>
        <v>56.07084619341564</v>
      </c>
      <c r="N116">
        <f t="shared" ca="1" si="55"/>
        <v>32.892991255144032</v>
      </c>
    </row>
    <row r="117" spans="1:15" x14ac:dyDescent="0.25">
      <c r="A117" s="4">
        <f t="shared" si="43"/>
        <v>0.43211805555555449</v>
      </c>
      <c r="B117" s="3">
        <f t="shared" si="39"/>
        <v>1553301335</v>
      </c>
      <c r="C117">
        <f t="shared" si="44"/>
        <v>2</v>
      </c>
      <c r="D117">
        <f t="shared" si="44"/>
        <v>6</v>
      </c>
      <c r="E117">
        <f t="shared" ca="1" si="41"/>
        <v>-3638.4236111111095</v>
      </c>
      <c r="F117">
        <f t="shared" ca="1" si="42"/>
        <v>24974.955763888891</v>
      </c>
      <c r="G117">
        <f t="shared" ca="1" si="31"/>
        <v>9753.6</v>
      </c>
      <c r="H117" s="9">
        <f t="shared" ca="1" si="32"/>
        <v>-223.45824074074045</v>
      </c>
      <c r="I117" s="9">
        <f t="shared" ca="1" si="32"/>
        <v>48.343150925925876</v>
      </c>
      <c r="J117" s="9">
        <f t="shared" ca="1" si="32"/>
        <v>0</v>
      </c>
      <c r="K117" s="9">
        <f t="shared" ca="1" si="33"/>
        <v>228.62774459018215</v>
      </c>
      <c r="L117" s="9">
        <f t="shared" ca="1" si="34"/>
        <v>-77.792708116235119</v>
      </c>
      <c r="M117">
        <f t="shared" ca="1" si="36"/>
        <v>56.073005401234568</v>
      </c>
      <c r="N117">
        <f t="shared" ca="1" si="37"/>
        <v>32.875111882716048</v>
      </c>
    </row>
    <row r="118" spans="1:15" x14ac:dyDescent="0.25">
      <c r="A118" s="4">
        <f t="shared" si="43"/>
        <v>0.43217592592592485</v>
      </c>
      <c r="B118" s="3">
        <f t="shared" si="39"/>
        <v>1553301340</v>
      </c>
      <c r="C118">
        <f t="shared" si="44"/>
        <v>2</v>
      </c>
      <c r="D118">
        <f t="shared" si="44"/>
        <v>6</v>
      </c>
      <c r="E118">
        <f t="shared" ca="1" si="41"/>
        <v>-4755.7148148148117</v>
      </c>
      <c r="F118">
        <f t="shared" ca="1" si="42"/>
        <v>25216.67151851852</v>
      </c>
      <c r="G118">
        <f t="shared" ca="1" si="31"/>
        <v>9753.6</v>
      </c>
      <c r="H118" s="9">
        <f t="shared" ca="1" si="32"/>
        <v>-223.45824074074045</v>
      </c>
      <c r="I118" s="9">
        <f t="shared" ca="1" si="32"/>
        <v>48.343150925925876</v>
      </c>
      <c r="J118" s="9">
        <f t="shared" ca="1" si="32"/>
        <v>0</v>
      </c>
      <c r="K118" s="9">
        <f t="shared" ca="1" si="33"/>
        <v>228.62774459018215</v>
      </c>
      <c r="L118" s="9">
        <f t="shared" ca="1" si="34"/>
        <v>-77.792708116235119</v>
      </c>
      <c r="M118">
        <f t="shared" ca="1" si="36"/>
        <v>56.075164609053502</v>
      </c>
      <c r="N118">
        <f t="shared" ca="1" si="37"/>
        <v>32.857232510288064</v>
      </c>
    </row>
    <row r="119" spans="1:15" x14ac:dyDescent="0.25">
      <c r="A119" s="4">
        <f t="shared" si="43"/>
        <v>0.43223379629629521</v>
      </c>
      <c r="B119" s="3">
        <f t="shared" si="39"/>
        <v>1553301345</v>
      </c>
      <c r="C119">
        <f t="shared" si="44"/>
        <v>2</v>
      </c>
      <c r="D119">
        <f t="shared" si="44"/>
        <v>6</v>
      </c>
      <c r="E119">
        <f t="shared" ca="1" si="41"/>
        <v>-5873.0060185185139</v>
      </c>
      <c r="F119">
        <f t="shared" ca="1" si="42"/>
        <v>25458.38727314815</v>
      </c>
      <c r="G119">
        <f t="shared" ca="1" si="31"/>
        <v>9753.6</v>
      </c>
      <c r="H119" s="9">
        <f t="shared" ca="1" si="32"/>
        <v>-223.45824074074335</v>
      </c>
      <c r="I119" s="9">
        <f t="shared" ca="1" si="32"/>
        <v>48.343150925925876</v>
      </c>
      <c r="J119" s="9">
        <f t="shared" ca="1" si="32"/>
        <v>0</v>
      </c>
      <c r="K119" s="9">
        <f t="shared" ca="1" si="33"/>
        <v>228.62774459018496</v>
      </c>
      <c r="L119" s="9">
        <f t="shared" ca="1" si="34"/>
        <v>-77.792708116235275</v>
      </c>
      <c r="M119">
        <f t="shared" ca="1" si="36"/>
        <v>56.077323816872429</v>
      </c>
      <c r="N119">
        <f t="shared" ca="1" si="37"/>
        <v>32.83935313786008</v>
      </c>
    </row>
    <row r="120" spans="1:15" x14ac:dyDescent="0.25">
      <c r="A120" s="4">
        <f t="shared" si="43"/>
        <v>0.43229166666666557</v>
      </c>
      <c r="B120" s="3">
        <f t="shared" si="39"/>
        <v>1553301350</v>
      </c>
      <c r="C120">
        <f t="shared" ref="C120:D135" si="59">C119</f>
        <v>2</v>
      </c>
      <c r="D120">
        <f t="shared" si="59"/>
        <v>6</v>
      </c>
      <c r="E120">
        <f t="shared" ca="1" si="41"/>
        <v>-6990.2972222222306</v>
      </c>
      <c r="F120">
        <f t="shared" ca="1" si="42"/>
        <v>25700.103027777779</v>
      </c>
      <c r="G120">
        <f t="shared" ca="1" si="31"/>
        <v>9753.6</v>
      </c>
      <c r="H120" s="9">
        <f t="shared" ca="1" si="32"/>
        <v>-223.45824074074045</v>
      </c>
      <c r="I120" s="9">
        <f t="shared" ca="1" si="32"/>
        <v>48.343150925925876</v>
      </c>
      <c r="J120" s="9">
        <f t="shared" ca="1" si="32"/>
        <v>0</v>
      </c>
      <c r="K120" s="9">
        <f t="shared" ca="1" si="33"/>
        <v>228.62774459018215</v>
      </c>
      <c r="L120" s="9">
        <f t="shared" ca="1" si="34"/>
        <v>-77.792708116235119</v>
      </c>
      <c r="M120">
        <f t="shared" ca="1" si="36"/>
        <v>56.079483024691356</v>
      </c>
      <c r="N120">
        <f t="shared" ca="1" si="37"/>
        <v>32.821473765432103</v>
      </c>
    </row>
    <row r="121" spans="1:15" x14ac:dyDescent="0.25">
      <c r="A121" s="4">
        <f>A120+5/24/3600</f>
        <v>0.43234953703703594</v>
      </c>
      <c r="B121" s="3">
        <f t="shared" si="39"/>
        <v>1553301355</v>
      </c>
      <c r="C121">
        <f t="shared" si="59"/>
        <v>2</v>
      </c>
      <c r="D121">
        <f t="shared" si="59"/>
        <v>6</v>
      </c>
      <c r="E121">
        <f t="shared" ca="1" si="41"/>
        <v>-8107.5884259259328</v>
      </c>
      <c r="F121">
        <f t="shared" ca="1" si="42"/>
        <v>25941.818782407408</v>
      </c>
      <c r="G121">
        <f t="shared" ca="1" si="31"/>
        <v>9753.6</v>
      </c>
      <c r="H121" s="9">
        <f t="shared" ca="1" si="32"/>
        <v>-223.45824074074045</v>
      </c>
      <c r="I121" s="9">
        <f t="shared" ca="1" si="32"/>
        <v>48.343150925925876</v>
      </c>
      <c r="J121" s="9">
        <f t="shared" ca="1" si="32"/>
        <v>0</v>
      </c>
      <c r="K121" s="9">
        <f t="shared" ca="1" si="33"/>
        <v>228.62774459018215</v>
      </c>
      <c r="L121" s="9">
        <f t="shared" ca="1" si="34"/>
        <v>-77.792708116235119</v>
      </c>
      <c r="M121">
        <f t="shared" ca="1" si="36"/>
        <v>56.081642232510291</v>
      </c>
      <c r="N121">
        <f t="shared" ca="1" si="37"/>
        <v>32.803594393004119</v>
      </c>
    </row>
    <row r="122" spans="1:15" x14ac:dyDescent="0.25">
      <c r="A122" s="4">
        <f t="shared" ref="A122:A185" si="60">A121+5/24/3600</f>
        <v>0.4324074074074063</v>
      </c>
      <c r="B122" s="3">
        <f t="shared" si="39"/>
        <v>1553301360</v>
      </c>
      <c r="C122">
        <f t="shared" si="59"/>
        <v>2</v>
      </c>
      <c r="D122">
        <f t="shared" si="59"/>
        <v>6</v>
      </c>
      <c r="E122">
        <f t="shared" ca="1" si="41"/>
        <v>-9224.879629629635</v>
      </c>
      <c r="F122">
        <f t="shared" ca="1" si="42"/>
        <v>26183.534537037038</v>
      </c>
      <c r="G122">
        <f t="shared" ca="1" si="31"/>
        <v>9753.6</v>
      </c>
      <c r="H122" s="9">
        <f t="shared" ca="1" si="32"/>
        <v>-223.45824074074045</v>
      </c>
      <c r="I122" s="9">
        <f t="shared" ca="1" si="32"/>
        <v>48.343150925925876</v>
      </c>
      <c r="J122" s="9">
        <f t="shared" ca="1" si="32"/>
        <v>0</v>
      </c>
      <c r="K122" s="9">
        <f t="shared" ca="1" si="33"/>
        <v>228.62774459018215</v>
      </c>
      <c r="L122" s="9">
        <f t="shared" ca="1" si="34"/>
        <v>-77.792708116235119</v>
      </c>
      <c r="M122">
        <f t="shared" ca="1" si="36"/>
        <v>56.083801440329218</v>
      </c>
      <c r="N122">
        <f t="shared" ca="1" si="37"/>
        <v>32.785715020576134</v>
      </c>
    </row>
    <row r="123" spans="1:15" x14ac:dyDescent="0.25">
      <c r="A123" s="4">
        <f t="shared" si="60"/>
        <v>0.43246527777777666</v>
      </c>
      <c r="B123" s="3">
        <f t="shared" si="39"/>
        <v>1553301365</v>
      </c>
      <c r="C123">
        <f t="shared" si="59"/>
        <v>2</v>
      </c>
      <c r="D123">
        <f t="shared" si="59"/>
        <v>6</v>
      </c>
      <c r="E123">
        <f t="shared" ca="1" si="41"/>
        <v>-10342.170833333337</v>
      </c>
      <c r="F123">
        <f t="shared" ca="1" si="42"/>
        <v>26425.250291666667</v>
      </c>
      <c r="G123">
        <f t="shared" ca="1" si="31"/>
        <v>9753.6</v>
      </c>
      <c r="H123" s="9">
        <f t="shared" ca="1" si="32"/>
        <v>-223.45824074074045</v>
      </c>
      <c r="I123" s="9">
        <f t="shared" ca="1" si="32"/>
        <v>48.343150925925876</v>
      </c>
      <c r="J123" s="9">
        <f t="shared" ca="1" si="32"/>
        <v>0</v>
      </c>
      <c r="K123" s="9">
        <f t="shared" ca="1" si="33"/>
        <v>228.62774459018215</v>
      </c>
      <c r="L123" s="9">
        <f t="shared" ca="1" si="34"/>
        <v>-77.792708116235119</v>
      </c>
      <c r="M123">
        <f t="shared" ca="1" si="36"/>
        <v>56.085960648148152</v>
      </c>
      <c r="N123">
        <f t="shared" ca="1" si="37"/>
        <v>32.76783564814815</v>
      </c>
    </row>
    <row r="124" spans="1:15" x14ac:dyDescent="0.25">
      <c r="A124" s="4">
        <f t="shared" si="60"/>
        <v>0.43252314814814702</v>
      </c>
      <c r="B124" s="3">
        <f t="shared" si="39"/>
        <v>1553301370</v>
      </c>
      <c r="C124">
        <f t="shared" si="59"/>
        <v>2</v>
      </c>
      <c r="D124">
        <f t="shared" si="59"/>
        <v>6</v>
      </c>
      <c r="E124">
        <f t="shared" ca="1" si="41"/>
        <v>-11459.462037037039</v>
      </c>
      <c r="F124">
        <f t="shared" ca="1" si="42"/>
        <v>26666.966046296297</v>
      </c>
      <c r="G124">
        <f t="shared" ca="1" si="31"/>
        <v>9753.6</v>
      </c>
      <c r="H124" s="9">
        <f t="shared" ca="1" si="32"/>
        <v>-223.45824074074045</v>
      </c>
      <c r="I124" s="9">
        <f t="shared" ca="1" si="32"/>
        <v>48.343150925925876</v>
      </c>
      <c r="J124" s="9">
        <f t="shared" ca="1" si="32"/>
        <v>0</v>
      </c>
      <c r="K124" s="9">
        <f t="shared" ca="1" si="33"/>
        <v>228.62774459018215</v>
      </c>
      <c r="L124" s="9">
        <f t="shared" ca="1" si="34"/>
        <v>-77.792708116235119</v>
      </c>
      <c r="M124">
        <f t="shared" ca="1" si="36"/>
        <v>56.088119855967079</v>
      </c>
      <c r="N124">
        <f t="shared" ca="1" si="37"/>
        <v>32.749956275720166</v>
      </c>
    </row>
    <row r="125" spans="1:15" x14ac:dyDescent="0.25">
      <c r="A125" s="4">
        <f t="shared" si="60"/>
        <v>0.43258101851851738</v>
      </c>
      <c r="B125" s="3">
        <f t="shared" si="39"/>
        <v>1553301375</v>
      </c>
      <c r="C125">
        <f t="shared" si="59"/>
        <v>2</v>
      </c>
      <c r="D125">
        <f t="shared" si="59"/>
        <v>6</v>
      </c>
      <c r="E125">
        <f t="shared" ca="1" si="41"/>
        <v>-12576.753240740742</v>
      </c>
      <c r="F125">
        <f t="shared" ca="1" si="42"/>
        <v>26908.681800925926</v>
      </c>
      <c r="G125">
        <f t="shared" ca="1" si="31"/>
        <v>9753.6</v>
      </c>
      <c r="H125" s="9">
        <f t="shared" ca="1" si="32"/>
        <v>-223.45824074074045</v>
      </c>
      <c r="I125" s="9">
        <f t="shared" ca="1" si="32"/>
        <v>48.343150925925876</v>
      </c>
      <c r="J125" s="9">
        <f t="shared" ca="1" si="32"/>
        <v>0</v>
      </c>
      <c r="K125" s="9">
        <f t="shared" ca="1" si="33"/>
        <v>228.62774459018215</v>
      </c>
      <c r="L125" s="9">
        <f t="shared" ca="1" si="34"/>
        <v>-77.792708116235119</v>
      </c>
      <c r="M125">
        <f t="shared" ca="1" si="36"/>
        <v>56.090279063786006</v>
      </c>
      <c r="N125">
        <f t="shared" ca="1" si="37"/>
        <v>32.732076903292182</v>
      </c>
      <c r="O125" s="12"/>
    </row>
    <row r="126" spans="1:15" x14ac:dyDescent="0.25">
      <c r="A126" s="8">
        <f t="shared" si="60"/>
        <v>0.43263888888888774</v>
      </c>
      <c r="B126" s="3">
        <f t="shared" si="39"/>
        <v>1553301380</v>
      </c>
      <c r="C126">
        <f t="shared" si="59"/>
        <v>2</v>
      </c>
      <c r="D126">
        <f t="shared" si="59"/>
        <v>6</v>
      </c>
      <c r="E126">
        <f t="shared" ca="1" si="41"/>
        <v>-13694.044444444444</v>
      </c>
      <c r="F126">
        <f t="shared" ca="1" si="42"/>
        <v>27150.397555555555</v>
      </c>
      <c r="G126">
        <f t="shared" ca="1" si="31"/>
        <v>9753.6</v>
      </c>
      <c r="H126" s="9">
        <f t="shared" ca="1" si="32"/>
        <v>-223.45824074074045</v>
      </c>
      <c r="I126" s="9">
        <f t="shared" ca="1" si="32"/>
        <v>48.343150925926601</v>
      </c>
      <c r="J126" s="9">
        <f t="shared" ca="1" si="32"/>
        <v>0</v>
      </c>
      <c r="K126" s="9">
        <f t="shared" ca="1" si="33"/>
        <v>228.62774459018229</v>
      </c>
      <c r="L126" s="9">
        <f t="shared" ca="1" si="34"/>
        <v>-77.792708116234934</v>
      </c>
      <c r="M126">
        <f t="shared" ca="1" si="36"/>
        <v>56.092438271604941</v>
      </c>
      <c r="N126">
        <f t="shared" ca="1" si="37"/>
        <v>32.714197530864197</v>
      </c>
      <c r="O126" s="12"/>
    </row>
    <row r="127" spans="1:15" x14ac:dyDescent="0.25">
      <c r="A127" s="4">
        <f t="shared" si="60"/>
        <v>0.4326967592592581</v>
      </c>
      <c r="B127" s="3">
        <f t="shared" si="39"/>
        <v>1553301385</v>
      </c>
      <c r="C127">
        <f t="shared" si="59"/>
        <v>2</v>
      </c>
      <c r="D127">
        <f t="shared" si="59"/>
        <v>6</v>
      </c>
      <c r="E127">
        <f t="shared" ca="1" si="41"/>
        <v>-14811.335648148146</v>
      </c>
      <c r="F127">
        <f t="shared" ca="1" si="42"/>
        <v>27392.113310185188</v>
      </c>
      <c r="G127">
        <f t="shared" ca="1" si="31"/>
        <v>9753.6</v>
      </c>
      <c r="H127" s="9">
        <f t="shared" ca="1" si="32"/>
        <v>-223.45824074074045</v>
      </c>
      <c r="I127" s="9">
        <f t="shared" ca="1" si="32"/>
        <v>48.343150925925876</v>
      </c>
      <c r="J127" s="9">
        <f t="shared" ca="1" si="32"/>
        <v>0</v>
      </c>
      <c r="K127" s="9">
        <f t="shared" ca="1" si="33"/>
        <v>228.62774459018215</v>
      </c>
      <c r="L127" s="9">
        <f t="shared" ca="1" si="34"/>
        <v>-77.792708116235119</v>
      </c>
      <c r="M127">
        <f t="shared" ca="1" si="36"/>
        <v>56.094597479423868</v>
      </c>
      <c r="N127">
        <f t="shared" ca="1" si="37"/>
        <v>32.696318158436213</v>
      </c>
      <c r="O127" s="12"/>
    </row>
    <row r="128" spans="1:15" x14ac:dyDescent="0.25">
      <c r="A128" s="4">
        <f t="shared" si="60"/>
        <v>0.43275462962962846</v>
      </c>
      <c r="B128" s="3">
        <f t="shared" si="39"/>
        <v>1553301390</v>
      </c>
      <c r="C128">
        <f t="shared" si="59"/>
        <v>2</v>
      </c>
      <c r="D128">
        <f t="shared" si="59"/>
        <v>6</v>
      </c>
      <c r="E128">
        <f t="shared" ca="1" si="41"/>
        <v>-15928.626851851848</v>
      </c>
      <c r="F128">
        <f t="shared" ca="1" si="42"/>
        <v>27633.829064814818</v>
      </c>
      <c r="G128">
        <f t="shared" ca="1" si="31"/>
        <v>9753.6</v>
      </c>
      <c r="H128" s="9">
        <f t="shared" ca="1" si="32"/>
        <v>-223.45824074074045</v>
      </c>
      <c r="I128" s="9">
        <f t="shared" ca="1" si="32"/>
        <v>48.343150925925876</v>
      </c>
      <c r="J128" s="9">
        <f t="shared" ca="1" si="32"/>
        <v>0</v>
      </c>
      <c r="K128" s="9">
        <f t="shared" ca="1" si="33"/>
        <v>228.62774459018215</v>
      </c>
      <c r="L128" s="9">
        <f t="shared" ca="1" si="34"/>
        <v>-77.792708116235119</v>
      </c>
      <c r="M128">
        <f t="shared" ca="1" si="36"/>
        <v>56.096756687242802</v>
      </c>
      <c r="N128">
        <f t="shared" ca="1" si="37"/>
        <v>32.678438786008229</v>
      </c>
    </row>
    <row r="129" spans="1:19" x14ac:dyDescent="0.25">
      <c r="A129" s="4">
        <f t="shared" si="60"/>
        <v>0.43281249999999882</v>
      </c>
      <c r="B129" s="3">
        <f t="shared" si="39"/>
        <v>1553301395</v>
      </c>
      <c r="C129">
        <f t="shared" si="59"/>
        <v>2</v>
      </c>
      <c r="D129">
        <f t="shared" si="59"/>
        <v>6</v>
      </c>
      <c r="E129">
        <f t="shared" ca="1" si="41"/>
        <v>-17045.91805555555</v>
      </c>
      <c r="F129">
        <f t="shared" ca="1" si="42"/>
        <v>27875.544819444447</v>
      </c>
      <c r="G129">
        <f t="shared" ca="1" si="31"/>
        <v>9753.6</v>
      </c>
      <c r="H129" s="9">
        <f t="shared" ca="1" si="32"/>
        <v>-223.45824074074045</v>
      </c>
      <c r="I129" s="9">
        <f t="shared" ca="1" si="32"/>
        <v>48.343150925925876</v>
      </c>
      <c r="J129" s="9">
        <f t="shared" ca="1" si="32"/>
        <v>0</v>
      </c>
      <c r="K129" s="9">
        <f t="shared" ca="1" si="33"/>
        <v>228.62774459018215</v>
      </c>
      <c r="L129" s="9">
        <f t="shared" ca="1" si="34"/>
        <v>-77.792708116235119</v>
      </c>
      <c r="M129">
        <f t="shared" ca="1" si="36"/>
        <v>56.098915895061729</v>
      </c>
      <c r="N129">
        <f t="shared" ca="1" si="37"/>
        <v>32.660559413580245</v>
      </c>
    </row>
    <row r="130" spans="1:19" x14ac:dyDescent="0.25">
      <c r="A130" s="4">
        <f t="shared" si="60"/>
        <v>0.43287037037036918</v>
      </c>
      <c r="B130" s="3">
        <f t="shared" si="39"/>
        <v>1553301400</v>
      </c>
      <c r="C130">
        <f t="shared" si="59"/>
        <v>2</v>
      </c>
      <c r="D130">
        <f t="shared" si="59"/>
        <v>6</v>
      </c>
      <c r="E130">
        <f t="shared" ca="1" si="41"/>
        <v>-18163.209259259253</v>
      </c>
      <c r="F130">
        <f t="shared" ca="1" si="42"/>
        <v>28117.260574074076</v>
      </c>
      <c r="G130">
        <f t="shared" ca="1" si="31"/>
        <v>9753.6</v>
      </c>
      <c r="H130" s="9">
        <f t="shared" ca="1" si="32"/>
        <v>-223.45824074074045</v>
      </c>
      <c r="I130" s="9">
        <f t="shared" ca="1" si="32"/>
        <v>48.343150925925876</v>
      </c>
      <c r="J130" s="9">
        <f t="shared" ca="1" si="32"/>
        <v>0</v>
      </c>
      <c r="K130" s="9">
        <f t="shared" ca="1" si="33"/>
        <v>228.62774459018215</v>
      </c>
      <c r="L130" s="9">
        <f t="shared" ca="1" si="34"/>
        <v>-77.792708116235119</v>
      </c>
      <c r="M130">
        <f t="shared" ca="1" si="36"/>
        <v>56.101075102880657</v>
      </c>
      <c r="N130">
        <f t="shared" ca="1" si="37"/>
        <v>32.642680041152261</v>
      </c>
    </row>
    <row r="131" spans="1:19" x14ac:dyDescent="0.25">
      <c r="A131" s="4">
        <f t="shared" si="60"/>
        <v>0.43292824074073954</v>
      </c>
      <c r="B131" s="3">
        <f t="shared" si="39"/>
        <v>1553301405</v>
      </c>
      <c r="C131">
        <f t="shared" si="59"/>
        <v>2</v>
      </c>
      <c r="D131">
        <f t="shared" si="59"/>
        <v>6</v>
      </c>
      <c r="E131">
        <f t="shared" ca="1" si="41"/>
        <v>-19280.500462962955</v>
      </c>
      <c r="F131">
        <f t="shared" ca="1" si="42"/>
        <v>28358.976328703706</v>
      </c>
      <c r="G131">
        <f t="shared" ca="1" si="31"/>
        <v>9753.6</v>
      </c>
      <c r="H131" s="9">
        <f t="shared" ca="1" si="32"/>
        <v>-223.45824074074045</v>
      </c>
      <c r="I131" s="9">
        <f t="shared" ca="1" si="32"/>
        <v>48.343150925925876</v>
      </c>
      <c r="J131" s="9">
        <f t="shared" ca="1" si="32"/>
        <v>0</v>
      </c>
      <c r="K131" s="9">
        <f t="shared" ca="1" si="33"/>
        <v>228.62774459018215</v>
      </c>
      <c r="L131" s="9">
        <f t="shared" ca="1" si="34"/>
        <v>-77.792708116235119</v>
      </c>
      <c r="M131">
        <f t="shared" ca="1" si="36"/>
        <v>56.103234310699591</v>
      </c>
      <c r="N131">
        <f t="shared" ca="1" si="37"/>
        <v>32.624800668724284</v>
      </c>
    </row>
    <row r="132" spans="1:19" x14ac:dyDescent="0.25">
      <c r="A132" s="4">
        <f t="shared" si="60"/>
        <v>0.43298611111110991</v>
      </c>
      <c r="B132" s="3">
        <f t="shared" si="39"/>
        <v>1553301410</v>
      </c>
      <c r="C132">
        <f t="shared" si="59"/>
        <v>2</v>
      </c>
      <c r="D132">
        <f t="shared" si="59"/>
        <v>6</v>
      </c>
      <c r="E132">
        <f t="shared" ca="1" si="41"/>
        <v>-20397.791666666657</v>
      </c>
      <c r="F132">
        <f t="shared" ca="1" si="42"/>
        <v>28600.692083333335</v>
      </c>
      <c r="G132">
        <f t="shared" ca="1" si="31"/>
        <v>9753.6</v>
      </c>
      <c r="H132" s="9">
        <f t="shared" ca="1" si="32"/>
        <v>-223.45824074074045</v>
      </c>
      <c r="I132" s="9">
        <f t="shared" ca="1" si="32"/>
        <v>48.343150925925876</v>
      </c>
      <c r="J132" s="9">
        <f t="shared" ca="1" si="32"/>
        <v>0</v>
      </c>
      <c r="K132" s="9">
        <f t="shared" ca="1" si="33"/>
        <v>228.62774459018215</v>
      </c>
      <c r="L132" s="9">
        <f t="shared" ca="1" si="34"/>
        <v>-77.792708116235119</v>
      </c>
      <c r="M132">
        <f t="shared" ca="1" si="36"/>
        <v>56.105393518518518</v>
      </c>
      <c r="N132">
        <f t="shared" ca="1" si="37"/>
        <v>32.606921296296299</v>
      </c>
    </row>
    <row r="133" spans="1:19" x14ac:dyDescent="0.25">
      <c r="A133" s="4">
        <f t="shared" si="60"/>
        <v>0.43304398148148027</v>
      </c>
      <c r="B133" s="3">
        <f t="shared" si="39"/>
        <v>1553301415</v>
      </c>
      <c r="C133">
        <f t="shared" si="59"/>
        <v>2</v>
      </c>
      <c r="D133">
        <f t="shared" si="59"/>
        <v>6</v>
      </c>
      <c r="E133">
        <f t="shared" ca="1" si="41"/>
        <v>-21515.082870370359</v>
      </c>
      <c r="F133">
        <f t="shared" ca="1" si="42"/>
        <v>28842.407837962965</v>
      </c>
      <c r="G133">
        <f t="shared" ca="1" si="31"/>
        <v>9753.6</v>
      </c>
      <c r="H133" s="9">
        <f t="shared" ca="1" si="32"/>
        <v>-223.45824074074045</v>
      </c>
      <c r="I133" s="9">
        <f t="shared" ca="1" si="32"/>
        <v>48.343150925925876</v>
      </c>
      <c r="J133" s="9">
        <f t="shared" ca="1" si="32"/>
        <v>0</v>
      </c>
      <c r="K133" s="9">
        <f t="shared" ca="1" si="33"/>
        <v>228.62774459018215</v>
      </c>
      <c r="L133" s="9">
        <f t="shared" ca="1" si="34"/>
        <v>-77.792708116235119</v>
      </c>
      <c r="M133">
        <f t="shared" ca="1" si="36"/>
        <v>56.107552726337452</v>
      </c>
      <c r="N133">
        <f t="shared" ca="1" si="37"/>
        <v>32.589041923868315</v>
      </c>
    </row>
    <row r="134" spans="1:19" x14ac:dyDescent="0.25">
      <c r="A134" s="4">
        <f t="shared" si="60"/>
        <v>0.43310185185185063</v>
      </c>
      <c r="B134" s="3">
        <f t="shared" si="39"/>
        <v>1553301420</v>
      </c>
      <c r="C134">
        <f t="shared" si="59"/>
        <v>2</v>
      </c>
      <c r="D134">
        <f t="shared" si="59"/>
        <v>6</v>
      </c>
      <c r="E134">
        <f t="shared" ca="1" si="41"/>
        <v>-22632.374074074061</v>
      </c>
      <c r="F134">
        <f t="shared" ca="1" si="42"/>
        <v>29084.123592592594</v>
      </c>
      <c r="G134">
        <f t="shared" ca="1" si="31"/>
        <v>9753.6</v>
      </c>
      <c r="H134" s="9">
        <f t="shared" ca="1" si="32"/>
        <v>-223.45824074074625</v>
      </c>
      <c r="I134" s="9">
        <f t="shared" ca="1" si="32"/>
        <v>48.343150925925876</v>
      </c>
      <c r="J134" s="9">
        <f t="shared" ca="1" si="32"/>
        <v>0</v>
      </c>
      <c r="K134" s="9">
        <f t="shared" ca="1" si="33"/>
        <v>228.6277445901878</v>
      </c>
      <c r="L134" s="9">
        <f t="shared" ca="1" si="34"/>
        <v>-77.792708116235417</v>
      </c>
      <c r="M134">
        <f t="shared" ca="1" si="36"/>
        <v>56.10971193415638</v>
      </c>
      <c r="N134">
        <f t="shared" ca="1" si="37"/>
        <v>32.571162551440331</v>
      </c>
    </row>
    <row r="135" spans="1:19" x14ac:dyDescent="0.25">
      <c r="A135" s="4">
        <f t="shared" si="60"/>
        <v>0.43315972222222099</v>
      </c>
      <c r="B135" s="3">
        <f t="shared" si="39"/>
        <v>1553301425</v>
      </c>
      <c r="C135">
        <f t="shared" si="59"/>
        <v>2</v>
      </c>
      <c r="D135">
        <f t="shared" si="59"/>
        <v>6</v>
      </c>
      <c r="E135">
        <f t="shared" ca="1" si="41"/>
        <v>-23749.665277777793</v>
      </c>
      <c r="F135">
        <f t="shared" ca="1" si="42"/>
        <v>29325.839347222223</v>
      </c>
      <c r="G135">
        <f t="shared" ref="G135:G198" ca="1" si="61">INDIRECT("G$"&amp;C135)+INDIRECT("J$"&amp;C135)*($B135-INDIRECT("B$"&amp;D135))</f>
        <v>9753.6</v>
      </c>
      <c r="H135" s="9">
        <f t="shared" ref="H135:J150" ca="1" si="62">(E136-E135)/($B136-$B135)</f>
        <v>-223.45824074074045</v>
      </c>
      <c r="I135" s="9">
        <f t="shared" ca="1" si="62"/>
        <v>48.343150925925876</v>
      </c>
      <c r="J135" s="9">
        <f t="shared" ca="1" si="62"/>
        <v>0</v>
      </c>
      <c r="K135" s="9">
        <f t="shared" ref="K135:K198" ca="1" si="63">SQRT(H135*H135+I135*I135)</f>
        <v>228.62774459018215</v>
      </c>
      <c r="L135" s="9">
        <f t="shared" ref="L135:L198" ca="1" si="64">DEGREES(ATAN2(I135,H135))</f>
        <v>-77.792708116235119</v>
      </c>
      <c r="M135">
        <f t="shared" ca="1" si="36"/>
        <v>56.111871141975307</v>
      </c>
      <c r="N135">
        <f t="shared" ca="1" si="37"/>
        <v>32.553283179012347</v>
      </c>
      <c r="O135" s="14"/>
      <c r="P135" s="14"/>
      <c r="Q135" s="14"/>
      <c r="R135" s="14"/>
      <c r="S135" s="14"/>
    </row>
    <row r="136" spans="1:19" x14ac:dyDescent="0.25">
      <c r="A136" s="4">
        <f t="shared" si="60"/>
        <v>0.43321759259259135</v>
      </c>
      <c r="B136" s="3">
        <f t="shared" si="39"/>
        <v>1553301430</v>
      </c>
      <c r="C136">
        <f t="shared" ref="C136:D151" si="65">C135</f>
        <v>2</v>
      </c>
      <c r="D136">
        <f t="shared" si="65"/>
        <v>6</v>
      </c>
      <c r="E136">
        <f t="shared" ca="1" si="41"/>
        <v>-24866.956481481495</v>
      </c>
      <c r="F136">
        <f t="shared" ca="1" si="42"/>
        <v>29567.555101851853</v>
      </c>
      <c r="G136">
        <f t="shared" ca="1" si="61"/>
        <v>9753.6</v>
      </c>
      <c r="H136" s="9">
        <f t="shared" ca="1" si="62"/>
        <v>-223.45824074074045</v>
      </c>
      <c r="I136" s="9">
        <f t="shared" ca="1" si="62"/>
        <v>48.343150925925876</v>
      </c>
      <c r="J136" s="9">
        <f t="shared" ca="1" si="62"/>
        <v>0</v>
      </c>
      <c r="K136" s="9">
        <f t="shared" ca="1" si="63"/>
        <v>228.62774459018215</v>
      </c>
      <c r="L136" s="9">
        <f t="shared" ca="1" si="64"/>
        <v>-77.792708116235119</v>
      </c>
      <c r="M136">
        <f t="shared" ref="M136:M199" ca="1" si="66">INDIRECT("M$"&amp;C136)+INDIRECT("O$"&amp;C136)*($B136-INDIRECT("B$"&amp;D136))</f>
        <v>56.114030349794241</v>
      </c>
      <c r="N136">
        <f t="shared" ref="N136:N199" ca="1" si="67">INDIRECT("N$"&amp;C136)+INDIRECT("P$"&amp;C136)*($B136-INDIRECT("B$"&amp;D136))</f>
        <v>32.535403806584362</v>
      </c>
      <c r="O136" s="12"/>
    </row>
    <row r="137" spans="1:19" x14ac:dyDescent="0.25">
      <c r="A137" s="4">
        <f t="shared" si="60"/>
        <v>0.43327546296296171</v>
      </c>
      <c r="B137" s="3">
        <f t="shared" ref="B137:B200" si="68">B136+SECOND(A137-A136)</f>
        <v>1553301435</v>
      </c>
      <c r="C137">
        <f t="shared" si="65"/>
        <v>2</v>
      </c>
      <c r="D137">
        <f t="shared" si="65"/>
        <v>6</v>
      </c>
      <c r="E137">
        <f t="shared" ca="1" si="41"/>
        <v>-25984.247685185197</v>
      </c>
      <c r="F137">
        <f t="shared" ca="1" si="42"/>
        <v>29809.270856481482</v>
      </c>
      <c r="G137">
        <f t="shared" ca="1" si="61"/>
        <v>9753.6</v>
      </c>
      <c r="H137" s="9">
        <f t="shared" ca="1" si="62"/>
        <v>-223.45824074074045</v>
      </c>
      <c r="I137" s="9">
        <f t="shared" ca="1" si="62"/>
        <v>48.343150925925876</v>
      </c>
      <c r="J137" s="9">
        <f t="shared" ca="1" si="62"/>
        <v>0</v>
      </c>
      <c r="K137" s="9">
        <f t="shared" ca="1" si="63"/>
        <v>228.62774459018215</v>
      </c>
      <c r="L137" s="9">
        <f t="shared" ca="1" si="64"/>
        <v>-77.792708116235119</v>
      </c>
      <c r="M137">
        <f t="shared" ca="1" si="66"/>
        <v>56.116189557613168</v>
      </c>
      <c r="N137">
        <f t="shared" ca="1" si="67"/>
        <v>32.517524434156378</v>
      </c>
      <c r="O137" s="12"/>
    </row>
    <row r="138" spans="1:19" x14ac:dyDescent="0.25">
      <c r="A138" s="8">
        <f t="shared" si="60"/>
        <v>0.43333333333333207</v>
      </c>
      <c r="B138" s="3">
        <f t="shared" si="68"/>
        <v>1553301440</v>
      </c>
      <c r="C138">
        <f t="shared" si="65"/>
        <v>2</v>
      </c>
      <c r="D138">
        <f t="shared" si="65"/>
        <v>6</v>
      </c>
      <c r="E138">
        <f t="shared" ca="1" si="41"/>
        <v>-27101.538888888899</v>
      </c>
      <c r="F138">
        <f t="shared" ca="1" si="42"/>
        <v>30050.986611111111</v>
      </c>
      <c r="G138">
        <f t="shared" ca="1" si="61"/>
        <v>9753.6</v>
      </c>
      <c r="H138" s="9">
        <f t="shared" ca="1" si="62"/>
        <v>-223.45824074074045</v>
      </c>
      <c r="I138" s="9">
        <f t="shared" ca="1" si="62"/>
        <v>48.343150925925876</v>
      </c>
      <c r="J138" s="9">
        <f t="shared" ca="1" si="62"/>
        <v>0</v>
      </c>
      <c r="K138" s="9">
        <f t="shared" ca="1" si="63"/>
        <v>228.62774459018215</v>
      </c>
      <c r="L138" s="9">
        <f t="shared" ca="1" si="64"/>
        <v>-77.792708116235119</v>
      </c>
      <c r="M138">
        <f t="shared" ca="1" si="66"/>
        <v>56.118348765432103</v>
      </c>
      <c r="N138">
        <f t="shared" ca="1" si="67"/>
        <v>32.499645061728394</v>
      </c>
      <c r="O138" s="12"/>
    </row>
    <row r="139" spans="1:19" x14ac:dyDescent="0.25">
      <c r="A139" s="4">
        <f t="shared" si="60"/>
        <v>0.43339120370370243</v>
      </c>
      <c r="B139" s="3">
        <f t="shared" si="68"/>
        <v>1553301445</v>
      </c>
      <c r="C139">
        <f t="shared" si="65"/>
        <v>2</v>
      </c>
      <c r="D139">
        <f t="shared" si="65"/>
        <v>6</v>
      </c>
      <c r="E139">
        <f t="shared" ca="1" si="41"/>
        <v>-28218.830092592601</v>
      </c>
      <c r="F139">
        <f t="shared" ca="1" si="42"/>
        <v>30292.702365740741</v>
      </c>
      <c r="G139">
        <f t="shared" ca="1" si="61"/>
        <v>9753.6</v>
      </c>
      <c r="H139" s="9">
        <f t="shared" ca="1" si="62"/>
        <v>-223.45824074074045</v>
      </c>
      <c r="I139" s="9">
        <f t="shared" ca="1" si="62"/>
        <v>48.343150925925876</v>
      </c>
      <c r="J139" s="9">
        <f t="shared" ca="1" si="62"/>
        <v>0</v>
      </c>
      <c r="K139" s="9">
        <f t="shared" ca="1" si="63"/>
        <v>228.62774459018215</v>
      </c>
      <c r="L139" s="9">
        <f t="shared" ca="1" si="64"/>
        <v>-77.792708116235119</v>
      </c>
      <c r="M139">
        <f t="shared" ca="1" si="66"/>
        <v>56.12050797325103</v>
      </c>
      <c r="N139">
        <f t="shared" ca="1" si="67"/>
        <v>32.48176568930041</v>
      </c>
      <c r="O139" s="12"/>
    </row>
    <row r="140" spans="1:19" x14ac:dyDescent="0.25">
      <c r="A140" s="4">
        <f t="shared" si="60"/>
        <v>0.43344907407407279</v>
      </c>
      <c r="B140" s="3">
        <f t="shared" si="68"/>
        <v>1553301450</v>
      </c>
      <c r="C140">
        <f t="shared" si="65"/>
        <v>2</v>
      </c>
      <c r="D140">
        <f t="shared" si="65"/>
        <v>6</v>
      </c>
      <c r="E140">
        <f t="shared" ca="1" si="41"/>
        <v>-29336.121296296304</v>
      </c>
      <c r="F140">
        <f t="shared" ca="1" si="42"/>
        <v>30534.41812037037</v>
      </c>
      <c r="G140">
        <f t="shared" ca="1" si="61"/>
        <v>9753.6</v>
      </c>
      <c r="H140" s="9">
        <f t="shared" ca="1" si="62"/>
        <v>-223.45824074074045</v>
      </c>
      <c r="I140" s="9">
        <f t="shared" ca="1" si="62"/>
        <v>48.343150925925876</v>
      </c>
      <c r="J140" s="9">
        <f t="shared" ca="1" si="62"/>
        <v>0</v>
      </c>
      <c r="K140" s="9">
        <f t="shared" ca="1" si="63"/>
        <v>228.62774459018215</v>
      </c>
      <c r="L140" s="9">
        <f t="shared" ca="1" si="64"/>
        <v>-77.792708116235119</v>
      </c>
      <c r="M140">
        <f t="shared" ca="1" si="66"/>
        <v>56.122667181069957</v>
      </c>
      <c r="N140">
        <f t="shared" ca="1" si="67"/>
        <v>32.463886316872426</v>
      </c>
      <c r="O140" s="12"/>
    </row>
    <row r="141" spans="1:19" x14ac:dyDescent="0.25">
      <c r="A141" s="4">
        <f t="shared" si="60"/>
        <v>0.43350694444444315</v>
      </c>
      <c r="B141" s="3">
        <f t="shared" si="68"/>
        <v>1553301455</v>
      </c>
      <c r="C141">
        <f t="shared" si="65"/>
        <v>2</v>
      </c>
      <c r="D141">
        <f t="shared" si="65"/>
        <v>6</v>
      </c>
      <c r="E141">
        <f t="shared" ca="1" si="41"/>
        <v>-30453.412500000006</v>
      </c>
      <c r="F141">
        <f t="shared" ca="1" si="42"/>
        <v>30776.133875</v>
      </c>
      <c r="G141">
        <f t="shared" ca="1" si="61"/>
        <v>9753.6</v>
      </c>
      <c r="H141" s="9">
        <f t="shared" ca="1" si="62"/>
        <v>-223.45824074074045</v>
      </c>
      <c r="I141" s="9">
        <f t="shared" ca="1" si="62"/>
        <v>48.343150925926601</v>
      </c>
      <c r="J141" s="9">
        <f t="shared" ca="1" si="62"/>
        <v>0</v>
      </c>
      <c r="K141" s="9">
        <f t="shared" ca="1" si="63"/>
        <v>228.62774459018229</v>
      </c>
      <c r="L141" s="9">
        <f t="shared" ca="1" si="64"/>
        <v>-77.792708116234934</v>
      </c>
      <c r="M141">
        <f t="shared" ca="1" si="66"/>
        <v>56.124826388888891</v>
      </c>
      <c r="N141">
        <f t="shared" ca="1" si="67"/>
        <v>32.446006944444449</v>
      </c>
    </row>
    <row r="142" spans="1:19" x14ac:dyDescent="0.25">
      <c r="A142" s="4">
        <f t="shared" si="60"/>
        <v>0.43356481481481352</v>
      </c>
      <c r="B142" s="3">
        <f t="shared" si="68"/>
        <v>1553301460</v>
      </c>
      <c r="C142">
        <f t="shared" si="65"/>
        <v>2</v>
      </c>
      <c r="D142">
        <f t="shared" si="65"/>
        <v>6</v>
      </c>
      <c r="E142">
        <f t="shared" ca="1" si="41"/>
        <v>-31570.703703703708</v>
      </c>
      <c r="F142">
        <f t="shared" ca="1" si="42"/>
        <v>31017.849629629633</v>
      </c>
      <c r="G142">
        <f t="shared" ca="1" si="61"/>
        <v>9753.6</v>
      </c>
      <c r="H142" s="9">
        <f t="shared" ca="1" si="62"/>
        <v>-223.45824074074045</v>
      </c>
      <c r="I142" s="9">
        <f t="shared" ca="1" si="62"/>
        <v>48.343150925925876</v>
      </c>
      <c r="J142" s="9">
        <f t="shared" ca="1" si="62"/>
        <v>0</v>
      </c>
      <c r="K142" s="9">
        <f t="shared" ca="1" si="63"/>
        <v>228.62774459018215</v>
      </c>
      <c r="L142" s="9">
        <f t="shared" ca="1" si="64"/>
        <v>-77.792708116235119</v>
      </c>
      <c r="M142">
        <f t="shared" ca="1" si="66"/>
        <v>56.126985596707819</v>
      </c>
      <c r="N142">
        <f t="shared" ca="1" si="67"/>
        <v>32.428127572016464</v>
      </c>
    </row>
    <row r="143" spans="1:19" x14ac:dyDescent="0.25">
      <c r="A143" s="4">
        <f t="shared" si="60"/>
        <v>0.43362268518518388</v>
      </c>
      <c r="B143" s="3">
        <f t="shared" si="68"/>
        <v>1553301465</v>
      </c>
      <c r="C143">
        <f t="shared" si="65"/>
        <v>2</v>
      </c>
      <c r="D143">
        <f t="shared" si="65"/>
        <v>6</v>
      </c>
      <c r="E143">
        <f t="shared" ca="1" si="41"/>
        <v>-32687.99490740741</v>
      </c>
      <c r="F143">
        <f t="shared" ca="1" si="42"/>
        <v>31259.565384259262</v>
      </c>
      <c r="G143">
        <f t="shared" ca="1" si="61"/>
        <v>9753.6</v>
      </c>
      <c r="H143" s="9">
        <f t="shared" ca="1" si="62"/>
        <v>-223.45824074074045</v>
      </c>
      <c r="I143" s="9">
        <f t="shared" ca="1" si="62"/>
        <v>48.343150925925876</v>
      </c>
      <c r="J143" s="9">
        <f t="shared" ca="1" si="62"/>
        <v>0</v>
      </c>
      <c r="K143" s="9">
        <f t="shared" ca="1" si="63"/>
        <v>228.62774459018215</v>
      </c>
      <c r="L143" s="9">
        <f t="shared" ca="1" si="64"/>
        <v>-77.792708116235119</v>
      </c>
      <c r="M143">
        <f t="shared" ca="1" si="66"/>
        <v>56.129144804526753</v>
      </c>
      <c r="N143">
        <f t="shared" ca="1" si="67"/>
        <v>32.41024819958848</v>
      </c>
    </row>
    <row r="144" spans="1:19" x14ac:dyDescent="0.25">
      <c r="A144" s="4">
        <f t="shared" si="60"/>
        <v>0.43368055555555424</v>
      </c>
      <c r="B144" s="3">
        <f t="shared" si="68"/>
        <v>1553301470</v>
      </c>
      <c r="C144">
        <f t="shared" si="65"/>
        <v>2</v>
      </c>
      <c r="D144">
        <f t="shared" si="65"/>
        <v>6</v>
      </c>
      <c r="E144">
        <f t="shared" ca="1" si="41"/>
        <v>-33805.286111111112</v>
      </c>
      <c r="F144">
        <f t="shared" ca="1" si="42"/>
        <v>31501.281138888891</v>
      </c>
      <c r="G144">
        <f t="shared" ca="1" si="61"/>
        <v>9753.6</v>
      </c>
      <c r="H144" s="9">
        <f t="shared" ca="1" si="62"/>
        <v>-223.45824074074045</v>
      </c>
      <c r="I144" s="9">
        <f t="shared" ca="1" si="62"/>
        <v>48.343150925925876</v>
      </c>
      <c r="J144" s="9">
        <f t="shared" ca="1" si="62"/>
        <v>0</v>
      </c>
      <c r="K144" s="9">
        <f t="shared" ca="1" si="63"/>
        <v>228.62774459018215</v>
      </c>
      <c r="L144" s="9">
        <f t="shared" ca="1" si="64"/>
        <v>-77.792708116235119</v>
      </c>
      <c r="M144">
        <f t="shared" ca="1" si="66"/>
        <v>56.13130401234568</v>
      </c>
      <c r="N144">
        <f t="shared" ca="1" si="67"/>
        <v>32.392368827160496</v>
      </c>
    </row>
    <row r="145" spans="1:14" x14ac:dyDescent="0.25">
      <c r="A145" s="4">
        <f t="shared" si="60"/>
        <v>0.4337384259259246</v>
      </c>
      <c r="B145" s="3">
        <f t="shared" si="68"/>
        <v>1553301475</v>
      </c>
      <c r="C145">
        <f t="shared" si="65"/>
        <v>2</v>
      </c>
      <c r="D145">
        <f t="shared" si="65"/>
        <v>6</v>
      </c>
      <c r="E145">
        <f t="shared" ca="1" si="41"/>
        <v>-34922.577314814815</v>
      </c>
      <c r="F145">
        <f t="shared" ca="1" si="42"/>
        <v>31742.996893518521</v>
      </c>
      <c r="G145">
        <f t="shared" ca="1" si="61"/>
        <v>9753.6</v>
      </c>
      <c r="H145" s="9">
        <f t="shared" ca="1" si="62"/>
        <v>-223.45824074074045</v>
      </c>
      <c r="I145" s="9">
        <f t="shared" ca="1" si="62"/>
        <v>48.343150925925876</v>
      </c>
      <c r="J145" s="9">
        <f t="shared" ca="1" si="62"/>
        <v>0</v>
      </c>
      <c r="K145" s="9">
        <f t="shared" ca="1" si="63"/>
        <v>228.62774459018215</v>
      </c>
      <c r="L145" s="9">
        <f t="shared" ca="1" si="64"/>
        <v>-77.792708116235119</v>
      </c>
      <c r="M145">
        <f t="shared" ca="1" si="66"/>
        <v>56.133463220164607</v>
      </c>
      <c r="N145">
        <f t="shared" ca="1" si="67"/>
        <v>32.374489454732512</v>
      </c>
    </row>
    <row r="146" spans="1:14" x14ac:dyDescent="0.25">
      <c r="A146" s="4">
        <f t="shared" si="60"/>
        <v>0.43379629629629496</v>
      </c>
      <c r="B146" s="3">
        <f t="shared" si="68"/>
        <v>1553301480</v>
      </c>
      <c r="C146">
        <f t="shared" si="65"/>
        <v>2</v>
      </c>
      <c r="D146">
        <f t="shared" si="65"/>
        <v>6</v>
      </c>
      <c r="E146">
        <f t="shared" ca="1" si="41"/>
        <v>-36039.868518518517</v>
      </c>
      <c r="F146">
        <f t="shared" ca="1" si="42"/>
        <v>31984.71264814815</v>
      </c>
      <c r="G146">
        <f t="shared" ca="1" si="61"/>
        <v>9753.6</v>
      </c>
      <c r="H146" s="9">
        <f t="shared" ca="1" si="62"/>
        <v>-223.45824074074045</v>
      </c>
      <c r="I146" s="9">
        <f t="shared" ca="1" si="62"/>
        <v>48.343150925925876</v>
      </c>
      <c r="J146" s="9">
        <f t="shared" ca="1" si="62"/>
        <v>0</v>
      </c>
      <c r="K146" s="9">
        <f t="shared" ca="1" si="63"/>
        <v>228.62774459018215</v>
      </c>
      <c r="L146" s="9">
        <f t="shared" ca="1" si="64"/>
        <v>-77.792708116235119</v>
      </c>
      <c r="M146">
        <f t="shared" ca="1" si="66"/>
        <v>56.135622427983542</v>
      </c>
      <c r="N146">
        <f t="shared" ca="1" si="67"/>
        <v>32.356610082304528</v>
      </c>
    </row>
    <row r="147" spans="1:14" x14ac:dyDescent="0.25">
      <c r="A147" s="4">
        <f t="shared" si="60"/>
        <v>0.43385416666666532</v>
      </c>
      <c r="B147" s="3">
        <f t="shared" si="68"/>
        <v>1553301485</v>
      </c>
      <c r="C147">
        <f t="shared" si="65"/>
        <v>2</v>
      </c>
      <c r="D147">
        <f t="shared" si="65"/>
        <v>6</v>
      </c>
      <c r="E147">
        <f t="shared" ca="1" si="41"/>
        <v>-37157.159722222219</v>
      </c>
      <c r="F147">
        <f t="shared" ca="1" si="42"/>
        <v>32226.428402777779</v>
      </c>
      <c r="G147">
        <f t="shared" ca="1" si="61"/>
        <v>9753.6</v>
      </c>
      <c r="H147" s="9">
        <f t="shared" ca="1" si="62"/>
        <v>-223.45824074074045</v>
      </c>
      <c r="I147" s="9">
        <f t="shared" ca="1" si="62"/>
        <v>48.343150925925876</v>
      </c>
      <c r="J147" s="9">
        <f t="shared" ca="1" si="62"/>
        <v>0</v>
      </c>
      <c r="K147" s="9">
        <f t="shared" ca="1" si="63"/>
        <v>228.62774459018215</v>
      </c>
      <c r="L147" s="9">
        <f t="shared" ca="1" si="64"/>
        <v>-77.792708116235119</v>
      </c>
      <c r="M147">
        <f t="shared" ca="1" si="66"/>
        <v>56.137781635802469</v>
      </c>
      <c r="N147">
        <f t="shared" ca="1" si="67"/>
        <v>32.338730709876543</v>
      </c>
    </row>
    <row r="148" spans="1:14" x14ac:dyDescent="0.25">
      <c r="A148" s="4">
        <f t="shared" si="60"/>
        <v>0.43391203703703568</v>
      </c>
      <c r="B148" s="3">
        <f t="shared" si="68"/>
        <v>1553301490</v>
      </c>
      <c r="C148">
        <f t="shared" si="65"/>
        <v>2</v>
      </c>
      <c r="D148">
        <f t="shared" si="65"/>
        <v>6</v>
      </c>
      <c r="E148">
        <f t="shared" ca="1" si="41"/>
        <v>-38274.450925925921</v>
      </c>
      <c r="F148">
        <f t="shared" ca="1" si="42"/>
        <v>32468.144157407409</v>
      </c>
      <c r="G148">
        <f t="shared" ca="1" si="61"/>
        <v>9753.6</v>
      </c>
      <c r="H148" s="9">
        <f t="shared" ca="1" si="62"/>
        <v>-223.45824074074045</v>
      </c>
      <c r="I148" s="9">
        <f t="shared" ca="1" si="62"/>
        <v>48.343150925925876</v>
      </c>
      <c r="J148" s="9">
        <f t="shared" ca="1" si="62"/>
        <v>0</v>
      </c>
      <c r="K148" s="9">
        <f t="shared" ca="1" si="63"/>
        <v>228.62774459018215</v>
      </c>
      <c r="L148" s="9">
        <f t="shared" ca="1" si="64"/>
        <v>-77.792708116235119</v>
      </c>
      <c r="M148">
        <f t="shared" ca="1" si="66"/>
        <v>56.139940843621403</v>
      </c>
      <c r="N148">
        <f t="shared" ca="1" si="67"/>
        <v>32.320851337448559</v>
      </c>
    </row>
    <row r="149" spans="1:14" x14ac:dyDescent="0.25">
      <c r="A149" s="4">
        <f t="shared" si="60"/>
        <v>0.43396990740740604</v>
      </c>
      <c r="B149" s="3">
        <f t="shared" si="68"/>
        <v>1553301495</v>
      </c>
      <c r="C149">
        <f t="shared" si="65"/>
        <v>2</v>
      </c>
      <c r="D149">
        <f t="shared" si="65"/>
        <v>6</v>
      </c>
      <c r="E149">
        <f t="shared" ca="1" si="41"/>
        <v>-39391.742129629623</v>
      </c>
      <c r="F149">
        <f t="shared" ca="1" si="42"/>
        <v>32709.859912037038</v>
      </c>
      <c r="G149">
        <f t="shared" ca="1" si="61"/>
        <v>9753.6</v>
      </c>
      <c r="H149" s="9">
        <f t="shared" ca="1" si="62"/>
        <v>-223.45824074074045</v>
      </c>
      <c r="I149" s="9">
        <f t="shared" ca="1" si="62"/>
        <v>48.343150925925144</v>
      </c>
      <c r="J149" s="9">
        <f t="shared" ca="1" si="62"/>
        <v>0</v>
      </c>
      <c r="K149" s="9">
        <f t="shared" ca="1" si="63"/>
        <v>228.627744590182</v>
      </c>
      <c r="L149" s="9">
        <f t="shared" ca="1" si="64"/>
        <v>-77.792708116235289</v>
      </c>
      <c r="M149">
        <f t="shared" ca="1" si="66"/>
        <v>56.14210005144033</v>
      </c>
      <c r="N149">
        <f t="shared" ca="1" si="67"/>
        <v>32.302971965020575</v>
      </c>
    </row>
    <row r="150" spans="1:14" x14ac:dyDescent="0.25">
      <c r="A150" s="4">
        <f t="shared" si="60"/>
        <v>0.4340277777777764</v>
      </c>
      <c r="B150" s="3">
        <f t="shared" si="68"/>
        <v>1553301500</v>
      </c>
      <c r="C150">
        <f t="shared" si="65"/>
        <v>2</v>
      </c>
      <c r="D150">
        <f t="shared" si="65"/>
        <v>6</v>
      </c>
      <c r="E150">
        <f t="shared" ca="1" si="41"/>
        <v>-40509.033333333326</v>
      </c>
      <c r="F150">
        <f t="shared" ca="1" si="42"/>
        <v>32951.575666666664</v>
      </c>
      <c r="G150">
        <f t="shared" ca="1" si="61"/>
        <v>9753.6</v>
      </c>
      <c r="H150" s="9">
        <f t="shared" ca="1" si="62"/>
        <v>-223.45824074074045</v>
      </c>
      <c r="I150" s="9">
        <f t="shared" ca="1" si="62"/>
        <v>48.343150925925876</v>
      </c>
      <c r="J150" s="9">
        <f t="shared" ca="1" si="62"/>
        <v>0</v>
      </c>
      <c r="K150" s="9">
        <f t="shared" ca="1" si="63"/>
        <v>228.62774459018215</v>
      </c>
      <c r="L150" s="9">
        <f t="shared" ca="1" si="64"/>
        <v>-77.792708116235119</v>
      </c>
      <c r="M150">
        <f t="shared" ca="1" si="66"/>
        <v>56.144259259259258</v>
      </c>
      <c r="N150">
        <f t="shared" ca="1" si="67"/>
        <v>32.285092592592591</v>
      </c>
    </row>
    <row r="151" spans="1:14" x14ac:dyDescent="0.25">
      <c r="A151" s="4">
        <f t="shared" si="60"/>
        <v>0.43408564814814676</v>
      </c>
      <c r="B151" s="3">
        <f t="shared" si="68"/>
        <v>1553301505</v>
      </c>
      <c r="C151">
        <f t="shared" si="65"/>
        <v>2</v>
      </c>
      <c r="D151">
        <f t="shared" si="65"/>
        <v>6</v>
      </c>
      <c r="E151">
        <f t="shared" ca="1" si="41"/>
        <v>-41626.324537037028</v>
      </c>
      <c r="F151">
        <f t="shared" ca="1" si="42"/>
        <v>33193.291421296293</v>
      </c>
      <c r="G151">
        <f t="shared" ca="1" si="61"/>
        <v>9753.6</v>
      </c>
      <c r="H151" s="9">
        <f t="shared" ref="H151:J182" ca="1" si="69">(E152-E151)/($B152-$B151)</f>
        <v>-223.45824074074045</v>
      </c>
      <c r="I151" s="9">
        <f t="shared" ca="1" si="69"/>
        <v>48.343150925925876</v>
      </c>
      <c r="J151" s="9">
        <f t="shared" ca="1" si="69"/>
        <v>0</v>
      </c>
      <c r="K151" s="9">
        <f t="shared" ca="1" si="63"/>
        <v>228.62774459018215</v>
      </c>
      <c r="L151" s="9">
        <f t="shared" ca="1" si="64"/>
        <v>-77.792708116235119</v>
      </c>
      <c r="M151">
        <f t="shared" ca="1" si="66"/>
        <v>56.146418467078192</v>
      </c>
      <c r="N151">
        <f t="shared" ca="1" si="67"/>
        <v>32.267213220164606</v>
      </c>
    </row>
    <row r="152" spans="1:14" x14ac:dyDescent="0.25">
      <c r="A152" s="4">
        <f t="shared" si="60"/>
        <v>0.43414351851851712</v>
      </c>
      <c r="B152" s="3">
        <f t="shared" si="68"/>
        <v>1553301510</v>
      </c>
      <c r="C152">
        <f t="shared" ref="C152:D167" si="70">C151</f>
        <v>2</v>
      </c>
      <c r="D152">
        <f t="shared" si="70"/>
        <v>6</v>
      </c>
      <c r="E152">
        <f t="shared" ca="1" si="41"/>
        <v>-42743.61574074073</v>
      </c>
      <c r="F152">
        <f t="shared" ca="1" si="42"/>
        <v>33435.007175925923</v>
      </c>
      <c r="G152">
        <f t="shared" ca="1" si="61"/>
        <v>9753.6</v>
      </c>
      <c r="H152" s="9">
        <f t="shared" ca="1" si="69"/>
        <v>-223.45824074074045</v>
      </c>
      <c r="I152" s="9">
        <f t="shared" ca="1" si="69"/>
        <v>48.343150925925876</v>
      </c>
      <c r="J152" s="9">
        <f t="shared" ca="1" si="69"/>
        <v>0</v>
      </c>
      <c r="K152" s="9">
        <f t="shared" ca="1" si="63"/>
        <v>228.62774459018215</v>
      </c>
      <c r="L152" s="9">
        <f t="shared" ca="1" si="64"/>
        <v>-77.792708116235119</v>
      </c>
      <c r="M152">
        <f t="shared" ca="1" si="66"/>
        <v>56.148577674897119</v>
      </c>
      <c r="N152">
        <f t="shared" ca="1" si="67"/>
        <v>32.249333847736622</v>
      </c>
    </row>
    <row r="153" spans="1:14" x14ac:dyDescent="0.25">
      <c r="A153" s="4">
        <f t="shared" si="60"/>
        <v>0.43420138888888749</v>
      </c>
      <c r="B153" s="3">
        <f t="shared" si="68"/>
        <v>1553301515</v>
      </c>
      <c r="C153">
        <f t="shared" si="70"/>
        <v>2</v>
      </c>
      <c r="D153">
        <f t="shared" si="70"/>
        <v>6</v>
      </c>
      <c r="E153">
        <f t="shared" ca="1" si="41"/>
        <v>-43860.906944444432</v>
      </c>
      <c r="F153">
        <f t="shared" ca="1" si="42"/>
        <v>33676.722930555552</v>
      </c>
      <c r="G153">
        <f t="shared" ca="1" si="61"/>
        <v>9753.6</v>
      </c>
      <c r="H153" s="9">
        <f t="shared" ca="1" si="69"/>
        <v>-223.45824074074625</v>
      </c>
      <c r="I153" s="9">
        <f t="shared" ca="1" si="69"/>
        <v>48.343150925925876</v>
      </c>
      <c r="J153" s="9">
        <f t="shared" ca="1" si="69"/>
        <v>0</v>
      </c>
      <c r="K153" s="9">
        <f t="shared" ca="1" si="63"/>
        <v>228.6277445901878</v>
      </c>
      <c r="L153" s="9">
        <f t="shared" ca="1" si="64"/>
        <v>-77.792708116235417</v>
      </c>
      <c r="M153">
        <f t="shared" ca="1" si="66"/>
        <v>56.150736882716053</v>
      </c>
      <c r="N153">
        <f t="shared" ca="1" si="67"/>
        <v>32.231454475308645</v>
      </c>
    </row>
    <row r="154" spans="1:14" x14ac:dyDescent="0.25">
      <c r="A154" s="4">
        <f t="shared" si="60"/>
        <v>0.43425925925925785</v>
      </c>
      <c r="B154" s="3">
        <f t="shared" si="68"/>
        <v>1553301520</v>
      </c>
      <c r="C154">
        <f t="shared" si="70"/>
        <v>2</v>
      </c>
      <c r="D154">
        <f t="shared" si="70"/>
        <v>6</v>
      </c>
      <c r="E154">
        <f t="shared" ca="1" si="41"/>
        <v>-44978.198148148163</v>
      </c>
      <c r="F154">
        <f t="shared" ca="1" si="42"/>
        <v>33918.438685185181</v>
      </c>
      <c r="G154">
        <f t="shared" ca="1" si="61"/>
        <v>9753.6</v>
      </c>
      <c r="H154" s="9">
        <f t="shared" ca="1" si="69"/>
        <v>-223.45824074074045</v>
      </c>
      <c r="I154" s="9">
        <f t="shared" ca="1" si="69"/>
        <v>48.343150925925876</v>
      </c>
      <c r="J154" s="9">
        <f t="shared" ca="1" si="69"/>
        <v>0</v>
      </c>
      <c r="K154" s="9">
        <f t="shared" ca="1" si="63"/>
        <v>228.62774459018215</v>
      </c>
      <c r="L154" s="9">
        <f t="shared" ca="1" si="64"/>
        <v>-77.792708116235119</v>
      </c>
      <c r="M154">
        <f t="shared" ca="1" si="66"/>
        <v>56.152896090534981</v>
      </c>
      <c r="N154">
        <f t="shared" ca="1" si="67"/>
        <v>32.213575102880661</v>
      </c>
    </row>
    <row r="155" spans="1:14" x14ac:dyDescent="0.25">
      <c r="A155" s="4">
        <f t="shared" si="60"/>
        <v>0.43431712962962821</v>
      </c>
      <c r="B155" s="3">
        <f t="shared" si="68"/>
        <v>1553301525</v>
      </c>
      <c r="C155">
        <f t="shared" si="70"/>
        <v>2</v>
      </c>
      <c r="D155">
        <f t="shared" si="70"/>
        <v>6</v>
      </c>
      <c r="E155">
        <f t="shared" ca="1" si="41"/>
        <v>-46095.489351851866</v>
      </c>
      <c r="F155">
        <f t="shared" ca="1" si="42"/>
        <v>34160.154439814811</v>
      </c>
      <c r="G155">
        <f t="shared" ca="1" si="61"/>
        <v>9753.6</v>
      </c>
      <c r="H155" s="9">
        <f t="shared" ca="1" si="69"/>
        <v>-223.45824074074045</v>
      </c>
      <c r="I155" s="9">
        <f t="shared" ca="1" si="69"/>
        <v>48.343150925925876</v>
      </c>
      <c r="J155" s="9">
        <f t="shared" ca="1" si="69"/>
        <v>0</v>
      </c>
      <c r="K155" s="9">
        <f t="shared" ca="1" si="63"/>
        <v>228.62774459018215</v>
      </c>
      <c r="L155" s="9">
        <f t="shared" ca="1" si="64"/>
        <v>-77.792708116235119</v>
      </c>
      <c r="M155">
        <f t="shared" ca="1" si="66"/>
        <v>56.155055298353908</v>
      </c>
      <c r="N155">
        <f t="shared" ca="1" si="67"/>
        <v>32.195695730452677</v>
      </c>
    </row>
    <row r="156" spans="1:14" x14ac:dyDescent="0.25">
      <c r="A156" s="4">
        <f t="shared" si="60"/>
        <v>0.43437499999999857</v>
      </c>
      <c r="B156" s="3">
        <f t="shared" si="68"/>
        <v>1553301530</v>
      </c>
      <c r="C156">
        <f t="shared" si="70"/>
        <v>2</v>
      </c>
      <c r="D156">
        <f t="shared" si="70"/>
        <v>6</v>
      </c>
      <c r="E156">
        <f t="shared" ca="1" si="41"/>
        <v>-47212.780555555568</v>
      </c>
      <c r="F156">
        <f t="shared" ca="1" si="42"/>
        <v>34401.87019444444</v>
      </c>
      <c r="G156">
        <f t="shared" ca="1" si="61"/>
        <v>9753.6</v>
      </c>
      <c r="H156" s="9">
        <f t="shared" ca="1" si="69"/>
        <v>-223.45824074074045</v>
      </c>
      <c r="I156" s="9">
        <f t="shared" ca="1" si="69"/>
        <v>48.343150925925876</v>
      </c>
      <c r="J156" s="9">
        <f t="shared" ca="1" si="69"/>
        <v>0</v>
      </c>
      <c r="K156" s="9">
        <f t="shared" ca="1" si="63"/>
        <v>228.62774459018215</v>
      </c>
      <c r="L156" s="9">
        <f t="shared" ca="1" si="64"/>
        <v>-77.792708116235119</v>
      </c>
      <c r="M156">
        <f t="shared" ca="1" si="66"/>
        <v>56.157214506172842</v>
      </c>
      <c r="N156">
        <f t="shared" ca="1" si="67"/>
        <v>32.177816358024693</v>
      </c>
    </row>
    <row r="157" spans="1:14" x14ac:dyDescent="0.25">
      <c r="A157" s="4">
        <f t="shared" si="60"/>
        <v>0.43443287037036893</v>
      </c>
      <c r="B157" s="3">
        <f t="shared" si="68"/>
        <v>1553301535</v>
      </c>
      <c r="C157">
        <f t="shared" si="70"/>
        <v>2</v>
      </c>
      <c r="D157">
        <f t="shared" si="70"/>
        <v>6</v>
      </c>
      <c r="E157">
        <f t="shared" ca="1" si="41"/>
        <v>-48330.07175925927</v>
      </c>
      <c r="F157">
        <f t="shared" ca="1" si="42"/>
        <v>34643.58594907407</v>
      </c>
      <c r="G157">
        <f t="shared" ca="1" si="61"/>
        <v>9753.6</v>
      </c>
      <c r="H157" s="9">
        <f t="shared" ca="1" si="69"/>
        <v>-223.45824074074045</v>
      </c>
      <c r="I157" s="9">
        <f t="shared" ca="1" si="69"/>
        <v>48.343150925925876</v>
      </c>
      <c r="J157" s="9">
        <f t="shared" ca="1" si="69"/>
        <v>0</v>
      </c>
      <c r="K157" s="9">
        <f t="shared" ca="1" si="63"/>
        <v>228.62774459018215</v>
      </c>
      <c r="L157" s="9">
        <f t="shared" ca="1" si="64"/>
        <v>-77.792708116235119</v>
      </c>
      <c r="M157">
        <f t="shared" ca="1" si="66"/>
        <v>56.159373713991769</v>
      </c>
      <c r="N157">
        <f t="shared" ca="1" si="67"/>
        <v>32.159936985596708</v>
      </c>
    </row>
    <row r="158" spans="1:14" x14ac:dyDescent="0.25">
      <c r="A158" s="4">
        <f t="shared" si="60"/>
        <v>0.43449074074073929</v>
      </c>
      <c r="B158" s="3">
        <f t="shared" si="68"/>
        <v>1553301540</v>
      </c>
      <c r="C158">
        <f t="shared" si="70"/>
        <v>2</v>
      </c>
      <c r="D158">
        <f t="shared" si="70"/>
        <v>6</v>
      </c>
      <c r="E158">
        <f t="shared" ca="1" si="41"/>
        <v>-49447.362962962972</v>
      </c>
      <c r="F158">
        <f t="shared" ca="1" si="42"/>
        <v>34885.301703703699</v>
      </c>
      <c r="G158">
        <f t="shared" ca="1" si="61"/>
        <v>9753.6</v>
      </c>
      <c r="H158" s="9">
        <f t="shared" ca="1" si="69"/>
        <v>-223.45824074074045</v>
      </c>
      <c r="I158" s="9">
        <f t="shared" ca="1" si="69"/>
        <v>48.343150925925876</v>
      </c>
      <c r="J158" s="9">
        <f t="shared" ca="1" si="69"/>
        <v>0</v>
      </c>
      <c r="K158" s="9">
        <f t="shared" ca="1" si="63"/>
        <v>228.62774459018215</v>
      </c>
      <c r="L158" s="9">
        <f t="shared" ca="1" si="64"/>
        <v>-77.792708116235119</v>
      </c>
      <c r="M158">
        <f t="shared" ca="1" si="66"/>
        <v>56.161532921810704</v>
      </c>
      <c r="N158">
        <f t="shared" ca="1" si="67"/>
        <v>32.142057613168724</v>
      </c>
    </row>
    <row r="159" spans="1:14" x14ac:dyDescent="0.25">
      <c r="A159" s="4">
        <f t="shared" si="60"/>
        <v>0.43454861111110965</v>
      </c>
      <c r="B159" s="3">
        <f t="shared" si="68"/>
        <v>1553301545</v>
      </c>
      <c r="C159">
        <f t="shared" si="70"/>
        <v>2</v>
      </c>
      <c r="D159">
        <f t="shared" si="70"/>
        <v>6</v>
      </c>
      <c r="E159">
        <f t="shared" ca="1" si="41"/>
        <v>-50564.654166666674</v>
      </c>
      <c r="F159">
        <f t="shared" ca="1" si="42"/>
        <v>35127.017458333328</v>
      </c>
      <c r="G159">
        <f t="shared" ca="1" si="61"/>
        <v>9753.6</v>
      </c>
      <c r="H159" s="9">
        <f t="shared" ca="1" si="69"/>
        <v>-223.45824074074045</v>
      </c>
      <c r="I159" s="9">
        <f t="shared" ca="1" si="69"/>
        <v>48.343150925925876</v>
      </c>
      <c r="J159" s="9">
        <f t="shared" ca="1" si="69"/>
        <v>0</v>
      </c>
      <c r="K159" s="9">
        <f t="shared" ca="1" si="63"/>
        <v>228.62774459018215</v>
      </c>
      <c r="L159" s="9">
        <f t="shared" ca="1" si="64"/>
        <v>-77.792708116235119</v>
      </c>
      <c r="M159">
        <f t="shared" ca="1" si="66"/>
        <v>56.163692129629631</v>
      </c>
      <c r="N159">
        <f t="shared" ca="1" si="67"/>
        <v>32.12417824074074</v>
      </c>
    </row>
    <row r="160" spans="1:14" x14ac:dyDescent="0.25">
      <c r="A160" s="4">
        <f t="shared" si="60"/>
        <v>0.43460648148148001</v>
      </c>
      <c r="B160" s="3">
        <f t="shared" si="68"/>
        <v>1553301550</v>
      </c>
      <c r="C160">
        <f t="shared" si="70"/>
        <v>2</v>
      </c>
      <c r="D160">
        <f t="shared" si="70"/>
        <v>6</v>
      </c>
      <c r="E160">
        <f t="shared" ca="1" si="41"/>
        <v>-51681.945370370377</v>
      </c>
      <c r="F160">
        <f t="shared" ca="1" si="42"/>
        <v>35368.733212962958</v>
      </c>
      <c r="G160">
        <f t="shared" ca="1" si="61"/>
        <v>9753.6</v>
      </c>
      <c r="H160" s="9">
        <f t="shared" ca="1" si="69"/>
        <v>-223.45824074074045</v>
      </c>
      <c r="I160" s="9">
        <f t="shared" ca="1" si="69"/>
        <v>48.343150925925876</v>
      </c>
      <c r="J160" s="9">
        <f t="shared" ca="1" si="69"/>
        <v>0</v>
      </c>
      <c r="K160" s="9">
        <f t="shared" ca="1" si="63"/>
        <v>228.62774459018215</v>
      </c>
      <c r="L160" s="9">
        <f t="shared" ca="1" si="64"/>
        <v>-77.792708116235119</v>
      </c>
      <c r="M160">
        <f t="shared" ca="1" si="66"/>
        <v>56.165851337448558</v>
      </c>
      <c r="N160">
        <f t="shared" ca="1" si="67"/>
        <v>32.106298868312756</v>
      </c>
    </row>
    <row r="161" spans="1:14" x14ac:dyDescent="0.25">
      <c r="A161" s="4">
        <f t="shared" si="60"/>
        <v>0.43466435185185037</v>
      </c>
      <c r="B161" s="3">
        <f t="shared" si="68"/>
        <v>1553301555</v>
      </c>
      <c r="C161">
        <f t="shared" si="70"/>
        <v>2</v>
      </c>
      <c r="D161">
        <f t="shared" si="70"/>
        <v>6</v>
      </c>
      <c r="E161">
        <f t="shared" ca="1" si="41"/>
        <v>-52799.236574074079</v>
      </c>
      <c r="F161">
        <f t="shared" ca="1" si="42"/>
        <v>35610.448967592587</v>
      </c>
      <c r="G161">
        <f t="shared" ca="1" si="61"/>
        <v>9753.6</v>
      </c>
      <c r="H161" s="9">
        <f t="shared" ca="1" si="69"/>
        <v>-223.45824074074045</v>
      </c>
      <c r="I161" s="9">
        <f t="shared" ca="1" si="69"/>
        <v>48.343150925925876</v>
      </c>
      <c r="J161" s="9">
        <f t="shared" ca="1" si="69"/>
        <v>0</v>
      </c>
      <c r="K161" s="9">
        <f t="shared" ca="1" si="63"/>
        <v>228.62774459018215</v>
      </c>
      <c r="L161" s="9">
        <f t="shared" ca="1" si="64"/>
        <v>-77.792708116235119</v>
      </c>
      <c r="M161">
        <f t="shared" ca="1" si="66"/>
        <v>56.168010545267492</v>
      </c>
      <c r="N161">
        <f t="shared" ca="1" si="67"/>
        <v>32.088419495884771</v>
      </c>
    </row>
    <row r="162" spans="1:14" x14ac:dyDescent="0.25">
      <c r="A162" s="4">
        <f t="shared" si="60"/>
        <v>0.43472222222222073</v>
      </c>
      <c r="B162" s="3">
        <f t="shared" si="68"/>
        <v>1553301560</v>
      </c>
      <c r="C162">
        <f t="shared" si="70"/>
        <v>2</v>
      </c>
      <c r="D162">
        <f t="shared" si="70"/>
        <v>6</v>
      </c>
      <c r="E162">
        <f t="shared" ca="1" si="41"/>
        <v>-53916.527777777781</v>
      </c>
      <c r="F162">
        <f t="shared" ca="1" si="42"/>
        <v>35852.164722222216</v>
      </c>
      <c r="G162">
        <f t="shared" ca="1" si="61"/>
        <v>9753.6</v>
      </c>
      <c r="H162" s="9">
        <f t="shared" ca="1" si="69"/>
        <v>-223.45824074074045</v>
      </c>
      <c r="I162" s="9">
        <f t="shared" ca="1" si="69"/>
        <v>48.343150925927333</v>
      </c>
      <c r="J162" s="9">
        <f t="shared" ca="1" si="69"/>
        <v>0</v>
      </c>
      <c r="K162" s="9">
        <f t="shared" ca="1" si="63"/>
        <v>228.62774459018246</v>
      </c>
      <c r="L162" s="9">
        <f t="shared" ca="1" si="64"/>
        <v>-77.792708116234763</v>
      </c>
      <c r="M162">
        <f t="shared" ca="1" si="66"/>
        <v>56.170169753086419</v>
      </c>
      <c r="N162">
        <f t="shared" ca="1" si="67"/>
        <v>32.070540123456787</v>
      </c>
    </row>
    <row r="163" spans="1:14" x14ac:dyDescent="0.25">
      <c r="A163" s="4">
        <f t="shared" si="60"/>
        <v>0.43478009259259109</v>
      </c>
      <c r="B163" s="3">
        <f t="shared" si="68"/>
        <v>1553301565</v>
      </c>
      <c r="C163">
        <f t="shared" si="70"/>
        <v>2</v>
      </c>
      <c r="D163">
        <f t="shared" si="70"/>
        <v>6</v>
      </c>
      <c r="E163">
        <f t="shared" ca="1" si="41"/>
        <v>-55033.818981481483</v>
      </c>
      <c r="F163">
        <f t="shared" ca="1" si="42"/>
        <v>36093.880476851853</v>
      </c>
      <c r="G163">
        <f t="shared" ca="1" si="61"/>
        <v>9753.6</v>
      </c>
      <c r="H163" s="9">
        <f t="shared" ca="1" si="69"/>
        <v>-223.45824074074045</v>
      </c>
      <c r="I163" s="9">
        <f t="shared" ca="1" si="69"/>
        <v>48.343150925925876</v>
      </c>
      <c r="J163" s="9">
        <f t="shared" ca="1" si="69"/>
        <v>0</v>
      </c>
      <c r="K163" s="9">
        <f t="shared" ca="1" si="63"/>
        <v>228.62774459018215</v>
      </c>
      <c r="L163" s="9">
        <f t="shared" ca="1" si="64"/>
        <v>-77.792708116235119</v>
      </c>
      <c r="M163">
        <f t="shared" ca="1" si="66"/>
        <v>56.172328960905354</v>
      </c>
      <c r="N163">
        <f t="shared" ca="1" si="67"/>
        <v>32.05266075102881</v>
      </c>
    </row>
    <row r="164" spans="1:14" x14ac:dyDescent="0.25">
      <c r="A164" s="4">
        <f t="shared" si="60"/>
        <v>0.43483796296296146</v>
      </c>
      <c r="B164" s="3">
        <f t="shared" si="68"/>
        <v>1553301570</v>
      </c>
      <c r="C164">
        <f t="shared" si="70"/>
        <v>2</v>
      </c>
      <c r="D164">
        <f t="shared" si="70"/>
        <v>6</v>
      </c>
      <c r="E164">
        <f t="shared" ref="E164:E222" ca="1" si="71">INDIRECT("E$"&amp;C164)+INDIRECT("H$"&amp;C164)*($B164-INDIRECT("B$"&amp;D164))</f>
        <v>-56151.110185185185</v>
      </c>
      <c r="F164">
        <f t="shared" ref="F164:F222" ca="1" si="72">INDIRECT("F$"&amp;C164)+INDIRECT("I$"&amp;C164)*($B164-INDIRECT("B$"&amp;D164))</f>
        <v>36335.596231481482</v>
      </c>
      <c r="G164">
        <f t="shared" ca="1" si="61"/>
        <v>9753.6</v>
      </c>
      <c r="H164" s="9">
        <f t="shared" ca="1" si="69"/>
        <v>-223.45824074074045</v>
      </c>
      <c r="I164" s="9">
        <f t="shared" ca="1" si="69"/>
        <v>48.343150925925876</v>
      </c>
      <c r="J164" s="9">
        <f t="shared" ca="1" si="69"/>
        <v>0</v>
      </c>
      <c r="K164" s="9">
        <f t="shared" ca="1" si="63"/>
        <v>228.62774459018215</v>
      </c>
      <c r="L164" s="9">
        <f t="shared" ca="1" si="64"/>
        <v>-77.792708116235119</v>
      </c>
      <c r="M164">
        <f t="shared" ca="1" si="66"/>
        <v>56.174488168724281</v>
      </c>
      <c r="N164">
        <f t="shared" ca="1" si="67"/>
        <v>32.034781378600826</v>
      </c>
    </row>
    <row r="165" spans="1:14" x14ac:dyDescent="0.25">
      <c r="A165" s="4">
        <f t="shared" si="60"/>
        <v>0.43489583333333182</v>
      </c>
      <c r="B165" s="3">
        <f t="shared" si="68"/>
        <v>1553301575</v>
      </c>
      <c r="C165">
        <f t="shared" si="70"/>
        <v>2</v>
      </c>
      <c r="D165">
        <f t="shared" si="70"/>
        <v>6</v>
      </c>
      <c r="E165">
        <f t="shared" ca="1" si="71"/>
        <v>-57268.401388888888</v>
      </c>
      <c r="F165">
        <f t="shared" ca="1" si="72"/>
        <v>36577.311986111112</v>
      </c>
      <c r="G165">
        <f t="shared" ca="1" si="61"/>
        <v>9753.6</v>
      </c>
      <c r="H165" s="9">
        <f t="shared" ca="1" si="69"/>
        <v>-223.45824074074045</v>
      </c>
      <c r="I165" s="9">
        <f t="shared" ca="1" si="69"/>
        <v>48.343150925925876</v>
      </c>
      <c r="J165" s="9">
        <f t="shared" ca="1" si="69"/>
        <v>0</v>
      </c>
      <c r="K165" s="9">
        <f t="shared" ca="1" si="63"/>
        <v>228.62774459018215</v>
      </c>
      <c r="L165" s="9">
        <f t="shared" ca="1" si="64"/>
        <v>-77.792708116235119</v>
      </c>
      <c r="M165">
        <f t="shared" ca="1" si="66"/>
        <v>56.176647376543208</v>
      </c>
      <c r="N165">
        <f t="shared" ca="1" si="67"/>
        <v>32.016902006172842</v>
      </c>
    </row>
    <row r="166" spans="1:14" x14ac:dyDescent="0.25">
      <c r="A166" s="4">
        <f t="shared" si="60"/>
        <v>0.43495370370370218</v>
      </c>
      <c r="B166" s="3">
        <f t="shared" si="68"/>
        <v>1553301580</v>
      </c>
      <c r="C166">
        <f t="shared" si="70"/>
        <v>2</v>
      </c>
      <c r="D166">
        <f t="shared" si="70"/>
        <v>6</v>
      </c>
      <c r="E166">
        <f t="shared" ca="1" si="71"/>
        <v>-58385.69259259259</v>
      </c>
      <c r="F166">
        <f t="shared" ca="1" si="72"/>
        <v>36819.027740740741</v>
      </c>
      <c r="G166">
        <f t="shared" ca="1" si="61"/>
        <v>9753.6</v>
      </c>
      <c r="H166" s="9">
        <f t="shared" ca="1" si="69"/>
        <v>-223.45824074074045</v>
      </c>
      <c r="I166" s="9">
        <f t="shared" ca="1" si="69"/>
        <v>48.343150925925876</v>
      </c>
      <c r="J166" s="9">
        <f t="shared" ca="1" si="69"/>
        <v>0</v>
      </c>
      <c r="K166" s="9">
        <f t="shared" ca="1" si="63"/>
        <v>228.62774459018215</v>
      </c>
      <c r="L166" s="9">
        <f t="shared" ca="1" si="64"/>
        <v>-77.792708116235119</v>
      </c>
      <c r="M166">
        <f t="shared" ca="1" si="66"/>
        <v>56.178806584362142</v>
      </c>
      <c r="N166">
        <f t="shared" ca="1" si="67"/>
        <v>31.999022633744858</v>
      </c>
    </row>
    <row r="167" spans="1:14" x14ac:dyDescent="0.25">
      <c r="A167" s="4">
        <f t="shared" si="60"/>
        <v>0.43501157407407254</v>
      </c>
      <c r="B167" s="3">
        <f t="shared" si="68"/>
        <v>1553301585</v>
      </c>
      <c r="C167">
        <f t="shared" si="70"/>
        <v>2</v>
      </c>
      <c r="D167">
        <f t="shared" si="70"/>
        <v>6</v>
      </c>
      <c r="E167">
        <f t="shared" ca="1" si="71"/>
        <v>-59502.983796296292</v>
      </c>
      <c r="F167">
        <f t="shared" ca="1" si="72"/>
        <v>37060.743495370371</v>
      </c>
      <c r="G167">
        <f t="shared" ca="1" si="61"/>
        <v>9753.6</v>
      </c>
      <c r="H167" s="9">
        <f t="shared" ca="1" si="69"/>
        <v>-223.45824074074045</v>
      </c>
      <c r="I167" s="9">
        <f t="shared" ca="1" si="69"/>
        <v>48.343150925925876</v>
      </c>
      <c r="J167" s="9">
        <f t="shared" ca="1" si="69"/>
        <v>0</v>
      </c>
      <c r="K167" s="9">
        <f t="shared" ca="1" si="63"/>
        <v>228.62774459018215</v>
      </c>
      <c r="L167" s="9">
        <f t="shared" ca="1" si="64"/>
        <v>-77.792708116235119</v>
      </c>
      <c r="M167">
        <f t="shared" ca="1" si="66"/>
        <v>56.18096579218107</v>
      </c>
      <c r="N167">
        <f t="shared" ca="1" si="67"/>
        <v>31.981143261316873</v>
      </c>
    </row>
    <row r="168" spans="1:14" x14ac:dyDescent="0.25">
      <c r="A168" s="4">
        <f t="shared" si="60"/>
        <v>0.4350694444444429</v>
      </c>
      <c r="B168" s="3">
        <f t="shared" si="68"/>
        <v>1553301590</v>
      </c>
      <c r="C168">
        <f t="shared" ref="C168:D183" si="73">C167</f>
        <v>2</v>
      </c>
      <c r="D168">
        <f t="shared" si="73"/>
        <v>6</v>
      </c>
      <c r="E168">
        <f t="shared" ca="1" si="71"/>
        <v>-60620.274999999994</v>
      </c>
      <c r="F168">
        <f t="shared" ca="1" si="72"/>
        <v>37302.45925</v>
      </c>
      <c r="G168">
        <f t="shared" ca="1" si="61"/>
        <v>9753.6</v>
      </c>
      <c r="H168" s="9">
        <f t="shared" ca="1" si="69"/>
        <v>-223.45824074074045</v>
      </c>
      <c r="I168" s="9">
        <f t="shared" ca="1" si="69"/>
        <v>48.343150925925876</v>
      </c>
      <c r="J168" s="9">
        <f t="shared" ca="1" si="69"/>
        <v>0</v>
      </c>
      <c r="K168" s="9">
        <f t="shared" ca="1" si="63"/>
        <v>228.62774459018215</v>
      </c>
      <c r="L168" s="9">
        <f t="shared" ca="1" si="64"/>
        <v>-77.792708116235119</v>
      </c>
      <c r="M168">
        <f t="shared" ca="1" si="66"/>
        <v>56.183125000000004</v>
      </c>
      <c r="N168">
        <f t="shared" ca="1" si="67"/>
        <v>31.963263888888889</v>
      </c>
    </row>
    <row r="169" spans="1:14" x14ac:dyDescent="0.25">
      <c r="A169" s="4">
        <f t="shared" si="60"/>
        <v>0.43512731481481326</v>
      </c>
      <c r="B169" s="3">
        <f t="shared" si="68"/>
        <v>1553301595</v>
      </c>
      <c r="C169">
        <f t="shared" si="73"/>
        <v>2</v>
      </c>
      <c r="D169">
        <f t="shared" si="73"/>
        <v>6</v>
      </c>
      <c r="E169">
        <f t="shared" ca="1" si="71"/>
        <v>-61737.566203703696</v>
      </c>
      <c r="F169">
        <f t="shared" ca="1" si="72"/>
        <v>37544.175004629629</v>
      </c>
      <c r="G169">
        <f t="shared" ca="1" si="61"/>
        <v>9753.6</v>
      </c>
      <c r="H169" s="9">
        <f t="shared" ca="1" si="69"/>
        <v>-223.45824074074045</v>
      </c>
      <c r="I169" s="9">
        <f t="shared" ca="1" si="69"/>
        <v>48.343150925925876</v>
      </c>
      <c r="J169" s="9">
        <f t="shared" ca="1" si="69"/>
        <v>0</v>
      </c>
      <c r="K169" s="9">
        <f t="shared" ca="1" si="63"/>
        <v>228.62774459018215</v>
      </c>
      <c r="L169" s="9">
        <f t="shared" ca="1" si="64"/>
        <v>-77.792708116235119</v>
      </c>
      <c r="M169">
        <f t="shared" ca="1" si="66"/>
        <v>56.185284207818931</v>
      </c>
      <c r="N169">
        <f t="shared" ca="1" si="67"/>
        <v>31.945384516460905</v>
      </c>
    </row>
    <row r="170" spans="1:14" x14ac:dyDescent="0.25">
      <c r="A170" s="4">
        <f t="shared" si="60"/>
        <v>0.43518518518518362</v>
      </c>
      <c r="B170" s="3">
        <f t="shared" si="68"/>
        <v>1553301600</v>
      </c>
      <c r="C170">
        <f t="shared" si="73"/>
        <v>2</v>
      </c>
      <c r="D170">
        <f t="shared" si="73"/>
        <v>6</v>
      </c>
      <c r="E170">
        <f t="shared" ca="1" si="71"/>
        <v>-62854.857407407399</v>
      </c>
      <c r="F170">
        <f t="shared" ca="1" si="72"/>
        <v>37785.890759259259</v>
      </c>
      <c r="G170">
        <f t="shared" ca="1" si="61"/>
        <v>9753.6</v>
      </c>
      <c r="H170" s="9">
        <f t="shared" ca="1" si="69"/>
        <v>-223.45824074074045</v>
      </c>
      <c r="I170" s="9">
        <f t="shared" ca="1" si="69"/>
        <v>48.343150925925876</v>
      </c>
      <c r="J170" s="9">
        <f t="shared" ca="1" si="69"/>
        <v>0</v>
      </c>
      <c r="K170" s="9">
        <f t="shared" ca="1" si="63"/>
        <v>228.62774459018215</v>
      </c>
      <c r="L170" s="9">
        <f t="shared" ca="1" si="64"/>
        <v>-77.792708116235119</v>
      </c>
      <c r="M170">
        <f t="shared" ca="1" si="66"/>
        <v>56.187443415637858</v>
      </c>
      <c r="N170">
        <f t="shared" ca="1" si="67"/>
        <v>31.927505144032921</v>
      </c>
    </row>
    <row r="171" spans="1:14" x14ac:dyDescent="0.25">
      <c r="A171" s="4">
        <f t="shared" si="60"/>
        <v>0.43524305555555398</v>
      </c>
      <c r="B171" s="3">
        <f t="shared" si="68"/>
        <v>1553301605</v>
      </c>
      <c r="C171">
        <f t="shared" si="73"/>
        <v>2</v>
      </c>
      <c r="D171">
        <f t="shared" si="73"/>
        <v>6</v>
      </c>
      <c r="E171">
        <f t="shared" ca="1" si="71"/>
        <v>-63972.148611111101</v>
      </c>
      <c r="F171">
        <f t="shared" ca="1" si="72"/>
        <v>38027.606513888888</v>
      </c>
      <c r="G171">
        <f t="shared" ca="1" si="61"/>
        <v>9753.6</v>
      </c>
      <c r="H171" s="9">
        <f t="shared" ca="1" si="69"/>
        <v>-223.45824074074045</v>
      </c>
      <c r="I171" s="9">
        <f t="shared" ca="1" si="69"/>
        <v>48.343150925925876</v>
      </c>
      <c r="J171" s="9">
        <f t="shared" ca="1" si="69"/>
        <v>0</v>
      </c>
      <c r="K171" s="9">
        <f t="shared" ca="1" si="63"/>
        <v>228.62774459018215</v>
      </c>
      <c r="L171" s="9">
        <f t="shared" ca="1" si="64"/>
        <v>-77.792708116235119</v>
      </c>
      <c r="M171">
        <f t="shared" ca="1" si="66"/>
        <v>56.189602623456793</v>
      </c>
      <c r="N171">
        <f t="shared" ca="1" si="67"/>
        <v>31.909625771604937</v>
      </c>
    </row>
    <row r="172" spans="1:14" x14ac:dyDescent="0.25">
      <c r="A172" s="4">
        <f t="shared" si="60"/>
        <v>0.43530092592592434</v>
      </c>
      <c r="B172" s="3">
        <f t="shared" si="68"/>
        <v>1553301610</v>
      </c>
      <c r="C172">
        <f t="shared" si="73"/>
        <v>2</v>
      </c>
      <c r="D172">
        <f t="shared" si="73"/>
        <v>6</v>
      </c>
      <c r="E172">
        <f t="shared" ca="1" si="71"/>
        <v>-65089.439814814803</v>
      </c>
      <c r="F172">
        <f t="shared" ca="1" si="72"/>
        <v>38269.322268518517</v>
      </c>
      <c r="G172">
        <f t="shared" ca="1" si="61"/>
        <v>9753.6</v>
      </c>
      <c r="H172" s="9">
        <f t="shared" ca="1" si="69"/>
        <v>-223.45824074074045</v>
      </c>
      <c r="I172" s="9">
        <f t="shared" ca="1" si="69"/>
        <v>48.343150925925876</v>
      </c>
      <c r="J172" s="9">
        <f t="shared" ca="1" si="69"/>
        <v>0</v>
      </c>
      <c r="K172" s="9">
        <f t="shared" ca="1" si="63"/>
        <v>228.62774459018215</v>
      </c>
      <c r="L172" s="9">
        <f t="shared" ca="1" si="64"/>
        <v>-77.792708116235119</v>
      </c>
      <c r="M172">
        <f t="shared" ca="1" si="66"/>
        <v>56.19176183127572</v>
      </c>
      <c r="N172">
        <f t="shared" ca="1" si="67"/>
        <v>31.891746399176956</v>
      </c>
    </row>
    <row r="173" spans="1:14" x14ac:dyDescent="0.25">
      <c r="A173" s="4">
        <f t="shared" si="60"/>
        <v>0.4353587962962947</v>
      </c>
      <c r="B173" s="3">
        <f t="shared" si="68"/>
        <v>1553301615</v>
      </c>
      <c r="C173">
        <f t="shared" si="73"/>
        <v>2</v>
      </c>
      <c r="D173">
        <f t="shared" si="73"/>
        <v>6</v>
      </c>
      <c r="E173">
        <f t="shared" ca="1" si="71"/>
        <v>-66206.731018518505</v>
      </c>
      <c r="F173">
        <f t="shared" ca="1" si="72"/>
        <v>38511.038023148147</v>
      </c>
      <c r="G173">
        <f t="shared" ca="1" si="61"/>
        <v>9753.6</v>
      </c>
      <c r="H173" s="9">
        <f t="shared" ca="1" si="69"/>
        <v>-223.45824074074625</v>
      </c>
      <c r="I173" s="9">
        <f t="shared" ca="1" si="69"/>
        <v>48.343150925925876</v>
      </c>
      <c r="J173" s="9">
        <f t="shared" ca="1" si="69"/>
        <v>0</v>
      </c>
      <c r="K173" s="9">
        <f t="shared" ca="1" si="63"/>
        <v>228.6277445901878</v>
      </c>
      <c r="L173" s="9">
        <f t="shared" ca="1" si="64"/>
        <v>-77.792708116235417</v>
      </c>
      <c r="M173">
        <f t="shared" ca="1" si="66"/>
        <v>56.193921039094647</v>
      </c>
      <c r="N173">
        <f t="shared" ca="1" si="67"/>
        <v>31.873867026748972</v>
      </c>
    </row>
    <row r="174" spans="1:14" x14ac:dyDescent="0.25">
      <c r="A174" s="4">
        <f t="shared" si="60"/>
        <v>0.43541666666666506</v>
      </c>
      <c r="B174" s="3">
        <f t="shared" si="68"/>
        <v>1553301620</v>
      </c>
      <c r="C174">
        <f t="shared" si="73"/>
        <v>2</v>
      </c>
      <c r="D174">
        <f t="shared" si="73"/>
        <v>6</v>
      </c>
      <c r="E174">
        <f t="shared" ca="1" si="71"/>
        <v>-67324.022222222236</v>
      </c>
      <c r="F174">
        <f t="shared" ca="1" si="72"/>
        <v>38752.753777777776</v>
      </c>
      <c r="G174">
        <f t="shared" ca="1" si="61"/>
        <v>9753.6</v>
      </c>
      <c r="H174" s="9">
        <f t="shared" ca="1" si="69"/>
        <v>-223.45824074074045</v>
      </c>
      <c r="I174" s="9">
        <f t="shared" ca="1" si="69"/>
        <v>48.343150925925876</v>
      </c>
      <c r="J174" s="9">
        <f t="shared" ca="1" si="69"/>
        <v>0</v>
      </c>
      <c r="K174" s="9">
        <f t="shared" ca="1" si="63"/>
        <v>228.62774459018215</v>
      </c>
      <c r="L174" s="9">
        <f t="shared" ca="1" si="64"/>
        <v>-77.792708116235119</v>
      </c>
      <c r="M174">
        <f t="shared" ca="1" si="66"/>
        <v>56.196080246913581</v>
      </c>
      <c r="N174">
        <f t="shared" ca="1" si="67"/>
        <v>31.855987654320987</v>
      </c>
    </row>
    <row r="175" spans="1:14" x14ac:dyDescent="0.25">
      <c r="A175" s="4">
        <f t="shared" si="60"/>
        <v>0.43547453703703543</v>
      </c>
      <c r="B175" s="3">
        <f t="shared" si="68"/>
        <v>1553301625</v>
      </c>
      <c r="C175">
        <f t="shared" si="73"/>
        <v>2</v>
      </c>
      <c r="D175">
        <f t="shared" si="73"/>
        <v>6</v>
      </c>
      <c r="E175">
        <f t="shared" ca="1" si="71"/>
        <v>-68441.313425925939</v>
      </c>
      <c r="F175">
        <f t="shared" ca="1" si="72"/>
        <v>38994.469532407405</v>
      </c>
      <c r="G175">
        <f t="shared" ca="1" si="61"/>
        <v>9753.6</v>
      </c>
      <c r="H175" s="9">
        <f t="shared" ca="1" si="69"/>
        <v>-223.45824074074045</v>
      </c>
      <c r="I175" s="9">
        <f t="shared" ca="1" si="69"/>
        <v>48.343150925925876</v>
      </c>
      <c r="J175" s="9">
        <f t="shared" ca="1" si="69"/>
        <v>0</v>
      </c>
      <c r="K175" s="9">
        <f t="shared" ca="1" si="63"/>
        <v>228.62774459018215</v>
      </c>
      <c r="L175" s="9">
        <f t="shared" ca="1" si="64"/>
        <v>-77.792708116235119</v>
      </c>
      <c r="M175">
        <f t="shared" ca="1" si="66"/>
        <v>56.198239454732509</v>
      </c>
      <c r="N175">
        <f t="shared" ca="1" si="67"/>
        <v>31.838108281893003</v>
      </c>
    </row>
    <row r="176" spans="1:14" x14ac:dyDescent="0.25">
      <c r="A176" s="4">
        <f t="shared" si="60"/>
        <v>0.43553240740740579</v>
      </c>
      <c r="B176" s="3">
        <f t="shared" si="68"/>
        <v>1553301630</v>
      </c>
      <c r="C176">
        <f t="shared" si="73"/>
        <v>2</v>
      </c>
      <c r="D176">
        <f t="shared" si="73"/>
        <v>6</v>
      </c>
      <c r="E176">
        <f t="shared" ca="1" si="71"/>
        <v>-69558.604629629641</v>
      </c>
      <c r="F176">
        <f t="shared" ca="1" si="72"/>
        <v>39236.185287037035</v>
      </c>
      <c r="G176">
        <f t="shared" ca="1" si="61"/>
        <v>9753.6</v>
      </c>
      <c r="H176" s="9">
        <f t="shared" ca="1" si="69"/>
        <v>-223.45824074074045</v>
      </c>
      <c r="I176" s="9">
        <f t="shared" ca="1" si="69"/>
        <v>48.343150925925876</v>
      </c>
      <c r="J176" s="9">
        <f t="shared" ca="1" si="69"/>
        <v>0</v>
      </c>
      <c r="K176" s="9">
        <f t="shared" ca="1" si="63"/>
        <v>228.62774459018215</v>
      </c>
      <c r="L176" s="9">
        <f t="shared" ca="1" si="64"/>
        <v>-77.792708116235119</v>
      </c>
      <c r="M176">
        <f t="shared" ca="1" si="66"/>
        <v>56.200398662551443</v>
      </c>
      <c r="N176">
        <f t="shared" ca="1" si="67"/>
        <v>31.820228909465023</v>
      </c>
    </row>
    <row r="177" spans="1:14" x14ac:dyDescent="0.25">
      <c r="A177" s="4">
        <f t="shared" si="60"/>
        <v>0.43559027777777615</v>
      </c>
      <c r="B177" s="3">
        <f t="shared" si="68"/>
        <v>1553301635</v>
      </c>
      <c r="C177">
        <f t="shared" si="73"/>
        <v>2</v>
      </c>
      <c r="D177">
        <f t="shared" si="73"/>
        <v>6</v>
      </c>
      <c r="E177">
        <f t="shared" ca="1" si="71"/>
        <v>-70675.895833333343</v>
      </c>
      <c r="F177">
        <f t="shared" ca="1" si="72"/>
        <v>39477.901041666664</v>
      </c>
      <c r="G177">
        <f t="shared" ca="1" si="61"/>
        <v>9753.6</v>
      </c>
      <c r="H177" s="9">
        <f t="shared" ca="1" si="69"/>
        <v>-223.45824074074045</v>
      </c>
      <c r="I177" s="9">
        <f t="shared" ca="1" si="69"/>
        <v>48.343150925925876</v>
      </c>
      <c r="J177" s="9">
        <f t="shared" ca="1" si="69"/>
        <v>0</v>
      </c>
      <c r="K177" s="9">
        <f t="shared" ca="1" si="63"/>
        <v>228.62774459018215</v>
      </c>
      <c r="L177" s="9">
        <f t="shared" ca="1" si="64"/>
        <v>-77.792708116235119</v>
      </c>
      <c r="M177">
        <f t="shared" ca="1" si="66"/>
        <v>56.20255787037037</v>
      </c>
      <c r="N177">
        <f t="shared" ca="1" si="67"/>
        <v>31.802349537037038</v>
      </c>
    </row>
    <row r="178" spans="1:14" x14ac:dyDescent="0.25">
      <c r="A178" s="4">
        <f t="shared" si="60"/>
        <v>0.43564814814814651</v>
      </c>
      <c r="B178" s="3">
        <f t="shared" si="68"/>
        <v>1553301640</v>
      </c>
      <c r="C178">
        <f t="shared" si="73"/>
        <v>2</v>
      </c>
      <c r="D178">
        <f t="shared" si="73"/>
        <v>6</v>
      </c>
      <c r="E178">
        <f t="shared" ca="1" si="71"/>
        <v>-71793.187037037045</v>
      </c>
      <c r="F178">
        <f t="shared" ca="1" si="72"/>
        <v>39719.616796296294</v>
      </c>
      <c r="G178">
        <f t="shared" ca="1" si="61"/>
        <v>9753.6</v>
      </c>
      <c r="H178" s="9">
        <f t="shared" ca="1" si="69"/>
        <v>-223.45824074074045</v>
      </c>
      <c r="I178" s="9">
        <f t="shared" ca="1" si="69"/>
        <v>48.343150925925876</v>
      </c>
      <c r="J178" s="9">
        <f t="shared" ca="1" si="69"/>
        <v>0</v>
      </c>
      <c r="K178" s="9">
        <f t="shared" ca="1" si="63"/>
        <v>228.62774459018215</v>
      </c>
      <c r="L178" s="9">
        <f t="shared" ca="1" si="64"/>
        <v>-77.792708116235119</v>
      </c>
      <c r="M178">
        <f t="shared" ca="1" si="66"/>
        <v>56.204717078189297</v>
      </c>
      <c r="N178">
        <f t="shared" ca="1" si="67"/>
        <v>31.784470164609054</v>
      </c>
    </row>
    <row r="179" spans="1:14" x14ac:dyDescent="0.25">
      <c r="A179" s="4">
        <f t="shared" si="60"/>
        <v>0.43570601851851687</v>
      </c>
      <c r="B179" s="3">
        <f t="shared" si="68"/>
        <v>1553301645</v>
      </c>
      <c r="C179">
        <f t="shared" si="73"/>
        <v>2</v>
      </c>
      <c r="D179">
        <f t="shared" si="73"/>
        <v>6</v>
      </c>
      <c r="E179">
        <f t="shared" ca="1" si="71"/>
        <v>-72910.478240740747</v>
      </c>
      <c r="F179">
        <f t="shared" ca="1" si="72"/>
        <v>39961.332550925923</v>
      </c>
      <c r="G179">
        <f t="shared" ca="1" si="61"/>
        <v>9753.6</v>
      </c>
      <c r="H179" s="9">
        <f t="shared" ca="1" si="69"/>
        <v>-223.45824074074045</v>
      </c>
      <c r="I179" s="9">
        <f t="shared" ca="1" si="69"/>
        <v>48.343150925925876</v>
      </c>
      <c r="J179" s="9">
        <f t="shared" ca="1" si="69"/>
        <v>0</v>
      </c>
      <c r="K179" s="9">
        <f t="shared" ca="1" si="63"/>
        <v>228.62774459018215</v>
      </c>
      <c r="L179" s="9">
        <f t="shared" ca="1" si="64"/>
        <v>-77.792708116235119</v>
      </c>
      <c r="M179">
        <f t="shared" ca="1" si="66"/>
        <v>56.206876286008232</v>
      </c>
      <c r="N179">
        <f t="shared" ca="1" si="67"/>
        <v>31.76659079218107</v>
      </c>
    </row>
    <row r="180" spans="1:14" x14ac:dyDescent="0.25">
      <c r="A180" s="4">
        <f t="shared" si="60"/>
        <v>0.43576388888888723</v>
      </c>
      <c r="B180" s="3">
        <f t="shared" si="68"/>
        <v>1553301650</v>
      </c>
      <c r="C180">
        <f t="shared" si="73"/>
        <v>2</v>
      </c>
      <c r="D180">
        <f t="shared" si="73"/>
        <v>6</v>
      </c>
      <c r="E180">
        <f t="shared" ca="1" si="71"/>
        <v>-74027.76944444445</v>
      </c>
      <c r="F180">
        <f t="shared" ca="1" si="72"/>
        <v>40203.048305555552</v>
      </c>
      <c r="G180">
        <f t="shared" ca="1" si="61"/>
        <v>9753.6</v>
      </c>
      <c r="H180" s="9">
        <f t="shared" ca="1" si="69"/>
        <v>-223.45824074074045</v>
      </c>
      <c r="I180" s="9">
        <f t="shared" ca="1" si="69"/>
        <v>48.343150925925876</v>
      </c>
      <c r="J180" s="9">
        <f t="shared" ca="1" si="69"/>
        <v>0</v>
      </c>
      <c r="K180" s="9">
        <f t="shared" ca="1" si="63"/>
        <v>228.62774459018215</v>
      </c>
      <c r="L180" s="9">
        <f t="shared" ca="1" si="64"/>
        <v>-77.792708116235119</v>
      </c>
      <c r="M180">
        <f t="shared" ca="1" si="66"/>
        <v>56.209035493827159</v>
      </c>
      <c r="N180">
        <f t="shared" ca="1" si="67"/>
        <v>31.748711419753086</v>
      </c>
    </row>
    <row r="181" spans="1:14" x14ac:dyDescent="0.25">
      <c r="A181" s="4">
        <f t="shared" si="60"/>
        <v>0.43582175925925759</v>
      </c>
      <c r="B181" s="3">
        <f t="shared" si="68"/>
        <v>1553301655</v>
      </c>
      <c r="C181">
        <f t="shared" si="73"/>
        <v>2</v>
      </c>
      <c r="D181">
        <f t="shared" si="73"/>
        <v>6</v>
      </c>
      <c r="E181">
        <f t="shared" ca="1" si="71"/>
        <v>-75145.060648148152</v>
      </c>
      <c r="F181">
        <f t="shared" ca="1" si="72"/>
        <v>40444.764060185182</v>
      </c>
      <c r="G181">
        <f t="shared" ca="1" si="61"/>
        <v>9753.6</v>
      </c>
      <c r="H181" s="9">
        <f t="shared" ca="1" si="69"/>
        <v>-223.45824074074045</v>
      </c>
      <c r="I181" s="9">
        <f t="shared" ca="1" si="69"/>
        <v>48.343150925925876</v>
      </c>
      <c r="J181" s="9">
        <f t="shared" ca="1" si="69"/>
        <v>0</v>
      </c>
      <c r="K181" s="9">
        <f t="shared" ca="1" si="63"/>
        <v>228.62774459018215</v>
      </c>
      <c r="L181" s="9">
        <f t="shared" ca="1" si="64"/>
        <v>-77.792708116235119</v>
      </c>
      <c r="M181">
        <f t="shared" ca="1" si="66"/>
        <v>56.211194701646093</v>
      </c>
      <c r="N181">
        <f t="shared" ca="1" si="67"/>
        <v>31.730832047325102</v>
      </c>
    </row>
    <row r="182" spans="1:14" x14ac:dyDescent="0.25">
      <c r="A182" s="4">
        <f t="shared" si="60"/>
        <v>0.43587962962962795</v>
      </c>
      <c r="B182" s="3">
        <f t="shared" si="68"/>
        <v>1553301660</v>
      </c>
      <c r="C182">
        <f t="shared" si="73"/>
        <v>2</v>
      </c>
      <c r="D182">
        <f t="shared" si="73"/>
        <v>6</v>
      </c>
      <c r="E182">
        <f t="shared" ca="1" si="71"/>
        <v>-76262.351851851854</v>
      </c>
      <c r="F182">
        <f t="shared" ca="1" si="72"/>
        <v>40686.479814814811</v>
      </c>
      <c r="G182">
        <f t="shared" ca="1" si="61"/>
        <v>9753.6</v>
      </c>
      <c r="H182" s="9">
        <f t="shared" ca="1" si="69"/>
        <v>-223.45824074074045</v>
      </c>
      <c r="I182" s="9">
        <f t="shared" ca="1" si="69"/>
        <v>48.343150925925876</v>
      </c>
      <c r="J182" s="9">
        <f t="shared" ca="1" si="69"/>
        <v>0</v>
      </c>
      <c r="K182" s="9">
        <f t="shared" ca="1" si="63"/>
        <v>228.62774459018215</v>
      </c>
      <c r="L182" s="9">
        <f t="shared" ca="1" si="64"/>
        <v>-77.792708116235119</v>
      </c>
      <c r="M182">
        <f t="shared" ca="1" si="66"/>
        <v>56.21335390946502</v>
      </c>
      <c r="N182">
        <f t="shared" ca="1" si="67"/>
        <v>31.712952674897121</v>
      </c>
    </row>
    <row r="183" spans="1:14" x14ac:dyDescent="0.25">
      <c r="A183" s="4">
        <f t="shared" si="60"/>
        <v>0.43593749999999831</v>
      </c>
      <c r="B183" s="3">
        <f t="shared" si="68"/>
        <v>1553301665</v>
      </c>
      <c r="C183">
        <f t="shared" si="73"/>
        <v>2</v>
      </c>
      <c r="D183">
        <f t="shared" si="73"/>
        <v>6</v>
      </c>
      <c r="E183">
        <f t="shared" ca="1" si="71"/>
        <v>-77379.643055555556</v>
      </c>
      <c r="F183">
        <f t="shared" ca="1" si="72"/>
        <v>40928.19556944444</v>
      </c>
      <c r="G183">
        <f t="shared" ca="1" si="61"/>
        <v>9753.6</v>
      </c>
      <c r="H183" s="9">
        <f t="shared" ref="H183:J221" ca="1" si="74">(E184-E183)/($B184-$B183)</f>
        <v>-223.45824074074045</v>
      </c>
      <c r="I183" s="9">
        <f t="shared" ca="1" si="74"/>
        <v>48.343150925925876</v>
      </c>
      <c r="J183" s="9">
        <f t="shared" ca="1" si="74"/>
        <v>0</v>
      </c>
      <c r="K183" s="9">
        <f t="shared" ca="1" si="63"/>
        <v>228.62774459018215</v>
      </c>
      <c r="L183" s="9">
        <f t="shared" ca="1" si="64"/>
        <v>-77.792708116235119</v>
      </c>
      <c r="M183">
        <f t="shared" ca="1" si="66"/>
        <v>56.215513117283948</v>
      </c>
      <c r="N183">
        <f t="shared" ca="1" si="67"/>
        <v>31.695073302469137</v>
      </c>
    </row>
    <row r="184" spans="1:14" x14ac:dyDescent="0.25">
      <c r="A184" s="4">
        <f t="shared" si="60"/>
        <v>0.43599537037036867</v>
      </c>
      <c r="B184" s="3">
        <f t="shared" si="68"/>
        <v>1553301670</v>
      </c>
      <c r="C184">
        <f t="shared" ref="C184:D199" si="75">C183</f>
        <v>2</v>
      </c>
      <c r="D184">
        <f t="shared" si="75"/>
        <v>6</v>
      </c>
      <c r="E184">
        <f t="shared" ca="1" si="71"/>
        <v>-78496.934259259258</v>
      </c>
      <c r="F184">
        <f t="shared" ca="1" si="72"/>
        <v>41169.91132407407</v>
      </c>
      <c r="G184">
        <f t="shared" ca="1" si="61"/>
        <v>9753.6</v>
      </c>
      <c r="H184" s="9">
        <f t="shared" ca="1" si="74"/>
        <v>-223.45824074074045</v>
      </c>
      <c r="I184" s="9">
        <f t="shared" ca="1" si="74"/>
        <v>48.343150925925876</v>
      </c>
      <c r="J184" s="9">
        <f t="shared" ca="1" si="74"/>
        <v>0</v>
      </c>
      <c r="K184" s="9">
        <f t="shared" ca="1" si="63"/>
        <v>228.62774459018215</v>
      </c>
      <c r="L184" s="9">
        <f t="shared" ca="1" si="64"/>
        <v>-77.792708116235119</v>
      </c>
      <c r="M184">
        <f t="shared" ca="1" si="66"/>
        <v>56.217672325102882</v>
      </c>
      <c r="N184">
        <f t="shared" ca="1" si="67"/>
        <v>31.677193930041152</v>
      </c>
    </row>
    <row r="185" spans="1:14" x14ac:dyDescent="0.25">
      <c r="A185" s="4">
        <f t="shared" si="60"/>
        <v>0.43605324074073903</v>
      </c>
      <c r="B185" s="3">
        <f t="shared" si="68"/>
        <v>1553301675</v>
      </c>
      <c r="C185">
        <f t="shared" si="75"/>
        <v>2</v>
      </c>
      <c r="D185">
        <f t="shared" si="75"/>
        <v>6</v>
      </c>
      <c r="E185">
        <f t="shared" ca="1" si="71"/>
        <v>-79614.225462962961</v>
      </c>
      <c r="F185">
        <f t="shared" ca="1" si="72"/>
        <v>41411.627078703699</v>
      </c>
      <c r="G185">
        <f t="shared" ca="1" si="61"/>
        <v>9753.6</v>
      </c>
      <c r="H185" s="9">
        <f t="shared" ca="1" si="74"/>
        <v>-223.45824074074045</v>
      </c>
      <c r="I185" s="9">
        <f t="shared" ca="1" si="74"/>
        <v>48.343150925925876</v>
      </c>
      <c r="J185" s="9">
        <f t="shared" ca="1" si="74"/>
        <v>0</v>
      </c>
      <c r="K185" s="9">
        <f t="shared" ca="1" si="63"/>
        <v>228.62774459018215</v>
      </c>
      <c r="L185" s="9">
        <f t="shared" ca="1" si="64"/>
        <v>-77.792708116235119</v>
      </c>
      <c r="M185">
        <f t="shared" ca="1" si="66"/>
        <v>56.219831532921809</v>
      </c>
      <c r="N185">
        <f t="shared" ca="1" si="67"/>
        <v>31.659314557613168</v>
      </c>
    </row>
    <row r="186" spans="1:14" x14ac:dyDescent="0.25">
      <c r="A186" s="4">
        <f t="shared" ref="A186:A222" si="76">A185+5/24/3600</f>
        <v>0.4361111111111094</v>
      </c>
      <c r="B186" s="3">
        <f t="shared" si="68"/>
        <v>1553301680</v>
      </c>
      <c r="C186">
        <f t="shared" si="75"/>
        <v>2</v>
      </c>
      <c r="D186">
        <f t="shared" si="75"/>
        <v>6</v>
      </c>
      <c r="E186">
        <f t="shared" ca="1" si="71"/>
        <v>-80731.516666666663</v>
      </c>
      <c r="F186">
        <f t="shared" ca="1" si="72"/>
        <v>41653.342833333329</v>
      </c>
      <c r="G186">
        <f t="shared" ca="1" si="61"/>
        <v>9753.6</v>
      </c>
      <c r="H186" s="9">
        <f t="shared" ca="1" si="74"/>
        <v>-223.45824074074045</v>
      </c>
      <c r="I186" s="9">
        <f t="shared" ca="1" si="74"/>
        <v>48.343150925925876</v>
      </c>
      <c r="J186" s="9">
        <f t="shared" ca="1" si="74"/>
        <v>0</v>
      </c>
      <c r="K186" s="9">
        <f t="shared" ca="1" si="63"/>
        <v>228.62774459018215</v>
      </c>
      <c r="L186" s="9">
        <f t="shared" ca="1" si="64"/>
        <v>-77.792708116235119</v>
      </c>
      <c r="M186">
        <f t="shared" ca="1" si="66"/>
        <v>56.221990740740743</v>
      </c>
      <c r="N186">
        <f t="shared" ca="1" si="67"/>
        <v>31.641435185185184</v>
      </c>
    </row>
    <row r="187" spans="1:14" x14ac:dyDescent="0.25">
      <c r="A187" s="4">
        <f t="shared" si="76"/>
        <v>0.43616898148147976</v>
      </c>
      <c r="B187" s="3">
        <f t="shared" si="68"/>
        <v>1553301685</v>
      </c>
      <c r="C187">
        <f t="shared" si="75"/>
        <v>2</v>
      </c>
      <c r="D187">
        <f t="shared" si="75"/>
        <v>6</v>
      </c>
      <c r="E187">
        <f t="shared" ca="1" si="71"/>
        <v>-81848.807870370365</v>
      </c>
      <c r="F187">
        <f t="shared" ca="1" si="72"/>
        <v>41895.058587962958</v>
      </c>
      <c r="G187">
        <f t="shared" ca="1" si="61"/>
        <v>9753.6</v>
      </c>
      <c r="H187" s="9">
        <f t="shared" ca="1" si="74"/>
        <v>-223.45824074074045</v>
      </c>
      <c r="I187" s="9">
        <f t="shared" ca="1" si="74"/>
        <v>48.343150925925876</v>
      </c>
      <c r="J187" s="9">
        <f t="shared" ca="1" si="74"/>
        <v>0</v>
      </c>
      <c r="K187" s="9">
        <f t="shared" ca="1" si="63"/>
        <v>228.62774459018215</v>
      </c>
      <c r="L187" s="9">
        <f t="shared" ca="1" si="64"/>
        <v>-77.792708116235119</v>
      </c>
      <c r="M187">
        <f t="shared" ca="1" si="66"/>
        <v>56.224149948559671</v>
      </c>
      <c r="N187">
        <f t="shared" ca="1" si="67"/>
        <v>31.623555812757203</v>
      </c>
    </row>
    <row r="188" spans="1:14" x14ac:dyDescent="0.25">
      <c r="A188" s="4">
        <f t="shared" si="76"/>
        <v>0.43622685185185012</v>
      </c>
      <c r="B188" s="3">
        <f t="shared" si="68"/>
        <v>1553301690</v>
      </c>
      <c r="C188">
        <f t="shared" si="75"/>
        <v>2</v>
      </c>
      <c r="D188">
        <f t="shared" si="75"/>
        <v>6</v>
      </c>
      <c r="E188">
        <f t="shared" ca="1" si="71"/>
        <v>-82966.099074074067</v>
      </c>
      <c r="F188">
        <f t="shared" ca="1" si="72"/>
        <v>42136.774342592587</v>
      </c>
      <c r="G188">
        <f t="shared" ca="1" si="61"/>
        <v>9753.6</v>
      </c>
      <c r="H188" s="9">
        <f t="shared" ca="1" si="74"/>
        <v>-223.45824074074045</v>
      </c>
      <c r="I188" s="9">
        <f t="shared" ca="1" si="74"/>
        <v>48.343150925925876</v>
      </c>
      <c r="J188" s="9">
        <f t="shared" ca="1" si="74"/>
        <v>0</v>
      </c>
      <c r="K188" s="9">
        <f t="shared" ca="1" si="63"/>
        <v>228.62774459018215</v>
      </c>
      <c r="L188" s="9">
        <f t="shared" ca="1" si="64"/>
        <v>-77.792708116235119</v>
      </c>
      <c r="M188">
        <f t="shared" ca="1" si="66"/>
        <v>56.226309156378598</v>
      </c>
      <c r="N188">
        <f t="shared" ca="1" si="67"/>
        <v>31.605676440329219</v>
      </c>
    </row>
    <row r="189" spans="1:14" x14ac:dyDescent="0.25">
      <c r="A189" s="4">
        <f t="shared" si="76"/>
        <v>0.43628472222222048</v>
      </c>
      <c r="B189" s="3">
        <f t="shared" si="68"/>
        <v>1553301695</v>
      </c>
      <c r="C189">
        <f t="shared" si="75"/>
        <v>2</v>
      </c>
      <c r="D189">
        <f t="shared" si="75"/>
        <v>6</v>
      </c>
      <c r="E189">
        <f t="shared" ca="1" si="71"/>
        <v>-84083.390277777769</v>
      </c>
      <c r="F189">
        <f t="shared" ca="1" si="72"/>
        <v>42378.490097222217</v>
      </c>
      <c r="G189">
        <f t="shared" ca="1" si="61"/>
        <v>9753.6</v>
      </c>
      <c r="H189" s="9">
        <f t="shared" ca="1" si="74"/>
        <v>-223.45824074074045</v>
      </c>
      <c r="I189" s="9">
        <f t="shared" ca="1" si="74"/>
        <v>48.343150925925876</v>
      </c>
      <c r="J189" s="9">
        <f t="shared" ca="1" si="74"/>
        <v>0</v>
      </c>
      <c r="K189" s="9">
        <f t="shared" ca="1" si="63"/>
        <v>228.62774459018215</v>
      </c>
      <c r="L189" s="9">
        <f t="shared" ca="1" si="64"/>
        <v>-77.792708116235119</v>
      </c>
      <c r="M189">
        <f t="shared" ca="1" si="66"/>
        <v>56.228468364197532</v>
      </c>
      <c r="N189">
        <f t="shared" ca="1" si="67"/>
        <v>31.587797067901235</v>
      </c>
    </row>
    <row r="190" spans="1:14" x14ac:dyDescent="0.25">
      <c r="A190" s="4">
        <f t="shared" si="76"/>
        <v>0.43634259259259084</v>
      </c>
      <c r="B190" s="3">
        <f t="shared" si="68"/>
        <v>1553301700</v>
      </c>
      <c r="C190">
        <f t="shared" si="75"/>
        <v>2</v>
      </c>
      <c r="D190">
        <f t="shared" si="75"/>
        <v>6</v>
      </c>
      <c r="E190">
        <f t="shared" ca="1" si="71"/>
        <v>-85200.681481481472</v>
      </c>
      <c r="F190">
        <f t="shared" ca="1" si="72"/>
        <v>42620.205851851846</v>
      </c>
      <c r="G190">
        <f t="shared" ca="1" si="61"/>
        <v>9753.6</v>
      </c>
      <c r="H190" s="9">
        <f t="shared" ca="1" si="74"/>
        <v>-223.45824074074045</v>
      </c>
      <c r="I190" s="9">
        <f t="shared" ca="1" si="74"/>
        <v>48.343150925927333</v>
      </c>
      <c r="J190" s="9">
        <f t="shared" ca="1" si="74"/>
        <v>0</v>
      </c>
      <c r="K190" s="9">
        <f t="shared" ca="1" si="63"/>
        <v>228.62774459018246</v>
      </c>
      <c r="L190" s="9">
        <f t="shared" ca="1" si="64"/>
        <v>-77.792708116234763</v>
      </c>
      <c r="M190">
        <f t="shared" ca="1" si="66"/>
        <v>56.230627572016459</v>
      </c>
      <c r="N190">
        <f t="shared" ca="1" si="67"/>
        <v>31.569917695473251</v>
      </c>
    </row>
    <row r="191" spans="1:14" x14ac:dyDescent="0.25">
      <c r="A191" s="4">
        <f t="shared" si="76"/>
        <v>0.4364004629629612</v>
      </c>
      <c r="B191" s="3">
        <f t="shared" si="68"/>
        <v>1553301705</v>
      </c>
      <c r="C191">
        <f t="shared" si="75"/>
        <v>2</v>
      </c>
      <c r="D191">
        <f t="shared" si="75"/>
        <v>6</v>
      </c>
      <c r="E191">
        <f t="shared" ca="1" si="71"/>
        <v>-86317.972685185174</v>
      </c>
      <c r="F191">
        <f t="shared" ca="1" si="72"/>
        <v>42861.921606481483</v>
      </c>
      <c r="G191">
        <f t="shared" ca="1" si="61"/>
        <v>9753.6</v>
      </c>
      <c r="H191" s="9">
        <f t="shared" ca="1" si="74"/>
        <v>-223.45824074074045</v>
      </c>
      <c r="I191" s="9">
        <f t="shared" ca="1" si="74"/>
        <v>48.343150925925876</v>
      </c>
      <c r="J191" s="9">
        <f t="shared" ca="1" si="74"/>
        <v>0</v>
      </c>
      <c r="K191" s="9">
        <f t="shared" ca="1" si="63"/>
        <v>228.62774459018215</v>
      </c>
      <c r="L191" s="9">
        <f t="shared" ca="1" si="64"/>
        <v>-77.792708116235119</v>
      </c>
      <c r="M191">
        <f t="shared" ca="1" si="66"/>
        <v>56.232786779835394</v>
      </c>
      <c r="N191">
        <f t="shared" ca="1" si="67"/>
        <v>31.552038323045267</v>
      </c>
    </row>
    <row r="192" spans="1:14" x14ac:dyDescent="0.25">
      <c r="A192" s="4">
        <f t="shared" si="76"/>
        <v>0.43645833333333156</v>
      </c>
      <c r="B192" s="3">
        <f t="shared" si="68"/>
        <v>1553301710</v>
      </c>
      <c r="C192">
        <f t="shared" si="75"/>
        <v>2</v>
      </c>
      <c r="D192">
        <f t="shared" si="75"/>
        <v>6</v>
      </c>
      <c r="E192">
        <f t="shared" ca="1" si="71"/>
        <v>-87435.263888888876</v>
      </c>
      <c r="F192">
        <f t="shared" ca="1" si="72"/>
        <v>43103.637361111112</v>
      </c>
      <c r="G192">
        <f t="shared" ca="1" si="61"/>
        <v>9753.6</v>
      </c>
      <c r="H192" s="9">
        <f t="shared" ca="1" si="74"/>
        <v>-223.45824074074045</v>
      </c>
      <c r="I192" s="9">
        <f t="shared" ca="1" si="74"/>
        <v>48.343150925925876</v>
      </c>
      <c r="J192" s="9">
        <f t="shared" ca="1" si="74"/>
        <v>0</v>
      </c>
      <c r="K192" s="9">
        <f t="shared" ca="1" si="63"/>
        <v>228.62774459018215</v>
      </c>
      <c r="L192" s="9">
        <f t="shared" ca="1" si="64"/>
        <v>-77.792708116235119</v>
      </c>
      <c r="M192">
        <f t="shared" ca="1" si="66"/>
        <v>56.234945987654321</v>
      </c>
      <c r="N192">
        <f t="shared" ca="1" si="67"/>
        <v>31.534158950617282</v>
      </c>
    </row>
    <row r="193" spans="1:14" x14ac:dyDescent="0.25">
      <c r="A193" s="4">
        <f t="shared" si="76"/>
        <v>0.43651620370370192</v>
      </c>
      <c r="B193" s="3">
        <f t="shared" si="68"/>
        <v>1553301715</v>
      </c>
      <c r="C193">
        <f t="shared" si="75"/>
        <v>2</v>
      </c>
      <c r="D193">
        <f t="shared" si="75"/>
        <v>6</v>
      </c>
      <c r="E193">
        <f t="shared" ca="1" si="71"/>
        <v>-88552.555092592578</v>
      </c>
      <c r="F193">
        <f t="shared" ca="1" si="72"/>
        <v>43345.353115740741</v>
      </c>
      <c r="G193">
        <f t="shared" ca="1" si="61"/>
        <v>9753.6</v>
      </c>
      <c r="H193" s="9">
        <f t="shared" ca="1" si="74"/>
        <v>-223.45824074074625</v>
      </c>
      <c r="I193" s="9">
        <f t="shared" ca="1" si="74"/>
        <v>48.343150925925876</v>
      </c>
      <c r="J193" s="9">
        <f t="shared" ca="1" si="74"/>
        <v>0</v>
      </c>
      <c r="K193" s="9">
        <f t="shared" ca="1" si="63"/>
        <v>228.6277445901878</v>
      </c>
      <c r="L193" s="9">
        <f t="shared" ca="1" si="64"/>
        <v>-77.792708116235417</v>
      </c>
      <c r="M193">
        <f t="shared" ca="1" si="66"/>
        <v>56.237105195473248</v>
      </c>
      <c r="N193">
        <f t="shared" ca="1" si="67"/>
        <v>31.516279578189302</v>
      </c>
    </row>
    <row r="194" spans="1:14" x14ac:dyDescent="0.25">
      <c r="A194" s="4">
        <f t="shared" si="76"/>
        <v>0.43657407407407228</v>
      </c>
      <c r="B194" s="3">
        <f t="shared" si="68"/>
        <v>1553301720</v>
      </c>
      <c r="C194">
        <f t="shared" si="75"/>
        <v>2</v>
      </c>
      <c r="D194">
        <f t="shared" si="75"/>
        <v>6</v>
      </c>
      <c r="E194">
        <f t="shared" ca="1" si="71"/>
        <v>-89669.846296296309</v>
      </c>
      <c r="F194">
        <f t="shared" ca="1" si="72"/>
        <v>43587.068870370371</v>
      </c>
      <c r="G194">
        <f t="shared" ca="1" si="61"/>
        <v>9753.6</v>
      </c>
      <c r="H194" s="9">
        <f t="shared" ca="1" si="74"/>
        <v>-223.45824074074045</v>
      </c>
      <c r="I194" s="9">
        <f t="shared" ca="1" si="74"/>
        <v>48.343150925925876</v>
      </c>
      <c r="J194" s="9">
        <f t="shared" ca="1" si="74"/>
        <v>0</v>
      </c>
      <c r="K194" s="9">
        <f t="shared" ca="1" si="63"/>
        <v>228.62774459018215</v>
      </c>
      <c r="L194" s="9">
        <f t="shared" ca="1" si="64"/>
        <v>-77.792708116235119</v>
      </c>
      <c r="M194">
        <f t="shared" ca="1" si="66"/>
        <v>56.239264403292182</v>
      </c>
      <c r="N194">
        <f t="shared" ca="1" si="67"/>
        <v>31.498400205761317</v>
      </c>
    </row>
    <row r="195" spans="1:14" x14ac:dyDescent="0.25">
      <c r="A195" s="4">
        <f t="shared" si="76"/>
        <v>0.43663194444444264</v>
      </c>
      <c r="B195" s="3">
        <f t="shared" si="68"/>
        <v>1553301725</v>
      </c>
      <c r="C195">
        <f t="shared" si="75"/>
        <v>2</v>
      </c>
      <c r="D195">
        <f t="shared" si="75"/>
        <v>6</v>
      </c>
      <c r="E195">
        <f t="shared" ca="1" si="71"/>
        <v>-90787.137500000012</v>
      </c>
      <c r="F195">
        <f t="shared" ca="1" si="72"/>
        <v>43828.784625</v>
      </c>
      <c r="G195">
        <f t="shared" ca="1" si="61"/>
        <v>9753.6</v>
      </c>
      <c r="H195" s="9">
        <f t="shared" ca="1" si="74"/>
        <v>-223.45824074074045</v>
      </c>
      <c r="I195" s="9">
        <f t="shared" ca="1" si="74"/>
        <v>48.343150925925876</v>
      </c>
      <c r="J195" s="9">
        <f t="shared" ca="1" si="74"/>
        <v>0</v>
      </c>
      <c r="K195" s="9">
        <f t="shared" ca="1" si="63"/>
        <v>228.62774459018215</v>
      </c>
      <c r="L195" s="9">
        <f t="shared" ca="1" si="64"/>
        <v>-77.792708116235119</v>
      </c>
      <c r="M195">
        <f t="shared" ca="1" si="66"/>
        <v>56.241423611111109</v>
      </c>
      <c r="N195">
        <f t="shared" ca="1" si="67"/>
        <v>31.480520833333333</v>
      </c>
    </row>
    <row r="196" spans="1:14" x14ac:dyDescent="0.25">
      <c r="A196" s="4">
        <f t="shared" si="76"/>
        <v>0.436689814814813</v>
      </c>
      <c r="B196" s="3">
        <f t="shared" si="68"/>
        <v>1553301730</v>
      </c>
      <c r="C196">
        <f t="shared" si="75"/>
        <v>2</v>
      </c>
      <c r="D196">
        <f t="shared" si="75"/>
        <v>6</v>
      </c>
      <c r="E196">
        <f t="shared" ca="1" si="71"/>
        <v>-91904.428703703714</v>
      </c>
      <c r="F196">
        <f t="shared" ca="1" si="72"/>
        <v>44070.50037962963</v>
      </c>
      <c r="G196">
        <f t="shared" ca="1" si="61"/>
        <v>9753.6</v>
      </c>
      <c r="H196" s="9">
        <f t="shared" ca="1" si="74"/>
        <v>-223.45824074074045</v>
      </c>
      <c r="I196" s="9">
        <f t="shared" ca="1" si="74"/>
        <v>48.343150925925876</v>
      </c>
      <c r="J196" s="9">
        <f t="shared" ca="1" si="74"/>
        <v>0</v>
      </c>
      <c r="K196" s="9">
        <f t="shared" ca="1" si="63"/>
        <v>228.62774459018215</v>
      </c>
      <c r="L196" s="9">
        <f t="shared" ca="1" si="64"/>
        <v>-77.792708116235119</v>
      </c>
      <c r="M196">
        <f t="shared" ca="1" si="66"/>
        <v>56.243582818930044</v>
      </c>
      <c r="N196">
        <f t="shared" ca="1" si="67"/>
        <v>31.462641460905349</v>
      </c>
    </row>
    <row r="197" spans="1:14" x14ac:dyDescent="0.25">
      <c r="A197" s="4">
        <f t="shared" si="76"/>
        <v>0.43674768518518337</v>
      </c>
      <c r="B197" s="3">
        <f t="shared" si="68"/>
        <v>1553301735</v>
      </c>
      <c r="C197">
        <f t="shared" si="75"/>
        <v>2</v>
      </c>
      <c r="D197">
        <f t="shared" si="75"/>
        <v>6</v>
      </c>
      <c r="E197">
        <f t="shared" ca="1" si="71"/>
        <v>-93021.719907407416</v>
      </c>
      <c r="F197">
        <f t="shared" ca="1" si="72"/>
        <v>44312.216134259259</v>
      </c>
      <c r="G197">
        <f t="shared" ca="1" si="61"/>
        <v>9753.6</v>
      </c>
      <c r="H197" s="9">
        <f t="shared" ca="1" si="74"/>
        <v>-223.45824074074045</v>
      </c>
      <c r="I197" s="9">
        <f t="shared" ca="1" si="74"/>
        <v>48.343150925925876</v>
      </c>
      <c r="J197" s="9">
        <f t="shared" ca="1" si="74"/>
        <v>0</v>
      </c>
      <c r="K197" s="9">
        <f t="shared" ca="1" si="63"/>
        <v>228.62774459018215</v>
      </c>
      <c r="L197" s="9">
        <f t="shared" ca="1" si="64"/>
        <v>-77.792708116235119</v>
      </c>
      <c r="M197">
        <f t="shared" ca="1" si="66"/>
        <v>56.245742026748971</v>
      </c>
      <c r="N197">
        <f t="shared" ca="1" si="67"/>
        <v>31.444762088477365</v>
      </c>
    </row>
    <row r="198" spans="1:14" x14ac:dyDescent="0.25">
      <c r="A198" s="4">
        <f t="shared" si="76"/>
        <v>0.43680555555555373</v>
      </c>
      <c r="B198" s="3">
        <f t="shared" si="68"/>
        <v>1553301740</v>
      </c>
      <c r="C198">
        <f t="shared" si="75"/>
        <v>2</v>
      </c>
      <c r="D198">
        <f t="shared" si="75"/>
        <v>6</v>
      </c>
      <c r="E198">
        <f t="shared" ca="1" si="71"/>
        <v>-94139.011111111118</v>
      </c>
      <c r="F198">
        <f t="shared" ca="1" si="72"/>
        <v>44553.931888888888</v>
      </c>
      <c r="G198">
        <f t="shared" ca="1" si="61"/>
        <v>9753.6</v>
      </c>
      <c r="H198" s="9">
        <f t="shared" ca="1" si="74"/>
        <v>-223.45824074074045</v>
      </c>
      <c r="I198" s="9">
        <f t="shared" ca="1" si="74"/>
        <v>48.343150925925876</v>
      </c>
      <c r="J198" s="9">
        <f t="shared" ca="1" si="74"/>
        <v>0</v>
      </c>
      <c r="K198" s="9">
        <f t="shared" ca="1" si="63"/>
        <v>228.62774459018215</v>
      </c>
      <c r="L198" s="9">
        <f t="shared" ca="1" si="64"/>
        <v>-77.792708116235119</v>
      </c>
      <c r="M198">
        <f t="shared" ca="1" si="66"/>
        <v>56.247901234567898</v>
      </c>
      <c r="N198">
        <f t="shared" ca="1" si="67"/>
        <v>31.426882716049384</v>
      </c>
    </row>
    <row r="199" spans="1:14" x14ac:dyDescent="0.25">
      <c r="A199" s="4">
        <f t="shared" si="76"/>
        <v>0.43686342592592409</v>
      </c>
      <c r="B199" s="3">
        <f t="shared" si="68"/>
        <v>1553301745</v>
      </c>
      <c r="C199">
        <f t="shared" si="75"/>
        <v>2</v>
      </c>
      <c r="D199">
        <f t="shared" si="75"/>
        <v>6</v>
      </c>
      <c r="E199">
        <f t="shared" ca="1" si="71"/>
        <v>-95256.30231481482</v>
      </c>
      <c r="F199">
        <f t="shared" ca="1" si="72"/>
        <v>44795.647643518518</v>
      </c>
      <c r="G199">
        <f t="shared" ref="G199:G222" ca="1" si="77">INDIRECT("G$"&amp;C199)+INDIRECT("J$"&amp;C199)*($B199-INDIRECT("B$"&amp;D199))</f>
        <v>9753.6</v>
      </c>
      <c r="H199" s="9">
        <f t="shared" ca="1" si="74"/>
        <v>-223.45824074074045</v>
      </c>
      <c r="I199" s="9">
        <f t="shared" ca="1" si="74"/>
        <v>48.343150925925876</v>
      </c>
      <c r="J199" s="9">
        <f t="shared" ca="1" si="74"/>
        <v>0</v>
      </c>
      <c r="K199" s="9">
        <f t="shared" ref="K199:K221" ca="1" si="78">SQRT(H199*H199+I199*I199)</f>
        <v>228.62774459018215</v>
      </c>
      <c r="L199" s="9">
        <f t="shared" ref="L199:L222" ca="1" si="79">DEGREES(ATAN2(I199,H199))</f>
        <v>-77.792708116235119</v>
      </c>
      <c r="M199">
        <f t="shared" ca="1" si="66"/>
        <v>56.250060442386832</v>
      </c>
      <c r="N199">
        <f t="shared" ca="1" si="67"/>
        <v>31.4090033436214</v>
      </c>
    </row>
    <row r="200" spans="1:14" x14ac:dyDescent="0.25">
      <c r="A200" s="4">
        <f t="shared" si="76"/>
        <v>0.43692129629629445</v>
      </c>
      <c r="B200" s="3">
        <f t="shared" si="68"/>
        <v>1553301750</v>
      </c>
      <c r="C200">
        <f t="shared" ref="C200:D215" si="80">C199</f>
        <v>2</v>
      </c>
      <c r="D200">
        <f t="shared" si="80"/>
        <v>6</v>
      </c>
      <c r="E200">
        <f t="shared" ca="1" si="71"/>
        <v>-96373.593518518523</v>
      </c>
      <c r="F200">
        <f t="shared" ca="1" si="72"/>
        <v>45037.363398148147</v>
      </c>
      <c r="G200">
        <f t="shared" ca="1" si="77"/>
        <v>9753.6</v>
      </c>
      <c r="H200" s="9">
        <f t="shared" ca="1" si="74"/>
        <v>-223.45824074074045</v>
      </c>
      <c r="I200" s="9">
        <f t="shared" ca="1" si="74"/>
        <v>48.343150925925876</v>
      </c>
      <c r="J200" s="9">
        <f t="shared" ca="1" si="74"/>
        <v>0</v>
      </c>
      <c r="K200" s="9">
        <f t="shared" ca="1" si="78"/>
        <v>228.62774459018215</v>
      </c>
      <c r="L200" s="9">
        <f t="shared" ca="1" si="79"/>
        <v>-77.792708116235119</v>
      </c>
      <c r="M200">
        <f t="shared" ref="M200:M222" ca="1" si="81">INDIRECT("M$"&amp;C200)+INDIRECT("O$"&amp;C200)*($B200-INDIRECT("B$"&amp;D200))</f>
        <v>56.25221965020576</v>
      </c>
      <c r="N200">
        <f t="shared" ref="N200:N222" ca="1" si="82">INDIRECT("N$"&amp;C200)+INDIRECT("P$"&amp;C200)*($B200-INDIRECT("B$"&amp;D200))</f>
        <v>31.391123971193416</v>
      </c>
    </row>
    <row r="201" spans="1:14" x14ac:dyDescent="0.25">
      <c r="A201" s="4">
        <f t="shared" si="76"/>
        <v>0.43697916666666481</v>
      </c>
      <c r="B201" s="3">
        <f t="shared" ref="B201:B222" si="83">B200+SECOND(A201-A200)</f>
        <v>1553301755</v>
      </c>
      <c r="C201">
        <f t="shared" si="80"/>
        <v>2</v>
      </c>
      <c r="D201">
        <f t="shared" si="80"/>
        <v>6</v>
      </c>
      <c r="E201">
        <f t="shared" ca="1" si="71"/>
        <v>-97490.884722222225</v>
      </c>
      <c r="F201">
        <f t="shared" ca="1" si="72"/>
        <v>45279.079152777776</v>
      </c>
      <c r="G201">
        <f t="shared" ca="1" si="77"/>
        <v>9753.6</v>
      </c>
      <c r="H201" s="9">
        <f t="shared" ca="1" si="74"/>
        <v>-223.45824074074045</v>
      </c>
      <c r="I201" s="9">
        <f t="shared" ca="1" si="74"/>
        <v>48.343150925925876</v>
      </c>
      <c r="J201" s="9">
        <f t="shared" ca="1" si="74"/>
        <v>0</v>
      </c>
      <c r="K201" s="9">
        <f t="shared" ca="1" si="78"/>
        <v>228.62774459018215</v>
      </c>
      <c r="L201" s="9">
        <f t="shared" ca="1" si="79"/>
        <v>-77.792708116235119</v>
      </c>
      <c r="M201">
        <f t="shared" ca="1" si="81"/>
        <v>56.254378858024694</v>
      </c>
      <c r="N201">
        <f t="shared" ca="1" si="82"/>
        <v>31.373244598765432</v>
      </c>
    </row>
    <row r="202" spans="1:14" x14ac:dyDescent="0.25">
      <c r="A202" s="4">
        <f t="shared" si="76"/>
        <v>0.43703703703703517</v>
      </c>
      <c r="B202" s="3">
        <f t="shared" si="83"/>
        <v>1553301760</v>
      </c>
      <c r="C202">
        <f t="shared" si="80"/>
        <v>2</v>
      </c>
      <c r="D202">
        <f t="shared" si="80"/>
        <v>6</v>
      </c>
      <c r="E202">
        <f t="shared" ca="1" si="71"/>
        <v>-98608.175925925927</v>
      </c>
      <c r="F202">
        <f t="shared" ca="1" si="72"/>
        <v>45520.794907407406</v>
      </c>
      <c r="G202">
        <f t="shared" ca="1" si="77"/>
        <v>9753.6</v>
      </c>
      <c r="H202" s="9">
        <f t="shared" ca="1" si="74"/>
        <v>-223.45824074074045</v>
      </c>
      <c r="I202" s="9">
        <f t="shared" ca="1" si="74"/>
        <v>48.343150925925876</v>
      </c>
      <c r="J202" s="9">
        <f t="shared" ca="1" si="74"/>
        <v>0</v>
      </c>
      <c r="K202" s="9">
        <f t="shared" ca="1" si="78"/>
        <v>228.62774459018215</v>
      </c>
      <c r="L202" s="9">
        <f t="shared" ca="1" si="79"/>
        <v>-77.792708116235119</v>
      </c>
      <c r="M202">
        <f t="shared" ca="1" si="81"/>
        <v>56.256538065843621</v>
      </c>
      <c r="N202">
        <f t="shared" ca="1" si="82"/>
        <v>31.355365226337447</v>
      </c>
    </row>
    <row r="203" spans="1:14" x14ac:dyDescent="0.25">
      <c r="A203" s="4">
        <f t="shared" si="76"/>
        <v>0.43709490740740553</v>
      </c>
      <c r="B203" s="3">
        <f t="shared" si="83"/>
        <v>1553301765</v>
      </c>
      <c r="C203">
        <f t="shared" si="80"/>
        <v>2</v>
      </c>
      <c r="D203">
        <f t="shared" si="80"/>
        <v>6</v>
      </c>
      <c r="E203">
        <f t="shared" ca="1" si="71"/>
        <v>-99725.467129629629</v>
      </c>
      <c r="F203">
        <f t="shared" ca="1" si="72"/>
        <v>45762.510662037035</v>
      </c>
      <c r="G203">
        <f t="shared" ca="1" si="77"/>
        <v>9753.6</v>
      </c>
      <c r="H203" s="9">
        <f t="shared" ca="1" si="74"/>
        <v>-223.45824074074045</v>
      </c>
      <c r="I203" s="9">
        <f t="shared" ca="1" si="74"/>
        <v>48.343150925925876</v>
      </c>
      <c r="J203" s="9">
        <f t="shared" ca="1" si="74"/>
        <v>0</v>
      </c>
      <c r="K203" s="9">
        <f t="shared" ca="1" si="78"/>
        <v>228.62774459018215</v>
      </c>
      <c r="L203" s="9">
        <f t="shared" ca="1" si="79"/>
        <v>-77.792708116235119</v>
      </c>
      <c r="M203">
        <f t="shared" ca="1" si="81"/>
        <v>56.258697273662548</v>
      </c>
      <c r="N203">
        <f t="shared" ca="1" si="82"/>
        <v>31.337485853909463</v>
      </c>
    </row>
    <row r="204" spans="1:14" x14ac:dyDescent="0.25">
      <c r="A204" s="4">
        <f t="shared" si="76"/>
        <v>0.43715277777777589</v>
      </c>
      <c r="B204" s="3">
        <f t="shared" si="83"/>
        <v>1553301770</v>
      </c>
      <c r="C204">
        <f t="shared" si="80"/>
        <v>2</v>
      </c>
      <c r="D204">
        <f t="shared" si="80"/>
        <v>6</v>
      </c>
      <c r="E204">
        <f t="shared" ca="1" si="71"/>
        <v>-100842.75833333333</v>
      </c>
      <c r="F204">
        <f t="shared" ca="1" si="72"/>
        <v>46004.226416666665</v>
      </c>
      <c r="G204">
        <f t="shared" ca="1" si="77"/>
        <v>9753.6</v>
      </c>
      <c r="H204" s="9">
        <f t="shared" ca="1" si="74"/>
        <v>-223.45824074074045</v>
      </c>
      <c r="I204" s="9">
        <f t="shared" ca="1" si="74"/>
        <v>48.343150925925876</v>
      </c>
      <c r="J204" s="9">
        <f t="shared" ca="1" si="74"/>
        <v>0</v>
      </c>
      <c r="K204" s="9">
        <f t="shared" ca="1" si="78"/>
        <v>228.62774459018215</v>
      </c>
      <c r="L204" s="9">
        <f t="shared" ca="1" si="79"/>
        <v>-77.792708116235119</v>
      </c>
      <c r="M204">
        <f t="shared" ca="1" si="81"/>
        <v>56.260856481481483</v>
      </c>
      <c r="N204">
        <f t="shared" ca="1" si="82"/>
        <v>31.319606481481483</v>
      </c>
    </row>
    <row r="205" spans="1:14" x14ac:dyDescent="0.25">
      <c r="A205" s="4">
        <f t="shared" si="76"/>
        <v>0.43721064814814625</v>
      </c>
      <c r="B205" s="3">
        <f t="shared" si="83"/>
        <v>1553301775</v>
      </c>
      <c r="C205">
        <f t="shared" si="80"/>
        <v>2</v>
      </c>
      <c r="D205">
        <f t="shared" si="80"/>
        <v>6</v>
      </c>
      <c r="E205">
        <f t="shared" ca="1" si="71"/>
        <v>-101960.04953703703</v>
      </c>
      <c r="F205">
        <f t="shared" ca="1" si="72"/>
        <v>46245.942171296294</v>
      </c>
      <c r="G205">
        <f t="shared" ca="1" si="77"/>
        <v>9753.6</v>
      </c>
      <c r="H205" s="9">
        <f t="shared" ca="1" si="74"/>
        <v>-223.45824074074045</v>
      </c>
      <c r="I205" s="9">
        <f t="shared" ca="1" si="74"/>
        <v>48.343150925925876</v>
      </c>
      <c r="J205" s="9">
        <f t="shared" ca="1" si="74"/>
        <v>0</v>
      </c>
      <c r="K205" s="9">
        <f t="shared" ca="1" si="78"/>
        <v>228.62774459018215</v>
      </c>
      <c r="L205" s="9">
        <f t="shared" ca="1" si="79"/>
        <v>-77.792708116235119</v>
      </c>
      <c r="M205">
        <f t="shared" ca="1" si="81"/>
        <v>56.26301568930041</v>
      </c>
      <c r="N205">
        <f t="shared" ca="1" si="82"/>
        <v>31.301727109053498</v>
      </c>
    </row>
    <row r="206" spans="1:14" x14ac:dyDescent="0.25">
      <c r="A206" s="4">
        <f t="shared" si="76"/>
        <v>0.43726851851851661</v>
      </c>
      <c r="B206" s="3">
        <f t="shared" si="83"/>
        <v>1553301780</v>
      </c>
      <c r="C206">
        <f t="shared" si="80"/>
        <v>2</v>
      </c>
      <c r="D206">
        <f t="shared" si="80"/>
        <v>6</v>
      </c>
      <c r="E206">
        <f t="shared" ca="1" si="71"/>
        <v>-103077.34074074074</v>
      </c>
      <c r="F206">
        <f t="shared" ca="1" si="72"/>
        <v>46487.657925925923</v>
      </c>
      <c r="G206">
        <f t="shared" ca="1" si="77"/>
        <v>9753.6</v>
      </c>
      <c r="H206" s="9">
        <f t="shared" ca="1" si="74"/>
        <v>-223.45824074074045</v>
      </c>
      <c r="I206" s="9">
        <f t="shared" ca="1" si="74"/>
        <v>48.343150925925876</v>
      </c>
      <c r="J206" s="9">
        <f t="shared" ca="1" si="74"/>
        <v>0</v>
      </c>
      <c r="K206" s="9">
        <f t="shared" ca="1" si="78"/>
        <v>228.62774459018215</v>
      </c>
      <c r="L206" s="9">
        <f t="shared" ca="1" si="79"/>
        <v>-77.792708116235119</v>
      </c>
      <c r="M206">
        <f t="shared" ca="1" si="81"/>
        <v>56.265174897119344</v>
      </c>
      <c r="N206">
        <f t="shared" ca="1" si="82"/>
        <v>31.283847736625514</v>
      </c>
    </row>
    <row r="207" spans="1:14" x14ac:dyDescent="0.25">
      <c r="A207" s="4">
        <f t="shared" si="76"/>
        <v>0.43732638888888697</v>
      </c>
      <c r="B207" s="3">
        <f t="shared" si="83"/>
        <v>1553301785</v>
      </c>
      <c r="C207">
        <f t="shared" si="80"/>
        <v>2</v>
      </c>
      <c r="D207">
        <f t="shared" si="80"/>
        <v>6</v>
      </c>
      <c r="E207">
        <f t="shared" ca="1" si="71"/>
        <v>-104194.63194444444</v>
      </c>
      <c r="F207">
        <f t="shared" ca="1" si="72"/>
        <v>46729.373680555553</v>
      </c>
      <c r="G207">
        <f t="shared" ca="1" si="77"/>
        <v>9753.6</v>
      </c>
      <c r="H207" s="9">
        <f t="shared" ca="1" si="74"/>
        <v>-223.45824074074045</v>
      </c>
      <c r="I207" s="9">
        <f t="shared" ca="1" si="74"/>
        <v>48.343150925925876</v>
      </c>
      <c r="J207" s="9">
        <f t="shared" ca="1" si="74"/>
        <v>0</v>
      </c>
      <c r="K207" s="9">
        <f t="shared" ca="1" si="78"/>
        <v>228.62774459018215</v>
      </c>
      <c r="L207" s="9">
        <f t="shared" ca="1" si="79"/>
        <v>-77.792708116235119</v>
      </c>
      <c r="M207">
        <f t="shared" ca="1" si="81"/>
        <v>56.267334104938271</v>
      </c>
      <c r="N207">
        <f t="shared" ca="1" si="82"/>
        <v>31.26596836419753</v>
      </c>
    </row>
    <row r="208" spans="1:14" x14ac:dyDescent="0.25">
      <c r="A208" s="4">
        <f t="shared" si="76"/>
        <v>0.43738425925925734</v>
      </c>
      <c r="B208" s="3">
        <f t="shared" si="83"/>
        <v>1553301790</v>
      </c>
      <c r="C208">
        <f t="shared" si="80"/>
        <v>2</v>
      </c>
      <c r="D208">
        <f t="shared" si="80"/>
        <v>6</v>
      </c>
      <c r="E208">
        <f t="shared" ca="1" si="71"/>
        <v>-105311.92314814814</v>
      </c>
      <c r="F208">
        <f t="shared" ca="1" si="72"/>
        <v>46971.089435185182</v>
      </c>
      <c r="G208">
        <f t="shared" ca="1" si="77"/>
        <v>9753.6</v>
      </c>
      <c r="H208" s="9">
        <f t="shared" ca="1" si="74"/>
        <v>-223.45824074074045</v>
      </c>
      <c r="I208" s="9">
        <f t="shared" ca="1" si="74"/>
        <v>48.343150925925876</v>
      </c>
      <c r="J208" s="9">
        <f t="shared" ca="1" si="74"/>
        <v>0</v>
      </c>
      <c r="K208" s="9">
        <f t="shared" ca="1" si="78"/>
        <v>228.62774459018215</v>
      </c>
      <c r="L208" s="9">
        <f t="shared" ca="1" si="79"/>
        <v>-77.792708116235119</v>
      </c>
      <c r="M208">
        <f t="shared" ca="1" si="81"/>
        <v>56.269493312757199</v>
      </c>
      <c r="N208">
        <f t="shared" ca="1" si="82"/>
        <v>31.248088991769546</v>
      </c>
    </row>
    <row r="209" spans="1:14" x14ac:dyDescent="0.25">
      <c r="A209" s="4">
        <f t="shared" si="76"/>
        <v>0.4374421296296277</v>
      </c>
      <c r="B209" s="3">
        <f t="shared" si="83"/>
        <v>1553301795</v>
      </c>
      <c r="C209">
        <f t="shared" si="80"/>
        <v>2</v>
      </c>
      <c r="D209">
        <f t="shared" si="80"/>
        <v>6</v>
      </c>
      <c r="E209">
        <f t="shared" ca="1" si="71"/>
        <v>-106429.21435185184</v>
      </c>
      <c r="F209">
        <f t="shared" ca="1" si="72"/>
        <v>47212.805189814811</v>
      </c>
      <c r="G209">
        <f t="shared" ca="1" si="77"/>
        <v>9753.6</v>
      </c>
      <c r="H209" s="9">
        <f t="shared" ca="1" si="74"/>
        <v>-223.45824074074045</v>
      </c>
      <c r="I209" s="9">
        <f t="shared" ca="1" si="74"/>
        <v>48.343150925925876</v>
      </c>
      <c r="J209" s="9">
        <f t="shared" ca="1" si="74"/>
        <v>0</v>
      </c>
      <c r="K209" s="9">
        <f t="shared" ca="1" si="78"/>
        <v>228.62774459018215</v>
      </c>
      <c r="L209" s="9">
        <f t="shared" ca="1" si="79"/>
        <v>-77.792708116235119</v>
      </c>
      <c r="M209">
        <f t="shared" ca="1" si="81"/>
        <v>56.271652520576133</v>
      </c>
      <c r="N209">
        <f t="shared" ca="1" si="82"/>
        <v>31.230209619341565</v>
      </c>
    </row>
    <row r="210" spans="1:14" x14ac:dyDescent="0.25">
      <c r="A210" s="4">
        <f t="shared" si="76"/>
        <v>0.43749999999999806</v>
      </c>
      <c r="B210" s="3">
        <f t="shared" si="83"/>
        <v>1553301800</v>
      </c>
      <c r="C210">
        <f t="shared" si="80"/>
        <v>2</v>
      </c>
      <c r="D210">
        <f t="shared" si="80"/>
        <v>6</v>
      </c>
      <c r="E210">
        <f t="shared" ca="1" si="71"/>
        <v>-107546.50555555554</v>
      </c>
      <c r="F210">
        <f t="shared" ca="1" si="72"/>
        <v>47454.520944444441</v>
      </c>
      <c r="G210">
        <f t="shared" ca="1" si="77"/>
        <v>9753.6</v>
      </c>
      <c r="H210" s="9">
        <f t="shared" ca="1" si="74"/>
        <v>-223.45824074074045</v>
      </c>
      <c r="I210" s="9">
        <f t="shared" ca="1" si="74"/>
        <v>48.343150925925876</v>
      </c>
      <c r="J210" s="9">
        <f t="shared" ca="1" si="74"/>
        <v>0</v>
      </c>
      <c r="K210" s="9">
        <f t="shared" ca="1" si="78"/>
        <v>228.62774459018215</v>
      </c>
      <c r="L210" s="9">
        <f t="shared" ca="1" si="79"/>
        <v>-77.792708116235119</v>
      </c>
      <c r="M210">
        <f t="shared" ca="1" si="81"/>
        <v>56.27381172839506</v>
      </c>
      <c r="N210">
        <f t="shared" ca="1" si="82"/>
        <v>31.212330246913581</v>
      </c>
    </row>
    <row r="211" spans="1:14" x14ac:dyDescent="0.25">
      <c r="A211" s="4">
        <f t="shared" si="76"/>
        <v>0.43755787037036842</v>
      </c>
      <c r="B211" s="3">
        <f t="shared" si="83"/>
        <v>1553301805</v>
      </c>
      <c r="C211">
        <f t="shared" si="80"/>
        <v>2</v>
      </c>
      <c r="D211">
        <f t="shared" si="80"/>
        <v>6</v>
      </c>
      <c r="E211">
        <f t="shared" ca="1" si="71"/>
        <v>-108663.79675925925</v>
      </c>
      <c r="F211">
        <f t="shared" ca="1" si="72"/>
        <v>47696.23669907407</v>
      </c>
      <c r="G211">
        <f t="shared" ca="1" si="77"/>
        <v>9753.6</v>
      </c>
      <c r="H211" s="9">
        <f t="shared" ca="1" si="74"/>
        <v>-223.45824074074045</v>
      </c>
      <c r="I211" s="9">
        <f t="shared" ca="1" si="74"/>
        <v>48.343150925925876</v>
      </c>
      <c r="J211" s="9">
        <f t="shared" ca="1" si="74"/>
        <v>0</v>
      </c>
      <c r="K211" s="9">
        <f t="shared" ca="1" si="78"/>
        <v>228.62774459018215</v>
      </c>
      <c r="L211" s="9">
        <f t="shared" ca="1" si="79"/>
        <v>-77.792708116235119</v>
      </c>
      <c r="M211">
        <f t="shared" ca="1" si="81"/>
        <v>56.275970936213994</v>
      </c>
      <c r="N211">
        <f t="shared" ca="1" si="82"/>
        <v>31.194450874485597</v>
      </c>
    </row>
    <row r="212" spans="1:14" x14ac:dyDescent="0.25">
      <c r="A212" s="4">
        <f t="shared" si="76"/>
        <v>0.43761574074073878</v>
      </c>
      <c r="B212" s="3">
        <f t="shared" si="83"/>
        <v>1553301810</v>
      </c>
      <c r="C212">
        <f t="shared" si="80"/>
        <v>2</v>
      </c>
      <c r="D212">
        <f t="shared" si="80"/>
        <v>6</v>
      </c>
      <c r="E212">
        <f t="shared" ca="1" si="71"/>
        <v>-109781.08796296295</v>
      </c>
      <c r="F212">
        <f t="shared" ca="1" si="72"/>
        <v>47937.9524537037</v>
      </c>
      <c r="G212">
        <f t="shared" ca="1" si="77"/>
        <v>9753.6</v>
      </c>
      <c r="H212" s="9">
        <f t="shared" ca="1" si="74"/>
        <v>-223.45824074074625</v>
      </c>
      <c r="I212" s="9">
        <f t="shared" ca="1" si="74"/>
        <v>48.343150925925876</v>
      </c>
      <c r="J212" s="9">
        <f t="shared" ca="1" si="74"/>
        <v>0</v>
      </c>
      <c r="K212" s="9">
        <f t="shared" ca="1" si="78"/>
        <v>228.6277445901878</v>
      </c>
      <c r="L212" s="9">
        <f t="shared" ca="1" si="79"/>
        <v>-77.792708116235417</v>
      </c>
      <c r="M212">
        <f t="shared" ca="1" si="81"/>
        <v>56.278130144032922</v>
      </c>
      <c r="N212">
        <f t="shared" ca="1" si="82"/>
        <v>31.176571502057612</v>
      </c>
    </row>
    <row r="213" spans="1:14" x14ac:dyDescent="0.25">
      <c r="A213" s="4">
        <f t="shared" si="76"/>
        <v>0.43767361111110914</v>
      </c>
      <c r="B213" s="3">
        <f t="shared" si="83"/>
        <v>1553301815</v>
      </c>
      <c r="C213">
        <f t="shared" si="80"/>
        <v>2</v>
      </c>
      <c r="D213">
        <f t="shared" si="80"/>
        <v>6</v>
      </c>
      <c r="E213">
        <f t="shared" ca="1" si="71"/>
        <v>-110898.37916666668</v>
      </c>
      <c r="F213">
        <f t="shared" ca="1" si="72"/>
        <v>48179.668208333329</v>
      </c>
      <c r="G213">
        <f t="shared" ca="1" si="77"/>
        <v>9753.6</v>
      </c>
      <c r="H213" s="9">
        <f t="shared" ca="1" si="74"/>
        <v>-223.45824074074045</v>
      </c>
      <c r="I213" s="9">
        <f t="shared" ca="1" si="74"/>
        <v>48.343150925925876</v>
      </c>
      <c r="J213" s="9">
        <f t="shared" ca="1" si="74"/>
        <v>0</v>
      </c>
      <c r="K213" s="9">
        <f t="shared" ca="1" si="78"/>
        <v>228.62774459018215</v>
      </c>
      <c r="L213" s="9">
        <f t="shared" ca="1" si="79"/>
        <v>-77.792708116235119</v>
      </c>
      <c r="M213">
        <f t="shared" ca="1" si="81"/>
        <v>56.280289351851849</v>
      </c>
      <c r="N213">
        <f t="shared" ca="1" si="82"/>
        <v>31.158692129629628</v>
      </c>
    </row>
    <row r="214" spans="1:14" x14ac:dyDescent="0.25">
      <c r="A214" s="4">
        <f t="shared" si="76"/>
        <v>0.4377314814814795</v>
      </c>
      <c r="B214" s="3">
        <f t="shared" si="83"/>
        <v>1553301820</v>
      </c>
      <c r="C214">
        <f t="shared" si="80"/>
        <v>2</v>
      </c>
      <c r="D214">
        <f t="shared" si="80"/>
        <v>6</v>
      </c>
      <c r="E214">
        <f t="shared" ca="1" si="71"/>
        <v>-112015.67037037038</v>
      </c>
      <c r="F214">
        <f t="shared" ca="1" si="72"/>
        <v>48421.383962962958</v>
      </c>
      <c r="G214">
        <f t="shared" ca="1" si="77"/>
        <v>9753.6</v>
      </c>
      <c r="H214" s="9">
        <f t="shared" ca="1" si="74"/>
        <v>-223.45824074074045</v>
      </c>
      <c r="I214" s="9">
        <f t="shared" ca="1" si="74"/>
        <v>48.343150925925876</v>
      </c>
      <c r="J214" s="9">
        <f t="shared" ca="1" si="74"/>
        <v>0</v>
      </c>
      <c r="K214" s="9">
        <f t="shared" ca="1" si="78"/>
        <v>228.62774459018215</v>
      </c>
      <c r="L214" s="9">
        <f t="shared" ca="1" si="79"/>
        <v>-77.792708116235119</v>
      </c>
      <c r="M214">
        <f t="shared" ca="1" si="81"/>
        <v>56.282448559670783</v>
      </c>
      <c r="N214">
        <f t="shared" ca="1" si="82"/>
        <v>31.140812757201644</v>
      </c>
    </row>
    <row r="215" spans="1:14" x14ac:dyDescent="0.25">
      <c r="A215" s="4">
        <f t="shared" si="76"/>
        <v>0.43778935185184986</v>
      </c>
      <c r="B215" s="3">
        <f t="shared" si="83"/>
        <v>1553301825</v>
      </c>
      <c r="C215">
        <f t="shared" si="80"/>
        <v>2</v>
      </c>
      <c r="D215">
        <f t="shared" si="80"/>
        <v>6</v>
      </c>
      <c r="E215">
        <f t="shared" ca="1" si="71"/>
        <v>-113132.96157407408</v>
      </c>
      <c r="F215">
        <f t="shared" ca="1" si="72"/>
        <v>48663.099717592588</v>
      </c>
      <c r="G215">
        <f t="shared" ca="1" si="77"/>
        <v>9753.6</v>
      </c>
      <c r="H215" s="9">
        <f t="shared" ca="1" si="74"/>
        <v>-223.45824074074045</v>
      </c>
      <c r="I215" s="9">
        <f t="shared" ca="1" si="74"/>
        <v>48.343150925925876</v>
      </c>
      <c r="J215" s="9">
        <f t="shared" ca="1" si="74"/>
        <v>0</v>
      </c>
      <c r="K215" s="9">
        <f t="shared" ca="1" si="78"/>
        <v>228.62774459018215</v>
      </c>
      <c r="L215" s="9">
        <f t="shared" ca="1" si="79"/>
        <v>-77.792708116235119</v>
      </c>
      <c r="M215">
        <f t="shared" ca="1" si="81"/>
        <v>56.28460776748971</v>
      </c>
      <c r="N215">
        <f t="shared" ca="1" si="82"/>
        <v>31.122933384773663</v>
      </c>
    </row>
    <row r="216" spans="1:14" x14ac:dyDescent="0.25">
      <c r="A216" s="4">
        <f t="shared" si="76"/>
        <v>0.43784722222222022</v>
      </c>
      <c r="B216" s="3">
        <f t="shared" si="83"/>
        <v>1553301830</v>
      </c>
      <c r="C216">
        <f t="shared" ref="C216:D222" si="84">C215</f>
        <v>2</v>
      </c>
      <c r="D216">
        <f t="shared" si="84"/>
        <v>6</v>
      </c>
      <c r="E216">
        <f t="shared" ca="1" si="71"/>
        <v>-114250.25277777779</v>
      </c>
      <c r="F216">
        <f t="shared" ca="1" si="72"/>
        <v>48904.815472222217</v>
      </c>
      <c r="G216">
        <f t="shared" ca="1" si="77"/>
        <v>9753.6</v>
      </c>
      <c r="H216" s="9">
        <f t="shared" ca="1" si="74"/>
        <v>-223.45824074074045</v>
      </c>
      <c r="I216" s="9">
        <f t="shared" ca="1" si="74"/>
        <v>48.343150925925876</v>
      </c>
      <c r="J216" s="9">
        <f t="shared" ca="1" si="74"/>
        <v>0</v>
      </c>
      <c r="K216" s="9">
        <f t="shared" ca="1" si="78"/>
        <v>228.62774459018215</v>
      </c>
      <c r="L216" s="9">
        <f t="shared" ca="1" si="79"/>
        <v>-77.792708116235119</v>
      </c>
      <c r="M216">
        <f t="shared" ca="1" si="81"/>
        <v>56.286766975308645</v>
      </c>
      <c r="N216">
        <f t="shared" ca="1" si="82"/>
        <v>31.105054012345679</v>
      </c>
    </row>
    <row r="217" spans="1:14" x14ac:dyDescent="0.25">
      <c r="A217" s="4">
        <f t="shared" si="76"/>
        <v>0.43790509259259058</v>
      </c>
      <c r="B217" s="3">
        <f t="shared" si="83"/>
        <v>1553301835</v>
      </c>
      <c r="C217">
        <f t="shared" si="84"/>
        <v>2</v>
      </c>
      <c r="D217">
        <f t="shared" si="84"/>
        <v>6</v>
      </c>
      <c r="E217">
        <f t="shared" ca="1" si="71"/>
        <v>-115367.54398148149</v>
      </c>
      <c r="F217">
        <f t="shared" ca="1" si="72"/>
        <v>49146.531226851846</v>
      </c>
      <c r="G217">
        <f t="shared" ca="1" si="77"/>
        <v>9753.6</v>
      </c>
      <c r="H217" s="9">
        <f t="shared" ca="1" si="74"/>
        <v>-223.45824074074045</v>
      </c>
      <c r="I217" s="9">
        <f t="shared" ca="1" si="74"/>
        <v>48.343150925925876</v>
      </c>
      <c r="J217" s="9">
        <f t="shared" ca="1" si="74"/>
        <v>0</v>
      </c>
      <c r="K217" s="9">
        <f t="shared" ca="1" si="78"/>
        <v>228.62774459018215</v>
      </c>
      <c r="L217" s="9">
        <f t="shared" ca="1" si="79"/>
        <v>-77.792708116235119</v>
      </c>
      <c r="M217">
        <f t="shared" ca="1" si="81"/>
        <v>56.288926183127572</v>
      </c>
      <c r="N217">
        <f t="shared" ca="1" si="82"/>
        <v>31.087174639917695</v>
      </c>
    </row>
    <row r="218" spans="1:14" x14ac:dyDescent="0.25">
      <c r="A218" s="4">
        <f t="shared" si="76"/>
        <v>0.43796296296296094</v>
      </c>
      <c r="B218" s="3">
        <f t="shared" si="83"/>
        <v>1553301840</v>
      </c>
      <c r="C218">
        <f t="shared" si="84"/>
        <v>2</v>
      </c>
      <c r="D218">
        <f t="shared" si="84"/>
        <v>6</v>
      </c>
      <c r="E218">
        <f t="shared" ca="1" si="71"/>
        <v>-116484.83518518519</v>
      </c>
      <c r="F218">
        <f t="shared" ca="1" si="72"/>
        <v>49388.246981481476</v>
      </c>
      <c r="G218">
        <f t="shared" ca="1" si="77"/>
        <v>9753.6</v>
      </c>
      <c r="H218" s="9">
        <f t="shared" ca="1" si="74"/>
        <v>-223.45824074074045</v>
      </c>
      <c r="I218" s="9">
        <f t="shared" ca="1" si="74"/>
        <v>48.343150925925876</v>
      </c>
      <c r="J218" s="9">
        <f t="shared" ca="1" si="74"/>
        <v>0</v>
      </c>
      <c r="K218" s="9">
        <f t="shared" ca="1" si="78"/>
        <v>228.62774459018215</v>
      </c>
      <c r="L218" s="9">
        <f t="shared" ca="1" si="79"/>
        <v>-77.792708116235119</v>
      </c>
      <c r="M218">
        <f t="shared" ca="1" si="81"/>
        <v>56.291085390946499</v>
      </c>
      <c r="N218">
        <f t="shared" ca="1" si="82"/>
        <v>31.069295267489711</v>
      </c>
    </row>
    <row r="219" spans="1:14" x14ac:dyDescent="0.25">
      <c r="A219" s="4">
        <f t="shared" si="76"/>
        <v>0.43802083333333131</v>
      </c>
      <c r="B219" s="3">
        <f t="shared" si="83"/>
        <v>1553301845</v>
      </c>
      <c r="C219">
        <f t="shared" si="84"/>
        <v>2</v>
      </c>
      <c r="D219">
        <f t="shared" si="84"/>
        <v>6</v>
      </c>
      <c r="E219">
        <f t="shared" ca="1" si="71"/>
        <v>-117602.12638888889</v>
      </c>
      <c r="F219">
        <f t="shared" ca="1" si="72"/>
        <v>49629.962736111105</v>
      </c>
      <c r="G219">
        <f t="shared" ca="1" si="77"/>
        <v>9753.6</v>
      </c>
      <c r="H219" s="9">
        <f t="shared" ca="1" si="74"/>
        <v>-223.45824074074045</v>
      </c>
      <c r="I219" s="9">
        <f t="shared" ca="1" si="74"/>
        <v>48.343150925927333</v>
      </c>
      <c r="J219" s="9">
        <f t="shared" ca="1" si="74"/>
        <v>0</v>
      </c>
      <c r="K219" s="9">
        <f t="shared" ca="1" si="78"/>
        <v>228.62774459018246</v>
      </c>
      <c r="L219" s="9">
        <f t="shared" ca="1" si="79"/>
        <v>-77.792708116234763</v>
      </c>
      <c r="M219">
        <f t="shared" ca="1" si="81"/>
        <v>56.293244598765433</v>
      </c>
      <c r="N219">
        <f t="shared" ca="1" si="82"/>
        <v>31.051415895061727</v>
      </c>
    </row>
    <row r="220" spans="1:14" x14ac:dyDescent="0.25">
      <c r="A220" s="4">
        <f t="shared" si="76"/>
        <v>0.43807870370370167</v>
      </c>
      <c r="B220" s="3">
        <f t="shared" si="83"/>
        <v>1553301850</v>
      </c>
      <c r="C220">
        <f t="shared" si="84"/>
        <v>2</v>
      </c>
      <c r="D220">
        <f t="shared" si="84"/>
        <v>6</v>
      </c>
      <c r="E220">
        <f t="shared" ca="1" si="71"/>
        <v>-118719.4175925926</v>
      </c>
      <c r="F220">
        <f t="shared" ca="1" si="72"/>
        <v>49871.678490740742</v>
      </c>
      <c r="G220">
        <f t="shared" ca="1" si="77"/>
        <v>9753.6</v>
      </c>
      <c r="H220" s="9">
        <f t="shared" ca="1" si="74"/>
        <v>-223.45824074074045</v>
      </c>
      <c r="I220" s="9">
        <f t="shared" ca="1" si="74"/>
        <v>48.343150925925876</v>
      </c>
      <c r="J220" s="9">
        <f t="shared" ca="1" si="74"/>
        <v>0</v>
      </c>
      <c r="K220" s="9">
        <f t="shared" ca="1" si="78"/>
        <v>228.62774459018215</v>
      </c>
      <c r="L220" s="9">
        <f t="shared" ca="1" si="79"/>
        <v>-77.792708116235119</v>
      </c>
      <c r="M220">
        <f t="shared" ca="1" si="81"/>
        <v>56.29540380658436</v>
      </c>
      <c r="N220">
        <f t="shared" ca="1" si="82"/>
        <v>31.033536522633746</v>
      </c>
    </row>
    <row r="221" spans="1:14" x14ac:dyDescent="0.25">
      <c r="A221" s="4">
        <f t="shared" si="76"/>
        <v>0.43813657407407203</v>
      </c>
      <c r="B221" s="3">
        <f t="shared" si="83"/>
        <v>1553301855</v>
      </c>
      <c r="C221">
        <f t="shared" si="84"/>
        <v>2</v>
      </c>
      <c r="D221">
        <f t="shared" si="84"/>
        <v>6</v>
      </c>
      <c r="E221">
        <f t="shared" ca="1" si="71"/>
        <v>-119836.7087962963</v>
      </c>
      <c r="F221">
        <f t="shared" ca="1" si="72"/>
        <v>50113.394245370371</v>
      </c>
      <c r="G221">
        <f t="shared" ca="1" si="77"/>
        <v>9753.6</v>
      </c>
      <c r="H221" s="9">
        <f t="shared" ca="1" si="74"/>
        <v>-223.45824074074045</v>
      </c>
      <c r="I221" s="9">
        <f t="shared" ca="1" si="74"/>
        <v>48.343150925925876</v>
      </c>
      <c r="J221" s="9">
        <f t="shared" ca="1" si="74"/>
        <v>0</v>
      </c>
      <c r="K221" s="9">
        <f t="shared" ca="1" si="78"/>
        <v>228.62774459018215</v>
      </c>
      <c r="L221" s="9">
        <f t="shared" ca="1" si="79"/>
        <v>-77.792708116235119</v>
      </c>
      <c r="M221">
        <f t="shared" ca="1" si="81"/>
        <v>56.297563014403295</v>
      </c>
      <c r="N221">
        <f t="shared" ca="1" si="82"/>
        <v>31.015657150205762</v>
      </c>
    </row>
    <row r="222" spans="1:14" x14ac:dyDescent="0.25">
      <c r="A222" s="5">
        <f t="shared" si="76"/>
        <v>0.43819444444444239</v>
      </c>
      <c r="B222" s="3">
        <f t="shared" si="83"/>
        <v>1553301860</v>
      </c>
      <c r="C222">
        <f t="shared" si="84"/>
        <v>2</v>
      </c>
      <c r="D222">
        <f t="shared" si="84"/>
        <v>6</v>
      </c>
      <c r="E222">
        <f t="shared" ca="1" si="71"/>
        <v>-120954</v>
      </c>
      <c r="F222">
        <f t="shared" ca="1" si="72"/>
        <v>50355.11</v>
      </c>
      <c r="G222">
        <f t="shared" ca="1" si="77"/>
        <v>9753.6</v>
      </c>
      <c r="H222" s="9">
        <f ca="1">H221</f>
        <v>-223.45824074074045</v>
      </c>
      <c r="I222" s="9">
        <f t="shared" ref="I222:K222" ca="1" si="85">I221</f>
        <v>48.343150925925876</v>
      </c>
      <c r="J222" s="9">
        <f t="shared" ca="1" si="85"/>
        <v>0</v>
      </c>
      <c r="K222" s="9">
        <f t="shared" ca="1" si="85"/>
        <v>228.62774459018215</v>
      </c>
      <c r="L222" s="9">
        <f t="shared" ca="1" si="79"/>
        <v>-77.792708116235119</v>
      </c>
      <c r="M222">
        <f t="shared" ca="1" si="81"/>
        <v>56.299722222222222</v>
      </c>
      <c r="N222">
        <f t="shared" ca="1" si="82"/>
        <v>30.997777777777777</v>
      </c>
    </row>
    <row r="223" spans="1:14" x14ac:dyDescent="0.25">
      <c r="A223" s="4" t="s">
        <v>144</v>
      </c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8"/>
      <c r="B234" s="3"/>
      <c r="H234" s="9"/>
      <c r="I234" s="9"/>
      <c r="J234" s="9"/>
      <c r="K234" s="9"/>
      <c r="L234" s="9"/>
    </row>
    <row r="235" spans="1:12" x14ac:dyDescent="0.25"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S253"/>
  <sheetViews>
    <sheetView workbookViewId="0">
      <selection activeCell="B2" sqref="B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148</v>
      </c>
      <c r="B1">
        <v>244209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79</v>
      </c>
      <c r="C2" s="7">
        <v>280</v>
      </c>
      <c r="D2" s="7"/>
      <c r="E2" s="7">
        <f>VLOOKUP($B2,Beacons!$A$6:$O$30,14,FALSE)</f>
        <v>11438.8</v>
      </c>
      <c r="F2" s="7">
        <f>VLOOKUP($B2,Beacons!$A$6:$O$30,15,FALSE)</f>
        <v>-109404.5</v>
      </c>
      <c r="G2" s="7">
        <f>C2*Params!F$2</f>
        <v>8534.4</v>
      </c>
      <c r="H2" s="9">
        <f t="shared" ref="H2:J3" si="0">(E3-E2)/(MINUTE($A3-$A2)*60+SECOND($A3-$A2))</f>
        <v>-23.830266977916665</v>
      </c>
      <c r="I2" s="9">
        <f t="shared" si="0"/>
        <v>227.92568779000001</v>
      </c>
      <c r="J2" s="9">
        <f t="shared" si="0"/>
        <v>0</v>
      </c>
      <c r="K2" s="9">
        <f>SQRT(H2*H2+I2*I2)</f>
        <v>229.16806230097453</v>
      </c>
      <c r="L2" s="9">
        <f>DEGREES(ATAN2(I2,H2))</f>
        <v>-5.9687480449368815</v>
      </c>
      <c r="M2" s="7">
        <f>VLOOKUP($B2,Beacons!$A$6:$O$30,8,FALSE)</f>
        <v>54.854722222222222</v>
      </c>
      <c r="N2" s="7">
        <f>VLOOKUP($B2,Beacons!$A$6:$O$30,9,FALSE)</f>
        <v>33.116388888888892</v>
      </c>
      <c r="O2" s="10">
        <f>(M3-M2)/(MINUTE($A3-$A2)*60+SECOND($A3-$A2))</f>
        <v>2.0734953703703744E-3</v>
      </c>
      <c r="P2" s="10">
        <f>(N3-N2)/(MINUTE($A3-$A2)*60+SECOND($A3-$A2))</f>
        <v>-3.813657407407541E-4</v>
      </c>
    </row>
    <row r="3" spans="1:16" x14ac:dyDescent="0.25">
      <c r="A3" s="5">
        <v>0.43333333333333335</v>
      </c>
      <c r="B3" s="6" t="s">
        <v>61</v>
      </c>
      <c r="C3" s="7">
        <v>280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8534.4</v>
      </c>
      <c r="H3" s="9">
        <f t="shared" si="0"/>
        <v>-46.771919236944449</v>
      </c>
      <c r="I3" s="9">
        <f t="shared" si="0"/>
        <v>226.84787480666665</v>
      </c>
      <c r="J3" s="9">
        <f t="shared" si="0"/>
        <v>3.3866666666666663</v>
      </c>
      <c r="K3" s="9">
        <f>SQRT(H3*H3+I3*I3)</f>
        <v>231.6194524071939</v>
      </c>
      <c r="L3" s="9">
        <f>DEGREES(ATAN2(I3,H3))</f>
        <v>-11.650096301579756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1.9996141975308548E-3</v>
      </c>
      <c r="P3" s="10">
        <f>(N4-N3)/(MINUTE($A4-$A3)*60+SECOND($A4-$A3))</f>
        <v>-7.4845679012345038E-4</v>
      </c>
    </row>
    <row r="4" spans="1:16" x14ac:dyDescent="0.25">
      <c r="A4" s="5">
        <v>0.44166666666666665</v>
      </c>
      <c r="B4" s="6" t="s">
        <v>117</v>
      </c>
      <c r="C4" s="7">
        <v>360</v>
      </c>
      <c r="D4" s="7"/>
      <c r="E4" s="7">
        <f>VLOOKUP($B4,Beacons!$A$6:$O$30,14,FALSE)</f>
        <v>-33675.51</v>
      </c>
      <c r="F4" s="7">
        <f>VLOOKUP($B4,Beacons!$A$6:$O$30,15,FALSE)</f>
        <v>163330.29999999999</v>
      </c>
      <c r="G4" s="7">
        <f>C4*Params!F$2</f>
        <v>10972.8</v>
      </c>
      <c r="M4" s="7">
        <f>VLOOKUP($B4,Beacons!$A$6:$O$30,8,FALSE)</f>
        <v>57.289722222222217</v>
      </c>
      <c r="N4" s="7">
        <f>VLOOKUP($B4,Beacons!$A$6:$O$30,9,FALSE)</f>
        <v>32.394444444444446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0.42777777777777781</v>
      </c>
      <c r="B6" s="3">
        <f>Params!D29+MINUTE(A6-Params!C29)*60+SECOND(A6-Params!C29)</f>
        <v>1553300960</v>
      </c>
      <c r="C6">
        <v>2</v>
      </c>
      <c r="D6">
        <f>ROW()</f>
        <v>6</v>
      </c>
      <c r="E6">
        <f ca="1">INDIRECT("E$"&amp;C6)+INDIRECT("H$"&amp;C6)*($B6-INDIRECT("B$"&amp;D6))</f>
        <v>11438.8</v>
      </c>
      <c r="F6">
        <f ca="1">INDIRECT("F$"&amp;C6)+INDIRECT("I$"&amp;C6)*($B6-INDIRECT("B$"&amp;D6))</f>
        <v>-109404.5</v>
      </c>
      <c r="G6">
        <f ca="1">INDIRECT("G$"&amp;C6)+INDIRECT("J$"&amp;C6)*($B6-INDIRECT("B$"&amp;D6))</f>
        <v>8534.4</v>
      </c>
      <c r="H6" s="9">
        <f ca="1">(E7-E6)/($B7-$B6)</f>
        <v>-23.830266977916835</v>
      </c>
      <c r="I6" s="9">
        <f ca="1">(F7-F6)/($B7-$B6)</f>
        <v>227.9256877900014</v>
      </c>
      <c r="J6" s="9">
        <f ca="1">(G7-G6)/($B7-$B6)</f>
        <v>0</v>
      </c>
      <c r="K6" s="9">
        <f ca="1">SQRT(H6*H6+I6*I6)</f>
        <v>229.16806230097592</v>
      </c>
      <c r="L6" s="9">
        <f ca="1">DEGREES(ATAN2(I6,H6))</f>
        <v>-5.9687480449368868</v>
      </c>
      <c r="M6">
        <f ca="1">INDIRECT("M$"&amp;C6)+INDIRECT("O$"&amp;C6)*($B6-INDIRECT("B$"&amp;D6))</f>
        <v>54.854722222222222</v>
      </c>
      <c r="N6">
        <f ca="1">INDIRECT("N$"&amp;C6)+INDIRECT("P$"&amp;C6)*($B6-INDIRECT("B$"&amp;D6))</f>
        <v>33.116388888888892</v>
      </c>
      <c r="P6" s="3"/>
    </row>
    <row r="7" spans="1:16" x14ac:dyDescent="0.25">
      <c r="A7" s="4">
        <f>A6+5/24/3600</f>
        <v>0.42783564814814817</v>
      </c>
      <c r="B7" s="3">
        <f>B6+SECOND(A7-A6)</f>
        <v>1553300965</v>
      </c>
      <c r="C7">
        <f>C6</f>
        <v>2</v>
      </c>
      <c r="D7">
        <f>D6</f>
        <v>6</v>
      </c>
      <c r="E7">
        <f ca="1">INDIRECT("E$"&amp;C7)+INDIRECT("H$"&amp;C7)*($B7-INDIRECT("B$"&amp;D7))</f>
        <v>11319.648665110415</v>
      </c>
      <c r="F7">
        <f ca="1">INDIRECT("F$"&amp;C7)+INDIRECT("I$"&amp;C7)*($B7-INDIRECT("B$"&amp;D7))</f>
        <v>-108264.87156104999</v>
      </c>
      <c r="G7">
        <f t="shared" ref="G7:G70" ca="1" si="1">INDIRECT("G$"&amp;C7)+INDIRECT("J$"&amp;C7)*($B7-INDIRECT("B$"&amp;D7))</f>
        <v>8534.4</v>
      </c>
      <c r="H7" s="9">
        <f t="shared" ref="H7:J70" ca="1" si="2">(E8-E7)/($B8-$B7)</f>
        <v>-23.830266977916473</v>
      </c>
      <c r="I7" s="9">
        <f t="shared" ca="1" si="2"/>
        <v>227.92568778999848</v>
      </c>
      <c r="J7" s="9">
        <f t="shared" ca="1" si="2"/>
        <v>0</v>
      </c>
      <c r="K7" s="9">
        <f t="shared" ref="K7:K70" ca="1" si="3">SQRT(H7*H7+I7*I7)</f>
        <v>229.16806230097299</v>
      </c>
      <c r="L7" s="9">
        <f t="shared" ref="L7:L70" ca="1" si="4">DEGREES(ATAN2(I7,H7))</f>
        <v>-5.9687480449368735</v>
      </c>
      <c r="M7">
        <f ca="1">INDIRECT("M$"&amp;C7)+INDIRECT("O$"&amp;C7)*($B7-INDIRECT("B$"&amp;D7))</f>
        <v>54.865089699074076</v>
      </c>
      <c r="N7">
        <f ca="1">INDIRECT("N$"&amp;C7)+INDIRECT("P$"&amp;C7)*($B7-INDIRECT("B$"&amp;D7))</f>
        <v>33.114482060185189</v>
      </c>
      <c r="P7" s="3"/>
    </row>
    <row r="8" spans="1:16" x14ac:dyDescent="0.25">
      <c r="A8" s="4">
        <f>A7+5/24/3600</f>
        <v>0.42789351851851853</v>
      </c>
      <c r="B8" s="3">
        <f>B7+SECOND(A8-A7)</f>
        <v>1553300970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11200.497330220833</v>
      </c>
      <c r="F8">
        <f t="shared" ref="F8:F33" ca="1" si="7">INDIRECT("F$"&amp;C8)+INDIRECT("I$"&amp;C8)*($B8-INDIRECT("B$"&amp;D8))</f>
        <v>-107125.2431221</v>
      </c>
      <c r="G8">
        <f t="shared" ca="1" si="1"/>
        <v>8534.4</v>
      </c>
      <c r="H8" s="9">
        <f t="shared" ca="1" si="2"/>
        <v>-23.830266977916835</v>
      </c>
      <c r="I8" s="9">
        <f t="shared" ca="1" si="2"/>
        <v>227.9256877900014</v>
      </c>
      <c r="J8" s="9">
        <f t="shared" ca="1" si="2"/>
        <v>0</v>
      </c>
      <c r="K8" s="9">
        <f t="shared" ca="1" si="3"/>
        <v>229.16806230097592</v>
      </c>
      <c r="L8" s="9">
        <f t="shared" ca="1" si="4"/>
        <v>-5.9687480449368868</v>
      </c>
      <c r="M8">
        <f t="shared" ref="M8:M71" ca="1" si="8">INDIRECT("M$"&amp;C8)+INDIRECT("O$"&amp;C8)*($B8-INDIRECT("B$"&amp;D8))</f>
        <v>54.875457175925924</v>
      </c>
      <c r="N8">
        <f t="shared" ref="N8:N71" ca="1" si="9">INDIRECT("N$"&amp;C8)+INDIRECT("P$"&amp;C8)*($B8-INDIRECT("B$"&amp;D8))</f>
        <v>33.112575231481486</v>
      </c>
      <c r="P8" s="3"/>
    </row>
    <row r="9" spans="1:16" x14ac:dyDescent="0.25">
      <c r="A9" s="4">
        <f t="shared" ref="A9:A72" si="10">A8+5/24/3600</f>
        <v>0.4279513888888889</v>
      </c>
      <c r="B9" s="3">
        <f t="shared" ref="B9:B72" si="11">B8+SECOND(A9-A8)</f>
        <v>1553300975</v>
      </c>
      <c r="C9">
        <f t="shared" si="5"/>
        <v>2</v>
      </c>
      <c r="D9">
        <f t="shared" si="5"/>
        <v>6</v>
      </c>
      <c r="E9">
        <f t="shared" ca="1" si="6"/>
        <v>11081.345995331249</v>
      </c>
      <c r="F9">
        <f t="shared" ca="1" si="7"/>
        <v>-105985.61468314999</v>
      </c>
      <c r="G9">
        <f t="shared" ca="1" si="1"/>
        <v>8534.4</v>
      </c>
      <c r="H9" s="9">
        <f t="shared" ca="1" si="2"/>
        <v>-23.830266977916473</v>
      </c>
      <c r="I9" s="9">
        <f t="shared" ca="1" si="2"/>
        <v>227.92568778999848</v>
      </c>
      <c r="J9" s="9">
        <f t="shared" ca="1" si="2"/>
        <v>0</v>
      </c>
      <c r="K9" s="9">
        <f t="shared" ca="1" si="3"/>
        <v>229.16806230097299</v>
      </c>
      <c r="L9" s="9">
        <f t="shared" ca="1" si="4"/>
        <v>-5.9687480449368735</v>
      </c>
      <c r="M9">
        <f t="shared" ca="1" si="8"/>
        <v>54.885824652777778</v>
      </c>
      <c r="N9">
        <f t="shared" ca="1" si="9"/>
        <v>33.110668402777783</v>
      </c>
    </row>
    <row r="10" spans="1:16" x14ac:dyDescent="0.25">
      <c r="A10" s="4">
        <f t="shared" si="10"/>
        <v>0.42800925925925926</v>
      </c>
      <c r="B10" s="3">
        <f t="shared" si="11"/>
        <v>1553300980</v>
      </c>
      <c r="C10">
        <f t="shared" si="5"/>
        <v>2</v>
      </c>
      <c r="D10">
        <f t="shared" si="5"/>
        <v>6</v>
      </c>
      <c r="E10">
        <f t="shared" ca="1" si="6"/>
        <v>10962.194660441666</v>
      </c>
      <c r="F10">
        <f t="shared" ca="1" si="7"/>
        <v>-104845.9862442</v>
      </c>
      <c r="G10">
        <f t="shared" ca="1" si="1"/>
        <v>8534.4</v>
      </c>
      <c r="H10" s="9">
        <f t="shared" ca="1" si="2"/>
        <v>-23.830266977916835</v>
      </c>
      <c r="I10" s="9">
        <f t="shared" ca="1" si="2"/>
        <v>227.9256877900014</v>
      </c>
      <c r="J10" s="9">
        <f t="shared" ca="1" si="2"/>
        <v>0</v>
      </c>
      <c r="K10" s="9">
        <f t="shared" ca="1" si="3"/>
        <v>229.16806230097592</v>
      </c>
      <c r="L10" s="9">
        <f t="shared" ca="1" si="4"/>
        <v>-5.9687480449368868</v>
      </c>
      <c r="M10">
        <f t="shared" ca="1" si="8"/>
        <v>54.896192129629632</v>
      </c>
      <c r="N10">
        <f t="shared" ca="1" si="9"/>
        <v>33.10876157407408</v>
      </c>
      <c r="P10" s="9"/>
    </row>
    <row r="11" spans="1:16" x14ac:dyDescent="0.25">
      <c r="A11" s="4">
        <f t="shared" si="10"/>
        <v>0.42806712962962962</v>
      </c>
      <c r="B11" s="3">
        <f t="shared" si="11"/>
        <v>1553300985</v>
      </c>
      <c r="C11">
        <f t="shared" si="5"/>
        <v>2</v>
      </c>
      <c r="D11">
        <f t="shared" si="5"/>
        <v>6</v>
      </c>
      <c r="E11">
        <f t="shared" ca="1" si="6"/>
        <v>10843.043325552082</v>
      </c>
      <c r="F11">
        <f t="shared" ca="1" si="7"/>
        <v>-103706.35780524999</v>
      </c>
      <c r="G11">
        <f t="shared" ca="1" si="1"/>
        <v>8534.4</v>
      </c>
      <c r="H11" s="9">
        <f t="shared" ca="1" si="2"/>
        <v>-23.830266977916473</v>
      </c>
      <c r="I11" s="9">
        <f t="shared" ca="1" si="2"/>
        <v>227.92568778999848</v>
      </c>
      <c r="J11" s="9">
        <f t="shared" ca="1" si="2"/>
        <v>0</v>
      </c>
      <c r="K11" s="9">
        <f t="shared" ca="1" si="3"/>
        <v>229.16806230097299</v>
      </c>
      <c r="L11" s="9">
        <f t="shared" ca="1" si="4"/>
        <v>-5.9687480449368735</v>
      </c>
      <c r="M11">
        <f t="shared" ca="1" si="8"/>
        <v>54.90655960648148</v>
      </c>
      <c r="N11">
        <f t="shared" ca="1" si="9"/>
        <v>33.10685474537037</v>
      </c>
    </row>
    <row r="12" spans="1:16" x14ac:dyDescent="0.25">
      <c r="A12" s="4">
        <f t="shared" si="10"/>
        <v>0.42812499999999998</v>
      </c>
      <c r="B12" s="3">
        <f t="shared" si="11"/>
        <v>1553300990</v>
      </c>
      <c r="C12">
        <f t="shared" si="5"/>
        <v>2</v>
      </c>
      <c r="D12">
        <f t="shared" si="5"/>
        <v>6</v>
      </c>
      <c r="E12">
        <f t="shared" ca="1" si="6"/>
        <v>10723.8919906625</v>
      </c>
      <c r="F12">
        <f t="shared" ca="1" si="7"/>
        <v>-102566.7293663</v>
      </c>
      <c r="G12">
        <f t="shared" ca="1" si="1"/>
        <v>8534.4</v>
      </c>
      <c r="H12" s="9">
        <f t="shared" ca="1" si="2"/>
        <v>-23.830266977916835</v>
      </c>
      <c r="I12" s="9">
        <f t="shared" ca="1" si="2"/>
        <v>227.9256877900014</v>
      </c>
      <c r="J12" s="9">
        <f t="shared" ca="1" si="2"/>
        <v>0</v>
      </c>
      <c r="K12" s="9">
        <f t="shared" ca="1" si="3"/>
        <v>229.16806230097592</v>
      </c>
      <c r="L12" s="9">
        <f t="shared" ca="1" si="4"/>
        <v>-5.9687480449368868</v>
      </c>
      <c r="M12">
        <f t="shared" ca="1" si="8"/>
        <v>54.916927083333334</v>
      </c>
      <c r="N12">
        <f t="shared" ca="1" si="9"/>
        <v>33.104947916666667</v>
      </c>
    </row>
    <row r="13" spans="1:16" x14ac:dyDescent="0.25">
      <c r="A13" s="4">
        <f t="shared" si="10"/>
        <v>0.42818287037037034</v>
      </c>
      <c r="B13" s="3">
        <f t="shared" si="11"/>
        <v>1553300995</v>
      </c>
      <c r="C13">
        <f t="shared" si="5"/>
        <v>2</v>
      </c>
      <c r="D13">
        <f t="shared" si="5"/>
        <v>6</v>
      </c>
      <c r="E13">
        <f t="shared" ca="1" si="6"/>
        <v>10604.740655772915</v>
      </c>
      <c r="F13">
        <f t="shared" ca="1" si="7"/>
        <v>-101427.10092734999</v>
      </c>
      <c r="G13">
        <f t="shared" ca="1" si="1"/>
        <v>8534.4</v>
      </c>
      <c r="H13" s="9">
        <f t="shared" ca="1" si="2"/>
        <v>-23.830266977916473</v>
      </c>
      <c r="I13" s="9">
        <f t="shared" ca="1" si="2"/>
        <v>227.92568778999848</v>
      </c>
      <c r="J13" s="9">
        <f t="shared" ca="1" si="2"/>
        <v>0</v>
      </c>
      <c r="K13" s="9">
        <f t="shared" ca="1" si="3"/>
        <v>229.16806230097299</v>
      </c>
      <c r="L13" s="9">
        <f t="shared" ca="1" si="4"/>
        <v>-5.9687480449368735</v>
      </c>
      <c r="M13">
        <f t="shared" ca="1" si="8"/>
        <v>54.927294560185182</v>
      </c>
      <c r="N13">
        <f t="shared" ca="1" si="9"/>
        <v>33.103041087962964</v>
      </c>
    </row>
    <row r="14" spans="1:16" x14ac:dyDescent="0.25">
      <c r="A14" s="4">
        <f t="shared" si="10"/>
        <v>0.4282407407407407</v>
      </c>
      <c r="B14" s="3">
        <f t="shared" si="11"/>
        <v>1553301000</v>
      </c>
      <c r="C14">
        <f t="shared" si="5"/>
        <v>2</v>
      </c>
      <c r="D14">
        <f t="shared" si="5"/>
        <v>6</v>
      </c>
      <c r="E14">
        <f t="shared" ca="1" si="6"/>
        <v>10485.589320883333</v>
      </c>
      <c r="F14">
        <f t="shared" ca="1" si="7"/>
        <v>-100287.4724884</v>
      </c>
      <c r="G14">
        <f t="shared" ca="1" si="1"/>
        <v>8534.4</v>
      </c>
      <c r="H14" s="9">
        <f t="shared" ca="1" si="2"/>
        <v>-23.830266977916835</v>
      </c>
      <c r="I14" s="9">
        <f t="shared" ca="1" si="2"/>
        <v>227.9256877900014</v>
      </c>
      <c r="J14" s="9">
        <f t="shared" ca="1" si="2"/>
        <v>0</v>
      </c>
      <c r="K14" s="9">
        <f t="shared" ca="1" si="3"/>
        <v>229.16806230097592</v>
      </c>
      <c r="L14" s="9">
        <f t="shared" ca="1" si="4"/>
        <v>-5.9687480449368868</v>
      </c>
      <c r="M14">
        <f t="shared" ca="1" si="8"/>
        <v>54.937662037037036</v>
      </c>
      <c r="N14">
        <f t="shared" ca="1" si="9"/>
        <v>33.101134259259261</v>
      </c>
    </row>
    <row r="15" spans="1:16" x14ac:dyDescent="0.25">
      <c r="A15" s="4">
        <f t="shared" si="10"/>
        <v>0.42829861111111106</v>
      </c>
      <c r="B15" s="3">
        <f t="shared" si="11"/>
        <v>1553301005</v>
      </c>
      <c r="C15">
        <f t="shared" si="5"/>
        <v>2</v>
      </c>
      <c r="D15">
        <f t="shared" si="5"/>
        <v>6</v>
      </c>
      <c r="E15">
        <f t="shared" ca="1" si="6"/>
        <v>10366.437985993749</v>
      </c>
      <c r="F15">
        <f t="shared" ca="1" si="7"/>
        <v>-99147.844049449996</v>
      </c>
      <c r="G15">
        <f t="shared" ca="1" si="1"/>
        <v>8534.4</v>
      </c>
      <c r="H15" s="9">
        <f t="shared" ca="1" si="2"/>
        <v>-23.830266977916473</v>
      </c>
      <c r="I15" s="9">
        <f t="shared" ca="1" si="2"/>
        <v>227.92568778999848</v>
      </c>
      <c r="J15" s="9">
        <f t="shared" ca="1" si="2"/>
        <v>0</v>
      </c>
      <c r="K15" s="9">
        <f t="shared" ca="1" si="3"/>
        <v>229.16806230097299</v>
      </c>
      <c r="L15" s="9">
        <f t="shared" ca="1" si="4"/>
        <v>-5.9687480449368735</v>
      </c>
      <c r="M15">
        <f t="shared" ca="1" si="8"/>
        <v>54.948029513888891</v>
      </c>
      <c r="N15">
        <f t="shared" ca="1" si="9"/>
        <v>33.099227430555558</v>
      </c>
    </row>
    <row r="16" spans="1:16" x14ac:dyDescent="0.25">
      <c r="A16" s="4">
        <f t="shared" si="10"/>
        <v>0.42835648148148142</v>
      </c>
      <c r="B16" s="3">
        <f t="shared" si="11"/>
        <v>1553301010</v>
      </c>
      <c r="C16">
        <f t="shared" si="5"/>
        <v>2</v>
      </c>
      <c r="D16">
        <f t="shared" si="5"/>
        <v>6</v>
      </c>
      <c r="E16">
        <f t="shared" ca="1" si="6"/>
        <v>10247.286651104167</v>
      </c>
      <c r="F16">
        <f t="shared" ca="1" si="7"/>
        <v>-98008.215610500003</v>
      </c>
      <c r="G16">
        <f t="shared" ca="1" si="1"/>
        <v>8534.4</v>
      </c>
      <c r="H16" s="9">
        <f t="shared" ca="1" si="2"/>
        <v>-23.830266977916835</v>
      </c>
      <c r="I16" s="9">
        <f t="shared" ca="1" si="2"/>
        <v>227.9256877900014</v>
      </c>
      <c r="J16" s="9">
        <f t="shared" ca="1" si="2"/>
        <v>0</v>
      </c>
      <c r="K16" s="9">
        <f t="shared" ca="1" si="3"/>
        <v>229.16806230097592</v>
      </c>
      <c r="L16" s="9">
        <f t="shared" ca="1" si="4"/>
        <v>-5.9687480449368868</v>
      </c>
      <c r="M16">
        <f t="shared" ca="1" si="8"/>
        <v>54.958396990740738</v>
      </c>
      <c r="N16">
        <f t="shared" ca="1" si="9"/>
        <v>33.097320601851855</v>
      </c>
    </row>
    <row r="17" spans="1:14" x14ac:dyDescent="0.25">
      <c r="A17" s="4">
        <f t="shared" si="10"/>
        <v>0.42841435185185178</v>
      </c>
      <c r="B17" s="3">
        <f t="shared" si="11"/>
        <v>1553301015</v>
      </c>
      <c r="C17">
        <f t="shared" si="5"/>
        <v>2</v>
      </c>
      <c r="D17">
        <f t="shared" si="5"/>
        <v>6</v>
      </c>
      <c r="E17">
        <f t="shared" ca="1" si="6"/>
        <v>10128.135316214582</v>
      </c>
      <c r="F17">
        <f t="shared" ca="1" si="7"/>
        <v>-96868.587171549996</v>
      </c>
      <c r="G17">
        <f t="shared" ca="1" si="1"/>
        <v>8534.4</v>
      </c>
      <c r="H17" s="9">
        <f t="shared" ca="1" si="2"/>
        <v>-23.830266977916473</v>
      </c>
      <c r="I17" s="9">
        <f t="shared" ca="1" si="2"/>
        <v>227.92568778999848</v>
      </c>
      <c r="J17" s="9">
        <f t="shared" ca="1" si="2"/>
        <v>0</v>
      </c>
      <c r="K17" s="9">
        <f t="shared" ca="1" si="3"/>
        <v>229.16806230097299</v>
      </c>
      <c r="L17" s="9">
        <f t="shared" ca="1" si="4"/>
        <v>-5.9687480449368735</v>
      </c>
      <c r="M17">
        <f t="shared" ca="1" si="8"/>
        <v>54.968764467592592</v>
      </c>
      <c r="N17">
        <f t="shared" ca="1" si="9"/>
        <v>33.095413773148152</v>
      </c>
    </row>
    <row r="18" spans="1:14" x14ac:dyDescent="0.25">
      <c r="A18" s="4">
        <f t="shared" si="10"/>
        <v>0.42847222222222214</v>
      </c>
      <c r="B18" s="3">
        <f t="shared" si="11"/>
        <v>1553301020</v>
      </c>
      <c r="C18">
        <f t="shared" si="5"/>
        <v>2</v>
      </c>
      <c r="D18">
        <f t="shared" si="5"/>
        <v>6</v>
      </c>
      <c r="E18">
        <f t="shared" ca="1" si="6"/>
        <v>10008.983981325</v>
      </c>
      <c r="F18">
        <f t="shared" ca="1" si="7"/>
        <v>-95728.958732600004</v>
      </c>
      <c r="G18">
        <f t="shared" ca="1" si="1"/>
        <v>8534.4</v>
      </c>
      <c r="H18" s="9">
        <f t="shared" ca="1" si="2"/>
        <v>-23.830266977916835</v>
      </c>
      <c r="I18" s="9">
        <f t="shared" ca="1" si="2"/>
        <v>227.9256877900014</v>
      </c>
      <c r="J18" s="9">
        <f t="shared" ca="1" si="2"/>
        <v>0</v>
      </c>
      <c r="K18" s="9">
        <f t="shared" ca="1" si="3"/>
        <v>229.16806230097592</v>
      </c>
      <c r="L18" s="9">
        <f t="shared" ca="1" si="4"/>
        <v>-5.9687480449368868</v>
      </c>
      <c r="M18">
        <f t="shared" ca="1" si="8"/>
        <v>54.979131944444447</v>
      </c>
      <c r="N18">
        <f t="shared" ca="1" si="9"/>
        <v>33.093506944444449</v>
      </c>
    </row>
    <row r="19" spans="1:14" x14ac:dyDescent="0.25">
      <c r="A19" s="4">
        <f t="shared" si="10"/>
        <v>0.4285300925925925</v>
      </c>
      <c r="B19" s="3">
        <f t="shared" si="11"/>
        <v>1553301025</v>
      </c>
      <c r="C19">
        <f t="shared" si="5"/>
        <v>2</v>
      </c>
      <c r="D19">
        <f t="shared" si="5"/>
        <v>6</v>
      </c>
      <c r="E19">
        <f t="shared" ca="1" si="6"/>
        <v>9889.8326464354159</v>
      </c>
      <c r="F19">
        <f t="shared" ca="1" si="7"/>
        <v>-94589.330293649997</v>
      </c>
      <c r="G19">
        <f t="shared" ca="1" si="1"/>
        <v>8534.4</v>
      </c>
      <c r="H19" s="9">
        <f t="shared" ca="1" si="2"/>
        <v>-23.830266977916835</v>
      </c>
      <c r="I19" s="9">
        <f t="shared" ca="1" si="2"/>
        <v>227.92568778999848</v>
      </c>
      <c r="J19" s="9">
        <f t="shared" ca="1" si="2"/>
        <v>0</v>
      </c>
      <c r="K19" s="9">
        <f t="shared" ca="1" si="3"/>
        <v>229.16806230097302</v>
      </c>
      <c r="L19" s="9">
        <f t="shared" ca="1" si="4"/>
        <v>-5.9687480449369632</v>
      </c>
      <c r="M19">
        <f t="shared" ca="1" si="8"/>
        <v>54.989499421296294</v>
      </c>
      <c r="N19">
        <f t="shared" ca="1" si="9"/>
        <v>33.091600115740746</v>
      </c>
    </row>
    <row r="20" spans="1:14" x14ac:dyDescent="0.25">
      <c r="A20" s="4">
        <f t="shared" si="10"/>
        <v>0.42858796296296287</v>
      </c>
      <c r="B20" s="3">
        <f t="shared" si="11"/>
        <v>1553301030</v>
      </c>
      <c r="C20">
        <f t="shared" si="5"/>
        <v>2</v>
      </c>
      <c r="D20">
        <f t="shared" si="5"/>
        <v>6</v>
      </c>
      <c r="E20">
        <f t="shared" ca="1" si="6"/>
        <v>9770.6813115458317</v>
      </c>
      <c r="F20">
        <f t="shared" ca="1" si="7"/>
        <v>-93449.701854700004</v>
      </c>
      <c r="G20">
        <f t="shared" ca="1" si="1"/>
        <v>8534.4</v>
      </c>
      <c r="H20" s="9">
        <f t="shared" ca="1" si="2"/>
        <v>-23.830266977916473</v>
      </c>
      <c r="I20" s="9">
        <f t="shared" ca="1" si="2"/>
        <v>227.9256877900014</v>
      </c>
      <c r="J20" s="9">
        <f t="shared" ca="1" si="2"/>
        <v>0</v>
      </c>
      <c r="K20" s="9">
        <f t="shared" ca="1" si="3"/>
        <v>229.16806230097589</v>
      </c>
      <c r="L20" s="9">
        <f t="shared" ca="1" si="4"/>
        <v>-5.9687480449367971</v>
      </c>
      <c r="M20">
        <f t="shared" ca="1" si="8"/>
        <v>54.999866898148149</v>
      </c>
      <c r="N20">
        <f t="shared" ca="1" si="9"/>
        <v>33.089693287037036</v>
      </c>
    </row>
    <row r="21" spans="1:14" x14ac:dyDescent="0.25">
      <c r="A21" s="4">
        <f t="shared" si="10"/>
        <v>0.42864583333333323</v>
      </c>
      <c r="B21" s="3">
        <f t="shared" si="11"/>
        <v>1553301035</v>
      </c>
      <c r="C21">
        <f t="shared" si="5"/>
        <v>2</v>
      </c>
      <c r="D21">
        <f t="shared" si="5"/>
        <v>6</v>
      </c>
      <c r="E21">
        <f t="shared" ca="1" si="6"/>
        <v>9651.5299766562493</v>
      </c>
      <c r="F21">
        <f t="shared" ca="1" si="7"/>
        <v>-92310.073415749997</v>
      </c>
      <c r="G21">
        <f t="shared" ca="1" si="1"/>
        <v>8534.4</v>
      </c>
      <c r="H21" s="9">
        <f t="shared" ca="1" si="2"/>
        <v>-23.830266977916473</v>
      </c>
      <c r="I21" s="9">
        <f t="shared" ca="1" si="2"/>
        <v>227.92568778999848</v>
      </c>
      <c r="J21" s="9">
        <f t="shared" ca="1" si="2"/>
        <v>0</v>
      </c>
      <c r="K21" s="9">
        <f t="shared" ca="1" si="3"/>
        <v>229.16806230097299</v>
      </c>
      <c r="L21" s="9">
        <f t="shared" ca="1" si="4"/>
        <v>-5.9687480449368735</v>
      </c>
      <c r="M21">
        <f t="shared" ca="1" si="8"/>
        <v>55.010234375000003</v>
      </c>
      <c r="N21">
        <f t="shared" ca="1" si="9"/>
        <v>33.087786458333333</v>
      </c>
    </row>
    <row r="22" spans="1:14" x14ac:dyDescent="0.25">
      <c r="A22" s="4">
        <f t="shared" si="10"/>
        <v>0.42870370370370359</v>
      </c>
      <c r="B22" s="3">
        <f t="shared" si="11"/>
        <v>1553301040</v>
      </c>
      <c r="C22">
        <f t="shared" si="5"/>
        <v>2</v>
      </c>
      <c r="D22">
        <f t="shared" si="5"/>
        <v>6</v>
      </c>
      <c r="E22">
        <f t="shared" ca="1" si="6"/>
        <v>9532.378641766667</v>
      </c>
      <c r="F22">
        <f t="shared" ca="1" si="7"/>
        <v>-91170.444976800005</v>
      </c>
      <c r="G22">
        <f t="shared" ca="1" si="1"/>
        <v>8534.4</v>
      </c>
      <c r="H22" s="9">
        <f t="shared" ca="1" si="2"/>
        <v>-23.830266977916835</v>
      </c>
      <c r="I22" s="9">
        <f t="shared" ca="1" si="2"/>
        <v>227.9256877900014</v>
      </c>
      <c r="J22" s="9">
        <f t="shared" ca="1" si="2"/>
        <v>0</v>
      </c>
      <c r="K22" s="9">
        <f t="shared" ca="1" si="3"/>
        <v>229.16806230097592</v>
      </c>
      <c r="L22" s="9">
        <f t="shared" ca="1" si="4"/>
        <v>-5.9687480449368868</v>
      </c>
      <c r="M22">
        <f t="shared" ca="1" si="8"/>
        <v>55.02060185185185</v>
      </c>
      <c r="N22">
        <f t="shared" ca="1" si="9"/>
        <v>33.08587962962963</v>
      </c>
    </row>
    <row r="23" spans="1:14" x14ac:dyDescent="0.25">
      <c r="A23" s="4">
        <f t="shared" si="10"/>
        <v>0.42876157407407395</v>
      </c>
      <c r="B23" s="3">
        <f t="shared" si="11"/>
        <v>1553301045</v>
      </c>
      <c r="C23">
        <f t="shared" si="5"/>
        <v>2</v>
      </c>
      <c r="D23">
        <f t="shared" si="5"/>
        <v>6</v>
      </c>
      <c r="E23">
        <f t="shared" ca="1" si="6"/>
        <v>9413.2273068770828</v>
      </c>
      <c r="F23">
        <f t="shared" ca="1" si="7"/>
        <v>-90030.816537849998</v>
      </c>
      <c r="G23">
        <f t="shared" ca="1" si="1"/>
        <v>8534.4</v>
      </c>
      <c r="H23" s="9">
        <f t="shared" ca="1" si="2"/>
        <v>-23.830266977916835</v>
      </c>
      <c r="I23" s="9">
        <f t="shared" ca="1" si="2"/>
        <v>227.9256877900014</v>
      </c>
      <c r="J23" s="9">
        <f t="shared" ca="1" si="2"/>
        <v>0</v>
      </c>
      <c r="K23" s="9">
        <f t="shared" ca="1" si="3"/>
        <v>229.16806230097592</v>
      </c>
      <c r="L23" s="9">
        <f t="shared" ca="1" si="4"/>
        <v>-5.9687480449368868</v>
      </c>
      <c r="M23">
        <f t="shared" ca="1" si="8"/>
        <v>55.030969328703705</v>
      </c>
      <c r="N23">
        <f t="shared" ca="1" si="9"/>
        <v>33.083972800925928</v>
      </c>
    </row>
    <row r="24" spans="1:14" x14ac:dyDescent="0.25">
      <c r="A24" s="4">
        <f t="shared" si="10"/>
        <v>0.42881944444444431</v>
      </c>
      <c r="B24" s="3">
        <f t="shared" si="11"/>
        <v>1553301050</v>
      </c>
      <c r="C24">
        <f t="shared" ref="C24:D39" si="12">C23</f>
        <v>2</v>
      </c>
      <c r="D24">
        <f t="shared" si="12"/>
        <v>6</v>
      </c>
      <c r="E24">
        <f t="shared" ca="1" si="6"/>
        <v>9294.0759719874986</v>
      </c>
      <c r="F24">
        <f t="shared" ca="1" si="7"/>
        <v>-88891.188098899991</v>
      </c>
      <c r="G24">
        <f t="shared" ca="1" si="1"/>
        <v>8534.4</v>
      </c>
      <c r="H24" s="9">
        <f t="shared" ca="1" si="2"/>
        <v>-23.830266977916473</v>
      </c>
      <c r="I24" s="9">
        <f t="shared" ca="1" si="2"/>
        <v>227.92568778999848</v>
      </c>
      <c r="J24" s="9">
        <f t="shared" ca="1" si="2"/>
        <v>0</v>
      </c>
      <c r="K24" s="9">
        <f t="shared" ca="1" si="3"/>
        <v>229.16806230097299</v>
      </c>
      <c r="L24" s="9">
        <f t="shared" ca="1" si="4"/>
        <v>-5.9687480449368735</v>
      </c>
      <c r="M24">
        <f t="shared" ca="1" si="8"/>
        <v>55.041336805555552</v>
      </c>
      <c r="N24">
        <f t="shared" ca="1" si="9"/>
        <v>33.082065972222225</v>
      </c>
    </row>
    <row r="25" spans="1:14" x14ac:dyDescent="0.25">
      <c r="A25" s="4">
        <f t="shared" si="10"/>
        <v>0.42887731481481467</v>
      </c>
      <c r="B25" s="3">
        <f t="shared" si="11"/>
        <v>1553301055</v>
      </c>
      <c r="C25">
        <f t="shared" si="12"/>
        <v>2</v>
      </c>
      <c r="D25">
        <f t="shared" si="12"/>
        <v>6</v>
      </c>
      <c r="E25">
        <f t="shared" ca="1" si="6"/>
        <v>9174.9246370979163</v>
      </c>
      <c r="F25">
        <f t="shared" ca="1" si="7"/>
        <v>-87751.559659949999</v>
      </c>
      <c r="G25">
        <f t="shared" ca="1" si="1"/>
        <v>8534.4</v>
      </c>
      <c r="H25" s="9">
        <f t="shared" ca="1" si="2"/>
        <v>-23.830266977916473</v>
      </c>
      <c r="I25" s="9">
        <f t="shared" ca="1" si="2"/>
        <v>227.92568778999848</v>
      </c>
      <c r="J25" s="9">
        <f t="shared" ca="1" si="2"/>
        <v>0</v>
      </c>
      <c r="K25" s="9">
        <f t="shared" ca="1" si="3"/>
        <v>229.16806230097299</v>
      </c>
      <c r="L25" s="9">
        <f t="shared" ca="1" si="4"/>
        <v>-5.9687480449368735</v>
      </c>
      <c r="M25">
        <f t="shared" ca="1" si="8"/>
        <v>55.051704282407407</v>
      </c>
      <c r="N25">
        <f t="shared" ca="1" si="9"/>
        <v>33.080159143518522</v>
      </c>
    </row>
    <row r="26" spans="1:14" x14ac:dyDescent="0.25">
      <c r="A26" s="4">
        <f t="shared" si="10"/>
        <v>0.42893518518518503</v>
      </c>
      <c r="B26" s="3">
        <f t="shared" si="11"/>
        <v>1553301060</v>
      </c>
      <c r="C26">
        <f t="shared" si="12"/>
        <v>2</v>
      </c>
      <c r="D26">
        <f t="shared" si="12"/>
        <v>6</v>
      </c>
      <c r="E26">
        <f t="shared" ca="1" si="6"/>
        <v>9055.7733022083339</v>
      </c>
      <c r="F26">
        <f t="shared" ca="1" si="7"/>
        <v>-86611.931221000006</v>
      </c>
      <c r="G26">
        <f t="shared" ca="1" si="1"/>
        <v>8534.4</v>
      </c>
      <c r="H26" s="9">
        <f t="shared" ca="1" si="2"/>
        <v>-23.830266977916835</v>
      </c>
      <c r="I26" s="9">
        <f t="shared" ca="1" si="2"/>
        <v>227.9256877900014</v>
      </c>
      <c r="J26" s="9">
        <f t="shared" ca="1" si="2"/>
        <v>0</v>
      </c>
      <c r="K26" s="9">
        <f t="shared" ca="1" si="3"/>
        <v>229.16806230097592</v>
      </c>
      <c r="L26" s="9">
        <f t="shared" ca="1" si="4"/>
        <v>-5.9687480449368868</v>
      </c>
      <c r="M26">
        <f t="shared" ca="1" si="8"/>
        <v>55.062071759259261</v>
      </c>
      <c r="N26">
        <f t="shared" ca="1" si="9"/>
        <v>33.078252314814819</v>
      </c>
    </row>
    <row r="27" spans="1:14" x14ac:dyDescent="0.25">
      <c r="A27" s="4">
        <f t="shared" si="10"/>
        <v>0.42899305555555539</v>
      </c>
      <c r="B27" s="3">
        <f t="shared" si="11"/>
        <v>1553301065</v>
      </c>
      <c r="C27">
        <f t="shared" si="12"/>
        <v>2</v>
      </c>
      <c r="D27">
        <f t="shared" si="12"/>
        <v>6</v>
      </c>
      <c r="E27">
        <f t="shared" ca="1" si="6"/>
        <v>8936.6219673187497</v>
      </c>
      <c r="F27">
        <f t="shared" ca="1" si="7"/>
        <v>-85472.302782049999</v>
      </c>
      <c r="G27">
        <f t="shared" ca="1" si="1"/>
        <v>8534.4</v>
      </c>
      <c r="H27" s="9">
        <f t="shared" ca="1" si="2"/>
        <v>-23.830266977916835</v>
      </c>
      <c r="I27" s="9">
        <f t="shared" ca="1" si="2"/>
        <v>227.9256877900014</v>
      </c>
      <c r="J27" s="9">
        <f t="shared" ca="1" si="2"/>
        <v>0</v>
      </c>
      <c r="K27" s="9">
        <f t="shared" ca="1" si="3"/>
        <v>229.16806230097592</v>
      </c>
      <c r="L27" s="9">
        <f t="shared" ca="1" si="4"/>
        <v>-5.9687480449368868</v>
      </c>
      <c r="M27">
        <f t="shared" ca="1" si="8"/>
        <v>55.072439236111109</v>
      </c>
      <c r="N27">
        <f t="shared" ca="1" si="9"/>
        <v>33.076345486111116</v>
      </c>
    </row>
    <row r="28" spans="1:14" x14ac:dyDescent="0.25">
      <c r="A28" s="4">
        <f t="shared" si="10"/>
        <v>0.42905092592592575</v>
      </c>
      <c r="B28" s="3">
        <f t="shared" si="11"/>
        <v>1553301070</v>
      </c>
      <c r="C28">
        <f t="shared" si="12"/>
        <v>2</v>
      </c>
      <c r="D28">
        <f t="shared" si="12"/>
        <v>6</v>
      </c>
      <c r="E28">
        <f t="shared" ca="1" si="6"/>
        <v>8817.4706324291656</v>
      </c>
      <c r="F28">
        <f t="shared" ca="1" si="7"/>
        <v>-84332.674343099992</v>
      </c>
      <c r="G28">
        <f t="shared" ca="1" si="1"/>
        <v>8534.4</v>
      </c>
      <c r="H28" s="9">
        <f t="shared" ca="1" si="2"/>
        <v>-23.830266977916473</v>
      </c>
      <c r="I28" s="9">
        <f t="shared" ca="1" si="2"/>
        <v>227.92568778999848</v>
      </c>
      <c r="J28" s="9">
        <f t="shared" ca="1" si="2"/>
        <v>0</v>
      </c>
      <c r="K28" s="9">
        <f t="shared" ca="1" si="3"/>
        <v>229.16806230097299</v>
      </c>
      <c r="L28" s="9">
        <f t="shared" ca="1" si="4"/>
        <v>-5.9687480449368735</v>
      </c>
      <c r="M28">
        <f t="shared" ca="1" si="8"/>
        <v>55.082806712962963</v>
      </c>
      <c r="N28">
        <f t="shared" ca="1" si="9"/>
        <v>33.074438657407406</v>
      </c>
    </row>
    <row r="29" spans="1:14" x14ac:dyDescent="0.25">
      <c r="A29" s="4">
        <f t="shared" si="10"/>
        <v>0.42910879629629611</v>
      </c>
      <c r="B29" s="3">
        <f t="shared" si="11"/>
        <v>1553301075</v>
      </c>
      <c r="C29">
        <f t="shared" si="12"/>
        <v>2</v>
      </c>
      <c r="D29">
        <f t="shared" si="12"/>
        <v>6</v>
      </c>
      <c r="E29">
        <f t="shared" ca="1" si="6"/>
        <v>8698.3192975395832</v>
      </c>
      <c r="F29">
        <f t="shared" ca="1" si="7"/>
        <v>-83193.04590415</v>
      </c>
      <c r="G29">
        <f t="shared" ca="1" si="1"/>
        <v>8534.4</v>
      </c>
      <c r="H29" s="9">
        <f t="shared" ca="1" si="2"/>
        <v>-23.830266977916835</v>
      </c>
      <c r="I29" s="9">
        <f t="shared" ca="1" si="2"/>
        <v>227.92568778999848</v>
      </c>
      <c r="J29" s="9">
        <f t="shared" ca="1" si="2"/>
        <v>0</v>
      </c>
      <c r="K29" s="9">
        <f t="shared" ca="1" si="3"/>
        <v>229.16806230097302</v>
      </c>
      <c r="L29" s="9">
        <f t="shared" ca="1" si="4"/>
        <v>-5.9687480449369632</v>
      </c>
      <c r="M29">
        <f t="shared" ca="1" si="8"/>
        <v>55.093174189814818</v>
      </c>
      <c r="N29">
        <f t="shared" ca="1" si="9"/>
        <v>33.072531828703703</v>
      </c>
    </row>
    <row r="30" spans="1:14" x14ac:dyDescent="0.25">
      <c r="A30" s="4">
        <f t="shared" si="10"/>
        <v>0.42916666666666647</v>
      </c>
      <c r="B30" s="3">
        <f t="shared" si="11"/>
        <v>1553301080</v>
      </c>
      <c r="C30">
        <f t="shared" si="12"/>
        <v>2</v>
      </c>
      <c r="D30">
        <f t="shared" si="12"/>
        <v>6</v>
      </c>
      <c r="E30">
        <f t="shared" ca="1" si="6"/>
        <v>8579.167962649999</v>
      </c>
      <c r="F30">
        <f t="shared" ca="1" si="7"/>
        <v>-82053.417465200007</v>
      </c>
      <c r="G30">
        <f t="shared" ca="1" si="1"/>
        <v>8534.4</v>
      </c>
      <c r="H30" s="9">
        <f t="shared" ca="1" si="2"/>
        <v>-23.830266977916473</v>
      </c>
      <c r="I30" s="9">
        <f t="shared" ca="1" si="2"/>
        <v>227.9256877900014</v>
      </c>
      <c r="J30" s="9">
        <f t="shared" ca="1" si="2"/>
        <v>0</v>
      </c>
      <c r="K30" s="9">
        <f t="shared" ca="1" si="3"/>
        <v>229.16806230097589</v>
      </c>
      <c r="L30" s="9">
        <f t="shared" ca="1" si="4"/>
        <v>-5.9687480449367971</v>
      </c>
      <c r="M30">
        <f t="shared" ca="1" si="8"/>
        <v>55.103541666666665</v>
      </c>
      <c r="N30">
        <f t="shared" ca="1" si="9"/>
        <v>33.070625</v>
      </c>
    </row>
    <row r="31" spans="1:14" x14ac:dyDescent="0.25">
      <c r="A31" s="4">
        <f t="shared" si="10"/>
        <v>0.42922453703703684</v>
      </c>
      <c r="B31" s="3">
        <f t="shared" si="11"/>
        <v>1553301085</v>
      </c>
      <c r="C31">
        <f t="shared" si="12"/>
        <v>2</v>
      </c>
      <c r="D31">
        <f t="shared" si="12"/>
        <v>6</v>
      </c>
      <c r="E31">
        <f t="shared" ca="1" si="6"/>
        <v>8460.0166277604167</v>
      </c>
      <c r="F31">
        <f t="shared" ca="1" si="7"/>
        <v>-80913.78902625</v>
      </c>
      <c r="G31">
        <f t="shared" ca="1" si="1"/>
        <v>8534.4</v>
      </c>
      <c r="H31" s="9">
        <f t="shared" ca="1" si="2"/>
        <v>-23.830266977916835</v>
      </c>
      <c r="I31" s="9">
        <f t="shared" ca="1" si="2"/>
        <v>227.9256877900014</v>
      </c>
      <c r="J31" s="9">
        <f t="shared" ca="1" si="2"/>
        <v>0</v>
      </c>
      <c r="K31" s="9">
        <f t="shared" ca="1" si="3"/>
        <v>229.16806230097592</v>
      </c>
      <c r="L31" s="9">
        <f t="shared" ca="1" si="4"/>
        <v>-5.9687480449368868</v>
      </c>
      <c r="M31">
        <f t="shared" ca="1" si="8"/>
        <v>55.113909143518519</v>
      </c>
      <c r="N31">
        <f t="shared" ca="1" si="9"/>
        <v>33.068718171296297</v>
      </c>
    </row>
    <row r="32" spans="1:14" x14ac:dyDescent="0.25">
      <c r="A32" s="4">
        <f t="shared" si="10"/>
        <v>0.4292824074074072</v>
      </c>
      <c r="B32" s="3">
        <f t="shared" si="11"/>
        <v>1553301090</v>
      </c>
      <c r="C32">
        <f t="shared" si="12"/>
        <v>2</v>
      </c>
      <c r="D32">
        <f t="shared" si="12"/>
        <v>6</v>
      </c>
      <c r="E32">
        <f t="shared" ca="1" si="6"/>
        <v>8340.8652928708325</v>
      </c>
      <c r="F32">
        <f t="shared" ca="1" si="7"/>
        <v>-79774.160587299993</v>
      </c>
      <c r="G32">
        <f t="shared" ca="1" si="1"/>
        <v>8534.4</v>
      </c>
      <c r="H32" s="9">
        <f t="shared" ca="1" si="2"/>
        <v>-23.830266977916473</v>
      </c>
      <c r="I32" s="9">
        <f t="shared" ca="1" si="2"/>
        <v>227.92568778999848</v>
      </c>
      <c r="J32" s="9">
        <f t="shared" ca="1" si="2"/>
        <v>0</v>
      </c>
      <c r="K32" s="9">
        <f t="shared" ca="1" si="3"/>
        <v>229.16806230097299</v>
      </c>
      <c r="L32" s="9">
        <f t="shared" ca="1" si="4"/>
        <v>-5.9687480449368735</v>
      </c>
      <c r="M32">
        <f t="shared" ca="1" si="8"/>
        <v>55.124276620370374</v>
      </c>
      <c r="N32">
        <f t="shared" ca="1" si="9"/>
        <v>33.066811342592594</v>
      </c>
    </row>
    <row r="33" spans="1:14" x14ac:dyDescent="0.25">
      <c r="A33" s="4">
        <f>A32+5/24/3600</f>
        <v>0.42934027777777756</v>
      </c>
      <c r="B33" s="3">
        <f t="shared" si="11"/>
        <v>1553301095</v>
      </c>
      <c r="C33">
        <f t="shared" si="12"/>
        <v>2</v>
      </c>
      <c r="D33">
        <f t="shared" si="12"/>
        <v>6</v>
      </c>
      <c r="E33">
        <f t="shared" ca="1" si="6"/>
        <v>8221.7139579812501</v>
      </c>
      <c r="F33">
        <f t="shared" ca="1" si="7"/>
        <v>-78634.532148350001</v>
      </c>
      <c r="G33">
        <f t="shared" ca="1" si="1"/>
        <v>8534.4</v>
      </c>
      <c r="H33" s="9">
        <f t="shared" ca="1" si="2"/>
        <v>-23.830266977916835</v>
      </c>
      <c r="I33" s="9">
        <f t="shared" ca="1" si="2"/>
        <v>227.9256877900014</v>
      </c>
      <c r="J33" s="9">
        <f t="shared" ca="1" si="2"/>
        <v>0</v>
      </c>
      <c r="K33" s="9">
        <f t="shared" ca="1" si="3"/>
        <v>229.16806230097592</v>
      </c>
      <c r="L33" s="9">
        <f t="shared" ca="1" si="4"/>
        <v>-5.9687480449368868</v>
      </c>
      <c r="M33">
        <f t="shared" ca="1" si="8"/>
        <v>55.134644097222221</v>
      </c>
      <c r="N33">
        <f t="shared" ca="1" si="9"/>
        <v>33.064904513888891</v>
      </c>
    </row>
    <row r="34" spans="1:14" x14ac:dyDescent="0.25">
      <c r="A34" s="4">
        <f t="shared" si="10"/>
        <v>0.42939814814814792</v>
      </c>
      <c r="B34" s="3">
        <f t="shared" si="11"/>
        <v>1553301100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8102.562623091666</v>
      </c>
      <c r="F34">
        <f ca="1">INDIRECT("F$"&amp;C34)+INDIRECT("I$"&amp;C34)*($B34-INDIRECT("B$"&amp;D34))</f>
        <v>-77494.903709399994</v>
      </c>
      <c r="G34">
        <f t="shared" ca="1" si="1"/>
        <v>8534.4</v>
      </c>
      <c r="H34" s="9">
        <f t="shared" ca="1" si="2"/>
        <v>-23.830266977916654</v>
      </c>
      <c r="I34" s="9">
        <f t="shared" ca="1" si="2"/>
        <v>227.92568778999848</v>
      </c>
      <c r="J34" s="9">
        <f t="shared" ca="1" si="2"/>
        <v>0</v>
      </c>
      <c r="K34" s="9">
        <f t="shared" ca="1" si="3"/>
        <v>229.16806230097302</v>
      </c>
      <c r="L34" s="9">
        <f t="shared" ca="1" si="4"/>
        <v>-5.9687480449369179</v>
      </c>
      <c r="M34">
        <f t="shared" ca="1" si="8"/>
        <v>55.145011574074076</v>
      </c>
      <c r="N34">
        <f t="shared" ca="1" si="9"/>
        <v>33.062997685185188</v>
      </c>
    </row>
    <row r="35" spans="1:14" x14ac:dyDescent="0.25">
      <c r="A35" s="4">
        <f t="shared" si="10"/>
        <v>0.42945601851851828</v>
      </c>
      <c r="B35" s="3">
        <f t="shared" si="11"/>
        <v>1553301105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7983.4112882020827</v>
      </c>
      <c r="F35">
        <f ca="1">INDIRECT("F$"&amp;C35)+INDIRECT("I$"&amp;C35)*($B35-INDIRECT("B$"&amp;D35))</f>
        <v>-76355.275270450002</v>
      </c>
      <c r="G35">
        <f t="shared" ca="1" si="1"/>
        <v>8534.4</v>
      </c>
      <c r="H35" s="9">
        <f t="shared" ca="1" si="2"/>
        <v>-23.830266977916654</v>
      </c>
      <c r="I35" s="9">
        <f t="shared" ca="1" si="2"/>
        <v>227.9256877900014</v>
      </c>
      <c r="J35" s="9">
        <f t="shared" ca="1" si="2"/>
        <v>0</v>
      </c>
      <c r="K35" s="9">
        <f t="shared" ca="1" si="3"/>
        <v>229.16806230097592</v>
      </c>
      <c r="L35" s="9">
        <f t="shared" ca="1" si="4"/>
        <v>-5.9687480449368415</v>
      </c>
      <c r="M35">
        <f t="shared" ca="1" si="8"/>
        <v>55.155379050925923</v>
      </c>
      <c r="N35">
        <f t="shared" ca="1" si="9"/>
        <v>33.061090856481485</v>
      </c>
    </row>
    <row r="36" spans="1:14" x14ac:dyDescent="0.25">
      <c r="A36" s="4">
        <f t="shared" si="10"/>
        <v>0.42951388888888864</v>
      </c>
      <c r="B36" s="3">
        <f t="shared" si="11"/>
        <v>1553301110</v>
      </c>
      <c r="C36">
        <f t="shared" si="12"/>
        <v>2</v>
      </c>
      <c r="D36">
        <f t="shared" si="12"/>
        <v>6</v>
      </c>
      <c r="E36">
        <f t="shared" ref="E36:E98" ca="1" si="13">INDIRECT("E$"&amp;C36)+INDIRECT("H$"&amp;C36)*($B36-INDIRECT("B$"&amp;D36))</f>
        <v>7864.2599533124994</v>
      </c>
      <c r="F36">
        <f t="shared" ref="F36:F98" ca="1" si="14">INDIRECT("F$"&amp;C36)+INDIRECT("I$"&amp;C36)*($B36-INDIRECT("B$"&amp;D36))</f>
        <v>-75215.646831499995</v>
      </c>
      <c r="G36">
        <f t="shared" ca="1" si="1"/>
        <v>8534.4</v>
      </c>
      <c r="H36" s="9">
        <f t="shared" ca="1" si="2"/>
        <v>-23.830266977916654</v>
      </c>
      <c r="I36" s="9">
        <f t="shared" ca="1" si="2"/>
        <v>227.92568778999848</v>
      </c>
      <c r="J36" s="9">
        <f t="shared" ca="1" si="2"/>
        <v>0</v>
      </c>
      <c r="K36" s="9">
        <f t="shared" ca="1" si="3"/>
        <v>229.16806230097302</v>
      </c>
      <c r="L36" s="9">
        <f t="shared" ca="1" si="4"/>
        <v>-5.9687480449369179</v>
      </c>
      <c r="M36">
        <f t="shared" ca="1" si="8"/>
        <v>55.165746527777777</v>
      </c>
      <c r="N36">
        <f t="shared" ca="1" si="9"/>
        <v>33.059184027777782</v>
      </c>
    </row>
    <row r="37" spans="1:14" x14ac:dyDescent="0.25">
      <c r="A37" s="4">
        <f t="shared" si="10"/>
        <v>0.429571759259259</v>
      </c>
      <c r="B37" s="3">
        <f t="shared" si="11"/>
        <v>1553301115</v>
      </c>
      <c r="C37">
        <f t="shared" si="12"/>
        <v>2</v>
      </c>
      <c r="D37">
        <f t="shared" si="12"/>
        <v>6</v>
      </c>
      <c r="E37">
        <f t="shared" ca="1" si="13"/>
        <v>7745.1086184229162</v>
      </c>
      <c r="F37">
        <f t="shared" ca="1" si="14"/>
        <v>-74076.018392550002</v>
      </c>
      <c r="G37">
        <f t="shared" ca="1" si="1"/>
        <v>8534.4</v>
      </c>
      <c r="H37" s="9">
        <f t="shared" ca="1" si="2"/>
        <v>-23.830266977916654</v>
      </c>
      <c r="I37" s="9">
        <f t="shared" ca="1" si="2"/>
        <v>227.9256877900014</v>
      </c>
      <c r="J37" s="9">
        <f t="shared" ca="1" si="2"/>
        <v>0</v>
      </c>
      <c r="K37" s="9">
        <f t="shared" ca="1" si="3"/>
        <v>229.16806230097592</v>
      </c>
      <c r="L37" s="9">
        <f t="shared" ca="1" si="4"/>
        <v>-5.9687480449368415</v>
      </c>
      <c r="M37">
        <f t="shared" ca="1" si="8"/>
        <v>55.176114004629632</v>
      </c>
      <c r="N37">
        <f t="shared" ca="1" si="9"/>
        <v>33.057277199074072</v>
      </c>
    </row>
    <row r="38" spans="1:14" x14ac:dyDescent="0.25">
      <c r="A38" s="4">
        <f t="shared" si="10"/>
        <v>0.42962962962962936</v>
      </c>
      <c r="B38" s="3">
        <f t="shared" si="11"/>
        <v>1553301120</v>
      </c>
      <c r="C38">
        <f t="shared" si="12"/>
        <v>2</v>
      </c>
      <c r="D38">
        <f t="shared" si="12"/>
        <v>6</v>
      </c>
      <c r="E38">
        <f t="shared" ca="1" si="13"/>
        <v>7625.9572835333329</v>
      </c>
      <c r="F38">
        <f t="shared" ca="1" si="14"/>
        <v>-72936.389953599995</v>
      </c>
      <c r="G38">
        <f t="shared" ca="1" si="1"/>
        <v>8534.4</v>
      </c>
      <c r="H38" s="9">
        <f t="shared" ca="1" si="2"/>
        <v>-23.830266977916654</v>
      </c>
      <c r="I38" s="9">
        <f t="shared" ca="1" si="2"/>
        <v>227.9256877900014</v>
      </c>
      <c r="J38" s="9">
        <f t="shared" ca="1" si="2"/>
        <v>0</v>
      </c>
      <c r="K38" s="9">
        <f t="shared" ca="1" si="3"/>
        <v>229.16806230097592</v>
      </c>
      <c r="L38" s="9">
        <f t="shared" ca="1" si="4"/>
        <v>-5.9687480449368415</v>
      </c>
      <c r="M38">
        <f t="shared" ca="1" si="8"/>
        <v>55.186481481481479</v>
      </c>
      <c r="N38">
        <f t="shared" ca="1" si="9"/>
        <v>33.055370370370369</v>
      </c>
    </row>
    <row r="39" spans="1:14" x14ac:dyDescent="0.25">
      <c r="A39" s="4">
        <f t="shared" si="10"/>
        <v>0.42968749999999972</v>
      </c>
      <c r="B39" s="3">
        <f t="shared" si="11"/>
        <v>1553301125</v>
      </c>
      <c r="C39">
        <f t="shared" si="12"/>
        <v>2</v>
      </c>
      <c r="D39">
        <f t="shared" si="12"/>
        <v>6</v>
      </c>
      <c r="E39">
        <f t="shared" ca="1" si="13"/>
        <v>7506.8059486437496</v>
      </c>
      <c r="F39">
        <f t="shared" ca="1" si="14"/>
        <v>-71796.761514649988</v>
      </c>
      <c r="G39">
        <f t="shared" ca="1" si="1"/>
        <v>8534.4</v>
      </c>
      <c r="H39" s="9">
        <f t="shared" ca="1" si="2"/>
        <v>-23.830266977916654</v>
      </c>
      <c r="I39" s="9">
        <f t="shared" ca="1" si="2"/>
        <v>227.92568778999848</v>
      </c>
      <c r="J39" s="9">
        <f t="shared" ca="1" si="2"/>
        <v>0</v>
      </c>
      <c r="K39" s="9">
        <f t="shared" ca="1" si="3"/>
        <v>229.16806230097302</v>
      </c>
      <c r="L39" s="9">
        <f t="shared" ca="1" si="4"/>
        <v>-5.9687480449369179</v>
      </c>
      <c r="M39">
        <f t="shared" ca="1" si="8"/>
        <v>55.196848958333334</v>
      </c>
      <c r="N39">
        <f t="shared" ca="1" si="9"/>
        <v>33.053463541666666</v>
      </c>
    </row>
    <row r="40" spans="1:14" x14ac:dyDescent="0.25">
      <c r="A40" s="4">
        <f t="shared" si="10"/>
        <v>0.42974537037037008</v>
      </c>
      <c r="B40" s="3">
        <f t="shared" si="11"/>
        <v>1553301130</v>
      </c>
      <c r="C40">
        <f t="shared" ref="C40:D55" si="15">C39</f>
        <v>2</v>
      </c>
      <c r="D40">
        <f t="shared" si="15"/>
        <v>6</v>
      </c>
      <c r="E40">
        <f t="shared" ca="1" si="13"/>
        <v>7387.6546137541663</v>
      </c>
      <c r="F40">
        <f t="shared" ca="1" si="14"/>
        <v>-70657.133075699996</v>
      </c>
      <c r="G40">
        <f t="shared" ca="1" si="1"/>
        <v>8534.4</v>
      </c>
      <c r="H40" s="9">
        <f t="shared" ca="1" si="2"/>
        <v>-23.830266977916654</v>
      </c>
      <c r="I40" s="9">
        <f t="shared" ca="1" si="2"/>
        <v>227.92568778999848</v>
      </c>
      <c r="J40" s="9">
        <f t="shared" ca="1" si="2"/>
        <v>0</v>
      </c>
      <c r="K40" s="9">
        <f t="shared" ca="1" si="3"/>
        <v>229.16806230097302</v>
      </c>
      <c r="L40" s="9">
        <f t="shared" ca="1" si="4"/>
        <v>-5.9687480449369179</v>
      </c>
      <c r="M40">
        <f t="shared" ca="1" si="8"/>
        <v>55.207216435185188</v>
      </c>
      <c r="N40">
        <f t="shared" ca="1" si="9"/>
        <v>33.051556712962963</v>
      </c>
    </row>
    <row r="41" spans="1:14" x14ac:dyDescent="0.25">
      <c r="A41" s="4">
        <f t="shared" si="10"/>
        <v>0.42980324074074044</v>
      </c>
      <c r="B41" s="3">
        <f t="shared" si="11"/>
        <v>1553301135</v>
      </c>
      <c r="C41">
        <f t="shared" si="15"/>
        <v>2</v>
      </c>
      <c r="D41">
        <f t="shared" si="15"/>
        <v>6</v>
      </c>
      <c r="E41">
        <f t="shared" ca="1" si="13"/>
        <v>7268.5032788645831</v>
      </c>
      <c r="F41">
        <f t="shared" ca="1" si="14"/>
        <v>-69517.504636750004</v>
      </c>
      <c r="G41">
        <f t="shared" ca="1" si="1"/>
        <v>8534.4</v>
      </c>
      <c r="H41" s="9">
        <f t="shared" ca="1" si="2"/>
        <v>-23.830266977916654</v>
      </c>
      <c r="I41" s="9">
        <f t="shared" ca="1" si="2"/>
        <v>227.9256877900014</v>
      </c>
      <c r="J41" s="9">
        <f t="shared" ca="1" si="2"/>
        <v>0</v>
      </c>
      <c r="K41" s="9">
        <f t="shared" ca="1" si="3"/>
        <v>229.16806230097592</v>
      </c>
      <c r="L41" s="9">
        <f t="shared" ca="1" si="4"/>
        <v>-5.9687480449368415</v>
      </c>
      <c r="M41">
        <f t="shared" ca="1" si="8"/>
        <v>55.217583912037036</v>
      </c>
      <c r="N41">
        <f t="shared" ca="1" si="9"/>
        <v>33.04964988425926</v>
      </c>
    </row>
    <row r="42" spans="1:14" x14ac:dyDescent="0.25">
      <c r="A42" s="4">
        <f t="shared" si="10"/>
        <v>0.42986111111111081</v>
      </c>
      <c r="B42" s="3">
        <f t="shared" si="11"/>
        <v>1553301140</v>
      </c>
      <c r="C42">
        <f t="shared" si="15"/>
        <v>2</v>
      </c>
      <c r="D42">
        <f t="shared" si="15"/>
        <v>6</v>
      </c>
      <c r="E42">
        <f t="shared" ca="1" si="13"/>
        <v>7149.3519439749998</v>
      </c>
      <c r="F42">
        <f t="shared" ca="1" si="14"/>
        <v>-68377.876197799997</v>
      </c>
      <c r="G42">
        <f t="shared" ca="1" si="1"/>
        <v>8534.4</v>
      </c>
      <c r="H42" s="9">
        <f t="shared" ca="1" si="2"/>
        <v>-23.830266977916654</v>
      </c>
      <c r="I42" s="9">
        <f t="shared" ca="1" si="2"/>
        <v>227.9256877900014</v>
      </c>
      <c r="J42" s="9">
        <f t="shared" ca="1" si="2"/>
        <v>0</v>
      </c>
      <c r="K42" s="9">
        <f t="shared" ca="1" si="3"/>
        <v>229.16806230097592</v>
      </c>
      <c r="L42" s="9">
        <f t="shared" ca="1" si="4"/>
        <v>-5.9687480449368415</v>
      </c>
      <c r="M42">
        <f t="shared" ca="1" si="8"/>
        <v>55.22795138888889</v>
      </c>
      <c r="N42">
        <f t="shared" ca="1" si="9"/>
        <v>33.047743055555557</v>
      </c>
    </row>
    <row r="43" spans="1:14" x14ac:dyDescent="0.25">
      <c r="A43" s="4">
        <f t="shared" si="10"/>
        <v>0.42991898148148117</v>
      </c>
      <c r="B43" s="3">
        <f t="shared" si="11"/>
        <v>1553301145</v>
      </c>
      <c r="C43">
        <f t="shared" si="15"/>
        <v>2</v>
      </c>
      <c r="D43">
        <f t="shared" si="15"/>
        <v>6</v>
      </c>
      <c r="E43">
        <f t="shared" ca="1" si="13"/>
        <v>7030.2006090854165</v>
      </c>
      <c r="F43">
        <f t="shared" ca="1" si="14"/>
        <v>-67238.24775884999</v>
      </c>
      <c r="G43">
        <f t="shared" ca="1" si="1"/>
        <v>8534.4</v>
      </c>
      <c r="H43" s="9">
        <f t="shared" ca="1" si="2"/>
        <v>-23.830266977916654</v>
      </c>
      <c r="I43" s="9">
        <f t="shared" ca="1" si="2"/>
        <v>227.92568778999848</v>
      </c>
      <c r="J43" s="9">
        <f t="shared" ca="1" si="2"/>
        <v>0</v>
      </c>
      <c r="K43" s="9">
        <f t="shared" ca="1" si="3"/>
        <v>229.16806230097302</v>
      </c>
      <c r="L43" s="9">
        <f t="shared" ca="1" si="4"/>
        <v>-5.9687480449369179</v>
      </c>
      <c r="M43">
        <f t="shared" ca="1" si="8"/>
        <v>55.238318865740744</v>
      </c>
      <c r="N43">
        <f t="shared" ca="1" si="9"/>
        <v>33.045836226851854</v>
      </c>
    </row>
    <row r="44" spans="1:14" x14ac:dyDescent="0.25">
      <c r="A44" s="4">
        <f t="shared" si="10"/>
        <v>0.42997685185185153</v>
      </c>
      <c r="B44" s="3">
        <f t="shared" si="11"/>
        <v>1553301150</v>
      </c>
      <c r="C44">
        <f t="shared" si="15"/>
        <v>2</v>
      </c>
      <c r="D44">
        <f t="shared" si="15"/>
        <v>6</v>
      </c>
      <c r="E44">
        <f t="shared" ca="1" si="13"/>
        <v>6911.0492741958333</v>
      </c>
      <c r="F44">
        <f t="shared" ca="1" si="14"/>
        <v>-66098.619319899997</v>
      </c>
      <c r="G44">
        <f t="shared" ca="1" si="1"/>
        <v>8534.4</v>
      </c>
      <c r="H44" s="9">
        <f t="shared" ca="1" si="2"/>
        <v>-23.830266977916654</v>
      </c>
      <c r="I44" s="9">
        <f t="shared" ca="1" si="2"/>
        <v>227.92568778999993</v>
      </c>
      <c r="J44" s="9">
        <f t="shared" ca="1" si="2"/>
        <v>0</v>
      </c>
      <c r="K44" s="9">
        <f t="shared" ca="1" si="3"/>
        <v>229.16806230097444</v>
      </c>
      <c r="L44" s="9">
        <f t="shared" ca="1" si="4"/>
        <v>-5.9687480449368806</v>
      </c>
      <c r="M44">
        <f t="shared" ca="1" si="8"/>
        <v>55.248686342592592</v>
      </c>
      <c r="N44">
        <f t="shared" ca="1" si="9"/>
        <v>33.043929398148151</v>
      </c>
    </row>
    <row r="45" spans="1:14" x14ac:dyDescent="0.25">
      <c r="A45" s="4">
        <f t="shared" si="10"/>
        <v>0.43003472222222189</v>
      </c>
      <c r="B45" s="3">
        <f t="shared" si="11"/>
        <v>1553301155</v>
      </c>
      <c r="C45">
        <f t="shared" si="15"/>
        <v>2</v>
      </c>
      <c r="D45">
        <f t="shared" si="15"/>
        <v>6</v>
      </c>
      <c r="E45">
        <f t="shared" ca="1" si="13"/>
        <v>6791.89793930625</v>
      </c>
      <c r="F45">
        <f t="shared" ca="1" si="14"/>
        <v>-64958.990880949998</v>
      </c>
      <c r="G45">
        <f t="shared" ca="1" si="1"/>
        <v>8534.4</v>
      </c>
      <c r="H45" s="9">
        <f t="shared" ca="1" si="2"/>
        <v>-23.830266977916654</v>
      </c>
      <c r="I45" s="9">
        <f t="shared" ca="1" si="2"/>
        <v>227.92568778999993</v>
      </c>
      <c r="J45" s="9">
        <f t="shared" ca="1" si="2"/>
        <v>0</v>
      </c>
      <c r="K45" s="9">
        <f t="shared" ca="1" si="3"/>
        <v>229.16806230097444</v>
      </c>
      <c r="L45" s="9">
        <f t="shared" ca="1" si="4"/>
        <v>-5.9687480449368806</v>
      </c>
      <c r="M45">
        <f t="shared" ca="1" si="8"/>
        <v>55.259053819444446</v>
      </c>
      <c r="N45">
        <f t="shared" ca="1" si="9"/>
        <v>33.042022569444448</v>
      </c>
    </row>
    <row r="46" spans="1:14" x14ac:dyDescent="0.25">
      <c r="A46" s="4">
        <f t="shared" si="10"/>
        <v>0.43009259259259225</v>
      </c>
      <c r="B46" s="3">
        <f t="shared" si="11"/>
        <v>1553301160</v>
      </c>
      <c r="C46">
        <f t="shared" si="15"/>
        <v>2</v>
      </c>
      <c r="D46">
        <f t="shared" si="15"/>
        <v>6</v>
      </c>
      <c r="E46">
        <f t="shared" ca="1" si="13"/>
        <v>6672.7466044166667</v>
      </c>
      <c r="F46">
        <f t="shared" ca="1" si="14"/>
        <v>-63819.362441999998</v>
      </c>
      <c r="G46">
        <f t="shared" ca="1" si="1"/>
        <v>8534.4</v>
      </c>
      <c r="H46" s="9">
        <f t="shared" ca="1" si="2"/>
        <v>-23.830266977916835</v>
      </c>
      <c r="I46" s="9">
        <f t="shared" ca="1" si="2"/>
        <v>227.92568778999993</v>
      </c>
      <c r="J46" s="9">
        <f t="shared" ca="1" si="2"/>
        <v>0</v>
      </c>
      <c r="K46" s="9">
        <f t="shared" ca="1" si="3"/>
        <v>229.16806230097444</v>
      </c>
      <c r="L46" s="9">
        <f t="shared" ca="1" si="4"/>
        <v>-5.968748044936925</v>
      </c>
      <c r="M46">
        <f t="shared" ca="1" si="8"/>
        <v>55.269421296296294</v>
      </c>
      <c r="N46">
        <f t="shared" ca="1" si="9"/>
        <v>33.040115740740738</v>
      </c>
    </row>
    <row r="47" spans="1:14" x14ac:dyDescent="0.25">
      <c r="A47" s="4">
        <f t="shared" si="10"/>
        <v>0.43015046296296261</v>
      </c>
      <c r="B47" s="3">
        <f t="shared" si="11"/>
        <v>1553301165</v>
      </c>
      <c r="C47">
        <f t="shared" si="15"/>
        <v>2</v>
      </c>
      <c r="D47">
        <f t="shared" si="15"/>
        <v>6</v>
      </c>
      <c r="E47">
        <f t="shared" ca="1" si="13"/>
        <v>6553.5952695270826</v>
      </c>
      <c r="F47">
        <f t="shared" ca="1" si="14"/>
        <v>-62679.734003049998</v>
      </c>
      <c r="G47">
        <f t="shared" ca="1" si="1"/>
        <v>8534.4</v>
      </c>
      <c r="H47" s="9">
        <f t="shared" ca="1" si="2"/>
        <v>-23.830266977916654</v>
      </c>
      <c r="I47" s="9">
        <f t="shared" ca="1" si="2"/>
        <v>227.92568778999993</v>
      </c>
      <c r="J47" s="9">
        <f t="shared" ca="1" si="2"/>
        <v>0</v>
      </c>
      <c r="K47" s="9">
        <f t="shared" ca="1" si="3"/>
        <v>229.16806230097444</v>
      </c>
      <c r="L47" s="9">
        <f t="shared" ca="1" si="4"/>
        <v>-5.9687480449368806</v>
      </c>
      <c r="M47">
        <f t="shared" ca="1" si="8"/>
        <v>55.279788773148148</v>
      </c>
      <c r="N47">
        <f t="shared" ca="1" si="9"/>
        <v>33.038208912037035</v>
      </c>
    </row>
    <row r="48" spans="1:14" x14ac:dyDescent="0.25">
      <c r="A48" s="4">
        <f t="shared" si="10"/>
        <v>0.43020833333333297</v>
      </c>
      <c r="B48" s="3">
        <f t="shared" si="11"/>
        <v>1553301170</v>
      </c>
      <c r="C48">
        <f t="shared" si="15"/>
        <v>2</v>
      </c>
      <c r="D48">
        <f t="shared" si="15"/>
        <v>6</v>
      </c>
      <c r="E48">
        <f t="shared" ca="1" si="13"/>
        <v>6434.4439346374993</v>
      </c>
      <c r="F48">
        <f t="shared" ca="1" si="14"/>
        <v>-61540.105564099998</v>
      </c>
      <c r="G48">
        <f t="shared" ca="1" si="1"/>
        <v>8534.4</v>
      </c>
      <c r="H48" s="9">
        <f t="shared" ca="1" si="2"/>
        <v>-23.830266977916654</v>
      </c>
      <c r="I48" s="9">
        <f t="shared" ca="1" si="2"/>
        <v>227.92568778999993</v>
      </c>
      <c r="J48" s="9">
        <f t="shared" ca="1" si="2"/>
        <v>0</v>
      </c>
      <c r="K48" s="9">
        <f t="shared" ca="1" si="3"/>
        <v>229.16806230097444</v>
      </c>
      <c r="L48" s="9">
        <f t="shared" ca="1" si="4"/>
        <v>-5.9687480449368806</v>
      </c>
      <c r="M48">
        <f t="shared" ca="1" si="8"/>
        <v>55.290156250000003</v>
      </c>
      <c r="N48">
        <f t="shared" ca="1" si="9"/>
        <v>33.036302083333332</v>
      </c>
    </row>
    <row r="49" spans="1:19" x14ac:dyDescent="0.25">
      <c r="A49" s="4">
        <f t="shared" si="10"/>
        <v>0.43026620370370333</v>
      </c>
      <c r="B49" s="3">
        <f t="shared" si="11"/>
        <v>1553301175</v>
      </c>
      <c r="C49">
        <f t="shared" si="15"/>
        <v>2</v>
      </c>
      <c r="D49">
        <f t="shared" si="15"/>
        <v>6</v>
      </c>
      <c r="E49">
        <f t="shared" ca="1" si="13"/>
        <v>6315.292599747916</v>
      </c>
      <c r="F49">
        <f t="shared" ca="1" si="14"/>
        <v>-60400.477125149999</v>
      </c>
      <c r="G49">
        <f t="shared" ca="1" si="1"/>
        <v>8534.4</v>
      </c>
      <c r="H49" s="9">
        <f t="shared" ca="1" si="2"/>
        <v>-23.830266977916654</v>
      </c>
      <c r="I49" s="9">
        <f t="shared" ca="1" si="2"/>
        <v>227.92568778999993</v>
      </c>
      <c r="J49" s="9">
        <f t="shared" ca="1" si="2"/>
        <v>0</v>
      </c>
      <c r="K49" s="9">
        <f t="shared" ca="1" si="3"/>
        <v>229.16806230097444</v>
      </c>
      <c r="L49" s="9">
        <f t="shared" ca="1" si="4"/>
        <v>-5.9687480449368806</v>
      </c>
      <c r="M49">
        <f t="shared" ca="1" si="8"/>
        <v>55.30052372685185</v>
      </c>
      <c r="N49">
        <f t="shared" ca="1" si="9"/>
        <v>33.034395254629629</v>
      </c>
    </row>
    <row r="50" spans="1:19" x14ac:dyDescent="0.25">
      <c r="A50" s="4">
        <f t="shared" si="10"/>
        <v>0.43032407407407369</v>
      </c>
      <c r="B50" s="3">
        <f t="shared" si="11"/>
        <v>1553301180</v>
      </c>
      <c r="C50">
        <f t="shared" si="15"/>
        <v>2</v>
      </c>
      <c r="D50">
        <f t="shared" si="15"/>
        <v>6</v>
      </c>
      <c r="E50">
        <f t="shared" ca="1" si="13"/>
        <v>6196.1412648583328</v>
      </c>
      <c r="F50">
        <f t="shared" ca="1" si="14"/>
        <v>-59260.848686199999</v>
      </c>
      <c r="G50">
        <f t="shared" ca="1" si="1"/>
        <v>8534.4</v>
      </c>
      <c r="H50" s="9">
        <f t="shared" ca="1" si="2"/>
        <v>-23.830266977916654</v>
      </c>
      <c r="I50" s="9">
        <f t="shared" ca="1" si="2"/>
        <v>227.92568778999993</v>
      </c>
      <c r="J50" s="9">
        <f t="shared" ca="1" si="2"/>
        <v>0</v>
      </c>
      <c r="K50" s="9">
        <f t="shared" ca="1" si="3"/>
        <v>229.16806230097444</v>
      </c>
      <c r="L50" s="9">
        <f t="shared" ca="1" si="4"/>
        <v>-5.9687480449368806</v>
      </c>
      <c r="M50">
        <f t="shared" ca="1" si="8"/>
        <v>55.310891203703704</v>
      </c>
      <c r="N50">
        <f t="shared" ca="1" si="9"/>
        <v>33.032488425925926</v>
      </c>
    </row>
    <row r="51" spans="1:19" x14ac:dyDescent="0.25">
      <c r="A51" s="4">
        <f t="shared" si="10"/>
        <v>0.43038194444444405</v>
      </c>
      <c r="B51" s="3">
        <f t="shared" si="11"/>
        <v>1553301185</v>
      </c>
      <c r="C51">
        <f t="shared" si="15"/>
        <v>2</v>
      </c>
      <c r="D51">
        <f t="shared" si="15"/>
        <v>6</v>
      </c>
      <c r="E51">
        <f t="shared" ca="1" si="13"/>
        <v>6076.9899299687495</v>
      </c>
      <c r="F51">
        <f t="shared" ca="1" si="14"/>
        <v>-58121.220247249999</v>
      </c>
      <c r="G51">
        <f t="shared" ca="1" si="1"/>
        <v>8534.4</v>
      </c>
      <c r="H51" s="9">
        <f t="shared" ca="1" si="2"/>
        <v>-23.830266977916654</v>
      </c>
      <c r="I51" s="9">
        <f t="shared" ca="1" si="2"/>
        <v>227.92568778999993</v>
      </c>
      <c r="J51" s="9">
        <f t="shared" ca="1" si="2"/>
        <v>0</v>
      </c>
      <c r="K51" s="9">
        <f t="shared" ca="1" si="3"/>
        <v>229.16806230097444</v>
      </c>
      <c r="L51" s="9">
        <f t="shared" ca="1" si="4"/>
        <v>-5.9687480449368806</v>
      </c>
      <c r="M51">
        <f t="shared" ca="1" si="8"/>
        <v>55.321258680555559</v>
      </c>
      <c r="N51">
        <f t="shared" ca="1" si="9"/>
        <v>33.030581597222223</v>
      </c>
      <c r="O51" s="14"/>
      <c r="P51" s="14"/>
      <c r="Q51" s="14"/>
      <c r="R51" s="14"/>
      <c r="S51" s="14"/>
    </row>
    <row r="52" spans="1:19" x14ac:dyDescent="0.25">
      <c r="A52" s="4">
        <f>A51+5/24/3600</f>
        <v>0.43043981481481441</v>
      </c>
      <c r="B52" s="3">
        <f t="shared" si="11"/>
        <v>1553301190</v>
      </c>
      <c r="C52">
        <f t="shared" si="15"/>
        <v>2</v>
      </c>
      <c r="D52">
        <f t="shared" si="15"/>
        <v>6</v>
      </c>
      <c r="E52">
        <f t="shared" ca="1" si="13"/>
        <v>5957.8385950791662</v>
      </c>
      <c r="F52">
        <f t="shared" ca="1" si="14"/>
        <v>-56981.5918083</v>
      </c>
      <c r="G52">
        <f t="shared" ca="1" si="1"/>
        <v>8534.4</v>
      </c>
      <c r="H52" s="9">
        <f t="shared" ca="1" si="2"/>
        <v>-23.830266977916654</v>
      </c>
      <c r="I52" s="9">
        <f t="shared" ca="1" si="2"/>
        <v>227.92568778999993</v>
      </c>
      <c r="J52" s="9">
        <f t="shared" ca="1" si="2"/>
        <v>0</v>
      </c>
      <c r="K52" s="9">
        <f t="shared" ca="1" si="3"/>
        <v>229.16806230097444</v>
      </c>
      <c r="L52" s="9">
        <f t="shared" ca="1" si="4"/>
        <v>-5.9687480449368806</v>
      </c>
      <c r="M52">
        <f t="shared" ca="1" si="8"/>
        <v>55.331626157407406</v>
      </c>
      <c r="N52">
        <f t="shared" ca="1" si="9"/>
        <v>33.02867476851852</v>
      </c>
    </row>
    <row r="53" spans="1:19" x14ac:dyDescent="0.25">
      <c r="A53" s="4">
        <f t="shared" si="10"/>
        <v>0.43049768518518478</v>
      </c>
      <c r="B53" s="3">
        <f t="shared" si="11"/>
        <v>1553301195</v>
      </c>
      <c r="C53">
        <f t="shared" si="15"/>
        <v>2</v>
      </c>
      <c r="D53">
        <f t="shared" si="15"/>
        <v>6</v>
      </c>
      <c r="E53">
        <f t="shared" ca="1" si="13"/>
        <v>5838.687260189583</v>
      </c>
      <c r="F53">
        <f t="shared" ca="1" si="14"/>
        <v>-55841.96336935</v>
      </c>
      <c r="G53">
        <f t="shared" ca="1" si="1"/>
        <v>8534.4</v>
      </c>
      <c r="H53" s="9">
        <f t="shared" ca="1" si="2"/>
        <v>-23.830266977916654</v>
      </c>
      <c r="I53" s="9">
        <f t="shared" ca="1" si="2"/>
        <v>227.92568778999993</v>
      </c>
      <c r="J53" s="9">
        <f t="shared" ca="1" si="2"/>
        <v>0</v>
      </c>
      <c r="K53" s="9">
        <f t="shared" ca="1" si="3"/>
        <v>229.16806230097444</v>
      </c>
      <c r="L53" s="9">
        <f t="shared" ca="1" si="4"/>
        <v>-5.9687480449368806</v>
      </c>
      <c r="M53">
        <f t="shared" ca="1" si="8"/>
        <v>55.341993634259261</v>
      </c>
      <c r="N53">
        <f t="shared" ca="1" si="9"/>
        <v>33.026767939814818</v>
      </c>
    </row>
    <row r="54" spans="1:19" x14ac:dyDescent="0.25">
      <c r="A54" s="8">
        <f t="shared" si="10"/>
        <v>0.43055555555555514</v>
      </c>
      <c r="B54" s="3">
        <f t="shared" si="11"/>
        <v>1553301200</v>
      </c>
      <c r="C54">
        <f t="shared" si="15"/>
        <v>2</v>
      </c>
      <c r="D54">
        <f t="shared" si="15"/>
        <v>6</v>
      </c>
      <c r="E54">
        <f t="shared" ca="1" si="13"/>
        <v>5719.5359252999997</v>
      </c>
      <c r="F54">
        <f t="shared" ca="1" si="14"/>
        <v>-54702.3349304</v>
      </c>
      <c r="G54">
        <f t="shared" ca="1" si="1"/>
        <v>8534.4</v>
      </c>
      <c r="H54" s="9">
        <f t="shared" ca="1" si="2"/>
        <v>-23.830266977916654</v>
      </c>
      <c r="I54" s="9">
        <f t="shared" ca="1" si="2"/>
        <v>227.92568778999993</v>
      </c>
      <c r="J54" s="9">
        <f t="shared" ca="1" si="2"/>
        <v>0</v>
      </c>
      <c r="K54" s="9">
        <f t="shared" ca="1" si="3"/>
        <v>229.16806230097444</v>
      </c>
      <c r="L54" s="9">
        <f t="shared" ca="1" si="4"/>
        <v>-5.9687480449368806</v>
      </c>
      <c r="M54">
        <f t="shared" ca="1" si="8"/>
        <v>55.352361111111108</v>
      </c>
      <c r="N54">
        <f t="shared" ca="1" si="9"/>
        <v>33.024861111111107</v>
      </c>
    </row>
    <row r="55" spans="1:19" x14ac:dyDescent="0.25">
      <c r="A55" s="4">
        <f t="shared" si="10"/>
        <v>0.4306134259259255</v>
      </c>
      <c r="B55" s="3">
        <f t="shared" si="11"/>
        <v>1553301205</v>
      </c>
      <c r="C55">
        <f t="shared" si="15"/>
        <v>2</v>
      </c>
      <c r="D55">
        <f t="shared" si="15"/>
        <v>6</v>
      </c>
      <c r="E55">
        <f t="shared" ca="1" si="13"/>
        <v>5600.3845904104164</v>
      </c>
      <c r="F55">
        <f t="shared" ca="1" si="14"/>
        <v>-53562.706491450001</v>
      </c>
      <c r="G55">
        <f t="shared" ca="1" si="1"/>
        <v>8534.4</v>
      </c>
      <c r="H55" s="9">
        <f t="shared" ca="1" si="2"/>
        <v>-23.830266977916654</v>
      </c>
      <c r="I55" s="9">
        <f t="shared" ca="1" si="2"/>
        <v>227.9256877900014</v>
      </c>
      <c r="J55" s="9">
        <f t="shared" ca="1" si="2"/>
        <v>0</v>
      </c>
      <c r="K55" s="9">
        <f t="shared" ca="1" si="3"/>
        <v>229.16806230097592</v>
      </c>
      <c r="L55" s="9">
        <f t="shared" ca="1" si="4"/>
        <v>-5.9687480449368415</v>
      </c>
      <c r="M55">
        <f t="shared" ca="1" si="8"/>
        <v>55.362728587962962</v>
      </c>
      <c r="N55">
        <f t="shared" ca="1" si="9"/>
        <v>33.022954282407404</v>
      </c>
    </row>
    <row r="56" spans="1:19" x14ac:dyDescent="0.25">
      <c r="A56" s="4">
        <f t="shared" si="10"/>
        <v>0.43067129629629586</v>
      </c>
      <c r="B56" s="3">
        <f t="shared" si="11"/>
        <v>1553301210</v>
      </c>
      <c r="C56">
        <f t="shared" ref="C56:D71" si="16">C55</f>
        <v>2</v>
      </c>
      <c r="D56">
        <f t="shared" si="16"/>
        <v>6</v>
      </c>
      <c r="E56">
        <f t="shared" ca="1" si="13"/>
        <v>5481.2332555208332</v>
      </c>
      <c r="F56">
        <f t="shared" ca="1" si="14"/>
        <v>-52423.078052499994</v>
      </c>
      <c r="G56">
        <f t="shared" ca="1" si="1"/>
        <v>8534.4</v>
      </c>
      <c r="H56" s="9">
        <f t="shared" ca="1" si="2"/>
        <v>-23.830266977916654</v>
      </c>
      <c r="I56" s="9">
        <f t="shared" ca="1" si="2"/>
        <v>227.92568778999993</v>
      </c>
      <c r="J56" s="9">
        <f t="shared" ca="1" si="2"/>
        <v>0</v>
      </c>
      <c r="K56" s="9">
        <f t="shared" ca="1" si="3"/>
        <v>229.16806230097444</v>
      </c>
      <c r="L56" s="9">
        <f t="shared" ca="1" si="4"/>
        <v>-5.9687480449368806</v>
      </c>
      <c r="M56">
        <f t="shared" ca="1" si="8"/>
        <v>55.373096064814817</v>
      </c>
      <c r="N56">
        <f t="shared" ca="1" si="9"/>
        <v>33.021047453703702</v>
      </c>
    </row>
    <row r="57" spans="1:19" x14ac:dyDescent="0.25">
      <c r="A57" s="4">
        <f t="shared" si="10"/>
        <v>0.43072916666666622</v>
      </c>
      <c r="B57" s="3">
        <f t="shared" si="11"/>
        <v>1553301215</v>
      </c>
      <c r="C57">
        <f t="shared" si="16"/>
        <v>2</v>
      </c>
      <c r="D57">
        <f t="shared" si="16"/>
        <v>6</v>
      </c>
      <c r="E57">
        <f t="shared" ca="1" si="13"/>
        <v>5362.0819206312499</v>
      </c>
      <c r="F57">
        <f t="shared" ca="1" si="14"/>
        <v>-51283.449613549994</v>
      </c>
      <c r="G57">
        <f t="shared" ca="1" si="1"/>
        <v>8534.4</v>
      </c>
      <c r="H57" s="9">
        <f t="shared" ca="1" si="2"/>
        <v>-23.830266977916654</v>
      </c>
      <c r="I57" s="9">
        <f t="shared" ca="1" si="2"/>
        <v>227.92568778999993</v>
      </c>
      <c r="J57" s="9">
        <f t="shared" ca="1" si="2"/>
        <v>0</v>
      </c>
      <c r="K57" s="9">
        <f t="shared" ca="1" si="3"/>
        <v>229.16806230097444</v>
      </c>
      <c r="L57" s="9">
        <f t="shared" ca="1" si="4"/>
        <v>-5.9687480449368806</v>
      </c>
      <c r="M57">
        <f t="shared" ca="1" si="8"/>
        <v>55.383463541666664</v>
      </c>
      <c r="N57">
        <f t="shared" ca="1" si="9"/>
        <v>33.019140624999999</v>
      </c>
    </row>
    <row r="58" spans="1:19" x14ac:dyDescent="0.25">
      <c r="A58" s="4">
        <f t="shared" si="10"/>
        <v>0.43078703703703658</v>
      </c>
      <c r="B58" s="3">
        <f t="shared" si="11"/>
        <v>1553301220</v>
      </c>
      <c r="C58">
        <f t="shared" si="16"/>
        <v>2</v>
      </c>
      <c r="D58">
        <f t="shared" si="16"/>
        <v>6</v>
      </c>
      <c r="E58">
        <f t="shared" ca="1" si="13"/>
        <v>5242.9305857416666</v>
      </c>
      <c r="F58">
        <f t="shared" ca="1" si="14"/>
        <v>-50143.821174599994</v>
      </c>
      <c r="G58">
        <f t="shared" ca="1" si="1"/>
        <v>8534.4</v>
      </c>
      <c r="H58" s="9">
        <f t="shared" ca="1" si="2"/>
        <v>-23.830266977916654</v>
      </c>
      <c r="I58" s="9">
        <f t="shared" ca="1" si="2"/>
        <v>227.92568778999993</v>
      </c>
      <c r="J58" s="9">
        <f t="shared" ca="1" si="2"/>
        <v>0</v>
      </c>
      <c r="K58" s="9">
        <f t="shared" ca="1" si="3"/>
        <v>229.16806230097444</v>
      </c>
      <c r="L58" s="9">
        <f t="shared" ca="1" si="4"/>
        <v>-5.9687480449368806</v>
      </c>
      <c r="M58">
        <f t="shared" ca="1" si="8"/>
        <v>55.393831018518519</v>
      </c>
      <c r="N58">
        <f t="shared" ca="1" si="9"/>
        <v>33.017233796296296</v>
      </c>
    </row>
    <row r="59" spans="1:19" x14ac:dyDescent="0.25">
      <c r="A59" s="4">
        <f t="shared" si="10"/>
        <v>0.43084490740740694</v>
      </c>
      <c r="B59" s="3">
        <f t="shared" si="11"/>
        <v>1553301225</v>
      </c>
      <c r="C59">
        <f t="shared" si="16"/>
        <v>2</v>
      </c>
      <c r="D59">
        <f t="shared" si="16"/>
        <v>6</v>
      </c>
      <c r="E59">
        <f t="shared" ca="1" si="13"/>
        <v>5123.7792508520834</v>
      </c>
      <c r="F59">
        <f t="shared" ca="1" si="14"/>
        <v>-49004.192735649995</v>
      </c>
      <c r="G59">
        <f t="shared" ca="1" si="1"/>
        <v>8534.4</v>
      </c>
      <c r="H59" s="9">
        <f t="shared" ca="1" si="2"/>
        <v>-23.830266977916654</v>
      </c>
      <c r="I59" s="9">
        <f t="shared" ca="1" si="2"/>
        <v>227.92568778999993</v>
      </c>
      <c r="J59" s="9">
        <f t="shared" ca="1" si="2"/>
        <v>0</v>
      </c>
      <c r="K59" s="9">
        <f t="shared" ca="1" si="3"/>
        <v>229.16806230097444</v>
      </c>
      <c r="L59" s="9">
        <f t="shared" ca="1" si="4"/>
        <v>-5.9687480449368806</v>
      </c>
      <c r="M59">
        <f t="shared" ca="1" si="8"/>
        <v>55.404198495370373</v>
      </c>
      <c r="N59">
        <f t="shared" ca="1" si="9"/>
        <v>33.015326967592593</v>
      </c>
    </row>
    <row r="60" spans="1:19" x14ac:dyDescent="0.25">
      <c r="A60" s="4">
        <f t="shared" si="10"/>
        <v>0.4309027777777773</v>
      </c>
      <c r="B60" s="3">
        <f t="shared" si="11"/>
        <v>1553301230</v>
      </c>
      <c r="C60">
        <f t="shared" si="16"/>
        <v>2</v>
      </c>
      <c r="D60">
        <f t="shared" si="16"/>
        <v>6</v>
      </c>
      <c r="E60">
        <f t="shared" ca="1" si="13"/>
        <v>5004.6279159625001</v>
      </c>
      <c r="F60">
        <f t="shared" ca="1" si="14"/>
        <v>-47864.564296699995</v>
      </c>
      <c r="G60">
        <f t="shared" ca="1" si="1"/>
        <v>8534.4</v>
      </c>
      <c r="H60" s="9">
        <f t="shared" ca="1" si="2"/>
        <v>-23.830266977916654</v>
      </c>
      <c r="I60" s="9">
        <f t="shared" ca="1" si="2"/>
        <v>227.92568778999993</v>
      </c>
      <c r="J60" s="9">
        <f t="shared" ca="1" si="2"/>
        <v>0</v>
      </c>
      <c r="K60" s="9">
        <f t="shared" ca="1" si="3"/>
        <v>229.16806230097444</v>
      </c>
      <c r="L60" s="9">
        <f t="shared" ca="1" si="4"/>
        <v>-5.9687480449368806</v>
      </c>
      <c r="M60">
        <f t="shared" ca="1" si="8"/>
        <v>55.414565972222221</v>
      </c>
      <c r="N60">
        <f t="shared" ca="1" si="9"/>
        <v>33.01342013888889</v>
      </c>
    </row>
    <row r="61" spans="1:19" x14ac:dyDescent="0.25">
      <c r="A61" s="4">
        <f t="shared" si="10"/>
        <v>0.43096064814814766</v>
      </c>
      <c r="B61" s="3">
        <f t="shared" si="11"/>
        <v>1553301235</v>
      </c>
      <c r="C61">
        <f t="shared" si="16"/>
        <v>2</v>
      </c>
      <c r="D61">
        <f t="shared" si="16"/>
        <v>6</v>
      </c>
      <c r="E61">
        <f t="shared" ca="1" si="13"/>
        <v>4885.4765810729168</v>
      </c>
      <c r="F61">
        <f t="shared" ca="1" si="14"/>
        <v>-46724.935857749995</v>
      </c>
      <c r="G61">
        <f t="shared" ca="1" si="1"/>
        <v>8534.4</v>
      </c>
      <c r="H61" s="9">
        <f t="shared" ca="1" si="2"/>
        <v>-23.830266977916835</v>
      </c>
      <c r="I61" s="9">
        <f t="shared" ca="1" si="2"/>
        <v>227.92568778999993</v>
      </c>
      <c r="J61" s="9">
        <f t="shared" ca="1" si="2"/>
        <v>0</v>
      </c>
      <c r="K61" s="9">
        <f t="shared" ca="1" si="3"/>
        <v>229.16806230097444</v>
      </c>
      <c r="L61" s="9">
        <f t="shared" ca="1" si="4"/>
        <v>-5.968748044936925</v>
      </c>
      <c r="M61">
        <f t="shared" ca="1" si="8"/>
        <v>55.424933449074075</v>
      </c>
      <c r="N61">
        <f t="shared" ca="1" si="9"/>
        <v>33.011513310185187</v>
      </c>
    </row>
    <row r="62" spans="1:19" x14ac:dyDescent="0.25">
      <c r="A62" s="4">
        <f t="shared" si="10"/>
        <v>0.43101851851851802</v>
      </c>
      <c r="B62" s="3">
        <f t="shared" si="11"/>
        <v>1553301240</v>
      </c>
      <c r="C62">
        <f t="shared" si="16"/>
        <v>2</v>
      </c>
      <c r="D62">
        <f t="shared" si="16"/>
        <v>6</v>
      </c>
      <c r="E62">
        <f t="shared" ca="1" si="13"/>
        <v>4766.3252461833326</v>
      </c>
      <c r="F62">
        <f t="shared" ca="1" si="14"/>
        <v>-45585.307418799996</v>
      </c>
      <c r="G62">
        <f t="shared" ca="1" si="1"/>
        <v>8534.4</v>
      </c>
      <c r="H62" s="9">
        <f t="shared" ca="1" si="2"/>
        <v>-23.830266977916654</v>
      </c>
      <c r="I62" s="9">
        <f t="shared" ca="1" si="2"/>
        <v>227.92568778999993</v>
      </c>
      <c r="J62" s="9">
        <f t="shared" ca="1" si="2"/>
        <v>0</v>
      </c>
      <c r="K62" s="9">
        <f t="shared" ca="1" si="3"/>
        <v>229.16806230097444</v>
      </c>
      <c r="L62" s="9">
        <f t="shared" ca="1" si="4"/>
        <v>-5.9687480449368806</v>
      </c>
      <c r="M62">
        <f t="shared" ca="1" si="8"/>
        <v>55.43530092592593</v>
      </c>
      <c r="N62">
        <f t="shared" ca="1" si="9"/>
        <v>33.009606481481484</v>
      </c>
    </row>
    <row r="63" spans="1:19" x14ac:dyDescent="0.25">
      <c r="A63" s="4">
        <f t="shared" si="10"/>
        <v>0.43107638888888838</v>
      </c>
      <c r="B63" s="3">
        <f t="shared" si="11"/>
        <v>1553301245</v>
      </c>
      <c r="C63">
        <f t="shared" si="16"/>
        <v>2</v>
      </c>
      <c r="D63">
        <f t="shared" si="16"/>
        <v>6</v>
      </c>
      <c r="E63">
        <f t="shared" ca="1" si="13"/>
        <v>4647.1739112937494</v>
      </c>
      <c r="F63">
        <f t="shared" ca="1" si="14"/>
        <v>-44445.678979849996</v>
      </c>
      <c r="G63">
        <f t="shared" ca="1" si="1"/>
        <v>8534.4</v>
      </c>
      <c r="H63" s="9">
        <f t="shared" ca="1" si="2"/>
        <v>-23.830266977916654</v>
      </c>
      <c r="I63" s="9">
        <f t="shared" ca="1" si="2"/>
        <v>227.92568778999848</v>
      </c>
      <c r="J63" s="9">
        <f t="shared" ca="1" si="2"/>
        <v>0</v>
      </c>
      <c r="K63" s="9">
        <f t="shared" ca="1" si="3"/>
        <v>229.16806230097302</v>
      </c>
      <c r="L63" s="9">
        <f t="shared" ca="1" si="4"/>
        <v>-5.9687480449369179</v>
      </c>
      <c r="M63">
        <f t="shared" ca="1" si="8"/>
        <v>55.445668402777777</v>
      </c>
      <c r="N63">
        <f t="shared" ca="1" si="9"/>
        <v>33.007699652777774</v>
      </c>
    </row>
    <row r="64" spans="1:19" x14ac:dyDescent="0.25">
      <c r="A64" s="4">
        <f t="shared" si="10"/>
        <v>0.43113425925925875</v>
      </c>
      <c r="B64" s="3">
        <f t="shared" si="11"/>
        <v>1553301250</v>
      </c>
      <c r="C64">
        <f t="shared" si="16"/>
        <v>2</v>
      </c>
      <c r="D64">
        <f t="shared" si="16"/>
        <v>6</v>
      </c>
      <c r="E64">
        <f t="shared" ca="1" si="13"/>
        <v>4528.0225764041661</v>
      </c>
      <c r="F64">
        <f t="shared" ca="1" si="14"/>
        <v>-43306.050540900003</v>
      </c>
      <c r="G64">
        <f t="shared" ca="1" si="1"/>
        <v>8534.4</v>
      </c>
      <c r="H64" s="9">
        <f t="shared" ca="1" si="2"/>
        <v>-23.830266977916654</v>
      </c>
      <c r="I64" s="9">
        <f t="shared" ca="1" si="2"/>
        <v>227.9256877900014</v>
      </c>
      <c r="J64" s="9">
        <f t="shared" ca="1" si="2"/>
        <v>0</v>
      </c>
      <c r="K64" s="9">
        <f t="shared" ca="1" si="3"/>
        <v>229.16806230097592</v>
      </c>
      <c r="L64" s="9">
        <f t="shared" ca="1" si="4"/>
        <v>-5.9687480449368415</v>
      </c>
      <c r="M64">
        <f t="shared" ca="1" si="8"/>
        <v>55.456035879629631</v>
      </c>
      <c r="N64">
        <f t="shared" ca="1" si="9"/>
        <v>33.005792824074071</v>
      </c>
    </row>
    <row r="65" spans="1:14" x14ac:dyDescent="0.25">
      <c r="A65" s="4">
        <f t="shared" si="10"/>
        <v>0.43119212962962911</v>
      </c>
      <c r="B65" s="3">
        <f t="shared" ref="B65:B67" si="17">B64+SECOND(A65-A64)</f>
        <v>1553301255</v>
      </c>
      <c r="C65">
        <f t="shared" ref="C65:D65" si="18">C64</f>
        <v>2</v>
      </c>
      <c r="D65">
        <f t="shared" si="18"/>
        <v>6</v>
      </c>
      <c r="E65">
        <f t="shared" ref="E65:E67" ca="1" si="19">INDIRECT("E$"&amp;C65)+INDIRECT("H$"&amp;C65)*($B65-INDIRECT("B$"&amp;D65))</f>
        <v>4408.8712415145828</v>
      </c>
      <c r="F65">
        <f t="shared" ref="F65:F67" ca="1" si="20">INDIRECT("F$"&amp;C65)+INDIRECT("I$"&amp;C65)*($B65-INDIRECT("B$"&amp;D65))</f>
        <v>-42166.422101949996</v>
      </c>
      <c r="G65">
        <f t="shared" ref="G65:G67" ca="1" si="21">INDIRECT("G$"&amp;C65)+INDIRECT("J$"&amp;C65)*($B65-INDIRECT("B$"&amp;D65))</f>
        <v>8534.4</v>
      </c>
      <c r="H65" s="9">
        <f t="shared" ref="H65:H67" ca="1" si="22">(E66-E65)/($B66-$B65)</f>
        <v>-23.830266977916654</v>
      </c>
      <c r="I65" s="9">
        <f t="shared" ref="I65:I67" ca="1" si="23">(F66-F65)/($B66-$B65)</f>
        <v>227.9256877900014</v>
      </c>
      <c r="J65" s="9">
        <f t="shared" ref="J65:J67" ca="1" si="24">(G66-G65)/($B66-$B65)</f>
        <v>0</v>
      </c>
      <c r="K65" s="9">
        <f t="shared" ref="K65:K67" ca="1" si="25">SQRT(H65*H65+I65*I65)</f>
        <v>229.16806230097592</v>
      </c>
      <c r="L65" s="9">
        <f t="shared" ref="L65:L67" ca="1" si="26">DEGREES(ATAN2(I65,H65))</f>
        <v>-5.9687480449368415</v>
      </c>
      <c r="M65">
        <f t="shared" ref="M65:M67" ca="1" si="27">INDIRECT("M$"&amp;C65)+INDIRECT("O$"&amp;C65)*($B65-INDIRECT("B$"&amp;D65))</f>
        <v>55.466403356481479</v>
      </c>
      <c r="N65">
        <f t="shared" ref="N65:N67" ca="1" si="28">INDIRECT("N$"&amp;C65)+INDIRECT("P$"&amp;C65)*($B65-INDIRECT("B$"&amp;D65))</f>
        <v>33.003885995370368</v>
      </c>
    </row>
    <row r="66" spans="1:14" x14ac:dyDescent="0.25">
      <c r="A66" s="4">
        <f t="shared" si="10"/>
        <v>0.43124999999999947</v>
      </c>
      <c r="B66" s="3">
        <f t="shared" si="17"/>
        <v>1553301260</v>
      </c>
      <c r="C66">
        <f t="shared" ref="C66:D66" si="29">C65</f>
        <v>2</v>
      </c>
      <c r="D66">
        <f t="shared" si="29"/>
        <v>6</v>
      </c>
      <c r="E66">
        <f t="shared" ca="1" si="19"/>
        <v>4289.7199066249996</v>
      </c>
      <c r="F66">
        <f t="shared" ca="1" si="20"/>
        <v>-41026.793662999989</v>
      </c>
      <c r="G66">
        <f t="shared" ca="1" si="21"/>
        <v>8534.4</v>
      </c>
      <c r="H66" s="9">
        <f t="shared" ca="1" si="22"/>
        <v>-23.830266977916654</v>
      </c>
      <c r="I66" s="9">
        <f t="shared" ca="1" si="23"/>
        <v>227.92568778999848</v>
      </c>
      <c r="J66" s="9">
        <f t="shared" ca="1" si="24"/>
        <v>0</v>
      </c>
      <c r="K66" s="9">
        <f t="shared" ca="1" si="25"/>
        <v>229.16806230097302</v>
      </c>
      <c r="L66" s="9">
        <f t="shared" ca="1" si="26"/>
        <v>-5.9687480449369179</v>
      </c>
      <c r="M66">
        <f t="shared" ca="1" si="27"/>
        <v>55.476770833333333</v>
      </c>
      <c r="N66">
        <f t="shared" ca="1" si="28"/>
        <v>33.001979166666665</v>
      </c>
    </row>
    <row r="67" spans="1:14" x14ac:dyDescent="0.25">
      <c r="A67" s="4">
        <f t="shared" si="10"/>
        <v>0.43130787037036983</v>
      </c>
      <c r="B67" s="3">
        <f t="shared" si="17"/>
        <v>1553301265</v>
      </c>
      <c r="C67">
        <f t="shared" ref="C67:D67" si="30">C66</f>
        <v>2</v>
      </c>
      <c r="D67">
        <f t="shared" si="30"/>
        <v>6</v>
      </c>
      <c r="E67">
        <f t="shared" ca="1" si="19"/>
        <v>4170.5685717354163</v>
      </c>
      <c r="F67">
        <f t="shared" ca="1" si="20"/>
        <v>-39887.165224049997</v>
      </c>
      <c r="G67">
        <f t="shared" ca="1" si="21"/>
        <v>8534.4</v>
      </c>
      <c r="H67" s="9">
        <f t="shared" ca="1" si="22"/>
        <v>-23.830266977916654</v>
      </c>
      <c r="I67" s="9">
        <f t="shared" ca="1" si="23"/>
        <v>227.9256877900014</v>
      </c>
      <c r="J67" s="9">
        <f t="shared" ca="1" si="24"/>
        <v>0</v>
      </c>
      <c r="K67" s="9">
        <f t="shared" ca="1" si="25"/>
        <v>229.16806230097592</v>
      </c>
      <c r="L67" s="9">
        <f t="shared" ca="1" si="26"/>
        <v>-5.9687480449368415</v>
      </c>
      <c r="M67">
        <f t="shared" ca="1" si="27"/>
        <v>55.487138310185188</v>
      </c>
      <c r="N67">
        <f t="shared" ca="1" si="28"/>
        <v>33.000072337962962</v>
      </c>
    </row>
    <row r="68" spans="1:14" x14ac:dyDescent="0.25">
      <c r="A68" s="4">
        <f t="shared" si="10"/>
        <v>0.43136574074074019</v>
      </c>
      <c r="B68" s="3">
        <f t="shared" si="11"/>
        <v>1553301270</v>
      </c>
      <c r="C68">
        <f t="shared" si="16"/>
        <v>2</v>
      </c>
      <c r="D68">
        <f t="shared" si="16"/>
        <v>6</v>
      </c>
      <c r="E68">
        <f t="shared" ca="1" si="13"/>
        <v>4051.417236845833</v>
      </c>
      <c r="F68">
        <f t="shared" ca="1" si="14"/>
        <v>-38747.53678509999</v>
      </c>
      <c r="G68">
        <f t="shared" ca="1" si="1"/>
        <v>8534.4</v>
      </c>
      <c r="H68" s="9">
        <f t="shared" ca="1" si="2"/>
        <v>-23.830266977916654</v>
      </c>
      <c r="I68" s="9">
        <f t="shared" ca="1" si="2"/>
        <v>227.92568778999848</v>
      </c>
      <c r="J68" s="9">
        <f t="shared" ca="1" si="2"/>
        <v>0</v>
      </c>
      <c r="K68" s="9">
        <f t="shared" ca="1" si="3"/>
        <v>229.16806230097302</v>
      </c>
      <c r="L68" s="9">
        <f t="shared" ca="1" si="4"/>
        <v>-5.9687480449369179</v>
      </c>
      <c r="M68">
        <f t="shared" ca="1" si="8"/>
        <v>55.497505787037035</v>
      </c>
      <c r="N68">
        <f t="shared" ca="1" si="9"/>
        <v>32.998165509259259</v>
      </c>
    </row>
    <row r="69" spans="1:14" x14ac:dyDescent="0.25">
      <c r="A69" s="4">
        <f t="shared" si="10"/>
        <v>0.43142361111111055</v>
      </c>
      <c r="B69" s="3">
        <f t="shared" si="11"/>
        <v>1553301275</v>
      </c>
      <c r="C69">
        <f t="shared" si="16"/>
        <v>2</v>
      </c>
      <c r="D69">
        <f t="shared" si="16"/>
        <v>6</v>
      </c>
      <c r="E69">
        <f t="shared" ca="1" si="13"/>
        <v>3932.2659019562498</v>
      </c>
      <c r="F69">
        <f t="shared" ca="1" si="14"/>
        <v>-37607.908346149998</v>
      </c>
      <c r="G69">
        <f t="shared" ca="1" si="1"/>
        <v>8534.4</v>
      </c>
      <c r="H69" s="9">
        <f t="shared" ca="1" si="2"/>
        <v>-23.830266977916654</v>
      </c>
      <c r="I69" s="9">
        <f t="shared" ca="1" si="2"/>
        <v>227.9256877900014</v>
      </c>
      <c r="J69" s="9">
        <f t="shared" ca="1" si="2"/>
        <v>0</v>
      </c>
      <c r="K69" s="9">
        <f t="shared" ca="1" si="3"/>
        <v>229.16806230097592</v>
      </c>
      <c r="L69" s="9">
        <f t="shared" ca="1" si="4"/>
        <v>-5.9687480449368415</v>
      </c>
      <c r="M69">
        <f t="shared" ca="1" si="8"/>
        <v>55.507873263888889</v>
      </c>
      <c r="N69">
        <f t="shared" ca="1" si="9"/>
        <v>32.996258680555556</v>
      </c>
    </row>
    <row r="70" spans="1:14" x14ac:dyDescent="0.25">
      <c r="A70" s="4">
        <f>A69+5/24/3600</f>
        <v>0.43148148148148091</v>
      </c>
      <c r="B70" s="3">
        <f t="shared" si="11"/>
        <v>1553301280</v>
      </c>
      <c r="C70">
        <f t="shared" si="16"/>
        <v>2</v>
      </c>
      <c r="D70">
        <f t="shared" si="16"/>
        <v>6</v>
      </c>
      <c r="E70">
        <f t="shared" ca="1" si="13"/>
        <v>3813.1145670666665</v>
      </c>
      <c r="F70">
        <f t="shared" ca="1" si="14"/>
        <v>-36468.279907199991</v>
      </c>
      <c r="G70">
        <f t="shared" ca="1" si="1"/>
        <v>8534.4</v>
      </c>
      <c r="H70" s="9">
        <f t="shared" ca="1" si="2"/>
        <v>-23.830266977916654</v>
      </c>
      <c r="I70" s="9">
        <f t="shared" ca="1" si="2"/>
        <v>227.92568778999848</v>
      </c>
      <c r="J70" s="9">
        <f t="shared" ca="1" si="2"/>
        <v>0</v>
      </c>
      <c r="K70" s="9">
        <f t="shared" ca="1" si="3"/>
        <v>229.16806230097302</v>
      </c>
      <c r="L70" s="9">
        <f t="shared" ca="1" si="4"/>
        <v>-5.9687480449369179</v>
      </c>
      <c r="M70">
        <f t="shared" ca="1" si="8"/>
        <v>55.518240740740744</v>
      </c>
      <c r="N70">
        <f t="shared" ca="1" si="9"/>
        <v>32.994351851851853</v>
      </c>
    </row>
    <row r="71" spans="1:14" x14ac:dyDescent="0.25">
      <c r="A71" s="4">
        <f t="shared" si="10"/>
        <v>0.43153935185185127</v>
      </c>
      <c r="B71" s="3">
        <f t="shared" si="11"/>
        <v>1553301285</v>
      </c>
      <c r="C71">
        <f t="shared" si="16"/>
        <v>2</v>
      </c>
      <c r="D71">
        <f t="shared" si="16"/>
        <v>6</v>
      </c>
      <c r="E71">
        <f t="shared" ca="1" si="13"/>
        <v>3693.9632321770832</v>
      </c>
      <c r="F71">
        <f t="shared" ca="1" si="14"/>
        <v>-35328.651468249998</v>
      </c>
      <c r="G71">
        <f t="shared" ref="G71:G134" ca="1" si="31">INDIRECT("G$"&amp;C71)+INDIRECT("J$"&amp;C71)*($B71-INDIRECT("B$"&amp;D71))</f>
        <v>8534.4</v>
      </c>
      <c r="H71" s="9">
        <f t="shared" ref="H71:J134" ca="1" si="32">(E72-E71)/($B72-$B71)</f>
        <v>-23.830266977916654</v>
      </c>
      <c r="I71" s="9">
        <f t="shared" ca="1" si="32"/>
        <v>227.9256877900014</v>
      </c>
      <c r="J71" s="9">
        <f t="shared" ca="1" si="32"/>
        <v>0</v>
      </c>
      <c r="K71" s="9">
        <f t="shared" ref="K71:K134" ca="1" si="33">SQRT(H71*H71+I71*I71)</f>
        <v>229.16806230097592</v>
      </c>
      <c r="L71" s="9">
        <f t="shared" ref="L71:L134" ca="1" si="34">DEGREES(ATAN2(I71,H71))</f>
        <v>-5.9687480449368415</v>
      </c>
      <c r="M71">
        <f t="shared" ca="1" si="8"/>
        <v>55.528608217592591</v>
      </c>
      <c r="N71">
        <f t="shared" ca="1" si="9"/>
        <v>32.99244502314815</v>
      </c>
    </row>
    <row r="72" spans="1:14" x14ac:dyDescent="0.25">
      <c r="A72" s="4">
        <f t="shared" si="10"/>
        <v>0.43159722222222163</v>
      </c>
      <c r="B72" s="3">
        <f t="shared" si="11"/>
        <v>1553301290</v>
      </c>
      <c r="C72">
        <f t="shared" ref="C72:D87" si="35">C71</f>
        <v>2</v>
      </c>
      <c r="D72">
        <f t="shared" si="35"/>
        <v>6</v>
      </c>
      <c r="E72">
        <f t="shared" ca="1" si="13"/>
        <v>3574.8118972875</v>
      </c>
      <c r="F72">
        <f t="shared" ca="1" si="14"/>
        <v>-34189.023029299991</v>
      </c>
      <c r="G72">
        <f t="shared" ca="1" si="31"/>
        <v>8534.4</v>
      </c>
      <c r="H72" s="9">
        <f t="shared" ca="1" si="32"/>
        <v>-23.830266977916654</v>
      </c>
      <c r="I72" s="9">
        <f t="shared" ca="1" si="32"/>
        <v>227.92568778999848</v>
      </c>
      <c r="J72" s="9">
        <f t="shared" ca="1" si="32"/>
        <v>0</v>
      </c>
      <c r="K72" s="9">
        <f t="shared" ca="1" si="33"/>
        <v>229.16806230097302</v>
      </c>
      <c r="L72" s="9">
        <f t="shared" ca="1" si="34"/>
        <v>-5.9687480449369179</v>
      </c>
      <c r="M72">
        <f t="shared" ref="M72:M135" ca="1" si="36">INDIRECT("M$"&amp;C72)+INDIRECT("O$"&amp;C72)*($B72-INDIRECT("B$"&amp;D72))</f>
        <v>55.538975694444446</v>
      </c>
      <c r="N72">
        <f t="shared" ref="N72:N135" ca="1" si="37">INDIRECT("N$"&amp;C72)+INDIRECT("P$"&amp;C72)*($B72-INDIRECT("B$"&amp;D72))</f>
        <v>32.99053819444444</v>
      </c>
    </row>
    <row r="73" spans="1:14" x14ac:dyDescent="0.25">
      <c r="A73" s="4">
        <f t="shared" ref="A73:A102" si="38">A72+5/24/3600</f>
        <v>0.43165509259259199</v>
      </c>
      <c r="B73" s="3">
        <f t="shared" ref="B73:B136" si="39">B72+SECOND(A73-A72)</f>
        <v>1553301295</v>
      </c>
      <c r="C73">
        <f t="shared" si="35"/>
        <v>2</v>
      </c>
      <c r="D73">
        <f t="shared" si="35"/>
        <v>6</v>
      </c>
      <c r="E73">
        <f t="shared" ca="1" si="13"/>
        <v>3455.6605623979167</v>
      </c>
      <c r="F73">
        <f t="shared" ca="1" si="14"/>
        <v>-33049.394590349999</v>
      </c>
      <c r="G73">
        <f t="shared" ca="1" si="31"/>
        <v>8534.4</v>
      </c>
      <c r="H73" s="9">
        <f t="shared" ca="1" si="32"/>
        <v>-23.830266977916654</v>
      </c>
      <c r="I73" s="9">
        <f t="shared" ca="1" si="32"/>
        <v>227.9256877900014</v>
      </c>
      <c r="J73" s="9">
        <f t="shared" ca="1" si="32"/>
        <v>0</v>
      </c>
      <c r="K73" s="9">
        <f t="shared" ca="1" si="33"/>
        <v>229.16806230097592</v>
      </c>
      <c r="L73" s="9">
        <f t="shared" ca="1" si="34"/>
        <v>-5.9687480449368415</v>
      </c>
      <c r="M73">
        <f t="shared" ca="1" si="36"/>
        <v>55.5493431712963</v>
      </c>
      <c r="N73">
        <f t="shared" ca="1" si="37"/>
        <v>32.988631365740737</v>
      </c>
    </row>
    <row r="74" spans="1:14" x14ac:dyDescent="0.25">
      <c r="A74" s="4">
        <f t="shared" si="38"/>
        <v>0.43171296296296235</v>
      </c>
      <c r="B74" s="3">
        <f t="shared" si="39"/>
        <v>1553301300</v>
      </c>
      <c r="C74">
        <f t="shared" si="35"/>
        <v>2</v>
      </c>
      <c r="D74">
        <f t="shared" si="35"/>
        <v>6</v>
      </c>
      <c r="E74">
        <f t="shared" ca="1" si="13"/>
        <v>3336.5092275083334</v>
      </c>
      <c r="F74">
        <f t="shared" ca="1" si="14"/>
        <v>-31909.766151399992</v>
      </c>
      <c r="G74">
        <f t="shared" ca="1" si="31"/>
        <v>8534.4</v>
      </c>
      <c r="H74" s="9">
        <f t="shared" ca="1" si="32"/>
        <v>-23.830266977916835</v>
      </c>
      <c r="I74" s="9">
        <f t="shared" ca="1" si="32"/>
        <v>227.92568778999848</v>
      </c>
      <c r="J74" s="9">
        <f t="shared" ca="1" si="32"/>
        <v>0</v>
      </c>
      <c r="K74" s="9">
        <f t="shared" ca="1" si="33"/>
        <v>229.16806230097302</v>
      </c>
      <c r="L74" s="9">
        <f t="shared" ca="1" si="34"/>
        <v>-5.9687480449369632</v>
      </c>
      <c r="M74">
        <f t="shared" ca="1" si="36"/>
        <v>55.559710648148148</v>
      </c>
      <c r="N74">
        <f t="shared" ca="1" si="37"/>
        <v>32.986724537037034</v>
      </c>
    </row>
    <row r="75" spans="1:14" x14ac:dyDescent="0.25">
      <c r="A75" s="4">
        <f t="shared" si="38"/>
        <v>0.43177083333333272</v>
      </c>
      <c r="B75" s="3">
        <f t="shared" si="39"/>
        <v>1553301305</v>
      </c>
      <c r="C75">
        <f t="shared" si="35"/>
        <v>2</v>
      </c>
      <c r="D75">
        <f t="shared" si="35"/>
        <v>6</v>
      </c>
      <c r="E75">
        <f t="shared" ca="1" si="13"/>
        <v>3217.3578926187492</v>
      </c>
      <c r="F75">
        <f t="shared" ca="1" si="14"/>
        <v>-30770.13771245</v>
      </c>
      <c r="G75">
        <f t="shared" ca="1" si="31"/>
        <v>8534.4</v>
      </c>
      <c r="H75" s="9">
        <f t="shared" ca="1" si="32"/>
        <v>-23.830266977916473</v>
      </c>
      <c r="I75" s="9">
        <f t="shared" ca="1" si="32"/>
        <v>227.9256877900014</v>
      </c>
      <c r="J75" s="9">
        <f t="shared" ca="1" si="32"/>
        <v>0</v>
      </c>
      <c r="K75" s="9">
        <f t="shared" ca="1" si="33"/>
        <v>229.16806230097589</v>
      </c>
      <c r="L75" s="9">
        <f t="shared" ca="1" si="34"/>
        <v>-5.9687480449367971</v>
      </c>
      <c r="M75">
        <f t="shared" ca="1" si="36"/>
        <v>55.570078125000002</v>
      </c>
      <c r="N75">
        <f t="shared" ca="1" si="37"/>
        <v>32.984817708333331</v>
      </c>
    </row>
    <row r="76" spans="1:14" x14ac:dyDescent="0.25">
      <c r="A76" s="4">
        <f t="shared" si="38"/>
        <v>0.43182870370370308</v>
      </c>
      <c r="B76" s="3">
        <f t="shared" si="39"/>
        <v>1553301310</v>
      </c>
      <c r="C76">
        <f t="shared" si="35"/>
        <v>2</v>
      </c>
      <c r="D76">
        <f t="shared" si="35"/>
        <v>6</v>
      </c>
      <c r="E76">
        <f t="shared" ca="1" si="13"/>
        <v>3098.2065577291669</v>
      </c>
      <c r="F76">
        <f t="shared" ca="1" si="14"/>
        <v>-29630.509273499993</v>
      </c>
      <c r="G76">
        <f t="shared" ca="1" si="31"/>
        <v>8534.4</v>
      </c>
      <c r="H76" s="9">
        <f t="shared" ca="1" si="32"/>
        <v>-23.830266977916835</v>
      </c>
      <c r="I76" s="9">
        <f t="shared" ca="1" si="32"/>
        <v>227.92568778999848</v>
      </c>
      <c r="J76" s="9">
        <f t="shared" ca="1" si="32"/>
        <v>0</v>
      </c>
      <c r="K76" s="9">
        <f t="shared" ca="1" si="33"/>
        <v>229.16806230097302</v>
      </c>
      <c r="L76" s="9">
        <f t="shared" ca="1" si="34"/>
        <v>-5.9687480449369632</v>
      </c>
      <c r="M76">
        <f t="shared" ca="1" si="36"/>
        <v>55.580445601851849</v>
      </c>
      <c r="N76">
        <f t="shared" ca="1" si="37"/>
        <v>32.982910879629628</v>
      </c>
    </row>
    <row r="77" spans="1:14" x14ac:dyDescent="0.25">
      <c r="A77" s="4">
        <f t="shared" si="38"/>
        <v>0.43188657407407344</v>
      </c>
      <c r="B77" s="3">
        <f t="shared" si="39"/>
        <v>1553301315</v>
      </c>
      <c r="C77">
        <f t="shared" si="35"/>
        <v>2</v>
      </c>
      <c r="D77">
        <f t="shared" si="35"/>
        <v>6</v>
      </c>
      <c r="E77">
        <f t="shared" ca="1" si="13"/>
        <v>2979.0552228395827</v>
      </c>
      <c r="F77">
        <f t="shared" ca="1" si="14"/>
        <v>-28490.88083455</v>
      </c>
      <c r="G77">
        <f t="shared" ca="1" si="31"/>
        <v>8534.4</v>
      </c>
      <c r="H77" s="9">
        <f t="shared" ca="1" si="32"/>
        <v>-23.830266977916473</v>
      </c>
      <c r="I77" s="9">
        <f t="shared" ca="1" si="32"/>
        <v>227.9256877900014</v>
      </c>
      <c r="J77" s="9">
        <f t="shared" ca="1" si="32"/>
        <v>0</v>
      </c>
      <c r="K77" s="9">
        <f t="shared" ca="1" si="33"/>
        <v>229.16806230097589</v>
      </c>
      <c r="L77" s="9">
        <f t="shared" ca="1" si="34"/>
        <v>-5.9687480449367971</v>
      </c>
      <c r="M77">
        <f t="shared" ca="1" si="36"/>
        <v>55.590813078703704</v>
      </c>
      <c r="N77">
        <f t="shared" ca="1" si="37"/>
        <v>32.981004050925925</v>
      </c>
    </row>
    <row r="78" spans="1:14" x14ac:dyDescent="0.25">
      <c r="A78" s="4">
        <f t="shared" si="38"/>
        <v>0.4319444444444438</v>
      </c>
      <c r="B78" s="3">
        <f t="shared" si="39"/>
        <v>1553301320</v>
      </c>
      <c r="C78">
        <f t="shared" si="35"/>
        <v>2</v>
      </c>
      <c r="D78">
        <f t="shared" si="35"/>
        <v>6</v>
      </c>
      <c r="E78">
        <f t="shared" ca="1" si="13"/>
        <v>2859.9038879500004</v>
      </c>
      <c r="F78">
        <f t="shared" ca="1" si="14"/>
        <v>-27351.252395599993</v>
      </c>
      <c r="G78">
        <f t="shared" ca="1" si="31"/>
        <v>8534.4</v>
      </c>
      <c r="H78" s="9">
        <f t="shared" ca="1" si="32"/>
        <v>-23.830266977916835</v>
      </c>
      <c r="I78" s="9">
        <f t="shared" ca="1" si="32"/>
        <v>227.92568778999848</v>
      </c>
      <c r="J78" s="9">
        <f t="shared" ca="1" si="32"/>
        <v>0</v>
      </c>
      <c r="K78" s="9">
        <f t="shared" ca="1" si="33"/>
        <v>229.16806230097302</v>
      </c>
      <c r="L78" s="9">
        <f t="shared" ca="1" si="34"/>
        <v>-5.9687480449369632</v>
      </c>
      <c r="M78">
        <f t="shared" ca="1" si="36"/>
        <v>55.601180555555558</v>
      </c>
      <c r="N78">
        <f t="shared" ca="1" si="37"/>
        <v>32.979097222222222</v>
      </c>
    </row>
    <row r="79" spans="1:14" x14ac:dyDescent="0.25">
      <c r="A79" s="4">
        <f t="shared" si="38"/>
        <v>0.43200231481481416</v>
      </c>
      <c r="B79" s="3">
        <f t="shared" si="39"/>
        <v>1553301325</v>
      </c>
      <c r="C79">
        <f t="shared" si="35"/>
        <v>2</v>
      </c>
      <c r="D79">
        <f t="shared" si="35"/>
        <v>6</v>
      </c>
      <c r="E79">
        <f t="shared" ca="1" si="13"/>
        <v>2740.7525530604162</v>
      </c>
      <c r="F79">
        <f t="shared" ca="1" si="14"/>
        <v>-26211.623956650001</v>
      </c>
      <c r="G79">
        <f t="shared" ca="1" si="31"/>
        <v>8534.4</v>
      </c>
      <c r="H79" s="9">
        <f t="shared" ca="1" si="32"/>
        <v>-23.830266977916473</v>
      </c>
      <c r="I79" s="9">
        <f t="shared" ca="1" si="32"/>
        <v>227.9256877900014</v>
      </c>
      <c r="J79" s="9">
        <f t="shared" ca="1" si="32"/>
        <v>0</v>
      </c>
      <c r="K79" s="9">
        <f t="shared" ca="1" si="33"/>
        <v>229.16806230097589</v>
      </c>
      <c r="L79" s="9">
        <f t="shared" ca="1" si="34"/>
        <v>-5.9687480449367971</v>
      </c>
      <c r="M79">
        <f t="shared" ca="1" si="36"/>
        <v>55.611548032407406</v>
      </c>
      <c r="N79">
        <f t="shared" ca="1" si="37"/>
        <v>32.977190393518519</v>
      </c>
    </row>
    <row r="80" spans="1:14" x14ac:dyDescent="0.25">
      <c r="A80" s="4">
        <f t="shared" si="38"/>
        <v>0.43206018518518452</v>
      </c>
      <c r="B80" s="3">
        <f t="shared" si="39"/>
        <v>1553301330</v>
      </c>
      <c r="C80">
        <f t="shared" si="35"/>
        <v>2</v>
      </c>
      <c r="D80">
        <f t="shared" si="35"/>
        <v>6</v>
      </c>
      <c r="E80">
        <f t="shared" ca="1" si="13"/>
        <v>2621.6012181708338</v>
      </c>
      <c r="F80">
        <f t="shared" ca="1" si="14"/>
        <v>-25071.995517699994</v>
      </c>
      <c r="G80">
        <f t="shared" ca="1" si="31"/>
        <v>8534.4</v>
      </c>
      <c r="H80" s="9">
        <f t="shared" ca="1" si="32"/>
        <v>-23.830266977916835</v>
      </c>
      <c r="I80" s="9">
        <f t="shared" ca="1" si="32"/>
        <v>227.92568778999848</v>
      </c>
      <c r="J80" s="9">
        <f t="shared" ca="1" si="32"/>
        <v>0</v>
      </c>
      <c r="K80" s="9">
        <f t="shared" ca="1" si="33"/>
        <v>229.16806230097302</v>
      </c>
      <c r="L80" s="9">
        <f t="shared" ca="1" si="34"/>
        <v>-5.9687480449369632</v>
      </c>
      <c r="M80">
        <f t="shared" ca="1" si="36"/>
        <v>55.62191550925926</v>
      </c>
      <c r="N80">
        <f t="shared" ca="1" si="37"/>
        <v>32.975283564814816</v>
      </c>
    </row>
    <row r="81" spans="1:14" x14ac:dyDescent="0.25">
      <c r="A81" s="4">
        <f t="shared" si="38"/>
        <v>0.43211805555555488</v>
      </c>
      <c r="B81" s="3">
        <f t="shared" si="39"/>
        <v>1553301335</v>
      </c>
      <c r="C81">
        <f t="shared" si="35"/>
        <v>2</v>
      </c>
      <c r="D81">
        <f t="shared" si="35"/>
        <v>6</v>
      </c>
      <c r="E81">
        <f t="shared" ca="1" si="13"/>
        <v>2502.4498832812496</v>
      </c>
      <c r="F81">
        <f t="shared" ca="1" si="14"/>
        <v>-23932.367078750001</v>
      </c>
      <c r="G81">
        <f t="shared" ca="1" si="31"/>
        <v>8534.4</v>
      </c>
      <c r="H81" s="9">
        <f t="shared" ca="1" si="32"/>
        <v>-23.830266977916473</v>
      </c>
      <c r="I81" s="9">
        <f t="shared" ca="1" si="32"/>
        <v>227.9256877900014</v>
      </c>
      <c r="J81" s="9">
        <f t="shared" ca="1" si="32"/>
        <v>0</v>
      </c>
      <c r="K81" s="9">
        <f t="shared" ca="1" si="33"/>
        <v>229.16806230097589</v>
      </c>
      <c r="L81" s="9">
        <f t="shared" ca="1" si="34"/>
        <v>-5.9687480449367971</v>
      </c>
      <c r="M81">
        <f t="shared" ca="1" si="36"/>
        <v>55.632282986111115</v>
      </c>
      <c r="N81">
        <f t="shared" ca="1" si="37"/>
        <v>32.973376736111106</v>
      </c>
    </row>
    <row r="82" spans="1:14" x14ac:dyDescent="0.25">
      <c r="A82" s="4">
        <f t="shared" si="38"/>
        <v>0.43217592592592524</v>
      </c>
      <c r="B82" s="3">
        <f t="shared" si="39"/>
        <v>1553301340</v>
      </c>
      <c r="C82">
        <f t="shared" si="35"/>
        <v>2</v>
      </c>
      <c r="D82">
        <f t="shared" si="35"/>
        <v>6</v>
      </c>
      <c r="E82">
        <f t="shared" ca="1" si="13"/>
        <v>2383.2985483916673</v>
      </c>
      <c r="F82">
        <f t="shared" ca="1" si="14"/>
        <v>-22792.738639799994</v>
      </c>
      <c r="G82">
        <f t="shared" ca="1" si="31"/>
        <v>8534.4</v>
      </c>
      <c r="H82" s="9">
        <f t="shared" ca="1" si="32"/>
        <v>-23.830266977916835</v>
      </c>
      <c r="I82" s="9">
        <f t="shared" ca="1" si="32"/>
        <v>227.92568778999848</v>
      </c>
      <c r="J82" s="9">
        <f t="shared" ca="1" si="32"/>
        <v>0</v>
      </c>
      <c r="K82" s="9">
        <f t="shared" ca="1" si="33"/>
        <v>229.16806230097302</v>
      </c>
      <c r="L82" s="9">
        <f t="shared" ca="1" si="34"/>
        <v>-5.9687480449369632</v>
      </c>
      <c r="M82">
        <f t="shared" ca="1" si="36"/>
        <v>55.642650462962962</v>
      </c>
      <c r="N82">
        <f t="shared" ca="1" si="37"/>
        <v>32.971469907407403</v>
      </c>
    </row>
    <row r="83" spans="1:14" x14ac:dyDescent="0.25">
      <c r="A83" s="4">
        <f t="shared" si="38"/>
        <v>0.4322337962962956</v>
      </c>
      <c r="B83" s="3">
        <f t="shared" si="39"/>
        <v>1553301345</v>
      </c>
      <c r="C83">
        <f t="shared" si="35"/>
        <v>2</v>
      </c>
      <c r="D83">
        <f t="shared" si="35"/>
        <v>6</v>
      </c>
      <c r="E83">
        <f t="shared" ca="1" si="13"/>
        <v>2264.1472135020831</v>
      </c>
      <c r="F83">
        <f t="shared" ca="1" si="14"/>
        <v>-21653.110200850002</v>
      </c>
      <c r="G83">
        <f t="shared" ca="1" si="31"/>
        <v>8534.4</v>
      </c>
      <c r="H83" s="9">
        <f t="shared" ca="1" si="32"/>
        <v>-23.830266977916473</v>
      </c>
      <c r="I83" s="9">
        <f t="shared" ca="1" si="32"/>
        <v>227.9256877900014</v>
      </c>
      <c r="J83" s="9">
        <f t="shared" ca="1" si="32"/>
        <v>0</v>
      </c>
      <c r="K83" s="9">
        <f t="shared" ca="1" si="33"/>
        <v>229.16806230097589</v>
      </c>
      <c r="L83" s="9">
        <f t="shared" ca="1" si="34"/>
        <v>-5.9687480449367971</v>
      </c>
      <c r="M83">
        <f t="shared" ca="1" si="36"/>
        <v>55.653017939814816</v>
      </c>
      <c r="N83">
        <f t="shared" ca="1" si="37"/>
        <v>32.9695630787037</v>
      </c>
    </row>
    <row r="84" spans="1:14" x14ac:dyDescent="0.25">
      <c r="A84" s="4">
        <f t="shared" si="38"/>
        <v>0.43229166666666596</v>
      </c>
      <c r="B84" s="3">
        <f t="shared" si="39"/>
        <v>1553301350</v>
      </c>
      <c r="C84">
        <f t="shared" si="35"/>
        <v>2</v>
      </c>
      <c r="D84">
        <f t="shared" si="35"/>
        <v>6</v>
      </c>
      <c r="E84">
        <f t="shared" ca="1" si="13"/>
        <v>2144.9958786125007</v>
      </c>
      <c r="F84">
        <f t="shared" ca="1" si="14"/>
        <v>-20513.481761899995</v>
      </c>
      <c r="G84">
        <f t="shared" ca="1" si="31"/>
        <v>8534.4</v>
      </c>
      <c r="H84" s="9">
        <f t="shared" ca="1" si="32"/>
        <v>-23.830266977916835</v>
      </c>
      <c r="I84" s="9">
        <f t="shared" ca="1" si="32"/>
        <v>227.9256877900014</v>
      </c>
      <c r="J84" s="9">
        <f t="shared" ca="1" si="32"/>
        <v>0</v>
      </c>
      <c r="K84" s="9">
        <f t="shared" ca="1" si="33"/>
        <v>229.16806230097592</v>
      </c>
      <c r="L84" s="9">
        <f t="shared" ca="1" si="34"/>
        <v>-5.9687480449368868</v>
      </c>
      <c r="M84">
        <f t="shared" ca="1" si="36"/>
        <v>55.663385416666671</v>
      </c>
      <c r="N84">
        <f t="shared" ca="1" si="37"/>
        <v>32.967656249999997</v>
      </c>
    </row>
    <row r="85" spans="1:14" x14ac:dyDescent="0.25">
      <c r="A85" s="4">
        <f t="shared" si="38"/>
        <v>0.43234953703703632</v>
      </c>
      <c r="B85" s="3">
        <f t="shared" si="39"/>
        <v>1553301355</v>
      </c>
      <c r="C85">
        <f t="shared" si="35"/>
        <v>2</v>
      </c>
      <c r="D85">
        <f t="shared" si="35"/>
        <v>6</v>
      </c>
      <c r="E85">
        <f t="shared" ca="1" si="13"/>
        <v>2025.8445437229166</v>
      </c>
      <c r="F85">
        <f t="shared" ca="1" si="14"/>
        <v>-19373.853322949988</v>
      </c>
      <c r="G85">
        <f t="shared" ca="1" si="31"/>
        <v>8534.4</v>
      </c>
      <c r="H85" s="9">
        <f t="shared" ca="1" si="32"/>
        <v>-23.830266977916473</v>
      </c>
      <c r="I85" s="9">
        <f t="shared" ca="1" si="32"/>
        <v>227.92568778999848</v>
      </c>
      <c r="J85" s="9">
        <f t="shared" ca="1" si="32"/>
        <v>0</v>
      </c>
      <c r="K85" s="9">
        <f t="shared" ca="1" si="33"/>
        <v>229.16806230097299</v>
      </c>
      <c r="L85" s="9">
        <f t="shared" ca="1" si="34"/>
        <v>-5.9687480449368735</v>
      </c>
      <c r="M85">
        <f t="shared" ca="1" si="36"/>
        <v>55.673752893518518</v>
      </c>
      <c r="N85">
        <f t="shared" ca="1" si="37"/>
        <v>32.965749421296294</v>
      </c>
    </row>
    <row r="86" spans="1:14" x14ac:dyDescent="0.25">
      <c r="A86" s="4">
        <f t="shared" si="38"/>
        <v>0.43240740740740669</v>
      </c>
      <c r="B86" s="3">
        <f t="shared" si="39"/>
        <v>1553301360</v>
      </c>
      <c r="C86">
        <f t="shared" si="35"/>
        <v>2</v>
      </c>
      <c r="D86">
        <f t="shared" si="35"/>
        <v>6</v>
      </c>
      <c r="E86">
        <f t="shared" ca="1" si="13"/>
        <v>1906.6932088333342</v>
      </c>
      <c r="F86">
        <f t="shared" ca="1" si="14"/>
        <v>-18234.224883999996</v>
      </c>
      <c r="G86">
        <f t="shared" ca="1" si="31"/>
        <v>8534.4</v>
      </c>
      <c r="H86" s="9">
        <f t="shared" ca="1" si="32"/>
        <v>-23.830266977916835</v>
      </c>
      <c r="I86" s="9">
        <f t="shared" ca="1" si="32"/>
        <v>227.9256877900014</v>
      </c>
      <c r="J86" s="9">
        <f t="shared" ca="1" si="32"/>
        <v>0</v>
      </c>
      <c r="K86" s="9">
        <f t="shared" ca="1" si="33"/>
        <v>229.16806230097592</v>
      </c>
      <c r="L86" s="9">
        <f t="shared" ca="1" si="34"/>
        <v>-5.9687480449368868</v>
      </c>
      <c r="M86">
        <f t="shared" ca="1" si="36"/>
        <v>55.684120370370373</v>
      </c>
      <c r="N86">
        <f t="shared" ca="1" si="37"/>
        <v>32.963842592592592</v>
      </c>
    </row>
    <row r="87" spans="1:14" x14ac:dyDescent="0.25">
      <c r="A87" s="4">
        <f t="shared" si="38"/>
        <v>0.43246527777777705</v>
      </c>
      <c r="B87" s="3">
        <f t="shared" si="39"/>
        <v>1553301365</v>
      </c>
      <c r="C87">
        <f t="shared" si="35"/>
        <v>2</v>
      </c>
      <c r="D87">
        <f t="shared" si="35"/>
        <v>6</v>
      </c>
      <c r="E87">
        <f t="shared" ca="1" si="13"/>
        <v>1787.54187394375</v>
      </c>
      <c r="F87">
        <f t="shared" ca="1" si="14"/>
        <v>-17094.596445049989</v>
      </c>
      <c r="G87">
        <f t="shared" ca="1" si="31"/>
        <v>8534.4</v>
      </c>
      <c r="H87" s="9">
        <f t="shared" ca="1" si="32"/>
        <v>-23.830266977916835</v>
      </c>
      <c r="I87" s="9">
        <f t="shared" ca="1" si="32"/>
        <v>227.92568778999848</v>
      </c>
      <c r="J87" s="9">
        <f t="shared" ca="1" si="32"/>
        <v>0</v>
      </c>
      <c r="K87" s="9">
        <f t="shared" ca="1" si="33"/>
        <v>229.16806230097302</v>
      </c>
      <c r="L87" s="9">
        <f t="shared" ca="1" si="34"/>
        <v>-5.9687480449369632</v>
      </c>
      <c r="M87">
        <f t="shared" ca="1" si="36"/>
        <v>55.69448784722222</v>
      </c>
      <c r="N87">
        <f t="shared" ca="1" si="37"/>
        <v>32.961935763888889</v>
      </c>
    </row>
    <row r="88" spans="1:14" x14ac:dyDescent="0.25">
      <c r="A88" s="4">
        <f t="shared" si="38"/>
        <v>0.43252314814814741</v>
      </c>
      <c r="B88" s="3">
        <f t="shared" si="39"/>
        <v>1553301370</v>
      </c>
      <c r="C88">
        <f t="shared" ref="C88:D103" si="40">C87</f>
        <v>2</v>
      </c>
      <c r="D88">
        <f t="shared" si="40"/>
        <v>6</v>
      </c>
      <c r="E88">
        <f t="shared" ca="1" si="13"/>
        <v>1668.3905390541659</v>
      </c>
      <c r="F88">
        <f t="shared" ca="1" si="14"/>
        <v>-15954.968006099996</v>
      </c>
      <c r="G88">
        <f t="shared" ca="1" si="31"/>
        <v>8534.4</v>
      </c>
      <c r="H88" s="9">
        <f t="shared" ca="1" si="32"/>
        <v>-23.830266977916473</v>
      </c>
      <c r="I88" s="9">
        <f t="shared" ca="1" si="32"/>
        <v>227.9256877900014</v>
      </c>
      <c r="J88" s="9">
        <f t="shared" ca="1" si="32"/>
        <v>0</v>
      </c>
      <c r="K88" s="9">
        <f t="shared" ca="1" si="33"/>
        <v>229.16806230097589</v>
      </c>
      <c r="L88" s="9">
        <f t="shared" ca="1" si="34"/>
        <v>-5.9687480449367971</v>
      </c>
      <c r="M88">
        <f t="shared" ca="1" si="36"/>
        <v>55.704855324074074</v>
      </c>
      <c r="N88">
        <f t="shared" ca="1" si="37"/>
        <v>32.960028935185186</v>
      </c>
    </row>
    <row r="89" spans="1:14" x14ac:dyDescent="0.25">
      <c r="A89" s="4">
        <f t="shared" si="38"/>
        <v>0.43258101851851777</v>
      </c>
      <c r="B89" s="3">
        <f t="shared" si="39"/>
        <v>1553301375</v>
      </c>
      <c r="C89">
        <f t="shared" si="40"/>
        <v>2</v>
      </c>
      <c r="D89">
        <f t="shared" si="40"/>
        <v>6</v>
      </c>
      <c r="E89">
        <f t="shared" ca="1" si="13"/>
        <v>1549.2392041645835</v>
      </c>
      <c r="F89">
        <f t="shared" ca="1" si="14"/>
        <v>-14815.339567149989</v>
      </c>
      <c r="G89">
        <f t="shared" ca="1" si="31"/>
        <v>8534.4</v>
      </c>
      <c r="H89" s="9">
        <f t="shared" ca="1" si="32"/>
        <v>-23.830266977916835</v>
      </c>
      <c r="I89" s="9">
        <f t="shared" ca="1" si="32"/>
        <v>227.92568778999848</v>
      </c>
      <c r="J89" s="9">
        <f t="shared" ca="1" si="32"/>
        <v>0</v>
      </c>
      <c r="K89" s="9">
        <f t="shared" ca="1" si="33"/>
        <v>229.16806230097302</v>
      </c>
      <c r="L89" s="9">
        <f t="shared" ca="1" si="34"/>
        <v>-5.9687480449369632</v>
      </c>
      <c r="M89">
        <f t="shared" ca="1" si="36"/>
        <v>55.715222800925929</v>
      </c>
      <c r="N89">
        <f t="shared" ca="1" si="37"/>
        <v>32.958122106481476</v>
      </c>
    </row>
    <row r="90" spans="1:14" x14ac:dyDescent="0.25">
      <c r="A90" s="4">
        <f t="shared" si="38"/>
        <v>0.43263888888888813</v>
      </c>
      <c r="B90" s="3">
        <f t="shared" si="39"/>
        <v>1553301380</v>
      </c>
      <c r="C90">
        <f t="shared" si="40"/>
        <v>2</v>
      </c>
      <c r="D90">
        <f t="shared" si="40"/>
        <v>6</v>
      </c>
      <c r="E90">
        <f t="shared" ca="1" si="13"/>
        <v>1430.0878692749993</v>
      </c>
      <c r="F90">
        <f t="shared" ca="1" si="14"/>
        <v>-13675.711128199997</v>
      </c>
      <c r="G90">
        <f t="shared" ca="1" si="31"/>
        <v>8534.4</v>
      </c>
      <c r="H90" s="9">
        <f t="shared" ca="1" si="32"/>
        <v>-23.830266977916473</v>
      </c>
      <c r="I90" s="9">
        <f t="shared" ca="1" si="32"/>
        <v>227.9256877900014</v>
      </c>
      <c r="J90" s="9">
        <f t="shared" ca="1" si="32"/>
        <v>0</v>
      </c>
      <c r="K90" s="9">
        <f t="shared" ca="1" si="33"/>
        <v>229.16806230097589</v>
      </c>
      <c r="L90" s="9">
        <f t="shared" ca="1" si="34"/>
        <v>-5.9687480449367971</v>
      </c>
      <c r="M90">
        <f t="shared" ca="1" si="36"/>
        <v>55.725590277777776</v>
      </c>
      <c r="N90">
        <f t="shared" ca="1" si="37"/>
        <v>32.956215277777773</v>
      </c>
    </row>
    <row r="91" spans="1:14" x14ac:dyDescent="0.25">
      <c r="A91" s="4">
        <f t="shared" si="38"/>
        <v>0.43269675925925849</v>
      </c>
      <c r="B91" s="3">
        <f t="shared" si="39"/>
        <v>1553301385</v>
      </c>
      <c r="C91">
        <f t="shared" si="40"/>
        <v>2</v>
      </c>
      <c r="D91">
        <f t="shared" si="40"/>
        <v>6</v>
      </c>
      <c r="E91">
        <f t="shared" ca="1" si="13"/>
        <v>1310.936534385417</v>
      </c>
      <c r="F91">
        <f t="shared" ca="1" si="14"/>
        <v>-12536.08268924999</v>
      </c>
      <c r="G91">
        <f t="shared" ca="1" si="31"/>
        <v>8534.4</v>
      </c>
      <c r="H91" s="9">
        <f t="shared" ca="1" si="32"/>
        <v>-23.830266977916835</v>
      </c>
      <c r="I91" s="9">
        <f t="shared" ca="1" si="32"/>
        <v>227.92568778999848</v>
      </c>
      <c r="J91" s="9">
        <f t="shared" ca="1" si="32"/>
        <v>0</v>
      </c>
      <c r="K91" s="9">
        <f t="shared" ca="1" si="33"/>
        <v>229.16806230097302</v>
      </c>
      <c r="L91" s="9">
        <f t="shared" ca="1" si="34"/>
        <v>-5.9687480449369632</v>
      </c>
      <c r="M91">
        <f t="shared" ca="1" si="36"/>
        <v>55.735957754629631</v>
      </c>
      <c r="N91">
        <f t="shared" ca="1" si="37"/>
        <v>32.95430844907407</v>
      </c>
    </row>
    <row r="92" spans="1:14" x14ac:dyDescent="0.25">
      <c r="A92" s="4">
        <f t="shared" si="38"/>
        <v>0.43275462962962885</v>
      </c>
      <c r="B92" s="3">
        <f t="shared" si="39"/>
        <v>1553301390</v>
      </c>
      <c r="C92">
        <f t="shared" si="40"/>
        <v>2</v>
      </c>
      <c r="D92">
        <f t="shared" si="40"/>
        <v>6</v>
      </c>
      <c r="E92">
        <f t="shared" ca="1" si="13"/>
        <v>1191.7851994958328</v>
      </c>
      <c r="F92">
        <f t="shared" ca="1" si="14"/>
        <v>-11396.454250299998</v>
      </c>
      <c r="G92">
        <f t="shared" ca="1" si="31"/>
        <v>8534.4</v>
      </c>
      <c r="H92" s="9">
        <f t="shared" ca="1" si="32"/>
        <v>-23.830266977916473</v>
      </c>
      <c r="I92" s="9">
        <f t="shared" ca="1" si="32"/>
        <v>227.9256877900014</v>
      </c>
      <c r="J92" s="9">
        <f t="shared" ca="1" si="32"/>
        <v>0</v>
      </c>
      <c r="K92" s="9">
        <f t="shared" ca="1" si="33"/>
        <v>229.16806230097589</v>
      </c>
      <c r="L92" s="9">
        <f t="shared" ca="1" si="34"/>
        <v>-5.9687480449367971</v>
      </c>
      <c r="M92">
        <f t="shared" ca="1" si="36"/>
        <v>55.746325231481485</v>
      </c>
      <c r="N92">
        <f t="shared" ca="1" si="37"/>
        <v>32.952401620370367</v>
      </c>
    </row>
    <row r="93" spans="1:14" x14ac:dyDescent="0.25">
      <c r="A93" s="4">
        <f t="shared" si="38"/>
        <v>0.43281249999999921</v>
      </c>
      <c r="B93" s="3">
        <f t="shared" si="39"/>
        <v>1553301395</v>
      </c>
      <c r="C93">
        <f t="shared" si="40"/>
        <v>2</v>
      </c>
      <c r="D93">
        <f t="shared" si="40"/>
        <v>6</v>
      </c>
      <c r="E93">
        <f t="shared" ca="1" si="13"/>
        <v>1072.6338646062504</v>
      </c>
      <c r="F93">
        <f t="shared" ca="1" si="14"/>
        <v>-10256.825811349991</v>
      </c>
      <c r="G93">
        <f t="shared" ca="1" si="31"/>
        <v>8534.4</v>
      </c>
      <c r="H93" s="9">
        <f t="shared" ca="1" si="32"/>
        <v>-23.830266977916835</v>
      </c>
      <c r="I93" s="9">
        <f t="shared" ca="1" si="32"/>
        <v>227.92568778999848</v>
      </c>
      <c r="J93" s="9">
        <f t="shared" ca="1" si="32"/>
        <v>0</v>
      </c>
      <c r="K93" s="9">
        <f t="shared" ca="1" si="33"/>
        <v>229.16806230097302</v>
      </c>
      <c r="L93" s="9">
        <f t="shared" ca="1" si="34"/>
        <v>-5.9687480449369632</v>
      </c>
      <c r="M93">
        <f t="shared" ca="1" si="36"/>
        <v>55.756692708333333</v>
      </c>
      <c r="N93">
        <f t="shared" ca="1" si="37"/>
        <v>32.950494791666664</v>
      </c>
    </row>
    <row r="94" spans="1:14" x14ac:dyDescent="0.25">
      <c r="A94" s="4">
        <f t="shared" si="38"/>
        <v>0.43287037037036957</v>
      </c>
      <c r="B94" s="3">
        <f t="shared" si="39"/>
        <v>1553301400</v>
      </c>
      <c r="C94">
        <f t="shared" si="40"/>
        <v>2</v>
      </c>
      <c r="D94">
        <f t="shared" si="40"/>
        <v>6</v>
      </c>
      <c r="E94">
        <f t="shared" ca="1" si="13"/>
        <v>953.48252971666625</v>
      </c>
      <c r="F94">
        <f t="shared" ca="1" si="14"/>
        <v>-9117.1973723999981</v>
      </c>
      <c r="G94">
        <f t="shared" ca="1" si="31"/>
        <v>8534.4</v>
      </c>
      <c r="H94" s="9">
        <f t="shared" ca="1" si="32"/>
        <v>-23.830266977916473</v>
      </c>
      <c r="I94" s="9">
        <f t="shared" ca="1" si="32"/>
        <v>227.9256877900014</v>
      </c>
      <c r="J94" s="9">
        <f t="shared" ca="1" si="32"/>
        <v>0</v>
      </c>
      <c r="K94" s="9">
        <f t="shared" ca="1" si="33"/>
        <v>229.16806230097589</v>
      </c>
      <c r="L94" s="9">
        <f t="shared" ca="1" si="34"/>
        <v>-5.9687480449367971</v>
      </c>
      <c r="M94">
        <f t="shared" ca="1" si="36"/>
        <v>55.767060185185187</v>
      </c>
      <c r="N94">
        <f t="shared" ca="1" si="37"/>
        <v>32.948587962962961</v>
      </c>
    </row>
    <row r="95" spans="1:14" x14ac:dyDescent="0.25">
      <c r="A95" s="4">
        <f>A94+5/24/3600</f>
        <v>0.43292824074073993</v>
      </c>
      <c r="B95" s="3">
        <f t="shared" si="39"/>
        <v>1553301405</v>
      </c>
      <c r="C95">
        <f t="shared" si="40"/>
        <v>2</v>
      </c>
      <c r="D95">
        <f t="shared" si="40"/>
        <v>6</v>
      </c>
      <c r="E95">
        <f t="shared" ca="1" si="13"/>
        <v>834.33119482708389</v>
      </c>
      <c r="F95">
        <f t="shared" ca="1" si="14"/>
        <v>-7977.5689334499912</v>
      </c>
      <c r="G95">
        <f t="shared" ca="1" si="31"/>
        <v>8534.4</v>
      </c>
      <c r="H95" s="9">
        <f t="shared" ca="1" si="32"/>
        <v>-23.830266977916835</v>
      </c>
      <c r="I95" s="9">
        <f t="shared" ca="1" si="32"/>
        <v>227.92568778999848</v>
      </c>
      <c r="J95" s="9">
        <f t="shared" ca="1" si="32"/>
        <v>0</v>
      </c>
      <c r="K95" s="9">
        <f t="shared" ca="1" si="33"/>
        <v>229.16806230097302</v>
      </c>
      <c r="L95" s="9">
        <f t="shared" ca="1" si="34"/>
        <v>-5.9687480449369632</v>
      </c>
      <c r="M95">
        <f t="shared" ca="1" si="36"/>
        <v>55.777427662037042</v>
      </c>
      <c r="N95">
        <f t="shared" ca="1" si="37"/>
        <v>32.946681134259258</v>
      </c>
    </row>
    <row r="96" spans="1:14" x14ac:dyDescent="0.25">
      <c r="A96" s="4">
        <f t="shared" si="38"/>
        <v>0.43298611111111029</v>
      </c>
      <c r="B96" s="3">
        <f t="shared" si="39"/>
        <v>1553301410</v>
      </c>
      <c r="C96">
        <f t="shared" si="40"/>
        <v>2</v>
      </c>
      <c r="D96">
        <f t="shared" si="40"/>
        <v>6</v>
      </c>
      <c r="E96">
        <f t="shared" ca="1" si="13"/>
        <v>715.17985993749971</v>
      </c>
      <c r="F96">
        <f t="shared" ca="1" si="14"/>
        <v>-6837.9404944999987</v>
      </c>
      <c r="G96">
        <f t="shared" ca="1" si="31"/>
        <v>8534.4</v>
      </c>
      <c r="H96" s="9">
        <f t="shared" ca="1" si="32"/>
        <v>-23.830266977916473</v>
      </c>
      <c r="I96" s="9">
        <f t="shared" ca="1" si="32"/>
        <v>227.9256877900014</v>
      </c>
      <c r="J96" s="9">
        <f t="shared" ca="1" si="32"/>
        <v>0</v>
      </c>
      <c r="K96" s="9">
        <f t="shared" ca="1" si="33"/>
        <v>229.16806230097589</v>
      </c>
      <c r="L96" s="9">
        <f t="shared" ca="1" si="34"/>
        <v>-5.9687480449367971</v>
      </c>
      <c r="M96">
        <f t="shared" ca="1" si="36"/>
        <v>55.787795138888889</v>
      </c>
      <c r="N96">
        <f t="shared" ca="1" si="37"/>
        <v>32.944774305555555</v>
      </c>
    </row>
    <row r="97" spans="1:15" x14ac:dyDescent="0.25">
      <c r="A97" s="4">
        <f t="shared" si="38"/>
        <v>0.43304398148148066</v>
      </c>
      <c r="B97" s="3">
        <f t="shared" si="39"/>
        <v>1553301415</v>
      </c>
      <c r="C97">
        <f t="shared" si="40"/>
        <v>2</v>
      </c>
      <c r="D97">
        <f t="shared" si="40"/>
        <v>6</v>
      </c>
      <c r="E97">
        <f t="shared" ca="1" si="13"/>
        <v>596.02852504791736</v>
      </c>
      <c r="F97">
        <f t="shared" ca="1" si="14"/>
        <v>-5698.3120555499918</v>
      </c>
      <c r="G97">
        <f t="shared" ca="1" si="31"/>
        <v>8534.4</v>
      </c>
      <c r="H97" s="9">
        <f t="shared" ca="1" si="32"/>
        <v>-23.830266977916835</v>
      </c>
      <c r="I97" s="9">
        <f t="shared" ca="1" si="32"/>
        <v>227.92568778999848</v>
      </c>
      <c r="J97" s="9">
        <f t="shared" ca="1" si="32"/>
        <v>0</v>
      </c>
      <c r="K97" s="9">
        <f t="shared" ca="1" si="33"/>
        <v>229.16806230097302</v>
      </c>
      <c r="L97" s="9">
        <f t="shared" ca="1" si="34"/>
        <v>-5.9687480449369632</v>
      </c>
      <c r="M97">
        <f t="shared" ca="1" si="36"/>
        <v>55.798162615740743</v>
      </c>
      <c r="N97">
        <f t="shared" ca="1" si="37"/>
        <v>32.942867476851852</v>
      </c>
    </row>
    <row r="98" spans="1:15" x14ac:dyDescent="0.25">
      <c r="A98" s="4">
        <f t="shared" si="38"/>
        <v>0.43310185185185102</v>
      </c>
      <c r="B98" s="3">
        <f t="shared" si="39"/>
        <v>1553301420</v>
      </c>
      <c r="C98">
        <f t="shared" si="40"/>
        <v>2</v>
      </c>
      <c r="D98">
        <f t="shared" si="40"/>
        <v>6</v>
      </c>
      <c r="E98">
        <f t="shared" ca="1" si="13"/>
        <v>476.87719015833318</v>
      </c>
      <c r="F98">
        <f t="shared" ca="1" si="14"/>
        <v>-4558.6836165999994</v>
      </c>
      <c r="G98">
        <f t="shared" ca="1" si="31"/>
        <v>8534.4</v>
      </c>
      <c r="H98" s="9">
        <f t="shared" ca="1" si="32"/>
        <v>-23.830266977916473</v>
      </c>
      <c r="I98" s="9">
        <f t="shared" ca="1" si="32"/>
        <v>227.9256877900014</v>
      </c>
      <c r="J98" s="9">
        <f t="shared" ca="1" si="32"/>
        <v>0</v>
      </c>
      <c r="K98" s="9">
        <f t="shared" ca="1" si="33"/>
        <v>229.16806230097589</v>
      </c>
      <c r="L98" s="9">
        <f t="shared" ca="1" si="34"/>
        <v>-5.9687480449367971</v>
      </c>
      <c r="M98">
        <f t="shared" ca="1" si="36"/>
        <v>55.808530092592591</v>
      </c>
      <c r="N98">
        <f t="shared" ca="1" si="37"/>
        <v>32.940960648148142</v>
      </c>
    </row>
    <row r="99" spans="1:15" x14ac:dyDescent="0.25">
      <c r="A99" s="4">
        <f t="shared" si="38"/>
        <v>0.43315972222222138</v>
      </c>
      <c r="B99" s="3">
        <f t="shared" si="39"/>
        <v>1553301425</v>
      </c>
      <c r="C99">
        <f t="shared" si="40"/>
        <v>2</v>
      </c>
      <c r="D99">
        <f t="shared" si="40"/>
        <v>6</v>
      </c>
      <c r="E99">
        <f t="shared" ref="E99:E100" ca="1" si="41">INDIRECT("E$"&amp;C99)+INDIRECT("H$"&amp;C99)*($B99-INDIRECT("B$"&amp;D99))</f>
        <v>357.72585526875082</v>
      </c>
      <c r="F99">
        <f t="shared" ref="F99:F100" ca="1" si="42">INDIRECT("F$"&amp;C99)+INDIRECT("I$"&amp;C99)*($B99-INDIRECT("B$"&amp;D99))</f>
        <v>-3419.0551776499924</v>
      </c>
      <c r="G99">
        <f t="shared" ref="G99:G103" ca="1" si="43">INDIRECT("G$"&amp;C99)+INDIRECT("J$"&amp;C99)*($B99-INDIRECT("B$"&amp;D99))</f>
        <v>8534.4</v>
      </c>
      <c r="H99" s="9">
        <f t="shared" ref="H99:H103" ca="1" si="44">(E100-E99)/($B100-$B99)</f>
        <v>-23.830266977916835</v>
      </c>
      <c r="I99" s="9">
        <f t="shared" ref="I99:I103" ca="1" si="45">(F100-F99)/($B100-$B99)</f>
        <v>227.92568778999848</v>
      </c>
      <c r="J99" s="9">
        <f t="shared" ref="J99:J103" ca="1" si="46">(G100-G99)/($B100-$B99)</f>
        <v>0</v>
      </c>
      <c r="K99" s="9">
        <f t="shared" ref="K99:K103" ca="1" si="47">SQRT(H99*H99+I99*I99)</f>
        <v>229.16806230097302</v>
      </c>
      <c r="L99" s="9">
        <f t="shared" ref="L99:L103" ca="1" si="48">DEGREES(ATAN2(I99,H99))</f>
        <v>-5.9687480449369632</v>
      </c>
      <c r="M99">
        <f t="shared" ref="M99:M100" ca="1" si="49">INDIRECT("M$"&amp;C99)+INDIRECT("O$"&amp;C99)*($B99-INDIRECT("B$"&amp;D99))</f>
        <v>55.818897569444445</v>
      </c>
      <c r="N99">
        <f t="shared" ref="N99:N100" ca="1" si="50">INDIRECT("N$"&amp;C99)+INDIRECT("P$"&amp;C99)*($B99-INDIRECT("B$"&amp;D99))</f>
        <v>32.939053819444439</v>
      </c>
    </row>
    <row r="100" spans="1:15" x14ac:dyDescent="0.25">
      <c r="A100" s="4">
        <f t="shared" si="38"/>
        <v>0.43321759259259174</v>
      </c>
      <c r="B100" s="3">
        <f t="shared" si="39"/>
        <v>1553301430</v>
      </c>
      <c r="C100">
        <f t="shared" si="40"/>
        <v>2</v>
      </c>
      <c r="D100">
        <f t="shared" si="40"/>
        <v>6</v>
      </c>
      <c r="E100">
        <f t="shared" ca="1" si="41"/>
        <v>238.57452037916664</v>
      </c>
      <c r="F100">
        <f t="shared" ca="1" si="42"/>
        <v>-2279.4267387</v>
      </c>
      <c r="G100">
        <f t="shared" ca="1" si="43"/>
        <v>8534.4</v>
      </c>
      <c r="H100" s="9">
        <f t="shared" ca="1" si="44"/>
        <v>-26.697973510295135</v>
      </c>
      <c r="I100" s="9">
        <f t="shared" ca="1" si="45"/>
        <v>227.79096116708334</v>
      </c>
      <c r="J100" s="9">
        <f t="shared" ca="1" si="46"/>
        <v>0</v>
      </c>
      <c r="K100" s="9">
        <f t="shared" ca="1" si="47"/>
        <v>229.35017719413275</v>
      </c>
      <c r="L100" s="9">
        <f t="shared" ca="1" si="48"/>
        <v>-6.6847871761137263</v>
      </c>
      <c r="M100">
        <f t="shared" ca="1" si="49"/>
        <v>55.8292650462963</v>
      </c>
      <c r="N100">
        <f t="shared" ca="1" si="50"/>
        <v>32.937146990740736</v>
      </c>
    </row>
    <row r="101" spans="1:15" x14ac:dyDescent="0.25">
      <c r="A101" s="4">
        <f t="shared" si="38"/>
        <v>0.4332754629629621</v>
      </c>
      <c r="B101" s="3">
        <f t="shared" si="39"/>
        <v>1553301435</v>
      </c>
      <c r="C101">
        <f t="shared" si="40"/>
        <v>2</v>
      </c>
      <c r="D101">
        <f t="shared" si="40"/>
        <v>6</v>
      </c>
      <c r="E101" s="15">
        <f ca="1">(1-$O101)*(1-$O101)*E100+2*$O101*(1-$O101)*INDIRECT("E"&amp;C102)+$O101*$O101*E104</f>
        <v>105.08465282769097</v>
      </c>
      <c r="F101" s="15">
        <f ca="1">(1-$O101)*(1-$O101)*F100+2*$O101*(1-$O101)*INDIRECT("F"&amp;C102)+$O101*$O101*F104</f>
        <v>-1140.4719328645833</v>
      </c>
      <c r="G101" s="15">
        <f t="shared" ca="1" si="43"/>
        <v>8534.4</v>
      </c>
      <c r="H101" s="16">
        <f t="shared" ca="1" si="44"/>
        <v>-32.43338657505209</v>
      </c>
      <c r="I101" s="16">
        <f t="shared" ca="1" si="45"/>
        <v>227.52150792124999</v>
      </c>
      <c r="J101" s="16">
        <f t="shared" ca="1" si="46"/>
        <v>0</v>
      </c>
      <c r="K101" s="16">
        <f t="shared" ca="1" si="47"/>
        <v>229.82158543419325</v>
      </c>
      <c r="L101" s="16">
        <f t="shared" ca="1" si="48"/>
        <v>-8.1129038647053466</v>
      </c>
      <c r="M101" s="15">
        <f ca="1">(1-$O101)*(1-$O101)*M100+2*$O101*(1-$O101)*INDIRECT("M"&amp;C102)+$O101*$O101*M104</f>
        <v>55.839586347415128</v>
      </c>
      <c r="N101" s="15">
        <f ca="1">(1-$O101)*(1-$O101)*N100+2*$O101*(1-$O101)*INDIRECT("N"&amp;C102)+$O101*$O101*N104</f>
        <v>32.935010730131168</v>
      </c>
      <c r="O101" s="15">
        <f>(B101-B100)/(B104-B100)</f>
        <v>0.25</v>
      </c>
    </row>
    <row r="102" spans="1:15" x14ac:dyDescent="0.25">
      <c r="A102" s="5">
        <f t="shared" si="38"/>
        <v>0.43333333333333246</v>
      </c>
      <c r="B102" s="3">
        <f t="shared" si="39"/>
        <v>1553301440</v>
      </c>
      <c r="C102">
        <v>3</v>
      </c>
      <c r="D102">
        <f>ROW()</f>
        <v>102</v>
      </c>
      <c r="E102" s="15">
        <f ca="1">(1-$O102)*(1-$O102)*E100+2*$O102*(1-$O102)*INDIRECT("E"&amp;C102)+$O102*$O102*E104</f>
        <v>-57.082280047569469</v>
      </c>
      <c r="F102" s="15">
        <f ca="1">(1-$O102)*(1-$O102)*F100+2*$O102*(1-$O102)*INDIRECT("F"&amp;C102)+$O102*$O102*F104</f>
        <v>-2.8643932583333935</v>
      </c>
      <c r="G102" s="15">
        <f t="shared" ca="1" si="43"/>
        <v>8534.4</v>
      </c>
      <c r="H102" s="16">
        <f t="shared" ca="1" si="44"/>
        <v>-38.168799639809023</v>
      </c>
      <c r="I102" s="16">
        <f t="shared" ca="1" si="45"/>
        <v>227.25205467541664</v>
      </c>
      <c r="J102" s="16">
        <f t="shared" ca="1" si="46"/>
        <v>3.3866666666664971</v>
      </c>
      <c r="K102" s="16">
        <f t="shared" ca="1" si="47"/>
        <v>230.43513972513489</v>
      </c>
      <c r="L102" s="16">
        <f t="shared" ca="1" si="48"/>
        <v>-9.5342951389694246</v>
      </c>
      <c r="M102" s="15">
        <f ca="1">(1-$O102)*(1-$O102)*M100+2*$O102*(1-$O102)*INDIRECT("M"&amp;C102)+$O102*$O102*M104</f>
        <v>55.849815297067906</v>
      </c>
      <c r="N102" s="15">
        <f ca="1">(1-$O102)*(1-$O102)*N100+2*$O102*(1-$O102)*INDIRECT("N"&amp;C102)+$O102*$O102*N104</f>
        <v>32.932415605709878</v>
      </c>
      <c r="O102" s="15">
        <f>(B102-B100)/(B104-B100)</f>
        <v>0.5</v>
      </c>
    </row>
    <row r="103" spans="1:15" x14ac:dyDescent="0.25">
      <c r="A103" s="4">
        <f>A102+5/24/3600</f>
        <v>0.43339120370370282</v>
      </c>
      <c r="B103" s="3">
        <f t="shared" si="39"/>
        <v>1553301445</v>
      </c>
      <c r="C103">
        <f t="shared" si="40"/>
        <v>3</v>
      </c>
      <c r="D103">
        <f t="shared" si="40"/>
        <v>102</v>
      </c>
      <c r="E103" s="15">
        <f ca="1">(1-$O103)*(1-$O103)*E100+2*$O103*(1-$O103)*INDIRECT("E"&amp;C102)+$O103*$O103*E104</f>
        <v>-247.9262782466146</v>
      </c>
      <c r="F103" s="15">
        <f ca="1">(1-$O103)*(1-$O103)*F100+2*$O103*(1-$O103)*INDIRECT("F"&amp;C102)+$O103*$O103*F104</f>
        <v>1133.3958801187498</v>
      </c>
      <c r="G103" s="15">
        <f t="shared" ca="1" si="43"/>
        <v>8551.3333333333321</v>
      </c>
      <c r="H103" s="16">
        <f t="shared" ca="1" si="44"/>
        <v>-43.904212704565978</v>
      </c>
      <c r="I103" s="16">
        <f t="shared" ca="1" si="45"/>
        <v>226.9826014295833</v>
      </c>
      <c r="J103" s="16">
        <f t="shared" ca="1" si="46"/>
        <v>3.3866666666668608</v>
      </c>
      <c r="K103" s="16">
        <f t="shared" ca="1" si="47"/>
        <v>231.18970834565462</v>
      </c>
      <c r="L103" s="16">
        <f t="shared" ca="1" si="48"/>
        <v>-10.947273264236209</v>
      </c>
      <c r="M103" s="15">
        <f ca="1">(1-$O103)*(1-$O103)*M100+2*$O103*(1-$O103)*INDIRECT("M"&amp;C102)+$O103*$O103*M104</f>
        <v>55.859951895254632</v>
      </c>
      <c r="N103" s="15">
        <f ca="1">(1-$O103)*(1-$O103)*N100+2*$O103*(1-$O103)*INDIRECT("N"&amp;C102)+$O103*$O103*N104</f>
        <v>32.929361617476843</v>
      </c>
      <c r="O103" s="15">
        <f>(B103-B100)/(B104-B100)</f>
        <v>0.75</v>
      </c>
    </row>
    <row r="104" spans="1:15" x14ac:dyDescent="0.25">
      <c r="A104" s="4">
        <f t="shared" ref="A104:A120" si="51">A103+5/24/3600</f>
        <v>0.43344907407407318</v>
      </c>
      <c r="B104" s="3">
        <f t="shared" si="39"/>
        <v>1553301450</v>
      </c>
      <c r="C104">
        <f t="shared" ref="C104:D119" si="52">C103</f>
        <v>3</v>
      </c>
      <c r="D104">
        <f t="shared" si="52"/>
        <v>102</v>
      </c>
      <c r="E104">
        <f t="shared" ref="E104:E107" ca="1" si="53">INDIRECT("E$"&amp;C104)+INDIRECT("H$"&amp;C104)*($B104-INDIRECT("B$"&amp;D104))</f>
        <v>-467.44734176944451</v>
      </c>
      <c r="F104">
        <f t="shared" ref="F104:F107" ca="1" si="54">INDIRECT("F$"&amp;C104)+INDIRECT("I$"&amp;C104)*($B104-INDIRECT("B$"&amp;D104))</f>
        <v>2268.3088872666663</v>
      </c>
      <c r="G104">
        <f t="shared" ref="G104:G107" ca="1" si="55">INDIRECT("G$"&amp;C104)+INDIRECT("J$"&amp;C104)*($B104-INDIRECT("B$"&amp;D104))</f>
        <v>8568.2666666666664</v>
      </c>
      <c r="H104" s="9">
        <f t="shared" ref="H104:H107" ca="1" si="56">(E105-E104)/($B105-$B104)</f>
        <v>-46.771919236944449</v>
      </c>
      <c r="I104" s="9">
        <f t="shared" ref="I104:I107" ca="1" si="57">(F105-F104)/($B105-$B104)</f>
        <v>226.84787480666665</v>
      </c>
      <c r="J104" s="9">
        <f t="shared" ref="J104:J107" ca="1" si="58">(G105-G104)/($B105-$B104)</f>
        <v>3.3866666666664971</v>
      </c>
      <c r="K104" s="9">
        <f t="shared" ref="K104:K107" ca="1" si="59">SQRT(H104*H104+I104*I104)</f>
        <v>231.6194524071939</v>
      </c>
      <c r="L104" s="9">
        <f t="shared" ref="L104:L107" ca="1" si="60">DEGREES(ATAN2(I104,H104))</f>
        <v>-11.650096301579756</v>
      </c>
      <c r="M104">
        <f t="shared" ref="M104:M107" ca="1" si="61">INDIRECT("M$"&amp;C104)+INDIRECT("O$"&amp;C104)*($B104-INDIRECT("B$"&amp;D104))</f>
        <v>55.869996141975307</v>
      </c>
      <c r="N104">
        <f t="shared" ref="N104:N107" ca="1" si="62">INDIRECT("N$"&amp;C104)+INDIRECT("P$"&amp;C104)*($B104-INDIRECT("B$"&amp;D104))</f>
        <v>32.925848765432093</v>
      </c>
    </row>
    <row r="105" spans="1:15" x14ac:dyDescent="0.25">
      <c r="A105" s="4">
        <f t="shared" si="51"/>
        <v>0.43350694444444354</v>
      </c>
      <c r="B105" s="3">
        <f t="shared" si="39"/>
        <v>1553301455</v>
      </c>
      <c r="C105">
        <f t="shared" si="52"/>
        <v>3</v>
      </c>
      <c r="D105">
        <f t="shared" si="52"/>
        <v>102</v>
      </c>
      <c r="E105">
        <f t="shared" ca="1" si="53"/>
        <v>-701.30693795416676</v>
      </c>
      <c r="F105">
        <f t="shared" ca="1" si="54"/>
        <v>3402.5482612999995</v>
      </c>
      <c r="G105">
        <f t="shared" ca="1" si="55"/>
        <v>8585.1999999999989</v>
      </c>
      <c r="H105" s="9">
        <f t="shared" ca="1" si="56"/>
        <v>-46.771919236944449</v>
      </c>
      <c r="I105" s="9">
        <f t="shared" ca="1" si="57"/>
        <v>226.84787480666674</v>
      </c>
      <c r="J105" s="9">
        <f t="shared" ca="1" si="58"/>
        <v>3.3866666666668608</v>
      </c>
      <c r="K105" s="9">
        <f t="shared" ca="1" si="59"/>
        <v>231.61945240719399</v>
      </c>
      <c r="L105" s="9">
        <f t="shared" ca="1" si="60"/>
        <v>-11.650096301579751</v>
      </c>
      <c r="M105">
        <f t="shared" ca="1" si="61"/>
        <v>55.879994212962963</v>
      </c>
      <c r="N105">
        <f t="shared" ca="1" si="62"/>
        <v>32.922106481481478</v>
      </c>
    </row>
    <row r="106" spans="1:15" x14ac:dyDescent="0.25">
      <c r="A106" s="4">
        <f t="shared" si="51"/>
        <v>0.4335648148148139</v>
      </c>
      <c r="B106" s="3">
        <f t="shared" si="39"/>
        <v>1553301460</v>
      </c>
      <c r="C106">
        <f t="shared" si="52"/>
        <v>3</v>
      </c>
      <c r="D106">
        <f t="shared" si="52"/>
        <v>102</v>
      </c>
      <c r="E106">
        <f t="shared" ca="1" si="53"/>
        <v>-935.16653413888901</v>
      </c>
      <c r="F106">
        <f t="shared" ca="1" si="54"/>
        <v>4536.7876353333331</v>
      </c>
      <c r="G106">
        <f t="shared" ca="1" si="55"/>
        <v>8602.1333333333332</v>
      </c>
      <c r="H106" s="9">
        <f t="shared" ca="1" si="56"/>
        <v>-46.771919236944427</v>
      </c>
      <c r="I106" s="9">
        <f t="shared" ca="1" si="57"/>
        <v>226.84787480666674</v>
      </c>
      <c r="J106" s="9">
        <f t="shared" ca="1" si="58"/>
        <v>3.3866666666664971</v>
      </c>
      <c r="K106" s="9">
        <f t="shared" ca="1" si="59"/>
        <v>231.61945240719399</v>
      </c>
      <c r="L106" s="9">
        <f t="shared" ca="1" si="60"/>
        <v>-11.650096301579746</v>
      </c>
      <c r="M106">
        <f t="shared" ca="1" si="61"/>
        <v>55.889992283950619</v>
      </c>
      <c r="N106">
        <f t="shared" ca="1" si="62"/>
        <v>32.918364197530863</v>
      </c>
    </row>
    <row r="107" spans="1:15" x14ac:dyDescent="0.25">
      <c r="A107" s="4">
        <f t="shared" si="51"/>
        <v>0.43362268518518426</v>
      </c>
      <c r="B107" s="3">
        <f t="shared" si="39"/>
        <v>1553301465</v>
      </c>
      <c r="C107">
        <f t="shared" si="52"/>
        <v>3</v>
      </c>
      <c r="D107">
        <f t="shared" si="52"/>
        <v>102</v>
      </c>
      <c r="E107">
        <f t="shared" ca="1" si="53"/>
        <v>-1169.0261303236111</v>
      </c>
      <c r="F107">
        <f t="shared" ca="1" si="54"/>
        <v>5671.0270093666668</v>
      </c>
      <c r="G107">
        <f t="shared" ca="1" si="55"/>
        <v>8619.0666666666657</v>
      </c>
      <c r="H107" s="9">
        <f t="shared" ca="1" si="56"/>
        <v>-46.771919236944449</v>
      </c>
      <c r="I107" s="9">
        <f t="shared" ca="1" si="57"/>
        <v>226.84787480666654</v>
      </c>
      <c r="J107" s="9">
        <f t="shared" ca="1" si="58"/>
        <v>3.3866666666668608</v>
      </c>
      <c r="K107" s="9">
        <f t="shared" ca="1" si="59"/>
        <v>231.61945240719379</v>
      </c>
      <c r="L107" s="9">
        <f t="shared" ca="1" si="60"/>
        <v>-11.650096301579762</v>
      </c>
      <c r="M107">
        <f t="shared" ca="1" si="61"/>
        <v>55.899990354938275</v>
      </c>
      <c r="N107">
        <f t="shared" ca="1" si="62"/>
        <v>32.914621913580241</v>
      </c>
    </row>
    <row r="108" spans="1:15" x14ac:dyDescent="0.25">
      <c r="A108" s="4">
        <f t="shared" si="51"/>
        <v>0.43368055555555463</v>
      </c>
      <c r="B108" s="3">
        <f t="shared" si="39"/>
        <v>1553301470</v>
      </c>
      <c r="C108">
        <f t="shared" si="52"/>
        <v>3</v>
      </c>
      <c r="D108">
        <f t="shared" si="52"/>
        <v>102</v>
      </c>
      <c r="E108">
        <f t="shared" ref="E108:E163" ca="1" si="63">INDIRECT("E$"&amp;C108)+INDIRECT("H$"&amp;C108)*($B108-INDIRECT("B$"&amp;D108))</f>
        <v>-1402.8857265083334</v>
      </c>
      <c r="F108">
        <f t="shared" ref="F108:F163" ca="1" si="64">INDIRECT("F$"&amp;C108)+INDIRECT("I$"&amp;C108)*($B108-INDIRECT("B$"&amp;D108))</f>
        <v>6805.2663833999995</v>
      </c>
      <c r="G108">
        <f t="shared" ca="1" si="31"/>
        <v>8636</v>
      </c>
      <c r="H108" s="9">
        <f t="shared" ca="1" si="32"/>
        <v>-46.771919236944449</v>
      </c>
      <c r="I108" s="9">
        <f t="shared" ca="1" si="32"/>
        <v>226.84787480666674</v>
      </c>
      <c r="J108" s="9">
        <f t="shared" ca="1" si="32"/>
        <v>3.3866666666664971</v>
      </c>
      <c r="K108" s="9">
        <f t="shared" ca="1" si="33"/>
        <v>231.61945240719399</v>
      </c>
      <c r="L108" s="9">
        <f t="shared" ca="1" si="34"/>
        <v>-11.650096301579751</v>
      </c>
      <c r="M108">
        <f t="shared" ca="1" si="36"/>
        <v>55.909988425925924</v>
      </c>
      <c r="N108">
        <f t="shared" ca="1" si="37"/>
        <v>32.910879629629626</v>
      </c>
    </row>
    <row r="109" spans="1:15" x14ac:dyDescent="0.25">
      <c r="A109" s="4">
        <f t="shared" si="51"/>
        <v>0.43373842592592499</v>
      </c>
      <c r="B109" s="3">
        <f t="shared" si="39"/>
        <v>1553301475</v>
      </c>
      <c r="C109">
        <f t="shared" si="52"/>
        <v>3</v>
      </c>
      <c r="D109">
        <f t="shared" si="52"/>
        <v>102</v>
      </c>
      <c r="E109">
        <f t="shared" ca="1" si="63"/>
        <v>-1636.7453226930556</v>
      </c>
      <c r="F109">
        <f t="shared" ca="1" si="64"/>
        <v>7939.5057574333332</v>
      </c>
      <c r="G109">
        <f t="shared" ca="1" si="31"/>
        <v>8652.9333333333325</v>
      </c>
      <c r="H109" s="9">
        <f t="shared" ca="1" si="32"/>
        <v>-46.771919236944449</v>
      </c>
      <c r="I109" s="9">
        <f t="shared" ca="1" si="32"/>
        <v>226.84787480666637</v>
      </c>
      <c r="J109" s="9">
        <f t="shared" ca="1" si="32"/>
        <v>3.3866666666668608</v>
      </c>
      <c r="K109" s="9">
        <f t="shared" ca="1" si="33"/>
        <v>231.61945240719362</v>
      </c>
      <c r="L109" s="9">
        <f t="shared" ca="1" si="34"/>
        <v>-11.650096301579769</v>
      </c>
      <c r="M109">
        <f t="shared" ca="1" si="36"/>
        <v>55.91998649691358</v>
      </c>
      <c r="N109">
        <f t="shared" ca="1" si="37"/>
        <v>32.907137345679011</v>
      </c>
    </row>
    <row r="110" spans="1:15" x14ac:dyDescent="0.25">
      <c r="A110" s="4">
        <f t="shared" si="51"/>
        <v>0.43379629629629535</v>
      </c>
      <c r="B110" s="3">
        <f t="shared" si="39"/>
        <v>1553301480</v>
      </c>
      <c r="C110">
        <f t="shared" si="52"/>
        <v>3</v>
      </c>
      <c r="D110">
        <f t="shared" si="52"/>
        <v>102</v>
      </c>
      <c r="E110">
        <f t="shared" ca="1" si="63"/>
        <v>-1870.6049188777779</v>
      </c>
      <c r="F110">
        <f t="shared" ca="1" si="64"/>
        <v>9073.745131466665</v>
      </c>
      <c r="G110">
        <f t="shared" ca="1" si="31"/>
        <v>8669.8666666666668</v>
      </c>
      <c r="H110" s="9">
        <f t="shared" ca="1" si="32"/>
        <v>-46.771919236944449</v>
      </c>
      <c r="I110" s="9">
        <f t="shared" ca="1" si="32"/>
        <v>226.84787480666674</v>
      </c>
      <c r="J110" s="9">
        <f t="shared" ca="1" si="32"/>
        <v>3.3866666666664971</v>
      </c>
      <c r="K110" s="9">
        <f t="shared" ca="1" si="33"/>
        <v>231.61945240719399</v>
      </c>
      <c r="L110" s="9">
        <f t="shared" ca="1" si="34"/>
        <v>-11.650096301579751</v>
      </c>
      <c r="M110">
        <f t="shared" ca="1" si="36"/>
        <v>55.929984567901236</v>
      </c>
      <c r="N110">
        <f t="shared" ca="1" si="37"/>
        <v>32.903395061728389</v>
      </c>
    </row>
    <row r="111" spans="1:15" x14ac:dyDescent="0.25">
      <c r="A111" s="4">
        <f t="shared" si="51"/>
        <v>0.43385416666666571</v>
      </c>
      <c r="B111" s="3">
        <f t="shared" si="39"/>
        <v>1553301485</v>
      </c>
      <c r="C111">
        <f t="shared" si="52"/>
        <v>3</v>
      </c>
      <c r="D111">
        <f t="shared" si="52"/>
        <v>102</v>
      </c>
      <c r="E111">
        <f t="shared" ca="1" si="63"/>
        <v>-2104.4645150625001</v>
      </c>
      <c r="F111">
        <f t="shared" ca="1" si="64"/>
        <v>10207.984505499999</v>
      </c>
      <c r="G111">
        <f t="shared" ca="1" si="31"/>
        <v>8686.7999999999993</v>
      </c>
      <c r="H111" s="9">
        <f t="shared" ca="1" si="32"/>
        <v>-46.771919236944449</v>
      </c>
      <c r="I111" s="9">
        <f t="shared" ca="1" si="32"/>
        <v>226.84787480666674</v>
      </c>
      <c r="J111" s="9">
        <f t="shared" ca="1" si="32"/>
        <v>3.3866666666668608</v>
      </c>
      <c r="K111" s="9">
        <f t="shared" ca="1" si="33"/>
        <v>231.61945240719399</v>
      </c>
      <c r="L111" s="9">
        <f t="shared" ca="1" si="34"/>
        <v>-11.650096301579751</v>
      </c>
      <c r="M111">
        <f t="shared" ca="1" si="36"/>
        <v>55.939982638888893</v>
      </c>
      <c r="N111">
        <f t="shared" ca="1" si="37"/>
        <v>32.899652777777774</v>
      </c>
    </row>
    <row r="112" spans="1:15" x14ac:dyDescent="0.25">
      <c r="A112" s="4">
        <f t="shared" si="51"/>
        <v>0.43391203703703607</v>
      </c>
      <c r="B112" s="3">
        <f t="shared" si="39"/>
        <v>1553301490</v>
      </c>
      <c r="C112">
        <f t="shared" si="52"/>
        <v>3</v>
      </c>
      <c r="D112">
        <f t="shared" si="52"/>
        <v>102</v>
      </c>
      <c r="E112">
        <f t="shared" ca="1" si="63"/>
        <v>-2338.3241112472224</v>
      </c>
      <c r="F112">
        <f t="shared" ca="1" si="64"/>
        <v>11342.223879533332</v>
      </c>
      <c r="G112">
        <f t="shared" ca="1" si="31"/>
        <v>8703.7333333333336</v>
      </c>
      <c r="H112" s="9">
        <f t="shared" ca="1" si="32"/>
        <v>-46.771919236944449</v>
      </c>
      <c r="I112" s="9">
        <f t="shared" ca="1" si="32"/>
        <v>226.84787480666674</v>
      </c>
      <c r="J112" s="9">
        <f t="shared" ca="1" si="32"/>
        <v>3.3866666666664971</v>
      </c>
      <c r="K112" s="9">
        <f t="shared" ca="1" si="33"/>
        <v>231.61945240719399</v>
      </c>
      <c r="L112" s="9">
        <f t="shared" ca="1" si="34"/>
        <v>-11.650096301579751</v>
      </c>
      <c r="M112">
        <f t="shared" ca="1" si="36"/>
        <v>55.949980709876542</v>
      </c>
      <c r="N112">
        <f t="shared" ca="1" si="37"/>
        <v>32.895910493827159</v>
      </c>
    </row>
    <row r="113" spans="1:15" x14ac:dyDescent="0.25">
      <c r="A113" s="4">
        <f t="shared" si="51"/>
        <v>0.43396990740740643</v>
      </c>
      <c r="B113" s="3">
        <f t="shared" si="39"/>
        <v>1553301495</v>
      </c>
      <c r="C113">
        <f t="shared" si="52"/>
        <v>3</v>
      </c>
      <c r="D113">
        <f t="shared" si="52"/>
        <v>102</v>
      </c>
      <c r="E113">
        <f t="shared" ca="1" si="63"/>
        <v>-2572.1837074319446</v>
      </c>
      <c r="F113">
        <f t="shared" ca="1" si="64"/>
        <v>12476.463253566666</v>
      </c>
      <c r="G113">
        <f t="shared" ca="1" si="31"/>
        <v>8720.6666666666661</v>
      </c>
      <c r="H113" s="9">
        <f t="shared" ca="1" si="32"/>
        <v>-46.771919236944449</v>
      </c>
      <c r="I113" s="9">
        <f t="shared" ca="1" si="32"/>
        <v>226.84787480666637</v>
      </c>
      <c r="J113" s="9">
        <f t="shared" ca="1" si="32"/>
        <v>3.3866666666668608</v>
      </c>
      <c r="K113" s="9">
        <f t="shared" ca="1" si="33"/>
        <v>231.61945240719362</v>
      </c>
      <c r="L113" s="9">
        <f t="shared" ca="1" si="34"/>
        <v>-11.650096301579769</v>
      </c>
      <c r="M113">
        <f t="shared" ca="1" si="36"/>
        <v>55.959978780864198</v>
      </c>
      <c r="N113">
        <f t="shared" ca="1" si="37"/>
        <v>32.892168209876537</v>
      </c>
    </row>
    <row r="114" spans="1:15" x14ac:dyDescent="0.25">
      <c r="A114" s="4">
        <f t="shared" si="51"/>
        <v>0.43402777777777679</v>
      </c>
      <c r="B114" s="3">
        <f t="shared" si="39"/>
        <v>1553301500</v>
      </c>
      <c r="C114">
        <f t="shared" si="52"/>
        <v>3</v>
      </c>
      <c r="D114">
        <f t="shared" si="52"/>
        <v>102</v>
      </c>
      <c r="E114">
        <f t="shared" ca="1" si="63"/>
        <v>-2806.0433036166669</v>
      </c>
      <c r="F114">
        <f t="shared" ca="1" si="64"/>
        <v>13610.702627599998</v>
      </c>
      <c r="G114">
        <f t="shared" ca="1" si="31"/>
        <v>8737.6</v>
      </c>
      <c r="H114" s="9">
        <f t="shared" ca="1" si="32"/>
        <v>-46.771919236944449</v>
      </c>
      <c r="I114" s="9">
        <f t="shared" ca="1" si="32"/>
        <v>226.84787480666674</v>
      </c>
      <c r="J114" s="9">
        <f t="shared" ca="1" si="32"/>
        <v>3.3866666666664971</v>
      </c>
      <c r="K114" s="9">
        <f t="shared" ca="1" si="33"/>
        <v>231.61945240719399</v>
      </c>
      <c r="L114" s="9">
        <f t="shared" ca="1" si="34"/>
        <v>-11.650096301579751</v>
      </c>
      <c r="M114">
        <f t="shared" ca="1" si="36"/>
        <v>55.969976851851854</v>
      </c>
      <c r="N114">
        <f t="shared" ca="1" si="37"/>
        <v>32.888425925925922</v>
      </c>
    </row>
    <row r="115" spans="1:15" x14ac:dyDescent="0.25">
      <c r="A115" s="4">
        <f t="shared" si="51"/>
        <v>0.43408564814814715</v>
      </c>
      <c r="B115" s="3">
        <f t="shared" si="39"/>
        <v>1553301505</v>
      </c>
      <c r="C115">
        <f t="shared" si="52"/>
        <v>3</v>
      </c>
      <c r="D115">
        <f t="shared" si="52"/>
        <v>102</v>
      </c>
      <c r="E115">
        <f t="shared" ca="1" si="63"/>
        <v>-3039.9028998013891</v>
      </c>
      <c r="F115">
        <f t="shared" ca="1" si="64"/>
        <v>14744.942001633332</v>
      </c>
      <c r="G115">
        <f t="shared" ca="1" si="31"/>
        <v>8754.5333333333328</v>
      </c>
      <c r="H115" s="9">
        <f t="shared" ca="1" si="32"/>
        <v>-46.771919236944449</v>
      </c>
      <c r="I115" s="9">
        <f t="shared" ca="1" si="32"/>
        <v>226.84787480666674</v>
      </c>
      <c r="J115" s="9">
        <f t="shared" ca="1" si="32"/>
        <v>3.3866666666668608</v>
      </c>
      <c r="K115" s="9">
        <f t="shared" ca="1" si="33"/>
        <v>231.61945240719399</v>
      </c>
      <c r="L115" s="9">
        <f t="shared" ca="1" si="34"/>
        <v>-11.650096301579751</v>
      </c>
      <c r="M115">
        <f t="shared" ca="1" si="36"/>
        <v>55.97997492283951</v>
      </c>
      <c r="N115">
        <f t="shared" ca="1" si="37"/>
        <v>32.884683641975307</v>
      </c>
    </row>
    <row r="116" spans="1:15" x14ac:dyDescent="0.25">
      <c r="A116" s="4">
        <f t="shared" si="51"/>
        <v>0.43414351851851751</v>
      </c>
      <c r="B116" s="3">
        <f t="shared" si="39"/>
        <v>1553301510</v>
      </c>
      <c r="C116">
        <f t="shared" si="52"/>
        <v>3</v>
      </c>
      <c r="D116">
        <f t="shared" si="52"/>
        <v>102</v>
      </c>
      <c r="E116">
        <f t="shared" ca="1" si="63"/>
        <v>-3273.7624959861114</v>
      </c>
      <c r="F116">
        <f t="shared" ca="1" si="64"/>
        <v>15879.181375666665</v>
      </c>
      <c r="G116">
        <f t="shared" ca="1" si="31"/>
        <v>8771.4666666666672</v>
      </c>
      <c r="H116" s="9">
        <f t="shared" ca="1" si="32"/>
        <v>-46.771919236944449</v>
      </c>
      <c r="I116" s="9">
        <f t="shared" ca="1" si="32"/>
        <v>226.84787480666674</v>
      </c>
      <c r="J116" s="9">
        <f t="shared" ca="1" si="32"/>
        <v>3.3866666666664971</v>
      </c>
      <c r="K116" s="9">
        <f t="shared" ca="1" si="33"/>
        <v>231.61945240719399</v>
      </c>
      <c r="L116" s="9">
        <f t="shared" ca="1" si="34"/>
        <v>-11.650096301579751</v>
      </c>
      <c r="M116">
        <f t="shared" ca="1" si="36"/>
        <v>55.989972993827159</v>
      </c>
      <c r="N116">
        <f t="shared" ca="1" si="37"/>
        <v>32.880941358024685</v>
      </c>
    </row>
    <row r="117" spans="1:15" x14ac:dyDescent="0.25">
      <c r="A117" s="4">
        <f t="shared" si="51"/>
        <v>0.43420138888888787</v>
      </c>
      <c r="B117" s="3">
        <f t="shared" si="39"/>
        <v>1553301515</v>
      </c>
      <c r="C117">
        <f t="shared" si="52"/>
        <v>3</v>
      </c>
      <c r="D117">
        <f t="shared" si="52"/>
        <v>102</v>
      </c>
      <c r="E117">
        <f t="shared" ca="1" si="63"/>
        <v>-3507.6220921708336</v>
      </c>
      <c r="F117">
        <f t="shared" ca="1" si="64"/>
        <v>17013.420749699999</v>
      </c>
      <c r="G117">
        <f t="shared" ca="1" si="31"/>
        <v>8788.4</v>
      </c>
      <c r="H117" s="9">
        <f t="shared" ca="1" si="32"/>
        <v>-46.771919236944449</v>
      </c>
      <c r="I117" s="9">
        <f t="shared" ca="1" si="32"/>
        <v>226.84787480666637</v>
      </c>
      <c r="J117" s="9">
        <f t="shared" ca="1" si="32"/>
        <v>3.3866666666664971</v>
      </c>
      <c r="K117" s="9">
        <f t="shared" ca="1" si="33"/>
        <v>231.61945240719362</v>
      </c>
      <c r="L117" s="9">
        <f t="shared" ca="1" si="34"/>
        <v>-11.650096301579769</v>
      </c>
      <c r="M117">
        <f t="shared" ca="1" si="36"/>
        <v>55.999971064814815</v>
      </c>
      <c r="N117">
        <f t="shared" ca="1" si="37"/>
        <v>32.87719907407407</v>
      </c>
    </row>
    <row r="118" spans="1:15" x14ac:dyDescent="0.25">
      <c r="A118" s="4">
        <f t="shared" si="51"/>
        <v>0.43425925925925823</v>
      </c>
      <c r="B118" s="3">
        <f t="shared" si="39"/>
        <v>1553301520</v>
      </c>
      <c r="C118">
        <f t="shared" si="52"/>
        <v>3</v>
      </c>
      <c r="D118">
        <f t="shared" si="52"/>
        <v>102</v>
      </c>
      <c r="E118">
        <f t="shared" ca="1" si="63"/>
        <v>-3741.4816883555559</v>
      </c>
      <c r="F118">
        <f t="shared" ca="1" si="64"/>
        <v>18147.660123733331</v>
      </c>
      <c r="G118">
        <f t="shared" ca="1" si="31"/>
        <v>8805.3333333333321</v>
      </c>
      <c r="H118" s="9">
        <f t="shared" ca="1" si="32"/>
        <v>-46.771919236944449</v>
      </c>
      <c r="I118" s="9">
        <f t="shared" ca="1" si="32"/>
        <v>226.84787480666711</v>
      </c>
      <c r="J118" s="9">
        <f t="shared" ca="1" si="32"/>
        <v>3.3866666666668608</v>
      </c>
      <c r="K118" s="9">
        <f t="shared" ca="1" si="33"/>
        <v>231.61945240719436</v>
      </c>
      <c r="L118" s="9">
        <f t="shared" ca="1" si="34"/>
        <v>-11.650096301579731</v>
      </c>
      <c r="M118">
        <f t="shared" ca="1" si="36"/>
        <v>56.009969135802471</v>
      </c>
      <c r="N118">
        <f t="shared" ca="1" si="37"/>
        <v>32.873456790123456</v>
      </c>
    </row>
    <row r="119" spans="1:15" x14ac:dyDescent="0.25">
      <c r="A119" s="4">
        <f t="shared" si="51"/>
        <v>0.4343171296296286</v>
      </c>
      <c r="B119" s="3">
        <f t="shared" si="39"/>
        <v>1553301525</v>
      </c>
      <c r="C119">
        <f t="shared" si="52"/>
        <v>3</v>
      </c>
      <c r="D119">
        <f t="shared" si="52"/>
        <v>102</v>
      </c>
      <c r="E119">
        <f t="shared" ca="1" si="63"/>
        <v>-3975.3412845402781</v>
      </c>
      <c r="F119">
        <f t="shared" ca="1" si="64"/>
        <v>19281.899497766666</v>
      </c>
      <c r="G119">
        <f t="shared" ca="1" si="31"/>
        <v>8822.2666666666664</v>
      </c>
      <c r="H119" s="9">
        <f t="shared" ca="1" si="32"/>
        <v>-46.771919236944449</v>
      </c>
      <c r="I119" s="9">
        <f t="shared" ca="1" si="32"/>
        <v>226.84787480666637</v>
      </c>
      <c r="J119" s="9">
        <f t="shared" ca="1" si="32"/>
        <v>3.3866666666664971</v>
      </c>
      <c r="K119" s="9">
        <f t="shared" ca="1" si="33"/>
        <v>231.61945240719362</v>
      </c>
      <c r="L119" s="9">
        <f t="shared" ca="1" si="34"/>
        <v>-11.650096301579769</v>
      </c>
      <c r="M119">
        <f t="shared" ca="1" si="36"/>
        <v>56.019967206790128</v>
      </c>
      <c r="N119">
        <f t="shared" ca="1" si="37"/>
        <v>32.869714506172834</v>
      </c>
    </row>
    <row r="120" spans="1:15" x14ac:dyDescent="0.25">
      <c r="A120" s="4">
        <f t="shared" si="51"/>
        <v>0.43437499999999896</v>
      </c>
      <c r="B120" s="3">
        <f t="shared" si="39"/>
        <v>1553301530</v>
      </c>
      <c r="C120">
        <f t="shared" ref="C120:D135" si="65">C119</f>
        <v>3</v>
      </c>
      <c r="D120">
        <f t="shared" si="65"/>
        <v>102</v>
      </c>
      <c r="E120">
        <f t="shared" ca="1" si="63"/>
        <v>-4209.2008807250004</v>
      </c>
      <c r="F120">
        <f t="shared" ca="1" si="64"/>
        <v>20416.138871799998</v>
      </c>
      <c r="G120">
        <f t="shared" ca="1" si="31"/>
        <v>8839.1999999999989</v>
      </c>
      <c r="H120" s="9">
        <f t="shared" ca="1" si="32"/>
        <v>-46.771919236944449</v>
      </c>
      <c r="I120" s="9">
        <f t="shared" ca="1" si="32"/>
        <v>226.84787480666637</v>
      </c>
      <c r="J120" s="9">
        <f t="shared" ca="1" si="32"/>
        <v>3.3866666666668608</v>
      </c>
      <c r="K120" s="9">
        <f t="shared" ca="1" si="33"/>
        <v>231.61945240719362</v>
      </c>
      <c r="L120" s="9">
        <f t="shared" ca="1" si="34"/>
        <v>-11.650096301579769</v>
      </c>
      <c r="M120">
        <f t="shared" ca="1" si="36"/>
        <v>56.029965277777777</v>
      </c>
      <c r="N120">
        <f t="shared" ca="1" si="37"/>
        <v>32.865972222222219</v>
      </c>
    </row>
    <row r="121" spans="1:15" x14ac:dyDescent="0.25">
      <c r="A121" s="4">
        <f>A120+5/24/3600</f>
        <v>0.43443287037036932</v>
      </c>
      <c r="B121" s="3">
        <f t="shared" si="39"/>
        <v>1553301535</v>
      </c>
      <c r="C121">
        <f t="shared" si="65"/>
        <v>3</v>
      </c>
      <c r="D121">
        <f t="shared" si="65"/>
        <v>102</v>
      </c>
      <c r="E121">
        <f t="shared" ca="1" si="63"/>
        <v>-4443.0604769097226</v>
      </c>
      <c r="F121">
        <f t="shared" ca="1" si="64"/>
        <v>21550.37824583333</v>
      </c>
      <c r="G121">
        <f t="shared" ca="1" si="31"/>
        <v>8856.1333333333332</v>
      </c>
      <c r="H121" s="9">
        <f t="shared" ca="1" si="32"/>
        <v>-46.771919236944449</v>
      </c>
      <c r="I121" s="9">
        <f t="shared" ca="1" si="32"/>
        <v>226.84787480666711</v>
      </c>
      <c r="J121" s="9">
        <f t="shared" ca="1" si="32"/>
        <v>3.3866666666664971</v>
      </c>
      <c r="K121" s="9">
        <f t="shared" ca="1" si="33"/>
        <v>231.61945240719436</v>
      </c>
      <c r="L121" s="9">
        <f t="shared" ca="1" si="34"/>
        <v>-11.650096301579731</v>
      </c>
      <c r="M121">
        <f t="shared" ca="1" si="36"/>
        <v>56.039963348765433</v>
      </c>
      <c r="N121">
        <f t="shared" ca="1" si="37"/>
        <v>32.862229938271604</v>
      </c>
    </row>
    <row r="122" spans="1:15" x14ac:dyDescent="0.25">
      <c r="A122" s="4">
        <f t="shared" ref="A122:A185" si="66">A121+5/24/3600</f>
        <v>0.43449074074073968</v>
      </c>
      <c r="B122" s="3">
        <f t="shared" si="39"/>
        <v>1553301540</v>
      </c>
      <c r="C122">
        <f t="shared" si="65"/>
        <v>3</v>
      </c>
      <c r="D122">
        <f t="shared" si="65"/>
        <v>102</v>
      </c>
      <c r="E122">
        <f t="shared" ca="1" si="63"/>
        <v>-4676.9200730944449</v>
      </c>
      <c r="F122">
        <f t="shared" ca="1" si="64"/>
        <v>22684.617619866665</v>
      </c>
      <c r="G122">
        <f t="shared" ca="1" si="31"/>
        <v>8873.0666666666657</v>
      </c>
      <c r="H122" s="9">
        <f t="shared" ca="1" si="32"/>
        <v>-46.771919236944449</v>
      </c>
      <c r="I122" s="9">
        <f t="shared" ca="1" si="32"/>
        <v>226.84787480666637</v>
      </c>
      <c r="J122" s="9">
        <f t="shared" ca="1" si="32"/>
        <v>3.3866666666668608</v>
      </c>
      <c r="K122" s="9">
        <f t="shared" ca="1" si="33"/>
        <v>231.61945240719362</v>
      </c>
      <c r="L122" s="9">
        <f t="shared" ca="1" si="34"/>
        <v>-11.650096301579769</v>
      </c>
      <c r="M122">
        <f t="shared" ca="1" si="36"/>
        <v>56.049961419753089</v>
      </c>
      <c r="N122">
        <f t="shared" ca="1" si="37"/>
        <v>32.858487654320982</v>
      </c>
    </row>
    <row r="123" spans="1:15" x14ac:dyDescent="0.25">
      <c r="A123" s="4">
        <f t="shared" si="66"/>
        <v>0.43454861111111004</v>
      </c>
      <c r="B123" s="3">
        <f t="shared" si="39"/>
        <v>1553301545</v>
      </c>
      <c r="C123">
        <f t="shared" si="65"/>
        <v>3</v>
      </c>
      <c r="D123">
        <f t="shared" si="65"/>
        <v>102</v>
      </c>
      <c r="E123">
        <f t="shared" ca="1" si="63"/>
        <v>-4910.7796692791671</v>
      </c>
      <c r="F123">
        <f t="shared" ca="1" si="64"/>
        <v>23818.856993899997</v>
      </c>
      <c r="G123">
        <f t="shared" ca="1" si="31"/>
        <v>8890</v>
      </c>
      <c r="H123" s="9">
        <f t="shared" ca="1" si="32"/>
        <v>-46.771919236944449</v>
      </c>
      <c r="I123" s="9">
        <f t="shared" ca="1" si="32"/>
        <v>226.84787480666711</v>
      </c>
      <c r="J123" s="9">
        <f t="shared" ca="1" si="32"/>
        <v>3.3866666666664971</v>
      </c>
      <c r="K123" s="9">
        <f t="shared" ca="1" si="33"/>
        <v>231.61945240719436</v>
      </c>
      <c r="L123" s="9">
        <f t="shared" ca="1" si="34"/>
        <v>-11.650096301579731</v>
      </c>
      <c r="M123">
        <f t="shared" ca="1" si="36"/>
        <v>56.059959490740738</v>
      </c>
      <c r="N123">
        <f t="shared" ca="1" si="37"/>
        <v>32.854745370370367</v>
      </c>
    </row>
    <row r="124" spans="1:15" x14ac:dyDescent="0.25">
      <c r="A124" s="4">
        <f t="shared" si="66"/>
        <v>0.4346064814814804</v>
      </c>
      <c r="B124" s="3">
        <f t="shared" si="39"/>
        <v>1553301550</v>
      </c>
      <c r="C124">
        <f t="shared" si="65"/>
        <v>3</v>
      </c>
      <c r="D124">
        <f t="shared" si="65"/>
        <v>102</v>
      </c>
      <c r="E124">
        <f t="shared" ca="1" si="63"/>
        <v>-5144.6392654638894</v>
      </c>
      <c r="F124">
        <f t="shared" ca="1" si="64"/>
        <v>24953.096367933333</v>
      </c>
      <c r="G124">
        <f t="shared" ca="1" si="31"/>
        <v>8906.9333333333325</v>
      </c>
      <c r="H124" s="9">
        <f t="shared" ca="1" si="32"/>
        <v>-46.771919236944449</v>
      </c>
      <c r="I124" s="9">
        <f t="shared" ca="1" si="32"/>
        <v>226.84787480666637</v>
      </c>
      <c r="J124" s="9">
        <f t="shared" ca="1" si="32"/>
        <v>3.3866666666668608</v>
      </c>
      <c r="K124" s="9">
        <f t="shared" ca="1" si="33"/>
        <v>231.61945240719362</v>
      </c>
      <c r="L124" s="9">
        <f t="shared" ca="1" si="34"/>
        <v>-11.650096301579769</v>
      </c>
      <c r="M124">
        <f t="shared" ca="1" si="36"/>
        <v>56.069957561728394</v>
      </c>
      <c r="N124">
        <f t="shared" ca="1" si="37"/>
        <v>32.851003086419752</v>
      </c>
    </row>
    <row r="125" spans="1:15" x14ac:dyDescent="0.25">
      <c r="A125" s="4">
        <f t="shared" si="66"/>
        <v>0.43466435185185076</v>
      </c>
      <c r="B125" s="3">
        <f t="shared" si="39"/>
        <v>1553301555</v>
      </c>
      <c r="C125">
        <f t="shared" si="65"/>
        <v>3</v>
      </c>
      <c r="D125">
        <f t="shared" si="65"/>
        <v>102</v>
      </c>
      <c r="E125">
        <f t="shared" ca="1" si="63"/>
        <v>-5378.4988616486116</v>
      </c>
      <c r="F125">
        <f t="shared" ca="1" si="64"/>
        <v>26087.335741966665</v>
      </c>
      <c r="G125">
        <f t="shared" ca="1" si="31"/>
        <v>8923.8666666666668</v>
      </c>
      <c r="H125" s="9">
        <f t="shared" ca="1" si="32"/>
        <v>-46.771919236944449</v>
      </c>
      <c r="I125" s="9">
        <f t="shared" ca="1" si="32"/>
        <v>226.84787480666637</v>
      </c>
      <c r="J125" s="9">
        <f t="shared" ca="1" si="32"/>
        <v>3.3866666666664971</v>
      </c>
      <c r="K125" s="9">
        <f t="shared" ca="1" si="33"/>
        <v>231.61945240719362</v>
      </c>
      <c r="L125" s="9">
        <f t="shared" ca="1" si="34"/>
        <v>-11.650096301579769</v>
      </c>
      <c r="M125">
        <f t="shared" ca="1" si="36"/>
        <v>56.07995563271605</v>
      </c>
      <c r="N125">
        <f t="shared" ca="1" si="37"/>
        <v>32.84726080246913</v>
      </c>
      <c r="O125" s="12"/>
    </row>
    <row r="126" spans="1:15" x14ac:dyDescent="0.25">
      <c r="A126" s="8">
        <f t="shared" si="66"/>
        <v>0.43472222222222112</v>
      </c>
      <c r="B126" s="3">
        <f t="shared" si="39"/>
        <v>1553301560</v>
      </c>
      <c r="C126">
        <f t="shared" si="65"/>
        <v>3</v>
      </c>
      <c r="D126">
        <f t="shared" si="65"/>
        <v>102</v>
      </c>
      <c r="E126">
        <f t="shared" ca="1" si="63"/>
        <v>-5612.3584578333339</v>
      </c>
      <c r="F126">
        <f t="shared" ca="1" si="64"/>
        <v>27221.575115999996</v>
      </c>
      <c r="G126">
        <f t="shared" ca="1" si="31"/>
        <v>8940.7999999999993</v>
      </c>
      <c r="H126" s="9">
        <f t="shared" ca="1" si="32"/>
        <v>-46.771919236944449</v>
      </c>
      <c r="I126" s="9">
        <f t="shared" ca="1" si="32"/>
        <v>226.84787480666711</v>
      </c>
      <c r="J126" s="9">
        <f t="shared" ca="1" si="32"/>
        <v>3.3866666666668608</v>
      </c>
      <c r="K126" s="9">
        <f t="shared" ca="1" si="33"/>
        <v>231.61945240719436</v>
      </c>
      <c r="L126" s="9">
        <f t="shared" ca="1" si="34"/>
        <v>-11.650096301579731</v>
      </c>
      <c r="M126">
        <f t="shared" ca="1" si="36"/>
        <v>56.089953703703706</v>
      </c>
      <c r="N126">
        <f t="shared" ca="1" si="37"/>
        <v>32.843518518518515</v>
      </c>
      <c r="O126" s="12"/>
    </row>
    <row r="127" spans="1:15" x14ac:dyDescent="0.25">
      <c r="A127" s="4">
        <f t="shared" si="66"/>
        <v>0.43478009259259148</v>
      </c>
      <c r="B127" s="3">
        <f t="shared" si="39"/>
        <v>1553301565</v>
      </c>
      <c r="C127">
        <f t="shared" si="65"/>
        <v>3</v>
      </c>
      <c r="D127">
        <f t="shared" si="65"/>
        <v>102</v>
      </c>
      <c r="E127">
        <f t="shared" ca="1" si="63"/>
        <v>-5846.2180540180561</v>
      </c>
      <c r="F127">
        <f t="shared" ca="1" si="64"/>
        <v>28355.814490033332</v>
      </c>
      <c r="G127">
        <f t="shared" ca="1" si="31"/>
        <v>8957.7333333333336</v>
      </c>
      <c r="H127" s="9">
        <f t="shared" ca="1" si="32"/>
        <v>-46.771919236944449</v>
      </c>
      <c r="I127" s="9">
        <f t="shared" ca="1" si="32"/>
        <v>226.84787480666637</v>
      </c>
      <c r="J127" s="9">
        <f t="shared" ca="1" si="32"/>
        <v>3.3866666666664971</v>
      </c>
      <c r="K127" s="9">
        <f t="shared" ca="1" si="33"/>
        <v>231.61945240719362</v>
      </c>
      <c r="L127" s="9">
        <f t="shared" ca="1" si="34"/>
        <v>-11.650096301579769</v>
      </c>
      <c r="M127">
        <f t="shared" ca="1" si="36"/>
        <v>56.099951774691355</v>
      </c>
      <c r="N127">
        <f t="shared" ca="1" si="37"/>
        <v>32.8397762345679</v>
      </c>
      <c r="O127" s="12"/>
    </row>
    <row r="128" spans="1:15" x14ac:dyDescent="0.25">
      <c r="A128" s="4">
        <f t="shared" si="66"/>
        <v>0.43483796296296184</v>
      </c>
      <c r="B128" s="3">
        <f t="shared" si="39"/>
        <v>1553301570</v>
      </c>
      <c r="C128">
        <f t="shared" si="65"/>
        <v>3</v>
      </c>
      <c r="D128">
        <f t="shared" si="65"/>
        <v>102</v>
      </c>
      <c r="E128">
        <f t="shared" ca="1" si="63"/>
        <v>-6080.0776502027784</v>
      </c>
      <c r="F128">
        <f t="shared" ca="1" si="64"/>
        <v>29490.053864066664</v>
      </c>
      <c r="G128">
        <f t="shared" ca="1" si="31"/>
        <v>8974.6666666666661</v>
      </c>
      <c r="H128" s="9">
        <f t="shared" ca="1" si="32"/>
        <v>-46.771919236944449</v>
      </c>
      <c r="I128" s="9">
        <f t="shared" ca="1" si="32"/>
        <v>226.84787480666711</v>
      </c>
      <c r="J128" s="9">
        <f t="shared" ca="1" si="32"/>
        <v>3.3866666666668608</v>
      </c>
      <c r="K128" s="9">
        <f t="shared" ca="1" si="33"/>
        <v>231.61945240719436</v>
      </c>
      <c r="L128" s="9">
        <f t="shared" ca="1" si="34"/>
        <v>-11.650096301579731</v>
      </c>
      <c r="M128">
        <f t="shared" ca="1" si="36"/>
        <v>56.109949845679012</v>
      </c>
      <c r="N128">
        <f t="shared" ca="1" si="37"/>
        <v>32.836033950617285</v>
      </c>
    </row>
    <row r="129" spans="1:19" x14ac:dyDescent="0.25">
      <c r="A129" s="4">
        <f t="shared" si="66"/>
        <v>0.4348958333333322</v>
      </c>
      <c r="B129" s="3">
        <f t="shared" si="39"/>
        <v>1553301575</v>
      </c>
      <c r="C129">
        <f t="shared" si="65"/>
        <v>3</v>
      </c>
      <c r="D129">
        <f t="shared" si="65"/>
        <v>102</v>
      </c>
      <c r="E129">
        <f t="shared" ca="1" si="63"/>
        <v>-6313.9372463875006</v>
      </c>
      <c r="F129">
        <f t="shared" ca="1" si="64"/>
        <v>30624.293238099999</v>
      </c>
      <c r="G129">
        <f t="shared" ca="1" si="31"/>
        <v>8991.6</v>
      </c>
      <c r="H129" s="9">
        <f t="shared" ca="1" si="32"/>
        <v>-46.771919236944449</v>
      </c>
      <c r="I129" s="9">
        <f t="shared" ca="1" si="32"/>
        <v>226.84787480666637</v>
      </c>
      <c r="J129" s="9">
        <f t="shared" ca="1" si="32"/>
        <v>3.3866666666664971</v>
      </c>
      <c r="K129" s="9">
        <f t="shared" ca="1" si="33"/>
        <v>231.61945240719362</v>
      </c>
      <c r="L129" s="9">
        <f t="shared" ca="1" si="34"/>
        <v>-11.650096301579769</v>
      </c>
      <c r="M129">
        <f t="shared" ca="1" si="36"/>
        <v>56.119947916666668</v>
      </c>
      <c r="N129">
        <f t="shared" ca="1" si="37"/>
        <v>32.832291666666663</v>
      </c>
    </row>
    <row r="130" spans="1:19" x14ac:dyDescent="0.25">
      <c r="A130" s="4">
        <f t="shared" si="66"/>
        <v>0.43495370370370257</v>
      </c>
      <c r="B130" s="3">
        <f t="shared" si="39"/>
        <v>1553301580</v>
      </c>
      <c r="C130">
        <f t="shared" si="65"/>
        <v>3</v>
      </c>
      <c r="D130">
        <f t="shared" si="65"/>
        <v>102</v>
      </c>
      <c r="E130">
        <f t="shared" ca="1" si="63"/>
        <v>-6547.7968425722229</v>
      </c>
      <c r="F130">
        <f t="shared" ca="1" si="64"/>
        <v>31758.532612133331</v>
      </c>
      <c r="G130">
        <f t="shared" ca="1" si="31"/>
        <v>9008.5333333333328</v>
      </c>
      <c r="H130" s="9">
        <f t="shared" ca="1" si="32"/>
        <v>-46.771919236944449</v>
      </c>
      <c r="I130" s="9">
        <f t="shared" ca="1" si="32"/>
        <v>226.84787480666637</v>
      </c>
      <c r="J130" s="9">
        <f t="shared" ca="1" si="32"/>
        <v>3.3866666666668608</v>
      </c>
      <c r="K130" s="9">
        <f t="shared" ca="1" si="33"/>
        <v>231.61945240719362</v>
      </c>
      <c r="L130" s="9">
        <f t="shared" ca="1" si="34"/>
        <v>-11.650096301579769</v>
      </c>
      <c r="M130">
        <f t="shared" ca="1" si="36"/>
        <v>56.129945987654324</v>
      </c>
      <c r="N130">
        <f t="shared" ca="1" si="37"/>
        <v>32.828549382716048</v>
      </c>
    </row>
    <row r="131" spans="1:19" x14ac:dyDescent="0.25">
      <c r="A131" s="4">
        <f t="shared" si="66"/>
        <v>0.43501157407407293</v>
      </c>
      <c r="B131" s="3">
        <f t="shared" si="39"/>
        <v>1553301585</v>
      </c>
      <c r="C131">
        <f t="shared" si="65"/>
        <v>3</v>
      </c>
      <c r="D131">
        <f t="shared" si="65"/>
        <v>102</v>
      </c>
      <c r="E131">
        <f t="shared" ca="1" si="63"/>
        <v>-6781.6564387569451</v>
      </c>
      <c r="F131">
        <f t="shared" ca="1" si="64"/>
        <v>32892.771986166663</v>
      </c>
      <c r="G131">
        <f t="shared" ca="1" si="31"/>
        <v>9025.4666666666672</v>
      </c>
      <c r="H131" s="9">
        <f t="shared" ca="1" si="32"/>
        <v>-46.771919236944449</v>
      </c>
      <c r="I131" s="9">
        <f t="shared" ca="1" si="32"/>
        <v>226.84787480666711</v>
      </c>
      <c r="J131" s="9">
        <f t="shared" ca="1" si="32"/>
        <v>3.3866666666664971</v>
      </c>
      <c r="K131" s="9">
        <f t="shared" ca="1" si="33"/>
        <v>231.61945240719436</v>
      </c>
      <c r="L131" s="9">
        <f t="shared" ca="1" si="34"/>
        <v>-11.650096301579731</v>
      </c>
      <c r="M131">
        <f t="shared" ca="1" si="36"/>
        <v>56.139944058641973</v>
      </c>
      <c r="N131">
        <f t="shared" ca="1" si="37"/>
        <v>32.824807098765433</v>
      </c>
    </row>
    <row r="132" spans="1:19" x14ac:dyDescent="0.25">
      <c r="A132" s="4">
        <f t="shared" si="66"/>
        <v>0.43506944444444329</v>
      </c>
      <c r="B132" s="3">
        <f t="shared" si="39"/>
        <v>1553301590</v>
      </c>
      <c r="C132">
        <f t="shared" si="65"/>
        <v>3</v>
      </c>
      <c r="D132">
        <f t="shared" si="65"/>
        <v>102</v>
      </c>
      <c r="E132">
        <f t="shared" ca="1" si="63"/>
        <v>-7015.5160349416674</v>
      </c>
      <c r="F132">
        <f t="shared" ca="1" si="64"/>
        <v>34027.011360199998</v>
      </c>
      <c r="G132">
        <f t="shared" ca="1" si="31"/>
        <v>9042.4</v>
      </c>
      <c r="H132" s="9">
        <f t="shared" ca="1" si="32"/>
        <v>-46.771919236944449</v>
      </c>
      <c r="I132" s="9">
        <f t="shared" ca="1" si="32"/>
        <v>226.84787480666711</v>
      </c>
      <c r="J132" s="9">
        <f t="shared" ca="1" si="32"/>
        <v>3.3866666666664971</v>
      </c>
      <c r="K132" s="9">
        <f t="shared" ca="1" si="33"/>
        <v>231.61945240719436</v>
      </c>
      <c r="L132" s="9">
        <f t="shared" ca="1" si="34"/>
        <v>-11.650096301579731</v>
      </c>
      <c r="M132">
        <f t="shared" ca="1" si="36"/>
        <v>56.149942129629629</v>
      </c>
      <c r="N132">
        <f t="shared" ca="1" si="37"/>
        <v>32.821064814814811</v>
      </c>
    </row>
    <row r="133" spans="1:19" x14ac:dyDescent="0.25">
      <c r="A133" s="4">
        <f t="shared" si="66"/>
        <v>0.43512731481481365</v>
      </c>
      <c r="B133" s="3">
        <f t="shared" si="39"/>
        <v>1553301595</v>
      </c>
      <c r="C133">
        <f t="shared" si="65"/>
        <v>3</v>
      </c>
      <c r="D133">
        <f t="shared" si="65"/>
        <v>102</v>
      </c>
      <c r="E133">
        <f t="shared" ca="1" si="63"/>
        <v>-7249.3756311263896</v>
      </c>
      <c r="F133">
        <f t="shared" ca="1" si="64"/>
        <v>35161.250734233334</v>
      </c>
      <c r="G133">
        <f t="shared" ca="1" si="31"/>
        <v>9059.3333333333321</v>
      </c>
      <c r="H133" s="9">
        <f t="shared" ca="1" si="32"/>
        <v>-46.771919236944449</v>
      </c>
      <c r="I133" s="9">
        <f t="shared" ca="1" si="32"/>
        <v>226.84787480666563</v>
      </c>
      <c r="J133" s="9">
        <f t="shared" ca="1" si="32"/>
        <v>3.3866666666668608</v>
      </c>
      <c r="K133" s="9">
        <f t="shared" ca="1" si="33"/>
        <v>231.61945240719291</v>
      </c>
      <c r="L133" s="9">
        <f t="shared" ca="1" si="34"/>
        <v>-11.650096301579806</v>
      </c>
      <c r="M133">
        <f t="shared" ca="1" si="36"/>
        <v>56.159940200617285</v>
      </c>
      <c r="N133">
        <f t="shared" ca="1" si="37"/>
        <v>32.817322530864196</v>
      </c>
    </row>
    <row r="134" spans="1:19" x14ac:dyDescent="0.25">
      <c r="A134" s="4">
        <f t="shared" si="66"/>
        <v>0.43518518518518401</v>
      </c>
      <c r="B134" s="3">
        <f t="shared" si="39"/>
        <v>1553301600</v>
      </c>
      <c r="C134">
        <f t="shared" si="65"/>
        <v>3</v>
      </c>
      <c r="D134">
        <f t="shared" si="65"/>
        <v>102</v>
      </c>
      <c r="E134">
        <f t="shared" ca="1" si="63"/>
        <v>-7483.2352273111119</v>
      </c>
      <c r="F134">
        <f t="shared" ca="1" si="64"/>
        <v>36295.490108266662</v>
      </c>
      <c r="G134">
        <f t="shared" ca="1" si="31"/>
        <v>9076.2666666666664</v>
      </c>
      <c r="H134" s="9">
        <f t="shared" ca="1" si="32"/>
        <v>-46.771919236944449</v>
      </c>
      <c r="I134" s="9">
        <f t="shared" ca="1" si="32"/>
        <v>226.84787480666711</v>
      </c>
      <c r="J134" s="9">
        <f t="shared" ca="1" si="32"/>
        <v>3.3866666666664971</v>
      </c>
      <c r="K134" s="9">
        <f t="shared" ca="1" si="33"/>
        <v>231.61945240719436</v>
      </c>
      <c r="L134" s="9">
        <f t="shared" ca="1" si="34"/>
        <v>-11.650096301579731</v>
      </c>
      <c r="M134">
        <f t="shared" ca="1" si="36"/>
        <v>56.169938271604941</v>
      </c>
      <c r="N134">
        <f t="shared" ca="1" si="37"/>
        <v>32.813580246913581</v>
      </c>
    </row>
    <row r="135" spans="1:19" x14ac:dyDescent="0.25">
      <c r="A135" s="4">
        <f t="shared" si="66"/>
        <v>0.43524305555555437</v>
      </c>
      <c r="B135" s="3">
        <f t="shared" si="39"/>
        <v>1553301605</v>
      </c>
      <c r="C135">
        <f t="shared" si="65"/>
        <v>3</v>
      </c>
      <c r="D135">
        <f t="shared" si="65"/>
        <v>102</v>
      </c>
      <c r="E135">
        <f t="shared" ca="1" si="63"/>
        <v>-7717.0948234958341</v>
      </c>
      <c r="F135">
        <f t="shared" ca="1" si="64"/>
        <v>37429.729482299997</v>
      </c>
      <c r="G135">
        <f t="shared" ref="G135:G198" ca="1" si="67">INDIRECT("G$"&amp;C135)+INDIRECT("J$"&amp;C135)*($B135-INDIRECT("B$"&amp;D135))</f>
        <v>9093.1999999999989</v>
      </c>
      <c r="H135" s="9">
        <f t="shared" ref="H135:J150" ca="1" si="68">(E136-E135)/($B136-$B135)</f>
        <v>-46.771919236944449</v>
      </c>
      <c r="I135" s="9">
        <f t="shared" ca="1" si="68"/>
        <v>226.84787480666711</v>
      </c>
      <c r="J135" s="9">
        <f t="shared" ca="1" si="68"/>
        <v>3.3866666666668608</v>
      </c>
      <c r="K135" s="9">
        <f t="shared" ref="K135:K198" ca="1" si="69">SQRT(H135*H135+I135*I135)</f>
        <v>231.61945240719436</v>
      </c>
      <c r="L135" s="9">
        <f t="shared" ref="L135:L198" ca="1" si="70">DEGREES(ATAN2(I135,H135))</f>
        <v>-11.650096301579731</v>
      </c>
      <c r="M135">
        <f t="shared" ca="1" si="36"/>
        <v>56.17993634259259</v>
      </c>
      <c r="N135">
        <f t="shared" ca="1" si="37"/>
        <v>32.809837962962959</v>
      </c>
      <c r="O135" s="14"/>
      <c r="P135" s="14"/>
      <c r="Q135" s="14"/>
      <c r="R135" s="14"/>
      <c r="S135" s="14"/>
    </row>
    <row r="136" spans="1:19" x14ac:dyDescent="0.25">
      <c r="A136" s="4">
        <f t="shared" si="66"/>
        <v>0.43530092592592473</v>
      </c>
      <c r="B136" s="3">
        <f t="shared" si="39"/>
        <v>1553301610</v>
      </c>
      <c r="C136">
        <f t="shared" ref="C136:D151" si="71">C135</f>
        <v>3</v>
      </c>
      <c r="D136">
        <f t="shared" si="71"/>
        <v>102</v>
      </c>
      <c r="E136">
        <f t="shared" ca="1" si="63"/>
        <v>-7950.9544196805564</v>
      </c>
      <c r="F136">
        <f t="shared" ca="1" si="64"/>
        <v>38563.968856333333</v>
      </c>
      <c r="G136">
        <f t="shared" ca="1" si="67"/>
        <v>9110.1333333333332</v>
      </c>
      <c r="H136" s="9">
        <f t="shared" ca="1" si="68"/>
        <v>-46.771919236944449</v>
      </c>
      <c r="I136" s="9">
        <f t="shared" ca="1" si="68"/>
        <v>226.84787480666563</v>
      </c>
      <c r="J136" s="9">
        <f t="shared" ca="1" si="68"/>
        <v>3.3866666666664971</v>
      </c>
      <c r="K136" s="9">
        <f t="shared" ca="1" si="69"/>
        <v>231.61945240719291</v>
      </c>
      <c r="L136" s="9">
        <f t="shared" ca="1" si="70"/>
        <v>-11.650096301579806</v>
      </c>
      <c r="M136">
        <f t="shared" ref="M136:M199" ca="1" si="72">INDIRECT("M$"&amp;C136)+INDIRECT("O$"&amp;C136)*($B136-INDIRECT("B$"&amp;D136))</f>
        <v>56.189934413580247</v>
      </c>
      <c r="N136">
        <f t="shared" ref="N136:N199" ca="1" si="73">INDIRECT("N$"&amp;C136)+INDIRECT("P$"&amp;C136)*($B136-INDIRECT("B$"&amp;D136))</f>
        <v>32.806095679012344</v>
      </c>
      <c r="O136" s="12"/>
    </row>
    <row r="137" spans="1:19" x14ac:dyDescent="0.25">
      <c r="A137" s="4">
        <f t="shared" si="66"/>
        <v>0.43535879629629509</v>
      </c>
      <c r="B137" s="3">
        <f t="shared" ref="B137:B200" si="74">B136+SECOND(A137-A136)</f>
        <v>1553301615</v>
      </c>
      <c r="C137">
        <f t="shared" si="71"/>
        <v>3</v>
      </c>
      <c r="D137">
        <f t="shared" si="71"/>
        <v>102</v>
      </c>
      <c r="E137">
        <f t="shared" ca="1" si="63"/>
        <v>-8184.8140158652786</v>
      </c>
      <c r="F137">
        <f t="shared" ca="1" si="64"/>
        <v>39698.208230366661</v>
      </c>
      <c r="G137">
        <f t="shared" ca="1" si="67"/>
        <v>9127.0666666666657</v>
      </c>
      <c r="H137" s="9">
        <f t="shared" ca="1" si="68"/>
        <v>-46.771919236944449</v>
      </c>
      <c r="I137" s="9">
        <f t="shared" ca="1" si="68"/>
        <v>226.84787480666711</v>
      </c>
      <c r="J137" s="9">
        <f t="shared" ca="1" si="68"/>
        <v>3.3866666666668608</v>
      </c>
      <c r="K137" s="9">
        <f t="shared" ca="1" si="69"/>
        <v>231.61945240719436</v>
      </c>
      <c r="L137" s="9">
        <f t="shared" ca="1" si="70"/>
        <v>-11.650096301579731</v>
      </c>
      <c r="M137">
        <f t="shared" ca="1" si="72"/>
        <v>56.199932484567903</v>
      </c>
      <c r="N137">
        <f t="shared" ca="1" si="73"/>
        <v>32.802353395061729</v>
      </c>
      <c r="O137" s="12"/>
    </row>
    <row r="138" spans="1:19" x14ac:dyDescent="0.25">
      <c r="A138" s="8">
        <f t="shared" si="66"/>
        <v>0.43541666666666545</v>
      </c>
      <c r="B138" s="3">
        <f t="shared" si="74"/>
        <v>1553301620</v>
      </c>
      <c r="C138">
        <f t="shared" si="71"/>
        <v>3</v>
      </c>
      <c r="D138">
        <f t="shared" si="71"/>
        <v>102</v>
      </c>
      <c r="E138">
        <f t="shared" ca="1" si="63"/>
        <v>-8418.6736120500009</v>
      </c>
      <c r="F138">
        <f t="shared" ca="1" si="64"/>
        <v>40832.447604399997</v>
      </c>
      <c r="G138">
        <f t="shared" ca="1" si="67"/>
        <v>9144</v>
      </c>
      <c r="H138" s="9">
        <f t="shared" ca="1" si="68"/>
        <v>-46.771919236944449</v>
      </c>
      <c r="I138" s="9">
        <f t="shared" ca="1" si="68"/>
        <v>226.84787480666711</v>
      </c>
      <c r="J138" s="9">
        <f t="shared" ca="1" si="68"/>
        <v>3.3866666666664971</v>
      </c>
      <c r="K138" s="9">
        <f t="shared" ca="1" si="69"/>
        <v>231.61945240719436</v>
      </c>
      <c r="L138" s="9">
        <f t="shared" ca="1" si="70"/>
        <v>-11.650096301579731</v>
      </c>
      <c r="M138">
        <f t="shared" ca="1" si="72"/>
        <v>56.209930555555559</v>
      </c>
      <c r="N138">
        <f t="shared" ca="1" si="73"/>
        <v>32.798611111111107</v>
      </c>
      <c r="O138" s="12"/>
    </row>
    <row r="139" spans="1:19" x14ac:dyDescent="0.25">
      <c r="A139" s="4">
        <f t="shared" si="66"/>
        <v>0.43547453703703581</v>
      </c>
      <c r="B139" s="3">
        <f t="shared" si="74"/>
        <v>1553301625</v>
      </c>
      <c r="C139">
        <f t="shared" si="71"/>
        <v>3</v>
      </c>
      <c r="D139">
        <f t="shared" si="71"/>
        <v>102</v>
      </c>
      <c r="E139">
        <f t="shared" ca="1" si="63"/>
        <v>-8652.5332082347231</v>
      </c>
      <c r="F139">
        <f t="shared" ca="1" si="64"/>
        <v>41966.686978433332</v>
      </c>
      <c r="G139">
        <f t="shared" ca="1" si="67"/>
        <v>9160.9333333333325</v>
      </c>
      <c r="H139" s="9">
        <f t="shared" ca="1" si="68"/>
        <v>-46.771919236944449</v>
      </c>
      <c r="I139" s="9">
        <f t="shared" ca="1" si="68"/>
        <v>226.84787480666563</v>
      </c>
      <c r="J139" s="9">
        <f t="shared" ca="1" si="68"/>
        <v>3.3866666666668608</v>
      </c>
      <c r="K139" s="9">
        <f t="shared" ca="1" si="69"/>
        <v>231.61945240719291</v>
      </c>
      <c r="L139" s="9">
        <f t="shared" ca="1" si="70"/>
        <v>-11.650096301579806</v>
      </c>
      <c r="M139">
        <f t="shared" ca="1" si="72"/>
        <v>56.219928626543208</v>
      </c>
      <c r="N139">
        <f t="shared" ca="1" si="73"/>
        <v>32.794868827160492</v>
      </c>
      <c r="O139" s="12"/>
    </row>
    <row r="140" spans="1:19" x14ac:dyDescent="0.25">
      <c r="A140" s="4">
        <f t="shared" si="66"/>
        <v>0.43553240740740617</v>
      </c>
      <c r="B140" s="3">
        <f t="shared" si="74"/>
        <v>1553301630</v>
      </c>
      <c r="C140">
        <f t="shared" si="71"/>
        <v>3</v>
      </c>
      <c r="D140">
        <f t="shared" si="71"/>
        <v>102</v>
      </c>
      <c r="E140">
        <f t="shared" ca="1" si="63"/>
        <v>-8886.3928044194454</v>
      </c>
      <c r="F140">
        <f t="shared" ca="1" si="64"/>
        <v>43100.92635246666</v>
      </c>
      <c r="G140">
        <f t="shared" ca="1" si="67"/>
        <v>9177.8666666666668</v>
      </c>
      <c r="H140" s="9">
        <f t="shared" ca="1" si="68"/>
        <v>-46.771919236944449</v>
      </c>
      <c r="I140" s="9">
        <f t="shared" ca="1" si="68"/>
        <v>226.84787480666711</v>
      </c>
      <c r="J140" s="9">
        <f t="shared" ca="1" si="68"/>
        <v>3.3866666666664971</v>
      </c>
      <c r="K140" s="9">
        <f t="shared" ca="1" si="69"/>
        <v>231.61945240719436</v>
      </c>
      <c r="L140" s="9">
        <f t="shared" ca="1" si="70"/>
        <v>-11.650096301579731</v>
      </c>
      <c r="M140">
        <f t="shared" ca="1" si="72"/>
        <v>56.229926697530864</v>
      </c>
      <c r="N140">
        <f t="shared" ca="1" si="73"/>
        <v>32.791126543209877</v>
      </c>
      <c r="O140" s="12"/>
    </row>
    <row r="141" spans="1:19" x14ac:dyDescent="0.25">
      <c r="A141" s="4">
        <f t="shared" si="66"/>
        <v>0.43559027777777654</v>
      </c>
      <c r="B141" s="3">
        <f t="shared" si="74"/>
        <v>1553301635</v>
      </c>
      <c r="C141">
        <f t="shared" si="71"/>
        <v>3</v>
      </c>
      <c r="D141">
        <f t="shared" si="71"/>
        <v>102</v>
      </c>
      <c r="E141">
        <f t="shared" ca="1" si="63"/>
        <v>-9120.2524006041676</v>
      </c>
      <c r="F141">
        <f t="shared" ca="1" si="64"/>
        <v>44235.165726499996</v>
      </c>
      <c r="G141">
        <f t="shared" ca="1" si="67"/>
        <v>9194.7999999999993</v>
      </c>
      <c r="H141" s="9">
        <f t="shared" ca="1" si="68"/>
        <v>-46.771919236944449</v>
      </c>
      <c r="I141" s="9">
        <f t="shared" ca="1" si="68"/>
        <v>226.84787480666711</v>
      </c>
      <c r="J141" s="9">
        <f t="shared" ca="1" si="68"/>
        <v>3.3866666666668608</v>
      </c>
      <c r="K141" s="9">
        <f t="shared" ca="1" si="69"/>
        <v>231.61945240719436</v>
      </c>
      <c r="L141" s="9">
        <f t="shared" ca="1" si="70"/>
        <v>-11.650096301579731</v>
      </c>
      <c r="M141">
        <f t="shared" ca="1" si="72"/>
        <v>56.23992476851852</v>
      </c>
      <c r="N141">
        <f t="shared" ca="1" si="73"/>
        <v>32.787384259259255</v>
      </c>
    </row>
    <row r="142" spans="1:19" x14ac:dyDescent="0.25">
      <c r="A142" s="4">
        <f t="shared" si="66"/>
        <v>0.4356481481481469</v>
      </c>
      <c r="B142" s="3">
        <f t="shared" si="74"/>
        <v>1553301640</v>
      </c>
      <c r="C142">
        <f t="shared" si="71"/>
        <v>3</v>
      </c>
      <c r="D142">
        <f t="shared" si="71"/>
        <v>102</v>
      </c>
      <c r="E142">
        <f t="shared" ca="1" si="63"/>
        <v>-9354.1119967888899</v>
      </c>
      <c r="F142">
        <f t="shared" ca="1" si="64"/>
        <v>45369.405100533331</v>
      </c>
      <c r="G142">
        <f t="shared" ca="1" si="67"/>
        <v>9211.7333333333336</v>
      </c>
      <c r="H142" s="9">
        <f t="shared" ca="1" si="68"/>
        <v>-46.771919236944449</v>
      </c>
      <c r="I142" s="9">
        <f t="shared" ca="1" si="68"/>
        <v>226.84787480666711</v>
      </c>
      <c r="J142" s="9">
        <f t="shared" ca="1" si="68"/>
        <v>3.3866666666664971</v>
      </c>
      <c r="K142" s="9">
        <f t="shared" ca="1" si="69"/>
        <v>231.61945240719436</v>
      </c>
      <c r="L142" s="9">
        <f t="shared" ca="1" si="70"/>
        <v>-11.650096301579731</v>
      </c>
      <c r="M142">
        <f t="shared" ca="1" si="72"/>
        <v>56.249922839506169</v>
      </c>
      <c r="N142">
        <f t="shared" ca="1" si="73"/>
        <v>32.78364197530864</v>
      </c>
    </row>
    <row r="143" spans="1:19" x14ac:dyDescent="0.25">
      <c r="A143" s="4">
        <f t="shared" si="66"/>
        <v>0.43570601851851726</v>
      </c>
      <c r="B143" s="3">
        <f t="shared" si="74"/>
        <v>1553301645</v>
      </c>
      <c r="C143">
        <f t="shared" si="71"/>
        <v>3</v>
      </c>
      <c r="D143">
        <f t="shared" si="71"/>
        <v>102</v>
      </c>
      <c r="E143">
        <f t="shared" ca="1" si="63"/>
        <v>-9587.9715929736121</v>
      </c>
      <c r="F143">
        <f t="shared" ca="1" si="64"/>
        <v>46503.644474566667</v>
      </c>
      <c r="G143">
        <f t="shared" ca="1" si="67"/>
        <v>9228.6666666666661</v>
      </c>
      <c r="H143" s="9">
        <f t="shared" ca="1" si="68"/>
        <v>-46.771919236944449</v>
      </c>
      <c r="I143" s="9">
        <f t="shared" ca="1" si="68"/>
        <v>226.84787480666563</v>
      </c>
      <c r="J143" s="9">
        <f t="shared" ca="1" si="68"/>
        <v>3.3866666666668608</v>
      </c>
      <c r="K143" s="9">
        <f t="shared" ca="1" si="69"/>
        <v>231.61945240719291</v>
      </c>
      <c r="L143" s="9">
        <f t="shared" ca="1" si="70"/>
        <v>-11.650096301579806</v>
      </c>
      <c r="M143">
        <f t="shared" ca="1" si="72"/>
        <v>56.259920910493825</v>
      </c>
      <c r="N143">
        <f t="shared" ca="1" si="73"/>
        <v>32.779899691358025</v>
      </c>
    </row>
    <row r="144" spans="1:19" x14ac:dyDescent="0.25">
      <c r="A144" s="4">
        <f t="shared" si="66"/>
        <v>0.43576388888888762</v>
      </c>
      <c r="B144" s="3">
        <f t="shared" si="74"/>
        <v>1553301650</v>
      </c>
      <c r="C144">
        <f t="shared" si="71"/>
        <v>3</v>
      </c>
      <c r="D144">
        <f t="shared" si="71"/>
        <v>102</v>
      </c>
      <c r="E144">
        <f t="shared" ca="1" si="63"/>
        <v>-9821.8311891583344</v>
      </c>
      <c r="F144">
        <f t="shared" ca="1" si="64"/>
        <v>47637.883848599995</v>
      </c>
      <c r="G144">
        <f t="shared" ca="1" si="67"/>
        <v>9245.6</v>
      </c>
      <c r="H144" s="9">
        <f t="shared" ca="1" si="68"/>
        <v>-46.771919236944449</v>
      </c>
      <c r="I144" s="9">
        <f t="shared" ca="1" si="68"/>
        <v>226.84787480666711</v>
      </c>
      <c r="J144" s="9">
        <f t="shared" ca="1" si="68"/>
        <v>3.3866666666664971</v>
      </c>
      <c r="K144" s="9">
        <f t="shared" ca="1" si="69"/>
        <v>231.61945240719436</v>
      </c>
      <c r="L144" s="9">
        <f t="shared" ca="1" si="70"/>
        <v>-11.650096301579731</v>
      </c>
      <c r="M144">
        <f t="shared" ca="1" si="72"/>
        <v>56.269918981481482</v>
      </c>
      <c r="N144">
        <f t="shared" ca="1" si="73"/>
        <v>32.776157407407403</v>
      </c>
    </row>
    <row r="145" spans="1:14" x14ac:dyDescent="0.25">
      <c r="A145" s="4">
        <f t="shared" si="66"/>
        <v>0.43582175925925798</v>
      </c>
      <c r="B145" s="3">
        <f t="shared" si="74"/>
        <v>1553301655</v>
      </c>
      <c r="C145">
        <f t="shared" si="71"/>
        <v>3</v>
      </c>
      <c r="D145">
        <f t="shared" si="71"/>
        <v>102</v>
      </c>
      <c r="E145">
        <f t="shared" ca="1" si="63"/>
        <v>-10055.690785343057</v>
      </c>
      <c r="F145">
        <f t="shared" ca="1" si="64"/>
        <v>48772.12322263333</v>
      </c>
      <c r="G145">
        <f t="shared" ca="1" si="67"/>
        <v>9262.5333333333328</v>
      </c>
      <c r="H145" s="9">
        <f t="shared" ca="1" si="68"/>
        <v>-46.771919236944449</v>
      </c>
      <c r="I145" s="9">
        <f t="shared" ca="1" si="68"/>
        <v>226.84787480666711</v>
      </c>
      <c r="J145" s="9">
        <f t="shared" ca="1" si="68"/>
        <v>3.3866666666668608</v>
      </c>
      <c r="K145" s="9">
        <f t="shared" ca="1" si="69"/>
        <v>231.61945240719436</v>
      </c>
      <c r="L145" s="9">
        <f t="shared" ca="1" si="70"/>
        <v>-11.650096301579731</v>
      </c>
      <c r="M145">
        <f t="shared" ca="1" si="72"/>
        <v>56.279917052469138</v>
      </c>
      <c r="N145">
        <f t="shared" ca="1" si="73"/>
        <v>32.772415123456788</v>
      </c>
    </row>
    <row r="146" spans="1:14" x14ac:dyDescent="0.25">
      <c r="A146" s="4">
        <f t="shared" si="66"/>
        <v>0.43587962962962834</v>
      </c>
      <c r="B146" s="3">
        <f t="shared" si="74"/>
        <v>1553301660</v>
      </c>
      <c r="C146">
        <f t="shared" si="71"/>
        <v>3</v>
      </c>
      <c r="D146">
        <f t="shared" si="71"/>
        <v>102</v>
      </c>
      <c r="E146">
        <f t="shared" ca="1" si="63"/>
        <v>-10289.550381527779</v>
      </c>
      <c r="F146">
        <f t="shared" ca="1" si="64"/>
        <v>49906.362596666666</v>
      </c>
      <c r="G146">
        <f t="shared" ca="1" si="67"/>
        <v>9279.4666666666672</v>
      </c>
      <c r="H146" s="9">
        <f t="shared" ca="1" si="68"/>
        <v>-46.771919236944449</v>
      </c>
      <c r="I146" s="9">
        <f t="shared" ca="1" si="68"/>
        <v>226.84787480666563</v>
      </c>
      <c r="J146" s="9">
        <f t="shared" ca="1" si="68"/>
        <v>3.3866666666664971</v>
      </c>
      <c r="K146" s="9">
        <f t="shared" ca="1" si="69"/>
        <v>231.61945240719291</v>
      </c>
      <c r="L146" s="9">
        <f t="shared" ca="1" si="70"/>
        <v>-11.650096301579806</v>
      </c>
      <c r="M146">
        <f t="shared" ca="1" si="72"/>
        <v>56.289915123456787</v>
      </c>
      <c r="N146">
        <f t="shared" ca="1" si="73"/>
        <v>32.768672839506173</v>
      </c>
    </row>
    <row r="147" spans="1:14" x14ac:dyDescent="0.25">
      <c r="A147" s="4">
        <f t="shared" si="66"/>
        <v>0.4359374999999987</v>
      </c>
      <c r="B147" s="3">
        <f t="shared" si="74"/>
        <v>1553301665</v>
      </c>
      <c r="C147">
        <f t="shared" si="71"/>
        <v>3</v>
      </c>
      <c r="D147">
        <f t="shared" si="71"/>
        <v>102</v>
      </c>
      <c r="E147">
        <f t="shared" ca="1" si="63"/>
        <v>-10523.409977712501</v>
      </c>
      <c r="F147">
        <f t="shared" ca="1" si="64"/>
        <v>51040.601970699994</v>
      </c>
      <c r="G147">
        <f t="shared" ca="1" si="67"/>
        <v>9296.4</v>
      </c>
      <c r="H147" s="9">
        <f t="shared" ca="1" si="68"/>
        <v>-46.771919236944449</v>
      </c>
      <c r="I147" s="9">
        <f t="shared" ca="1" si="68"/>
        <v>226.84787480666711</v>
      </c>
      <c r="J147" s="9">
        <f t="shared" ca="1" si="68"/>
        <v>3.3866666666664971</v>
      </c>
      <c r="K147" s="9">
        <f t="shared" ca="1" si="69"/>
        <v>231.61945240719436</v>
      </c>
      <c r="L147" s="9">
        <f t="shared" ca="1" si="70"/>
        <v>-11.650096301579731</v>
      </c>
      <c r="M147">
        <f t="shared" ca="1" si="72"/>
        <v>56.299913194444443</v>
      </c>
      <c r="N147">
        <f t="shared" ca="1" si="73"/>
        <v>32.764930555555551</v>
      </c>
    </row>
    <row r="148" spans="1:14" x14ac:dyDescent="0.25">
      <c r="A148" s="4">
        <f t="shared" si="66"/>
        <v>0.43599537037036906</v>
      </c>
      <c r="B148" s="3">
        <f t="shared" si="74"/>
        <v>1553301670</v>
      </c>
      <c r="C148">
        <f t="shared" si="71"/>
        <v>3</v>
      </c>
      <c r="D148">
        <f t="shared" si="71"/>
        <v>102</v>
      </c>
      <c r="E148">
        <f t="shared" ca="1" si="63"/>
        <v>-10757.269573897223</v>
      </c>
      <c r="F148">
        <f t="shared" ca="1" si="64"/>
        <v>52174.84134473333</v>
      </c>
      <c r="G148">
        <f t="shared" ca="1" si="67"/>
        <v>9313.3333333333321</v>
      </c>
      <c r="H148" s="9">
        <f t="shared" ca="1" si="68"/>
        <v>-46.771919236944449</v>
      </c>
      <c r="I148" s="9">
        <f t="shared" ca="1" si="68"/>
        <v>226.84787480666711</v>
      </c>
      <c r="J148" s="9">
        <f t="shared" ca="1" si="68"/>
        <v>3.3866666666668608</v>
      </c>
      <c r="K148" s="9">
        <f t="shared" ca="1" si="69"/>
        <v>231.61945240719436</v>
      </c>
      <c r="L148" s="9">
        <f t="shared" ca="1" si="70"/>
        <v>-11.650096301579731</v>
      </c>
      <c r="M148">
        <f t="shared" ca="1" si="72"/>
        <v>56.309911265432099</v>
      </c>
      <c r="N148">
        <f t="shared" ca="1" si="73"/>
        <v>32.761188271604937</v>
      </c>
    </row>
    <row r="149" spans="1:14" x14ac:dyDescent="0.25">
      <c r="A149" s="4">
        <f t="shared" si="66"/>
        <v>0.43605324074073942</v>
      </c>
      <c r="B149" s="3">
        <f t="shared" si="74"/>
        <v>1553301675</v>
      </c>
      <c r="C149">
        <f t="shared" si="71"/>
        <v>3</v>
      </c>
      <c r="D149">
        <f t="shared" si="71"/>
        <v>102</v>
      </c>
      <c r="E149">
        <f t="shared" ca="1" si="63"/>
        <v>-10991.129170081946</v>
      </c>
      <c r="F149">
        <f t="shared" ca="1" si="64"/>
        <v>53309.080718766665</v>
      </c>
      <c r="G149">
        <f t="shared" ca="1" si="67"/>
        <v>9330.2666666666664</v>
      </c>
      <c r="H149" s="9">
        <f t="shared" ca="1" si="68"/>
        <v>-46.771919236944449</v>
      </c>
      <c r="I149" s="9">
        <f t="shared" ca="1" si="68"/>
        <v>226.84787480666563</v>
      </c>
      <c r="J149" s="9">
        <f t="shared" ca="1" si="68"/>
        <v>3.3866666666664971</v>
      </c>
      <c r="K149" s="9">
        <f t="shared" ca="1" si="69"/>
        <v>231.61945240719291</v>
      </c>
      <c r="L149" s="9">
        <f t="shared" ca="1" si="70"/>
        <v>-11.650096301579806</v>
      </c>
      <c r="M149">
        <f t="shared" ca="1" si="72"/>
        <v>56.319909336419755</v>
      </c>
      <c r="N149">
        <f t="shared" ca="1" si="73"/>
        <v>32.757445987654322</v>
      </c>
    </row>
    <row r="150" spans="1:14" x14ac:dyDescent="0.25">
      <c r="A150" s="4">
        <f t="shared" si="66"/>
        <v>0.43611111111110978</v>
      </c>
      <c r="B150" s="3">
        <f t="shared" si="74"/>
        <v>1553301680</v>
      </c>
      <c r="C150">
        <f t="shared" si="71"/>
        <v>3</v>
      </c>
      <c r="D150">
        <f t="shared" si="71"/>
        <v>102</v>
      </c>
      <c r="E150">
        <f t="shared" ca="1" si="63"/>
        <v>-11224.988766266668</v>
      </c>
      <c r="F150">
        <f t="shared" ca="1" si="64"/>
        <v>54443.320092799993</v>
      </c>
      <c r="G150">
        <f t="shared" ca="1" si="67"/>
        <v>9347.1999999999989</v>
      </c>
      <c r="H150" s="9">
        <f t="shared" ca="1" si="68"/>
        <v>-46.771919236944449</v>
      </c>
      <c r="I150" s="9">
        <f t="shared" ca="1" si="68"/>
        <v>226.84787480666711</v>
      </c>
      <c r="J150" s="9">
        <f t="shared" ca="1" si="68"/>
        <v>3.3866666666668608</v>
      </c>
      <c r="K150" s="9">
        <f t="shared" ca="1" si="69"/>
        <v>231.61945240719436</v>
      </c>
      <c r="L150" s="9">
        <f t="shared" ca="1" si="70"/>
        <v>-11.650096301579731</v>
      </c>
      <c r="M150">
        <f t="shared" ca="1" si="72"/>
        <v>56.329907407407404</v>
      </c>
      <c r="N150">
        <f t="shared" ca="1" si="73"/>
        <v>32.7537037037037</v>
      </c>
    </row>
    <row r="151" spans="1:14" x14ac:dyDescent="0.25">
      <c r="A151" s="4">
        <f t="shared" si="66"/>
        <v>0.43616898148148014</v>
      </c>
      <c r="B151" s="3">
        <f t="shared" si="74"/>
        <v>1553301685</v>
      </c>
      <c r="C151">
        <f t="shared" si="71"/>
        <v>3</v>
      </c>
      <c r="D151">
        <f t="shared" si="71"/>
        <v>102</v>
      </c>
      <c r="E151">
        <f t="shared" ca="1" si="63"/>
        <v>-11458.84836245139</v>
      </c>
      <c r="F151">
        <f t="shared" ca="1" si="64"/>
        <v>55577.559466833329</v>
      </c>
      <c r="G151">
        <f t="shared" ca="1" si="67"/>
        <v>9364.1333333333332</v>
      </c>
      <c r="H151" s="9">
        <f t="shared" ref="H151:J182" ca="1" si="75">(E152-E151)/($B152-$B151)</f>
        <v>-46.771919236944449</v>
      </c>
      <c r="I151" s="9">
        <f t="shared" ca="1" si="75"/>
        <v>226.84787480666711</v>
      </c>
      <c r="J151" s="9">
        <f t="shared" ca="1" si="75"/>
        <v>3.3866666666664971</v>
      </c>
      <c r="K151" s="9">
        <f t="shared" ca="1" si="69"/>
        <v>231.61945240719436</v>
      </c>
      <c r="L151" s="9">
        <f t="shared" ca="1" si="70"/>
        <v>-11.650096301579731</v>
      </c>
      <c r="M151">
        <f t="shared" ca="1" si="72"/>
        <v>56.33990547839506</v>
      </c>
      <c r="N151">
        <f t="shared" ca="1" si="73"/>
        <v>32.749961419753085</v>
      </c>
    </row>
    <row r="152" spans="1:14" x14ac:dyDescent="0.25">
      <c r="A152" s="4">
        <f t="shared" si="66"/>
        <v>0.43622685185185051</v>
      </c>
      <c r="B152" s="3">
        <f t="shared" si="74"/>
        <v>1553301690</v>
      </c>
      <c r="C152">
        <f t="shared" ref="C152:D167" si="76">C151</f>
        <v>3</v>
      </c>
      <c r="D152">
        <f t="shared" si="76"/>
        <v>102</v>
      </c>
      <c r="E152">
        <f t="shared" ca="1" si="63"/>
        <v>-11692.707958636112</v>
      </c>
      <c r="F152">
        <f t="shared" ca="1" si="64"/>
        <v>56711.798840866664</v>
      </c>
      <c r="G152">
        <f t="shared" ca="1" si="67"/>
        <v>9381.0666666666657</v>
      </c>
      <c r="H152" s="9">
        <f t="shared" ca="1" si="75"/>
        <v>-46.771919236944449</v>
      </c>
      <c r="I152" s="9">
        <f t="shared" ca="1" si="75"/>
        <v>226.84787480666563</v>
      </c>
      <c r="J152" s="9">
        <f t="shared" ca="1" si="75"/>
        <v>3.3866666666668608</v>
      </c>
      <c r="K152" s="9">
        <f t="shared" ca="1" si="69"/>
        <v>231.61945240719291</v>
      </c>
      <c r="L152" s="9">
        <f t="shared" ca="1" si="70"/>
        <v>-11.650096301579806</v>
      </c>
      <c r="M152">
        <f t="shared" ca="1" si="72"/>
        <v>56.349903549382717</v>
      </c>
      <c r="N152">
        <f t="shared" ca="1" si="73"/>
        <v>32.74621913580247</v>
      </c>
    </row>
    <row r="153" spans="1:14" x14ac:dyDescent="0.25">
      <c r="A153" s="4">
        <f t="shared" si="66"/>
        <v>0.43628472222222087</v>
      </c>
      <c r="B153" s="3">
        <f t="shared" si="74"/>
        <v>1553301695</v>
      </c>
      <c r="C153">
        <f t="shared" si="76"/>
        <v>3</v>
      </c>
      <c r="D153">
        <f t="shared" si="76"/>
        <v>102</v>
      </c>
      <c r="E153">
        <f t="shared" ca="1" si="63"/>
        <v>-11926.567554820835</v>
      </c>
      <c r="F153">
        <f t="shared" ca="1" si="64"/>
        <v>57846.038214899992</v>
      </c>
      <c r="G153">
        <f t="shared" ca="1" si="67"/>
        <v>9398</v>
      </c>
      <c r="H153" s="9">
        <f t="shared" ca="1" si="75"/>
        <v>-46.771919236944449</v>
      </c>
      <c r="I153" s="9">
        <f t="shared" ca="1" si="75"/>
        <v>226.84787480666711</v>
      </c>
      <c r="J153" s="9">
        <f t="shared" ca="1" si="75"/>
        <v>3.3866666666664971</v>
      </c>
      <c r="K153" s="9">
        <f t="shared" ca="1" si="69"/>
        <v>231.61945240719436</v>
      </c>
      <c r="L153" s="9">
        <f t="shared" ca="1" si="70"/>
        <v>-11.650096301579731</v>
      </c>
      <c r="M153">
        <f t="shared" ca="1" si="72"/>
        <v>56.359901620370373</v>
      </c>
      <c r="N153">
        <f t="shared" ca="1" si="73"/>
        <v>32.742476851851848</v>
      </c>
    </row>
    <row r="154" spans="1:14" x14ac:dyDescent="0.25">
      <c r="A154" s="4">
        <f t="shared" si="66"/>
        <v>0.43634259259259123</v>
      </c>
      <c r="B154" s="3">
        <f t="shared" si="74"/>
        <v>1553301700</v>
      </c>
      <c r="C154">
        <f t="shared" si="76"/>
        <v>3</v>
      </c>
      <c r="D154">
        <f t="shared" si="76"/>
        <v>102</v>
      </c>
      <c r="E154">
        <f t="shared" ca="1" si="63"/>
        <v>-12160.427151005557</v>
      </c>
      <c r="F154">
        <f t="shared" ca="1" si="64"/>
        <v>58980.277588933328</v>
      </c>
      <c r="G154">
        <f t="shared" ca="1" si="67"/>
        <v>9414.9333333333325</v>
      </c>
      <c r="H154" s="9">
        <f t="shared" ca="1" si="75"/>
        <v>-46.771919236944449</v>
      </c>
      <c r="I154" s="9">
        <f t="shared" ca="1" si="75"/>
        <v>226.84787480666711</v>
      </c>
      <c r="J154" s="9">
        <f t="shared" ca="1" si="75"/>
        <v>3.3866666666668608</v>
      </c>
      <c r="K154" s="9">
        <f t="shared" ca="1" si="69"/>
        <v>231.61945240719436</v>
      </c>
      <c r="L154" s="9">
        <f t="shared" ca="1" si="70"/>
        <v>-11.650096301579731</v>
      </c>
      <c r="M154">
        <f t="shared" ca="1" si="72"/>
        <v>56.369899691358022</v>
      </c>
      <c r="N154">
        <f t="shared" ca="1" si="73"/>
        <v>32.738734567901233</v>
      </c>
    </row>
    <row r="155" spans="1:14" x14ac:dyDescent="0.25">
      <c r="A155" s="4">
        <f t="shared" si="66"/>
        <v>0.43640046296296159</v>
      </c>
      <c r="B155" s="3">
        <f t="shared" si="74"/>
        <v>1553301705</v>
      </c>
      <c r="C155">
        <f t="shared" si="76"/>
        <v>3</v>
      </c>
      <c r="D155">
        <f t="shared" si="76"/>
        <v>102</v>
      </c>
      <c r="E155">
        <f t="shared" ca="1" si="63"/>
        <v>-12394.286747190279</v>
      </c>
      <c r="F155">
        <f t="shared" ca="1" si="64"/>
        <v>60114.516962966663</v>
      </c>
      <c r="G155">
        <f t="shared" ca="1" si="67"/>
        <v>9431.8666666666668</v>
      </c>
      <c r="H155" s="9">
        <f t="shared" ca="1" si="75"/>
        <v>-46.771919236944449</v>
      </c>
      <c r="I155" s="9">
        <f t="shared" ca="1" si="75"/>
        <v>226.84787480666711</v>
      </c>
      <c r="J155" s="9">
        <f t="shared" ca="1" si="75"/>
        <v>3.3866666666664971</v>
      </c>
      <c r="K155" s="9">
        <f t="shared" ca="1" si="69"/>
        <v>231.61945240719436</v>
      </c>
      <c r="L155" s="9">
        <f t="shared" ca="1" si="70"/>
        <v>-11.650096301579731</v>
      </c>
      <c r="M155">
        <f t="shared" ca="1" si="72"/>
        <v>56.379897762345678</v>
      </c>
      <c r="N155">
        <f t="shared" ca="1" si="73"/>
        <v>32.734992283950618</v>
      </c>
    </row>
    <row r="156" spans="1:14" x14ac:dyDescent="0.25">
      <c r="A156" s="4">
        <f t="shared" si="66"/>
        <v>0.43645833333333195</v>
      </c>
      <c r="B156" s="3">
        <f t="shared" si="74"/>
        <v>1553301710</v>
      </c>
      <c r="C156">
        <f t="shared" si="76"/>
        <v>3</v>
      </c>
      <c r="D156">
        <f t="shared" si="76"/>
        <v>102</v>
      </c>
      <c r="E156">
        <f t="shared" ca="1" si="63"/>
        <v>-12628.146343375001</v>
      </c>
      <c r="F156">
        <f t="shared" ca="1" si="64"/>
        <v>61248.756336999999</v>
      </c>
      <c r="G156">
        <f t="shared" ca="1" si="67"/>
        <v>9448.7999999999993</v>
      </c>
      <c r="H156" s="9">
        <f t="shared" ca="1" si="75"/>
        <v>-46.771919236944449</v>
      </c>
      <c r="I156" s="9">
        <f t="shared" ca="1" si="75"/>
        <v>226.84787480666563</v>
      </c>
      <c r="J156" s="9">
        <f t="shared" ca="1" si="75"/>
        <v>3.3866666666668608</v>
      </c>
      <c r="K156" s="9">
        <f t="shared" ca="1" si="69"/>
        <v>231.61945240719291</v>
      </c>
      <c r="L156" s="9">
        <f t="shared" ca="1" si="70"/>
        <v>-11.650096301579806</v>
      </c>
      <c r="M156">
        <f t="shared" ca="1" si="72"/>
        <v>56.389895833333334</v>
      </c>
      <c r="N156">
        <f t="shared" ca="1" si="73"/>
        <v>32.731249999999996</v>
      </c>
    </row>
    <row r="157" spans="1:14" x14ac:dyDescent="0.25">
      <c r="A157" s="4">
        <f t="shared" si="66"/>
        <v>0.43651620370370231</v>
      </c>
      <c r="B157" s="3">
        <f t="shared" si="74"/>
        <v>1553301715</v>
      </c>
      <c r="C157">
        <f t="shared" si="76"/>
        <v>3</v>
      </c>
      <c r="D157">
        <f t="shared" si="76"/>
        <v>102</v>
      </c>
      <c r="E157">
        <f t="shared" ca="1" si="63"/>
        <v>-12862.005939559724</v>
      </c>
      <c r="F157">
        <f t="shared" ca="1" si="64"/>
        <v>62382.995711033327</v>
      </c>
      <c r="G157">
        <f t="shared" ca="1" si="67"/>
        <v>9465.7333333333336</v>
      </c>
      <c r="H157" s="9">
        <f t="shared" ca="1" si="75"/>
        <v>-46.771919236944449</v>
      </c>
      <c r="I157" s="9">
        <f t="shared" ca="1" si="75"/>
        <v>226.84787480666711</v>
      </c>
      <c r="J157" s="9">
        <f t="shared" ca="1" si="75"/>
        <v>3.3866666666664971</v>
      </c>
      <c r="K157" s="9">
        <f t="shared" ca="1" si="69"/>
        <v>231.61945240719436</v>
      </c>
      <c r="L157" s="9">
        <f t="shared" ca="1" si="70"/>
        <v>-11.650096301579731</v>
      </c>
      <c r="M157">
        <f t="shared" ca="1" si="72"/>
        <v>56.399893904320983</v>
      </c>
      <c r="N157">
        <f t="shared" ca="1" si="73"/>
        <v>32.727507716049381</v>
      </c>
    </row>
    <row r="158" spans="1:14" x14ac:dyDescent="0.25">
      <c r="A158" s="4">
        <f t="shared" si="66"/>
        <v>0.43657407407407267</v>
      </c>
      <c r="B158" s="3">
        <f t="shared" si="74"/>
        <v>1553301720</v>
      </c>
      <c r="C158">
        <f t="shared" si="76"/>
        <v>3</v>
      </c>
      <c r="D158">
        <f t="shared" si="76"/>
        <v>102</v>
      </c>
      <c r="E158">
        <f t="shared" ca="1" si="63"/>
        <v>-13095.865535744446</v>
      </c>
      <c r="F158">
        <f t="shared" ca="1" si="64"/>
        <v>63517.235085066663</v>
      </c>
      <c r="G158">
        <f t="shared" ca="1" si="67"/>
        <v>9482.6666666666661</v>
      </c>
      <c r="H158" s="9">
        <f t="shared" ca="1" si="75"/>
        <v>-46.771919236944449</v>
      </c>
      <c r="I158" s="9">
        <f t="shared" ca="1" si="75"/>
        <v>226.84787480666711</v>
      </c>
      <c r="J158" s="9">
        <f t="shared" ca="1" si="75"/>
        <v>3.3866666666668608</v>
      </c>
      <c r="K158" s="9">
        <f t="shared" ca="1" si="69"/>
        <v>231.61945240719436</v>
      </c>
      <c r="L158" s="9">
        <f t="shared" ca="1" si="70"/>
        <v>-11.650096301579731</v>
      </c>
      <c r="M158">
        <f t="shared" ca="1" si="72"/>
        <v>56.409891975308639</v>
      </c>
      <c r="N158">
        <f t="shared" ca="1" si="73"/>
        <v>32.723765432098766</v>
      </c>
    </row>
    <row r="159" spans="1:14" x14ac:dyDescent="0.25">
      <c r="A159" s="4">
        <f t="shared" si="66"/>
        <v>0.43663194444444303</v>
      </c>
      <c r="B159" s="3">
        <f t="shared" si="74"/>
        <v>1553301725</v>
      </c>
      <c r="C159">
        <f t="shared" si="76"/>
        <v>3</v>
      </c>
      <c r="D159">
        <f t="shared" si="76"/>
        <v>102</v>
      </c>
      <c r="E159">
        <f t="shared" ca="1" si="63"/>
        <v>-13329.725131929168</v>
      </c>
      <c r="F159">
        <f t="shared" ca="1" si="64"/>
        <v>64651.474459099998</v>
      </c>
      <c r="G159">
        <f t="shared" ca="1" si="67"/>
        <v>9499.6</v>
      </c>
      <c r="H159" s="9">
        <f t="shared" ca="1" si="75"/>
        <v>-46.771919236944449</v>
      </c>
      <c r="I159" s="9">
        <f t="shared" ca="1" si="75"/>
        <v>226.84787480666563</v>
      </c>
      <c r="J159" s="9">
        <f t="shared" ca="1" si="75"/>
        <v>3.3866666666664971</v>
      </c>
      <c r="K159" s="9">
        <f t="shared" ca="1" si="69"/>
        <v>231.61945240719291</v>
      </c>
      <c r="L159" s="9">
        <f t="shared" ca="1" si="70"/>
        <v>-11.650096301579806</v>
      </c>
      <c r="M159">
        <f t="shared" ca="1" si="72"/>
        <v>56.419890046296295</v>
      </c>
      <c r="N159">
        <f t="shared" ca="1" si="73"/>
        <v>32.720023148148144</v>
      </c>
    </row>
    <row r="160" spans="1:14" x14ac:dyDescent="0.25">
      <c r="A160" s="4">
        <f t="shared" si="66"/>
        <v>0.43668981481481339</v>
      </c>
      <c r="B160" s="3">
        <f t="shared" si="74"/>
        <v>1553301730</v>
      </c>
      <c r="C160">
        <f t="shared" si="76"/>
        <v>3</v>
      </c>
      <c r="D160">
        <f t="shared" si="76"/>
        <v>102</v>
      </c>
      <c r="E160">
        <f t="shared" ca="1" si="63"/>
        <v>-13563.58472811389</v>
      </c>
      <c r="F160">
        <f t="shared" ca="1" si="64"/>
        <v>65785.713833133326</v>
      </c>
      <c r="G160">
        <f t="shared" ca="1" si="67"/>
        <v>9516.5333333333328</v>
      </c>
      <c r="H160" s="9">
        <f t="shared" ca="1" si="75"/>
        <v>-46.771919236944449</v>
      </c>
      <c r="I160" s="9">
        <f t="shared" ca="1" si="75"/>
        <v>226.84787480666711</v>
      </c>
      <c r="J160" s="9">
        <f t="shared" ca="1" si="75"/>
        <v>3.3866666666668608</v>
      </c>
      <c r="K160" s="9">
        <f t="shared" ca="1" si="69"/>
        <v>231.61945240719436</v>
      </c>
      <c r="L160" s="9">
        <f t="shared" ca="1" si="70"/>
        <v>-11.650096301579731</v>
      </c>
      <c r="M160">
        <f t="shared" ca="1" si="72"/>
        <v>56.429888117283951</v>
      </c>
      <c r="N160">
        <f t="shared" ca="1" si="73"/>
        <v>32.716280864197529</v>
      </c>
    </row>
    <row r="161" spans="1:14" x14ac:dyDescent="0.25">
      <c r="A161" s="4">
        <f t="shared" si="66"/>
        <v>0.43674768518518375</v>
      </c>
      <c r="B161" s="3">
        <f t="shared" si="74"/>
        <v>1553301735</v>
      </c>
      <c r="C161">
        <f t="shared" si="76"/>
        <v>3</v>
      </c>
      <c r="D161">
        <f t="shared" si="76"/>
        <v>102</v>
      </c>
      <c r="E161">
        <f t="shared" ca="1" si="63"/>
        <v>-13797.444324298613</v>
      </c>
      <c r="F161">
        <f t="shared" ca="1" si="64"/>
        <v>66919.953207166662</v>
      </c>
      <c r="G161">
        <f t="shared" ca="1" si="67"/>
        <v>9533.4666666666672</v>
      </c>
      <c r="H161" s="9">
        <f t="shared" ca="1" si="75"/>
        <v>-46.771919236944449</v>
      </c>
      <c r="I161" s="9">
        <f t="shared" ca="1" si="75"/>
        <v>226.84787480666711</v>
      </c>
      <c r="J161" s="9">
        <f t="shared" ca="1" si="75"/>
        <v>3.3866666666664971</v>
      </c>
      <c r="K161" s="9">
        <f t="shared" ca="1" si="69"/>
        <v>231.61945240719436</v>
      </c>
      <c r="L161" s="9">
        <f t="shared" ca="1" si="70"/>
        <v>-11.650096301579731</v>
      </c>
      <c r="M161">
        <f t="shared" ca="1" si="72"/>
        <v>56.439886188271601</v>
      </c>
      <c r="N161">
        <f t="shared" ca="1" si="73"/>
        <v>32.712538580246914</v>
      </c>
    </row>
    <row r="162" spans="1:14" x14ac:dyDescent="0.25">
      <c r="A162" s="4">
        <f t="shared" si="66"/>
        <v>0.43680555555555411</v>
      </c>
      <c r="B162" s="3">
        <f t="shared" si="74"/>
        <v>1553301740</v>
      </c>
      <c r="C162">
        <f t="shared" si="76"/>
        <v>3</v>
      </c>
      <c r="D162">
        <f t="shared" si="76"/>
        <v>102</v>
      </c>
      <c r="E162">
        <f t="shared" ca="1" si="63"/>
        <v>-14031.303920483335</v>
      </c>
      <c r="F162">
        <f t="shared" ca="1" si="64"/>
        <v>68054.192581199997</v>
      </c>
      <c r="G162">
        <f t="shared" ca="1" si="67"/>
        <v>9550.4</v>
      </c>
      <c r="H162" s="9">
        <f t="shared" ca="1" si="75"/>
        <v>-46.771919236944449</v>
      </c>
      <c r="I162" s="9">
        <f t="shared" ca="1" si="75"/>
        <v>226.84787480666711</v>
      </c>
      <c r="J162" s="9">
        <f t="shared" ca="1" si="75"/>
        <v>3.3866666666664971</v>
      </c>
      <c r="K162" s="9">
        <f t="shared" ca="1" si="69"/>
        <v>231.61945240719436</v>
      </c>
      <c r="L162" s="9">
        <f t="shared" ca="1" si="70"/>
        <v>-11.650096301579731</v>
      </c>
      <c r="M162">
        <f t="shared" ca="1" si="72"/>
        <v>56.449884259259257</v>
      </c>
      <c r="N162">
        <f t="shared" ca="1" si="73"/>
        <v>32.708796296296292</v>
      </c>
    </row>
    <row r="163" spans="1:14" x14ac:dyDescent="0.25">
      <c r="A163" s="4">
        <f t="shared" si="66"/>
        <v>0.43686342592592448</v>
      </c>
      <c r="B163" s="3">
        <f t="shared" si="74"/>
        <v>1553301745</v>
      </c>
      <c r="C163">
        <f t="shared" si="76"/>
        <v>3</v>
      </c>
      <c r="D163">
        <f t="shared" si="76"/>
        <v>102</v>
      </c>
      <c r="E163">
        <f t="shared" ca="1" si="63"/>
        <v>-14265.163516668057</v>
      </c>
      <c r="F163">
        <f t="shared" ca="1" si="64"/>
        <v>69188.431955233333</v>
      </c>
      <c r="G163">
        <f t="shared" ca="1" si="67"/>
        <v>9567.3333333333321</v>
      </c>
      <c r="H163" s="9">
        <f t="shared" ca="1" si="75"/>
        <v>-46.771919236944449</v>
      </c>
      <c r="I163" s="9">
        <f t="shared" ca="1" si="75"/>
        <v>226.84787480666711</v>
      </c>
      <c r="J163" s="9">
        <f t="shared" ca="1" si="75"/>
        <v>3.3866666666668608</v>
      </c>
      <c r="K163" s="9">
        <f t="shared" ca="1" si="69"/>
        <v>231.61945240719436</v>
      </c>
      <c r="L163" s="9">
        <f t="shared" ca="1" si="70"/>
        <v>-11.650096301579731</v>
      </c>
      <c r="M163">
        <f t="shared" ca="1" si="72"/>
        <v>56.459882330246913</v>
      </c>
      <c r="N163">
        <f t="shared" ca="1" si="73"/>
        <v>32.705054012345677</v>
      </c>
    </row>
    <row r="164" spans="1:14" x14ac:dyDescent="0.25">
      <c r="A164" s="4">
        <f t="shared" si="66"/>
        <v>0.43692129629629484</v>
      </c>
      <c r="B164" s="3">
        <f t="shared" si="74"/>
        <v>1553301750</v>
      </c>
      <c r="C164">
        <f t="shared" si="76"/>
        <v>3</v>
      </c>
      <c r="D164">
        <f t="shared" si="76"/>
        <v>102</v>
      </c>
      <c r="E164">
        <f t="shared" ref="E164:E227" ca="1" si="77">INDIRECT("E$"&amp;C164)+INDIRECT("H$"&amp;C164)*($B164-INDIRECT("B$"&amp;D164))</f>
        <v>-14499.023112852779</v>
      </c>
      <c r="F164">
        <f t="shared" ref="F164:F227" ca="1" si="78">INDIRECT("F$"&amp;C164)+INDIRECT("I$"&amp;C164)*($B164-INDIRECT("B$"&amp;D164))</f>
        <v>70322.671329266668</v>
      </c>
      <c r="G164">
        <f t="shared" ca="1" si="67"/>
        <v>9584.2666666666664</v>
      </c>
      <c r="H164" s="9">
        <f t="shared" ca="1" si="75"/>
        <v>-46.771919236944449</v>
      </c>
      <c r="I164" s="9">
        <f t="shared" ca="1" si="75"/>
        <v>226.84787480666418</v>
      </c>
      <c r="J164" s="9">
        <f t="shared" ca="1" si="75"/>
        <v>3.3866666666664971</v>
      </c>
      <c r="K164" s="9">
        <f t="shared" ca="1" si="69"/>
        <v>231.61945240719149</v>
      </c>
      <c r="L164" s="9">
        <f t="shared" ca="1" si="70"/>
        <v>-11.650096301579879</v>
      </c>
      <c r="M164">
        <f t="shared" ca="1" si="72"/>
        <v>56.469880401234569</v>
      </c>
      <c r="N164">
        <f t="shared" ca="1" si="73"/>
        <v>32.701311728395062</v>
      </c>
    </row>
    <row r="165" spans="1:14" x14ac:dyDescent="0.25">
      <c r="A165" s="4">
        <f t="shared" si="66"/>
        <v>0.4369791666666652</v>
      </c>
      <c r="B165" s="3">
        <f t="shared" si="74"/>
        <v>1553301755</v>
      </c>
      <c r="C165">
        <f t="shared" si="76"/>
        <v>3</v>
      </c>
      <c r="D165">
        <f t="shared" si="76"/>
        <v>102</v>
      </c>
      <c r="E165">
        <f t="shared" ca="1" si="77"/>
        <v>-14732.882709037502</v>
      </c>
      <c r="F165">
        <f t="shared" ca="1" si="78"/>
        <v>71456.910703299989</v>
      </c>
      <c r="G165">
        <f t="shared" ca="1" si="67"/>
        <v>9601.1999999999989</v>
      </c>
      <c r="H165" s="9">
        <f t="shared" ca="1" si="75"/>
        <v>-46.771919236944449</v>
      </c>
      <c r="I165" s="9">
        <f t="shared" ca="1" si="75"/>
        <v>226.84787480666711</v>
      </c>
      <c r="J165" s="9">
        <f t="shared" ca="1" si="75"/>
        <v>3.3866666666668608</v>
      </c>
      <c r="K165" s="9">
        <f t="shared" ca="1" si="69"/>
        <v>231.61945240719436</v>
      </c>
      <c r="L165" s="9">
        <f t="shared" ca="1" si="70"/>
        <v>-11.650096301579731</v>
      </c>
      <c r="M165">
        <f t="shared" ca="1" si="72"/>
        <v>56.479878472222218</v>
      </c>
      <c r="N165">
        <f t="shared" ca="1" si="73"/>
        <v>32.69756944444444</v>
      </c>
    </row>
    <row r="166" spans="1:14" x14ac:dyDescent="0.25">
      <c r="A166" s="4">
        <f t="shared" si="66"/>
        <v>0.43703703703703556</v>
      </c>
      <c r="B166" s="3">
        <f t="shared" si="74"/>
        <v>1553301760</v>
      </c>
      <c r="C166">
        <f t="shared" si="76"/>
        <v>3</v>
      </c>
      <c r="D166">
        <f t="shared" si="76"/>
        <v>102</v>
      </c>
      <c r="E166">
        <f t="shared" ca="1" si="77"/>
        <v>-14966.742305222224</v>
      </c>
      <c r="F166">
        <f t="shared" ca="1" si="78"/>
        <v>72591.150077333325</v>
      </c>
      <c r="G166">
        <f t="shared" ca="1" si="67"/>
        <v>9618.1333333333332</v>
      </c>
      <c r="H166" s="9">
        <f t="shared" ca="1" si="75"/>
        <v>-46.771919236944449</v>
      </c>
      <c r="I166" s="9">
        <f t="shared" ca="1" si="75"/>
        <v>226.84787480666711</v>
      </c>
      <c r="J166" s="9">
        <f t="shared" ca="1" si="75"/>
        <v>3.3866666666664971</v>
      </c>
      <c r="K166" s="9">
        <f t="shared" ca="1" si="69"/>
        <v>231.61945240719436</v>
      </c>
      <c r="L166" s="9">
        <f t="shared" ca="1" si="70"/>
        <v>-11.650096301579731</v>
      </c>
      <c r="M166">
        <f t="shared" ca="1" si="72"/>
        <v>56.489876543209874</v>
      </c>
      <c r="N166">
        <f t="shared" ca="1" si="73"/>
        <v>32.693827160493825</v>
      </c>
    </row>
    <row r="167" spans="1:14" x14ac:dyDescent="0.25">
      <c r="A167" s="4">
        <f t="shared" si="66"/>
        <v>0.43709490740740592</v>
      </c>
      <c r="B167" s="3">
        <f t="shared" si="74"/>
        <v>1553301765</v>
      </c>
      <c r="C167">
        <f t="shared" si="76"/>
        <v>3</v>
      </c>
      <c r="D167">
        <f t="shared" si="76"/>
        <v>102</v>
      </c>
      <c r="E167">
        <f t="shared" ca="1" si="77"/>
        <v>-15200.601901406946</v>
      </c>
      <c r="F167">
        <f t="shared" ca="1" si="78"/>
        <v>73725.38945136666</v>
      </c>
      <c r="G167">
        <f t="shared" ca="1" si="67"/>
        <v>9635.0666666666657</v>
      </c>
      <c r="H167" s="9">
        <f t="shared" ca="1" si="75"/>
        <v>-46.771919236944449</v>
      </c>
      <c r="I167" s="9">
        <f t="shared" ca="1" si="75"/>
        <v>226.84787480666711</v>
      </c>
      <c r="J167" s="9">
        <f t="shared" ca="1" si="75"/>
        <v>3.3866666666668608</v>
      </c>
      <c r="K167" s="9">
        <f t="shared" ca="1" si="69"/>
        <v>231.61945240719436</v>
      </c>
      <c r="L167" s="9">
        <f t="shared" ca="1" si="70"/>
        <v>-11.650096301579731</v>
      </c>
      <c r="M167">
        <f t="shared" ca="1" si="72"/>
        <v>56.49987461419753</v>
      </c>
      <c r="N167">
        <f t="shared" ca="1" si="73"/>
        <v>32.69008487654321</v>
      </c>
    </row>
    <row r="168" spans="1:14" x14ac:dyDescent="0.25">
      <c r="A168" s="4">
        <f t="shared" si="66"/>
        <v>0.43715277777777628</v>
      </c>
      <c r="B168" s="3">
        <f t="shared" si="74"/>
        <v>1553301770</v>
      </c>
      <c r="C168">
        <f t="shared" ref="C168:D183" si="79">C167</f>
        <v>3</v>
      </c>
      <c r="D168">
        <f t="shared" si="79"/>
        <v>102</v>
      </c>
      <c r="E168">
        <f t="shared" ca="1" si="77"/>
        <v>-15434.461497591668</v>
      </c>
      <c r="F168">
        <f t="shared" ca="1" si="78"/>
        <v>74859.628825399996</v>
      </c>
      <c r="G168">
        <f t="shared" ca="1" si="67"/>
        <v>9652</v>
      </c>
      <c r="H168" s="9">
        <f t="shared" ca="1" si="75"/>
        <v>-46.771919236944449</v>
      </c>
      <c r="I168" s="9">
        <f t="shared" ca="1" si="75"/>
        <v>226.84787480666711</v>
      </c>
      <c r="J168" s="9">
        <f t="shared" ca="1" si="75"/>
        <v>3.3866666666664971</v>
      </c>
      <c r="K168" s="9">
        <f t="shared" ca="1" si="69"/>
        <v>231.61945240719436</v>
      </c>
      <c r="L168" s="9">
        <f t="shared" ca="1" si="70"/>
        <v>-11.650096301579731</v>
      </c>
      <c r="M168">
        <f t="shared" ca="1" si="72"/>
        <v>56.509872685185186</v>
      </c>
      <c r="N168">
        <f t="shared" ca="1" si="73"/>
        <v>32.686342592592588</v>
      </c>
    </row>
    <row r="169" spans="1:14" x14ac:dyDescent="0.25">
      <c r="A169" s="4">
        <f t="shared" si="66"/>
        <v>0.43721064814814664</v>
      </c>
      <c r="B169" s="3">
        <f t="shared" si="74"/>
        <v>1553301775</v>
      </c>
      <c r="C169">
        <f t="shared" si="79"/>
        <v>3</v>
      </c>
      <c r="D169">
        <f t="shared" si="79"/>
        <v>102</v>
      </c>
      <c r="E169">
        <f t="shared" ca="1" si="77"/>
        <v>-15668.321093776391</v>
      </c>
      <c r="F169">
        <f t="shared" ca="1" si="78"/>
        <v>75993.868199433331</v>
      </c>
      <c r="G169">
        <f t="shared" ca="1" si="67"/>
        <v>9668.9333333333325</v>
      </c>
      <c r="H169" s="9">
        <f t="shared" ca="1" si="75"/>
        <v>-46.771919236944449</v>
      </c>
      <c r="I169" s="9">
        <f t="shared" ca="1" si="75"/>
        <v>226.84787480666711</v>
      </c>
      <c r="J169" s="9">
        <f t="shared" ca="1" si="75"/>
        <v>3.3866666666668608</v>
      </c>
      <c r="K169" s="9">
        <f t="shared" ca="1" si="69"/>
        <v>231.61945240719436</v>
      </c>
      <c r="L169" s="9">
        <f t="shared" ca="1" si="70"/>
        <v>-11.650096301579731</v>
      </c>
      <c r="M169">
        <f t="shared" ca="1" si="72"/>
        <v>56.519870756172836</v>
      </c>
      <c r="N169">
        <f t="shared" ca="1" si="73"/>
        <v>32.682600308641973</v>
      </c>
    </row>
    <row r="170" spans="1:14" x14ac:dyDescent="0.25">
      <c r="A170" s="4">
        <f t="shared" si="66"/>
        <v>0.437268518518517</v>
      </c>
      <c r="B170" s="3">
        <f t="shared" si="74"/>
        <v>1553301780</v>
      </c>
      <c r="C170">
        <f t="shared" si="79"/>
        <v>3</v>
      </c>
      <c r="D170">
        <f t="shared" si="79"/>
        <v>102</v>
      </c>
      <c r="E170">
        <f t="shared" ca="1" si="77"/>
        <v>-15902.180689961113</v>
      </c>
      <c r="F170">
        <f t="shared" ca="1" si="78"/>
        <v>77128.107573466667</v>
      </c>
      <c r="G170">
        <f t="shared" ca="1" si="67"/>
        <v>9685.8666666666668</v>
      </c>
      <c r="H170" s="9">
        <f t="shared" ca="1" si="75"/>
        <v>-46.771919236944449</v>
      </c>
      <c r="I170" s="9">
        <f t="shared" ca="1" si="75"/>
        <v>226.84787480666418</v>
      </c>
      <c r="J170" s="9">
        <f t="shared" ca="1" si="75"/>
        <v>3.3866666666664971</v>
      </c>
      <c r="K170" s="9">
        <f t="shared" ca="1" si="69"/>
        <v>231.61945240719149</v>
      </c>
      <c r="L170" s="9">
        <f t="shared" ca="1" si="70"/>
        <v>-11.650096301579879</v>
      </c>
      <c r="M170">
        <f t="shared" ca="1" si="72"/>
        <v>56.529868827160492</v>
      </c>
      <c r="N170">
        <f t="shared" ca="1" si="73"/>
        <v>32.678858024691358</v>
      </c>
    </row>
    <row r="171" spans="1:14" x14ac:dyDescent="0.25">
      <c r="A171" s="4">
        <f t="shared" si="66"/>
        <v>0.43732638888888736</v>
      </c>
      <c r="B171" s="3">
        <f t="shared" si="74"/>
        <v>1553301785</v>
      </c>
      <c r="C171">
        <f t="shared" si="79"/>
        <v>3</v>
      </c>
      <c r="D171">
        <f t="shared" si="79"/>
        <v>102</v>
      </c>
      <c r="E171">
        <f t="shared" ca="1" si="77"/>
        <v>-16136.040286145835</v>
      </c>
      <c r="F171">
        <f t="shared" ca="1" si="78"/>
        <v>78262.346947499987</v>
      </c>
      <c r="G171">
        <f t="shared" ca="1" si="67"/>
        <v>9702.7999999999993</v>
      </c>
      <c r="H171" s="9">
        <f t="shared" ca="1" si="75"/>
        <v>-46.771919236944449</v>
      </c>
      <c r="I171" s="9">
        <f t="shared" ca="1" si="75"/>
        <v>226.84787480666711</v>
      </c>
      <c r="J171" s="9">
        <f t="shared" ca="1" si="75"/>
        <v>3.3866666666668608</v>
      </c>
      <c r="K171" s="9">
        <f t="shared" ca="1" si="69"/>
        <v>231.61945240719436</v>
      </c>
      <c r="L171" s="9">
        <f t="shared" ca="1" si="70"/>
        <v>-11.650096301579731</v>
      </c>
      <c r="M171">
        <f t="shared" ca="1" si="72"/>
        <v>56.539866898148148</v>
      </c>
      <c r="N171">
        <f t="shared" ca="1" si="73"/>
        <v>32.675115740740736</v>
      </c>
    </row>
    <row r="172" spans="1:14" x14ac:dyDescent="0.25">
      <c r="A172" s="4">
        <f t="shared" si="66"/>
        <v>0.43738425925925772</v>
      </c>
      <c r="B172" s="3">
        <f t="shared" si="74"/>
        <v>1553301790</v>
      </c>
      <c r="C172">
        <f t="shared" si="79"/>
        <v>3</v>
      </c>
      <c r="D172">
        <f t="shared" si="79"/>
        <v>102</v>
      </c>
      <c r="E172">
        <f t="shared" ca="1" si="77"/>
        <v>-16369.899882330557</v>
      </c>
      <c r="F172">
        <f t="shared" ca="1" si="78"/>
        <v>79396.586321533323</v>
      </c>
      <c r="G172">
        <f t="shared" ca="1" si="67"/>
        <v>9719.7333333333336</v>
      </c>
      <c r="H172" s="9">
        <f t="shared" ca="1" si="75"/>
        <v>-46.771919236944449</v>
      </c>
      <c r="I172" s="9">
        <f t="shared" ca="1" si="75"/>
        <v>226.84787480666711</v>
      </c>
      <c r="J172" s="9">
        <f t="shared" ca="1" si="75"/>
        <v>3.3866666666664971</v>
      </c>
      <c r="K172" s="9">
        <f t="shared" ca="1" si="69"/>
        <v>231.61945240719436</v>
      </c>
      <c r="L172" s="9">
        <f t="shared" ca="1" si="70"/>
        <v>-11.650096301579731</v>
      </c>
      <c r="M172">
        <f t="shared" ca="1" si="72"/>
        <v>56.549864969135804</v>
      </c>
      <c r="N172">
        <f t="shared" ca="1" si="73"/>
        <v>32.671373456790121</v>
      </c>
    </row>
    <row r="173" spans="1:14" x14ac:dyDescent="0.25">
      <c r="A173" s="4">
        <f t="shared" si="66"/>
        <v>0.43744212962962808</v>
      </c>
      <c r="B173" s="3">
        <f t="shared" si="74"/>
        <v>1553301795</v>
      </c>
      <c r="C173">
        <f t="shared" si="79"/>
        <v>3</v>
      </c>
      <c r="D173">
        <f t="shared" si="79"/>
        <v>102</v>
      </c>
      <c r="E173">
        <f t="shared" ca="1" si="77"/>
        <v>-16603.75947851528</v>
      </c>
      <c r="F173">
        <f t="shared" ca="1" si="78"/>
        <v>80530.825695566658</v>
      </c>
      <c r="G173">
        <f t="shared" ca="1" si="67"/>
        <v>9736.6666666666661</v>
      </c>
      <c r="H173" s="9">
        <f t="shared" ca="1" si="75"/>
        <v>-46.771919236944811</v>
      </c>
      <c r="I173" s="9">
        <f t="shared" ca="1" si="75"/>
        <v>226.84787480666711</v>
      </c>
      <c r="J173" s="9">
        <f t="shared" ca="1" si="75"/>
        <v>3.3866666666664971</v>
      </c>
      <c r="K173" s="9">
        <f t="shared" ca="1" si="69"/>
        <v>231.61945240719442</v>
      </c>
      <c r="L173" s="9">
        <f t="shared" ca="1" si="70"/>
        <v>-11.650096301579822</v>
      </c>
      <c r="M173">
        <f t="shared" ca="1" si="72"/>
        <v>56.559863040123453</v>
      </c>
      <c r="N173">
        <f t="shared" ca="1" si="73"/>
        <v>32.667631172839506</v>
      </c>
    </row>
    <row r="174" spans="1:14" x14ac:dyDescent="0.25">
      <c r="A174" s="4">
        <f t="shared" si="66"/>
        <v>0.43749999999999845</v>
      </c>
      <c r="B174" s="3">
        <f t="shared" si="74"/>
        <v>1553301800</v>
      </c>
      <c r="C174">
        <f t="shared" si="79"/>
        <v>3</v>
      </c>
      <c r="D174">
        <f t="shared" si="79"/>
        <v>102</v>
      </c>
      <c r="E174">
        <f t="shared" ca="1" si="77"/>
        <v>-16837.619074700004</v>
      </c>
      <c r="F174">
        <f t="shared" ca="1" si="78"/>
        <v>81665.065069599994</v>
      </c>
      <c r="G174">
        <f t="shared" ca="1" si="67"/>
        <v>9753.5999999999985</v>
      </c>
      <c r="H174" s="9">
        <f t="shared" ca="1" si="75"/>
        <v>-46.771919236944086</v>
      </c>
      <c r="I174" s="9">
        <f t="shared" ca="1" si="75"/>
        <v>226.84787480666711</v>
      </c>
      <c r="J174" s="9">
        <f t="shared" ca="1" si="75"/>
        <v>3.3866666666668608</v>
      </c>
      <c r="K174" s="9">
        <f t="shared" ca="1" si="69"/>
        <v>231.61945240719427</v>
      </c>
      <c r="L174" s="9">
        <f t="shared" ca="1" si="70"/>
        <v>-11.650096301579646</v>
      </c>
      <c r="M174">
        <f t="shared" ca="1" si="72"/>
        <v>56.569861111111109</v>
      </c>
      <c r="N174">
        <f t="shared" ca="1" si="73"/>
        <v>32.663888888888891</v>
      </c>
    </row>
    <row r="175" spans="1:14" x14ac:dyDescent="0.25">
      <c r="A175" s="4">
        <f t="shared" si="66"/>
        <v>0.43755787037036881</v>
      </c>
      <c r="B175" s="3">
        <f t="shared" si="74"/>
        <v>1553301805</v>
      </c>
      <c r="C175">
        <f t="shared" si="79"/>
        <v>3</v>
      </c>
      <c r="D175">
        <f t="shared" si="79"/>
        <v>102</v>
      </c>
      <c r="E175">
        <f t="shared" ca="1" si="77"/>
        <v>-17071.478670884724</v>
      </c>
      <c r="F175">
        <f t="shared" ca="1" si="78"/>
        <v>82799.304443633329</v>
      </c>
      <c r="G175">
        <f t="shared" ca="1" si="67"/>
        <v>9770.5333333333328</v>
      </c>
      <c r="H175" s="9">
        <f t="shared" ca="1" si="75"/>
        <v>-46.771919236944811</v>
      </c>
      <c r="I175" s="9">
        <f t="shared" ca="1" si="75"/>
        <v>226.84787480666711</v>
      </c>
      <c r="J175" s="9">
        <f t="shared" ca="1" si="75"/>
        <v>3.3866666666668608</v>
      </c>
      <c r="K175" s="9">
        <f t="shared" ca="1" si="69"/>
        <v>231.61945240719442</v>
      </c>
      <c r="L175" s="9">
        <f t="shared" ca="1" si="70"/>
        <v>-11.650096301579822</v>
      </c>
      <c r="M175">
        <f t="shared" ca="1" si="72"/>
        <v>56.579859182098765</v>
      </c>
      <c r="N175">
        <f t="shared" ca="1" si="73"/>
        <v>32.660146604938269</v>
      </c>
    </row>
    <row r="176" spans="1:14" x14ac:dyDescent="0.25">
      <c r="A176" s="4">
        <f t="shared" si="66"/>
        <v>0.43761574074073917</v>
      </c>
      <c r="B176" s="3">
        <f t="shared" si="74"/>
        <v>1553301810</v>
      </c>
      <c r="C176">
        <f t="shared" si="79"/>
        <v>3</v>
      </c>
      <c r="D176">
        <f t="shared" si="79"/>
        <v>102</v>
      </c>
      <c r="E176">
        <f t="shared" ca="1" si="77"/>
        <v>-17305.338267069448</v>
      </c>
      <c r="F176">
        <f t="shared" ca="1" si="78"/>
        <v>83933.543817666665</v>
      </c>
      <c r="G176">
        <f t="shared" ca="1" si="67"/>
        <v>9787.4666666666672</v>
      </c>
      <c r="H176" s="9">
        <f t="shared" ca="1" si="75"/>
        <v>-46.771919236944086</v>
      </c>
      <c r="I176" s="9">
        <f t="shared" ca="1" si="75"/>
        <v>226.84787480666711</v>
      </c>
      <c r="J176" s="9">
        <f t="shared" ca="1" si="75"/>
        <v>3.3866666666664971</v>
      </c>
      <c r="K176" s="9">
        <f t="shared" ca="1" si="69"/>
        <v>231.61945240719427</v>
      </c>
      <c r="L176" s="9">
        <f t="shared" ca="1" si="70"/>
        <v>-11.650096301579646</v>
      </c>
      <c r="M176">
        <f t="shared" ca="1" si="72"/>
        <v>56.589857253086414</v>
      </c>
      <c r="N176">
        <f t="shared" ca="1" si="73"/>
        <v>32.656404320987654</v>
      </c>
    </row>
    <row r="177" spans="1:14" x14ac:dyDescent="0.25">
      <c r="A177" s="4">
        <f t="shared" si="66"/>
        <v>0.43767361111110953</v>
      </c>
      <c r="B177" s="3">
        <f t="shared" si="74"/>
        <v>1553301815</v>
      </c>
      <c r="C177">
        <f t="shared" si="79"/>
        <v>3</v>
      </c>
      <c r="D177">
        <f t="shared" si="79"/>
        <v>102</v>
      </c>
      <c r="E177">
        <f t="shared" ca="1" si="77"/>
        <v>-17539.197863254169</v>
      </c>
      <c r="F177">
        <f t="shared" ca="1" si="78"/>
        <v>85067.7831917</v>
      </c>
      <c r="G177">
        <f t="shared" ca="1" si="67"/>
        <v>9804.4</v>
      </c>
      <c r="H177" s="9">
        <f t="shared" ca="1" si="75"/>
        <v>-46.771919236944811</v>
      </c>
      <c r="I177" s="9">
        <f t="shared" ca="1" si="75"/>
        <v>226.84787480666418</v>
      </c>
      <c r="J177" s="9">
        <f t="shared" ca="1" si="75"/>
        <v>3.3866666666664971</v>
      </c>
      <c r="K177" s="9">
        <f t="shared" ca="1" si="69"/>
        <v>231.61945240719155</v>
      </c>
      <c r="L177" s="9">
        <f t="shared" ca="1" si="70"/>
        <v>-11.650096301579968</v>
      </c>
      <c r="M177">
        <f t="shared" ca="1" si="72"/>
        <v>56.59985532407407</v>
      </c>
      <c r="N177">
        <f t="shared" ca="1" si="73"/>
        <v>32.65266203703704</v>
      </c>
    </row>
    <row r="178" spans="1:14" x14ac:dyDescent="0.25">
      <c r="A178" s="4">
        <f t="shared" si="66"/>
        <v>0.43773148148147989</v>
      </c>
      <c r="B178" s="3">
        <f t="shared" si="74"/>
        <v>1553301820</v>
      </c>
      <c r="C178">
        <f t="shared" si="79"/>
        <v>3</v>
      </c>
      <c r="D178">
        <f t="shared" si="79"/>
        <v>102</v>
      </c>
      <c r="E178">
        <f t="shared" ca="1" si="77"/>
        <v>-17773.057459438893</v>
      </c>
      <c r="F178">
        <f t="shared" ca="1" si="78"/>
        <v>86202.022565733321</v>
      </c>
      <c r="G178">
        <f t="shared" ca="1" si="67"/>
        <v>9821.3333333333321</v>
      </c>
      <c r="H178" s="9">
        <f t="shared" ca="1" si="75"/>
        <v>-46.771919236944086</v>
      </c>
      <c r="I178" s="9">
        <f t="shared" ca="1" si="75"/>
        <v>226.84787480666711</v>
      </c>
      <c r="J178" s="9">
        <f t="shared" ca="1" si="75"/>
        <v>3.3866666666668608</v>
      </c>
      <c r="K178" s="9">
        <f t="shared" ca="1" si="69"/>
        <v>231.61945240719427</v>
      </c>
      <c r="L178" s="9">
        <f t="shared" ca="1" si="70"/>
        <v>-11.650096301579646</v>
      </c>
      <c r="M178">
        <f t="shared" ca="1" si="72"/>
        <v>56.609853395061727</v>
      </c>
      <c r="N178">
        <f t="shared" ca="1" si="73"/>
        <v>32.648919753086417</v>
      </c>
    </row>
    <row r="179" spans="1:14" x14ac:dyDescent="0.25">
      <c r="A179" s="4">
        <f t="shared" si="66"/>
        <v>0.43778935185185025</v>
      </c>
      <c r="B179" s="3">
        <f t="shared" si="74"/>
        <v>1553301825</v>
      </c>
      <c r="C179">
        <f t="shared" si="79"/>
        <v>3</v>
      </c>
      <c r="D179">
        <f t="shared" si="79"/>
        <v>102</v>
      </c>
      <c r="E179">
        <f t="shared" ca="1" si="77"/>
        <v>-18006.917055623613</v>
      </c>
      <c r="F179">
        <f t="shared" ca="1" si="78"/>
        <v>87336.261939766657</v>
      </c>
      <c r="G179">
        <f t="shared" ca="1" si="67"/>
        <v>9838.2666666666664</v>
      </c>
      <c r="H179" s="9">
        <f t="shared" ca="1" si="75"/>
        <v>-46.771919236944811</v>
      </c>
      <c r="I179" s="9">
        <f t="shared" ca="1" si="75"/>
        <v>226.84787480666711</v>
      </c>
      <c r="J179" s="9">
        <f t="shared" ca="1" si="75"/>
        <v>3.3866666666664971</v>
      </c>
      <c r="K179" s="9">
        <f t="shared" ca="1" si="69"/>
        <v>231.61945240719442</v>
      </c>
      <c r="L179" s="9">
        <f t="shared" ca="1" si="70"/>
        <v>-11.650096301579822</v>
      </c>
      <c r="M179">
        <f t="shared" ca="1" si="72"/>
        <v>56.619851466049383</v>
      </c>
      <c r="N179">
        <f t="shared" ca="1" si="73"/>
        <v>32.645177469135803</v>
      </c>
    </row>
    <row r="180" spans="1:14" x14ac:dyDescent="0.25">
      <c r="A180" s="4">
        <f t="shared" si="66"/>
        <v>0.43784722222222061</v>
      </c>
      <c r="B180" s="3">
        <f t="shared" si="74"/>
        <v>1553301830</v>
      </c>
      <c r="C180">
        <f t="shared" si="79"/>
        <v>3</v>
      </c>
      <c r="D180">
        <f t="shared" si="79"/>
        <v>102</v>
      </c>
      <c r="E180">
        <f t="shared" ca="1" si="77"/>
        <v>-18240.776651808337</v>
      </c>
      <c r="F180">
        <f t="shared" ca="1" si="78"/>
        <v>88470.501313799992</v>
      </c>
      <c r="G180">
        <f t="shared" ca="1" si="67"/>
        <v>9855.1999999999989</v>
      </c>
      <c r="H180" s="9">
        <f t="shared" ca="1" si="75"/>
        <v>-46.771919236944086</v>
      </c>
      <c r="I180" s="9">
        <f t="shared" ca="1" si="75"/>
        <v>226.84787480666711</v>
      </c>
      <c r="J180" s="9">
        <f t="shared" ca="1" si="75"/>
        <v>3.3866666666668608</v>
      </c>
      <c r="K180" s="9">
        <f t="shared" ca="1" si="69"/>
        <v>231.61945240719427</v>
      </c>
      <c r="L180" s="9">
        <f t="shared" ca="1" si="70"/>
        <v>-11.650096301579646</v>
      </c>
      <c r="M180">
        <f t="shared" ca="1" si="72"/>
        <v>56.629849537037032</v>
      </c>
      <c r="N180">
        <f t="shared" ca="1" si="73"/>
        <v>32.641435185185188</v>
      </c>
    </row>
    <row r="181" spans="1:14" x14ac:dyDescent="0.25">
      <c r="A181" s="4">
        <f t="shared" si="66"/>
        <v>0.43790509259259097</v>
      </c>
      <c r="B181" s="3">
        <f t="shared" si="74"/>
        <v>1553301835</v>
      </c>
      <c r="C181">
        <f t="shared" si="79"/>
        <v>3</v>
      </c>
      <c r="D181">
        <f t="shared" si="79"/>
        <v>102</v>
      </c>
      <c r="E181">
        <f t="shared" ca="1" si="77"/>
        <v>-18474.636247993058</v>
      </c>
      <c r="F181">
        <f t="shared" ca="1" si="78"/>
        <v>89604.740687833328</v>
      </c>
      <c r="G181">
        <f t="shared" ca="1" si="67"/>
        <v>9872.1333333333332</v>
      </c>
      <c r="H181" s="9">
        <f t="shared" ca="1" si="75"/>
        <v>-46.771919236944811</v>
      </c>
      <c r="I181" s="9">
        <f t="shared" ca="1" si="75"/>
        <v>226.84787480666711</v>
      </c>
      <c r="J181" s="9">
        <f t="shared" ca="1" si="75"/>
        <v>3.3866666666664971</v>
      </c>
      <c r="K181" s="9">
        <f t="shared" ca="1" si="69"/>
        <v>231.61945240719442</v>
      </c>
      <c r="L181" s="9">
        <f t="shared" ca="1" si="70"/>
        <v>-11.650096301579822</v>
      </c>
      <c r="M181">
        <f t="shared" ca="1" si="72"/>
        <v>56.639847608024688</v>
      </c>
      <c r="N181">
        <f t="shared" ca="1" si="73"/>
        <v>32.637692901234566</v>
      </c>
    </row>
    <row r="182" spans="1:14" x14ac:dyDescent="0.25">
      <c r="A182" s="4">
        <f t="shared" si="66"/>
        <v>0.43796296296296133</v>
      </c>
      <c r="B182" s="3">
        <f t="shared" si="74"/>
        <v>1553301840</v>
      </c>
      <c r="C182">
        <f t="shared" si="79"/>
        <v>3</v>
      </c>
      <c r="D182">
        <f t="shared" si="79"/>
        <v>102</v>
      </c>
      <c r="E182">
        <f t="shared" ca="1" si="77"/>
        <v>-18708.495844177782</v>
      </c>
      <c r="F182">
        <f t="shared" ca="1" si="78"/>
        <v>90738.980061866663</v>
      </c>
      <c r="G182">
        <f t="shared" ca="1" si="67"/>
        <v>9889.0666666666657</v>
      </c>
      <c r="H182" s="9">
        <f t="shared" ca="1" si="75"/>
        <v>-46.771919236944086</v>
      </c>
      <c r="I182" s="9">
        <f t="shared" ca="1" si="75"/>
        <v>226.84787480666711</v>
      </c>
      <c r="J182" s="9">
        <f t="shared" ca="1" si="75"/>
        <v>3.3866666666668608</v>
      </c>
      <c r="K182" s="9">
        <f t="shared" ca="1" si="69"/>
        <v>231.61945240719427</v>
      </c>
      <c r="L182" s="9">
        <f t="shared" ca="1" si="70"/>
        <v>-11.650096301579646</v>
      </c>
      <c r="M182">
        <f t="shared" ca="1" si="72"/>
        <v>56.649845679012344</v>
      </c>
      <c r="N182">
        <f t="shared" ca="1" si="73"/>
        <v>32.633950617283951</v>
      </c>
    </row>
    <row r="183" spans="1:14" x14ac:dyDescent="0.25">
      <c r="A183" s="4">
        <f t="shared" si="66"/>
        <v>0.43802083333333169</v>
      </c>
      <c r="B183" s="3">
        <f t="shared" si="74"/>
        <v>1553301845</v>
      </c>
      <c r="C183">
        <f t="shared" si="79"/>
        <v>3</v>
      </c>
      <c r="D183">
        <f t="shared" si="79"/>
        <v>102</v>
      </c>
      <c r="E183">
        <f t="shared" ca="1" si="77"/>
        <v>-18942.355440362502</v>
      </c>
      <c r="F183">
        <f t="shared" ca="1" si="78"/>
        <v>91873.219435899999</v>
      </c>
      <c r="G183">
        <f t="shared" ca="1" si="67"/>
        <v>9906</v>
      </c>
      <c r="H183" s="9">
        <f t="shared" ref="H183:J233" ca="1" si="80">(E184-E183)/($B184-$B183)</f>
        <v>-46.771919236944811</v>
      </c>
      <c r="I183" s="9">
        <f t="shared" ca="1" si="80"/>
        <v>226.84787480666711</v>
      </c>
      <c r="J183" s="9">
        <f t="shared" ca="1" si="80"/>
        <v>3.3866666666664971</v>
      </c>
      <c r="K183" s="9">
        <f t="shared" ca="1" si="69"/>
        <v>231.61945240719442</v>
      </c>
      <c r="L183" s="9">
        <f t="shared" ca="1" si="70"/>
        <v>-11.650096301579822</v>
      </c>
      <c r="M183">
        <f t="shared" ca="1" si="72"/>
        <v>56.65984375</v>
      </c>
      <c r="N183">
        <f t="shared" ca="1" si="73"/>
        <v>32.630208333333336</v>
      </c>
    </row>
    <row r="184" spans="1:14" x14ac:dyDescent="0.25">
      <c r="A184" s="4">
        <f t="shared" si="66"/>
        <v>0.43807870370370205</v>
      </c>
      <c r="B184" s="3">
        <f t="shared" si="74"/>
        <v>1553301850</v>
      </c>
      <c r="C184">
        <f t="shared" ref="C184:D199" si="81">C183</f>
        <v>3</v>
      </c>
      <c r="D184">
        <f t="shared" si="81"/>
        <v>102</v>
      </c>
      <c r="E184">
        <f t="shared" ca="1" si="77"/>
        <v>-19176.215036547226</v>
      </c>
      <c r="F184">
        <f t="shared" ca="1" si="78"/>
        <v>93007.458809933334</v>
      </c>
      <c r="G184">
        <f t="shared" ca="1" si="67"/>
        <v>9922.9333333333325</v>
      </c>
      <c r="H184" s="9">
        <f t="shared" ca="1" si="80"/>
        <v>-46.771919236944086</v>
      </c>
      <c r="I184" s="9">
        <f t="shared" ca="1" si="80"/>
        <v>226.84787480666418</v>
      </c>
      <c r="J184" s="9">
        <f t="shared" ca="1" si="80"/>
        <v>3.3866666666668608</v>
      </c>
      <c r="K184" s="9">
        <f t="shared" ca="1" si="69"/>
        <v>231.6194524071914</v>
      </c>
      <c r="L184" s="9">
        <f t="shared" ca="1" si="70"/>
        <v>-11.650096301579792</v>
      </c>
      <c r="M184">
        <f t="shared" ca="1" si="72"/>
        <v>56.669841820987649</v>
      </c>
      <c r="N184">
        <f t="shared" ca="1" si="73"/>
        <v>32.626466049382714</v>
      </c>
    </row>
    <row r="185" spans="1:14" x14ac:dyDescent="0.25">
      <c r="A185" s="4">
        <f t="shared" si="66"/>
        <v>0.43813657407407242</v>
      </c>
      <c r="B185" s="3">
        <f t="shared" si="74"/>
        <v>1553301855</v>
      </c>
      <c r="C185">
        <f t="shared" si="81"/>
        <v>3</v>
      </c>
      <c r="D185">
        <f t="shared" si="81"/>
        <v>102</v>
      </c>
      <c r="E185">
        <f t="shared" ca="1" si="77"/>
        <v>-19410.074632731947</v>
      </c>
      <c r="F185">
        <f t="shared" ca="1" si="78"/>
        <v>94141.698183966655</v>
      </c>
      <c r="G185">
        <f t="shared" ca="1" si="67"/>
        <v>9939.8666666666668</v>
      </c>
      <c r="H185" s="9">
        <f t="shared" ca="1" si="80"/>
        <v>-46.771919236944811</v>
      </c>
      <c r="I185" s="9">
        <f t="shared" ca="1" si="80"/>
        <v>226.84787480666711</v>
      </c>
      <c r="J185" s="9">
        <f t="shared" ca="1" si="80"/>
        <v>3.3866666666664971</v>
      </c>
      <c r="K185" s="9">
        <f t="shared" ca="1" si="69"/>
        <v>231.61945240719442</v>
      </c>
      <c r="L185" s="9">
        <f t="shared" ca="1" si="70"/>
        <v>-11.650096301579822</v>
      </c>
      <c r="M185">
        <f t="shared" ca="1" si="72"/>
        <v>56.679839891975305</v>
      </c>
      <c r="N185">
        <f t="shared" ca="1" si="73"/>
        <v>32.622723765432099</v>
      </c>
    </row>
    <row r="186" spans="1:14" x14ac:dyDescent="0.25">
      <c r="A186" s="4">
        <f t="shared" ref="A186:A246" si="82">A185+5/24/3600</f>
        <v>0.43819444444444278</v>
      </c>
      <c r="B186" s="3">
        <f t="shared" si="74"/>
        <v>1553301860</v>
      </c>
      <c r="C186">
        <f t="shared" si="81"/>
        <v>3</v>
      </c>
      <c r="D186">
        <f t="shared" si="81"/>
        <v>102</v>
      </c>
      <c r="E186">
        <f t="shared" ca="1" si="77"/>
        <v>-19643.934228916671</v>
      </c>
      <c r="F186">
        <f t="shared" ca="1" si="78"/>
        <v>95275.937557999991</v>
      </c>
      <c r="G186">
        <f t="shared" ca="1" si="67"/>
        <v>9956.7999999999993</v>
      </c>
      <c r="H186" s="9">
        <f t="shared" ca="1" si="80"/>
        <v>-46.771919236944086</v>
      </c>
      <c r="I186" s="9">
        <f t="shared" ca="1" si="80"/>
        <v>226.84787480666711</v>
      </c>
      <c r="J186" s="9">
        <f t="shared" ca="1" si="80"/>
        <v>3.3866666666668608</v>
      </c>
      <c r="K186" s="9">
        <f t="shared" ca="1" si="69"/>
        <v>231.61945240719427</v>
      </c>
      <c r="L186" s="9">
        <f t="shared" ca="1" si="70"/>
        <v>-11.650096301579646</v>
      </c>
      <c r="M186">
        <f t="shared" ca="1" si="72"/>
        <v>56.689837962962962</v>
      </c>
      <c r="N186">
        <f t="shared" ca="1" si="73"/>
        <v>32.618981481481484</v>
      </c>
    </row>
    <row r="187" spans="1:14" x14ac:dyDescent="0.25">
      <c r="A187" s="4">
        <f t="shared" si="82"/>
        <v>0.43825231481481314</v>
      </c>
      <c r="B187" s="3">
        <f t="shared" si="74"/>
        <v>1553301865</v>
      </c>
      <c r="C187">
        <f t="shared" si="81"/>
        <v>3</v>
      </c>
      <c r="D187">
        <f t="shared" si="81"/>
        <v>102</v>
      </c>
      <c r="E187">
        <f t="shared" ca="1" si="77"/>
        <v>-19877.793825101391</v>
      </c>
      <c r="F187">
        <f t="shared" ca="1" si="78"/>
        <v>96410.176932033326</v>
      </c>
      <c r="G187">
        <f t="shared" ca="1" si="67"/>
        <v>9973.7333333333336</v>
      </c>
      <c r="H187" s="9">
        <f t="shared" ca="1" si="80"/>
        <v>-46.771919236944811</v>
      </c>
      <c r="I187" s="9">
        <f t="shared" ca="1" si="80"/>
        <v>226.84787480666711</v>
      </c>
      <c r="J187" s="9">
        <f t="shared" ca="1" si="80"/>
        <v>3.3866666666664971</v>
      </c>
      <c r="K187" s="9">
        <f t="shared" ca="1" si="69"/>
        <v>231.61945240719442</v>
      </c>
      <c r="L187" s="9">
        <f t="shared" ca="1" si="70"/>
        <v>-11.650096301579822</v>
      </c>
      <c r="M187">
        <f t="shared" ca="1" si="72"/>
        <v>56.699836033950618</v>
      </c>
      <c r="N187">
        <f t="shared" ca="1" si="73"/>
        <v>32.615239197530862</v>
      </c>
    </row>
    <row r="188" spans="1:14" x14ac:dyDescent="0.25">
      <c r="A188" s="4">
        <f t="shared" si="82"/>
        <v>0.4383101851851835</v>
      </c>
      <c r="B188" s="3">
        <f t="shared" si="74"/>
        <v>1553301870</v>
      </c>
      <c r="C188">
        <f t="shared" si="81"/>
        <v>3</v>
      </c>
      <c r="D188">
        <f t="shared" si="81"/>
        <v>102</v>
      </c>
      <c r="E188">
        <f t="shared" ca="1" si="77"/>
        <v>-20111.653421286115</v>
      </c>
      <c r="F188">
        <f t="shared" ca="1" si="78"/>
        <v>97544.416306066661</v>
      </c>
      <c r="G188">
        <f t="shared" ca="1" si="67"/>
        <v>9990.6666666666661</v>
      </c>
      <c r="H188" s="9">
        <f t="shared" ca="1" si="80"/>
        <v>-46.771919236944086</v>
      </c>
      <c r="I188" s="9">
        <f t="shared" ca="1" si="80"/>
        <v>226.84787480666711</v>
      </c>
      <c r="J188" s="9">
        <f t="shared" ca="1" si="80"/>
        <v>3.3866666666664971</v>
      </c>
      <c r="K188" s="9">
        <f t="shared" ca="1" si="69"/>
        <v>231.61945240719427</v>
      </c>
      <c r="L188" s="9">
        <f t="shared" ca="1" si="70"/>
        <v>-11.650096301579646</v>
      </c>
      <c r="M188">
        <f t="shared" ca="1" si="72"/>
        <v>56.709834104938267</v>
      </c>
      <c r="N188">
        <f t="shared" ca="1" si="73"/>
        <v>32.611496913580247</v>
      </c>
    </row>
    <row r="189" spans="1:14" x14ac:dyDescent="0.25">
      <c r="A189" s="4">
        <f t="shared" si="82"/>
        <v>0.43836805555555386</v>
      </c>
      <c r="B189" s="3">
        <f t="shared" si="74"/>
        <v>1553301875</v>
      </c>
      <c r="C189">
        <f t="shared" si="81"/>
        <v>3</v>
      </c>
      <c r="D189">
        <f t="shared" si="81"/>
        <v>102</v>
      </c>
      <c r="E189">
        <f t="shared" ca="1" si="77"/>
        <v>-20345.513017470836</v>
      </c>
      <c r="F189">
        <f t="shared" ca="1" si="78"/>
        <v>98678.655680099997</v>
      </c>
      <c r="G189">
        <f t="shared" ca="1" si="67"/>
        <v>10007.599999999999</v>
      </c>
      <c r="H189" s="9">
        <f t="shared" ca="1" si="80"/>
        <v>-46.771919236944811</v>
      </c>
      <c r="I189" s="9">
        <f t="shared" ca="1" si="80"/>
        <v>226.84787480666711</v>
      </c>
      <c r="J189" s="9">
        <f t="shared" ca="1" si="80"/>
        <v>3.3866666666668608</v>
      </c>
      <c r="K189" s="9">
        <f t="shared" ca="1" si="69"/>
        <v>231.61945240719442</v>
      </c>
      <c r="L189" s="9">
        <f t="shared" ca="1" si="70"/>
        <v>-11.650096301579822</v>
      </c>
      <c r="M189">
        <f t="shared" ca="1" si="72"/>
        <v>56.719832175925923</v>
      </c>
      <c r="N189">
        <f t="shared" ca="1" si="73"/>
        <v>32.607754629629632</v>
      </c>
    </row>
    <row r="190" spans="1:14" x14ac:dyDescent="0.25">
      <c r="A190" s="4">
        <f t="shared" si="82"/>
        <v>0.43842592592592422</v>
      </c>
      <c r="B190" s="3">
        <f t="shared" si="74"/>
        <v>1553301880</v>
      </c>
      <c r="C190">
        <f t="shared" si="81"/>
        <v>3</v>
      </c>
      <c r="D190">
        <f t="shared" si="81"/>
        <v>102</v>
      </c>
      <c r="E190">
        <f t="shared" ca="1" si="77"/>
        <v>-20579.37261365556</v>
      </c>
      <c r="F190">
        <f t="shared" ca="1" si="78"/>
        <v>99812.895054133332</v>
      </c>
      <c r="G190">
        <f t="shared" ca="1" si="67"/>
        <v>10024.533333333333</v>
      </c>
      <c r="H190" s="9">
        <f t="shared" ca="1" si="80"/>
        <v>-46.771919236944086</v>
      </c>
      <c r="I190" s="9">
        <f t="shared" ca="1" si="80"/>
        <v>226.84787480666418</v>
      </c>
      <c r="J190" s="9">
        <f t="shared" ca="1" si="80"/>
        <v>3.3866666666664971</v>
      </c>
      <c r="K190" s="9">
        <f t="shared" ca="1" si="69"/>
        <v>231.6194524071914</v>
      </c>
      <c r="L190" s="9">
        <f t="shared" ca="1" si="70"/>
        <v>-11.650096301579792</v>
      </c>
      <c r="M190">
        <f t="shared" ca="1" si="72"/>
        <v>56.729830246913579</v>
      </c>
      <c r="N190">
        <f t="shared" ca="1" si="73"/>
        <v>32.60401234567901</v>
      </c>
    </row>
    <row r="191" spans="1:14" x14ac:dyDescent="0.25">
      <c r="A191" s="4">
        <f t="shared" si="82"/>
        <v>0.43848379629629458</v>
      </c>
      <c r="B191" s="3">
        <f t="shared" si="74"/>
        <v>1553301885</v>
      </c>
      <c r="C191">
        <f t="shared" si="81"/>
        <v>3</v>
      </c>
      <c r="D191">
        <f t="shared" si="81"/>
        <v>102</v>
      </c>
      <c r="E191">
        <f t="shared" ca="1" si="77"/>
        <v>-20813.23220984028</v>
      </c>
      <c r="F191">
        <f t="shared" ca="1" si="78"/>
        <v>100947.13442816665</v>
      </c>
      <c r="G191">
        <f t="shared" ca="1" si="67"/>
        <v>10041.466666666665</v>
      </c>
      <c r="H191" s="9">
        <f t="shared" ca="1" si="80"/>
        <v>-46.771919236944811</v>
      </c>
      <c r="I191" s="9">
        <f t="shared" ca="1" si="80"/>
        <v>226.84787480666711</v>
      </c>
      <c r="J191" s="9">
        <f t="shared" ca="1" si="80"/>
        <v>3.3866666666668608</v>
      </c>
      <c r="K191" s="9">
        <f t="shared" ca="1" si="69"/>
        <v>231.61945240719442</v>
      </c>
      <c r="L191" s="9">
        <f t="shared" ca="1" si="70"/>
        <v>-11.650096301579822</v>
      </c>
      <c r="M191">
        <f t="shared" ca="1" si="72"/>
        <v>56.739828317901235</v>
      </c>
      <c r="N191">
        <f t="shared" ca="1" si="73"/>
        <v>32.600270061728395</v>
      </c>
    </row>
    <row r="192" spans="1:14" x14ac:dyDescent="0.25">
      <c r="A192" s="4">
        <f t="shared" si="82"/>
        <v>0.43854166666666494</v>
      </c>
      <c r="B192" s="3">
        <f t="shared" si="74"/>
        <v>1553301890</v>
      </c>
      <c r="C192">
        <f t="shared" si="81"/>
        <v>3</v>
      </c>
      <c r="D192">
        <f t="shared" si="81"/>
        <v>102</v>
      </c>
      <c r="E192">
        <f t="shared" ca="1" si="77"/>
        <v>-21047.091806025004</v>
      </c>
      <c r="F192">
        <f t="shared" ca="1" si="78"/>
        <v>102081.37380219999</v>
      </c>
      <c r="G192">
        <f t="shared" ca="1" si="67"/>
        <v>10058.4</v>
      </c>
      <c r="H192" s="9">
        <f t="shared" ca="1" si="80"/>
        <v>-46.771919236944086</v>
      </c>
      <c r="I192" s="9">
        <f t="shared" ca="1" si="80"/>
        <v>226.84787480666711</v>
      </c>
      <c r="J192" s="9">
        <f t="shared" ca="1" si="80"/>
        <v>3.3866666666664971</v>
      </c>
      <c r="K192" s="9">
        <f t="shared" ca="1" si="69"/>
        <v>231.61945240719427</v>
      </c>
      <c r="L192" s="9">
        <f t="shared" ca="1" si="70"/>
        <v>-11.650096301579646</v>
      </c>
      <c r="M192">
        <f t="shared" ca="1" si="72"/>
        <v>56.749826388888884</v>
      </c>
      <c r="N192">
        <f t="shared" ca="1" si="73"/>
        <v>32.59652777777778</v>
      </c>
    </row>
    <row r="193" spans="1:14" x14ac:dyDescent="0.25">
      <c r="A193" s="4">
        <f t="shared" si="82"/>
        <v>0.4385995370370353</v>
      </c>
      <c r="B193" s="3">
        <f t="shared" si="74"/>
        <v>1553301895</v>
      </c>
      <c r="C193">
        <f t="shared" si="81"/>
        <v>3</v>
      </c>
      <c r="D193">
        <f t="shared" si="81"/>
        <v>102</v>
      </c>
      <c r="E193">
        <f t="shared" ca="1" si="77"/>
        <v>-21280.951402209725</v>
      </c>
      <c r="F193">
        <f t="shared" ca="1" si="78"/>
        <v>103215.61317623332</v>
      </c>
      <c r="G193">
        <f t="shared" ca="1" si="67"/>
        <v>10075.333333333332</v>
      </c>
      <c r="H193" s="9">
        <f t="shared" ca="1" si="80"/>
        <v>-46.771919236944811</v>
      </c>
      <c r="I193" s="9">
        <f t="shared" ca="1" si="80"/>
        <v>226.84787480666711</v>
      </c>
      <c r="J193" s="9">
        <f t="shared" ca="1" si="80"/>
        <v>3.3866666666668608</v>
      </c>
      <c r="K193" s="9">
        <f t="shared" ca="1" si="69"/>
        <v>231.61945240719442</v>
      </c>
      <c r="L193" s="9">
        <f t="shared" ca="1" si="70"/>
        <v>-11.650096301579822</v>
      </c>
      <c r="M193">
        <f t="shared" ca="1" si="72"/>
        <v>56.75982445987654</v>
      </c>
      <c r="N193">
        <f t="shared" ca="1" si="73"/>
        <v>32.592785493827158</v>
      </c>
    </row>
    <row r="194" spans="1:14" x14ac:dyDescent="0.25">
      <c r="A194" s="4">
        <f t="shared" si="82"/>
        <v>0.43865740740740566</v>
      </c>
      <c r="B194" s="3">
        <f t="shared" si="74"/>
        <v>1553301900</v>
      </c>
      <c r="C194">
        <f t="shared" si="81"/>
        <v>3</v>
      </c>
      <c r="D194">
        <f t="shared" si="81"/>
        <v>102</v>
      </c>
      <c r="E194">
        <f t="shared" ca="1" si="77"/>
        <v>-21514.810998394449</v>
      </c>
      <c r="F194">
        <f t="shared" ca="1" si="78"/>
        <v>104349.85255026666</v>
      </c>
      <c r="G194">
        <f t="shared" ca="1" si="67"/>
        <v>10092.266666666666</v>
      </c>
      <c r="H194" s="9">
        <f t="shared" ca="1" si="80"/>
        <v>-46.771919236944086</v>
      </c>
      <c r="I194" s="9">
        <f t="shared" ca="1" si="80"/>
        <v>226.84787480666711</v>
      </c>
      <c r="J194" s="9">
        <f t="shared" ca="1" si="80"/>
        <v>3.3866666666664971</v>
      </c>
      <c r="K194" s="9">
        <f t="shared" ca="1" si="69"/>
        <v>231.61945240719427</v>
      </c>
      <c r="L194" s="9">
        <f t="shared" ca="1" si="70"/>
        <v>-11.650096301579646</v>
      </c>
      <c r="M194">
        <f t="shared" ca="1" si="72"/>
        <v>56.769822530864197</v>
      </c>
      <c r="N194">
        <f t="shared" ca="1" si="73"/>
        <v>32.589043209876543</v>
      </c>
    </row>
    <row r="195" spans="1:14" x14ac:dyDescent="0.25">
      <c r="A195" s="4">
        <f t="shared" si="82"/>
        <v>0.43871527777777602</v>
      </c>
      <c r="B195" s="3">
        <f t="shared" si="74"/>
        <v>1553301905</v>
      </c>
      <c r="C195">
        <f t="shared" si="81"/>
        <v>3</v>
      </c>
      <c r="D195">
        <f t="shared" si="81"/>
        <v>102</v>
      </c>
      <c r="E195">
        <f t="shared" ca="1" si="77"/>
        <v>-21748.670594579169</v>
      </c>
      <c r="F195">
        <f t="shared" ca="1" si="78"/>
        <v>105484.0919243</v>
      </c>
      <c r="G195">
        <f t="shared" ca="1" si="67"/>
        <v>10109.199999999999</v>
      </c>
      <c r="H195" s="9">
        <f t="shared" ca="1" si="80"/>
        <v>-46.771919236944811</v>
      </c>
      <c r="I195" s="9">
        <f t="shared" ca="1" si="80"/>
        <v>226.84787480666711</v>
      </c>
      <c r="J195" s="9">
        <f t="shared" ca="1" si="80"/>
        <v>3.3866666666668608</v>
      </c>
      <c r="K195" s="9">
        <f t="shared" ca="1" si="69"/>
        <v>231.61945240719442</v>
      </c>
      <c r="L195" s="9">
        <f t="shared" ca="1" si="70"/>
        <v>-11.650096301579822</v>
      </c>
      <c r="M195">
        <f t="shared" ca="1" si="72"/>
        <v>56.779820601851846</v>
      </c>
      <c r="N195">
        <f t="shared" ca="1" si="73"/>
        <v>32.585300925925928</v>
      </c>
    </row>
    <row r="196" spans="1:14" x14ac:dyDescent="0.25">
      <c r="A196" s="4">
        <f t="shared" si="82"/>
        <v>0.43877314814814639</v>
      </c>
      <c r="B196" s="3">
        <f t="shared" si="74"/>
        <v>1553301910</v>
      </c>
      <c r="C196">
        <f t="shared" si="81"/>
        <v>3</v>
      </c>
      <c r="D196">
        <f t="shared" si="81"/>
        <v>102</v>
      </c>
      <c r="E196">
        <f t="shared" ca="1" si="77"/>
        <v>-21982.530190763893</v>
      </c>
      <c r="F196">
        <f t="shared" ca="1" si="78"/>
        <v>106618.33129833333</v>
      </c>
      <c r="G196">
        <f t="shared" ca="1" si="67"/>
        <v>10126.133333333333</v>
      </c>
      <c r="H196" s="9">
        <f t="shared" ca="1" si="80"/>
        <v>-46.771919236944086</v>
      </c>
      <c r="I196" s="9">
        <f t="shared" ca="1" si="80"/>
        <v>226.84787480666711</v>
      </c>
      <c r="J196" s="9">
        <f t="shared" ca="1" si="80"/>
        <v>3.3866666666664971</v>
      </c>
      <c r="K196" s="9">
        <f t="shared" ca="1" si="69"/>
        <v>231.61945240719427</v>
      </c>
      <c r="L196" s="9">
        <f t="shared" ca="1" si="70"/>
        <v>-11.650096301579646</v>
      </c>
      <c r="M196">
        <f t="shared" ca="1" si="72"/>
        <v>56.789818672839502</v>
      </c>
      <c r="N196">
        <f t="shared" ca="1" si="73"/>
        <v>32.581558641975306</v>
      </c>
    </row>
    <row r="197" spans="1:14" x14ac:dyDescent="0.25">
      <c r="A197" s="4">
        <f t="shared" si="82"/>
        <v>0.43883101851851675</v>
      </c>
      <c r="B197" s="3">
        <f t="shared" si="74"/>
        <v>1553301915</v>
      </c>
      <c r="C197">
        <f t="shared" si="81"/>
        <v>3</v>
      </c>
      <c r="D197">
        <f t="shared" si="81"/>
        <v>102</v>
      </c>
      <c r="E197">
        <f t="shared" ca="1" si="77"/>
        <v>-22216.389786948614</v>
      </c>
      <c r="F197">
        <f t="shared" ca="1" si="78"/>
        <v>107752.57067236667</v>
      </c>
      <c r="G197">
        <f t="shared" ca="1" si="67"/>
        <v>10143.066666666666</v>
      </c>
      <c r="H197" s="9">
        <f t="shared" ca="1" si="80"/>
        <v>-46.771919236944811</v>
      </c>
      <c r="I197" s="9">
        <f t="shared" ca="1" si="80"/>
        <v>226.84787480666418</v>
      </c>
      <c r="J197" s="9">
        <f t="shared" ca="1" si="80"/>
        <v>3.3866666666668608</v>
      </c>
      <c r="K197" s="9">
        <f t="shared" ca="1" si="69"/>
        <v>231.61945240719155</v>
      </c>
      <c r="L197" s="9">
        <f t="shared" ca="1" si="70"/>
        <v>-11.650096301579968</v>
      </c>
      <c r="M197">
        <f t="shared" ca="1" si="72"/>
        <v>56.799816743827158</v>
      </c>
      <c r="N197">
        <f t="shared" ca="1" si="73"/>
        <v>32.577816358024691</v>
      </c>
    </row>
    <row r="198" spans="1:14" x14ac:dyDescent="0.25">
      <c r="A198" s="4">
        <f t="shared" si="82"/>
        <v>0.43888888888888711</v>
      </c>
      <c r="B198" s="3">
        <f t="shared" si="74"/>
        <v>1553301920</v>
      </c>
      <c r="C198">
        <f t="shared" si="81"/>
        <v>3</v>
      </c>
      <c r="D198">
        <f t="shared" si="81"/>
        <v>102</v>
      </c>
      <c r="E198">
        <f t="shared" ca="1" si="77"/>
        <v>-22450.249383133338</v>
      </c>
      <c r="F198">
        <f t="shared" ca="1" si="78"/>
        <v>108886.81004639999</v>
      </c>
      <c r="G198">
        <f t="shared" ca="1" si="67"/>
        <v>10160</v>
      </c>
      <c r="H198" s="9">
        <f t="shared" ca="1" si="80"/>
        <v>-46.771919236944086</v>
      </c>
      <c r="I198" s="9">
        <f t="shared" ca="1" si="80"/>
        <v>226.84787480666711</v>
      </c>
      <c r="J198" s="9">
        <f t="shared" ca="1" si="80"/>
        <v>3.3866666666664971</v>
      </c>
      <c r="K198" s="9">
        <f t="shared" ca="1" si="69"/>
        <v>231.61945240719427</v>
      </c>
      <c r="L198" s="9">
        <f t="shared" ca="1" si="70"/>
        <v>-11.650096301579646</v>
      </c>
      <c r="M198">
        <f t="shared" ca="1" si="72"/>
        <v>56.809814814814814</v>
      </c>
      <c r="N198">
        <f t="shared" ca="1" si="73"/>
        <v>32.574074074074076</v>
      </c>
    </row>
    <row r="199" spans="1:14" x14ac:dyDescent="0.25">
      <c r="A199" s="4">
        <f t="shared" si="82"/>
        <v>0.43894675925925747</v>
      </c>
      <c r="B199" s="3">
        <f t="shared" si="74"/>
        <v>1553301925</v>
      </c>
      <c r="C199">
        <f t="shared" si="81"/>
        <v>3</v>
      </c>
      <c r="D199">
        <f t="shared" si="81"/>
        <v>102</v>
      </c>
      <c r="E199">
        <f t="shared" ca="1" si="77"/>
        <v>-22684.108979318058</v>
      </c>
      <c r="F199">
        <f t="shared" ca="1" si="78"/>
        <v>110021.04942043332</v>
      </c>
      <c r="G199">
        <f t="shared" ref="G199:G233" ca="1" si="83">INDIRECT("G$"&amp;C199)+INDIRECT("J$"&amp;C199)*($B199-INDIRECT("B$"&amp;D199))</f>
        <v>10176.933333333332</v>
      </c>
      <c r="H199" s="9">
        <f t="shared" ca="1" si="80"/>
        <v>-46.771919236944811</v>
      </c>
      <c r="I199" s="9">
        <f t="shared" ca="1" si="80"/>
        <v>226.84787480666711</v>
      </c>
      <c r="J199" s="9">
        <f t="shared" ca="1" si="80"/>
        <v>3.3866666666668608</v>
      </c>
      <c r="K199" s="9">
        <f t="shared" ref="K199:K233" ca="1" si="84">SQRT(H199*H199+I199*I199)</f>
        <v>231.61945240719442</v>
      </c>
      <c r="L199" s="9">
        <f t="shared" ref="L199:L233" ca="1" si="85">DEGREES(ATAN2(I199,H199))</f>
        <v>-11.650096301579822</v>
      </c>
      <c r="M199">
        <f t="shared" ca="1" si="72"/>
        <v>56.819812885802463</v>
      </c>
      <c r="N199">
        <f t="shared" ca="1" si="73"/>
        <v>32.570331790123454</v>
      </c>
    </row>
    <row r="200" spans="1:14" x14ac:dyDescent="0.25">
      <c r="A200" s="4">
        <f t="shared" si="82"/>
        <v>0.43900462962962783</v>
      </c>
      <c r="B200" s="3">
        <f t="shared" si="74"/>
        <v>1553301930</v>
      </c>
      <c r="C200">
        <f t="shared" ref="C200:D215" si="86">C199</f>
        <v>3</v>
      </c>
      <c r="D200">
        <f t="shared" si="86"/>
        <v>102</v>
      </c>
      <c r="E200">
        <f t="shared" ca="1" si="77"/>
        <v>-22917.968575502782</v>
      </c>
      <c r="F200">
        <f t="shared" ca="1" si="78"/>
        <v>111155.28879446666</v>
      </c>
      <c r="G200">
        <f t="shared" ca="1" si="83"/>
        <v>10193.866666666667</v>
      </c>
      <c r="H200" s="9">
        <f t="shared" ca="1" si="80"/>
        <v>-46.771919236944086</v>
      </c>
      <c r="I200" s="9">
        <f t="shared" ca="1" si="80"/>
        <v>226.84787480666711</v>
      </c>
      <c r="J200" s="9">
        <f t="shared" ca="1" si="80"/>
        <v>3.3866666666664971</v>
      </c>
      <c r="K200" s="9">
        <f t="shared" ca="1" si="84"/>
        <v>231.61945240719427</v>
      </c>
      <c r="L200" s="9">
        <f t="shared" ca="1" si="85"/>
        <v>-11.650096301579646</v>
      </c>
      <c r="M200">
        <f t="shared" ref="M200:M233" ca="1" si="87">INDIRECT("M$"&amp;C200)+INDIRECT("O$"&amp;C200)*($B200-INDIRECT("B$"&amp;D200))</f>
        <v>56.829810956790119</v>
      </c>
      <c r="N200">
        <f t="shared" ref="N200:N233" ca="1" si="88">INDIRECT("N$"&amp;C200)+INDIRECT("P$"&amp;C200)*($B200-INDIRECT("B$"&amp;D200))</f>
        <v>32.566589506172839</v>
      </c>
    </row>
    <row r="201" spans="1:14" x14ac:dyDescent="0.25">
      <c r="A201" s="4">
        <f t="shared" si="82"/>
        <v>0.43906249999999819</v>
      </c>
      <c r="B201" s="3">
        <f t="shared" ref="B201:B233" si="89">B200+SECOND(A201-A200)</f>
        <v>1553301935</v>
      </c>
      <c r="C201">
        <f t="shared" si="86"/>
        <v>3</v>
      </c>
      <c r="D201">
        <f t="shared" si="86"/>
        <v>102</v>
      </c>
      <c r="E201">
        <f t="shared" ca="1" si="77"/>
        <v>-23151.828171687503</v>
      </c>
      <c r="F201">
        <f t="shared" ca="1" si="78"/>
        <v>112289.52816849999</v>
      </c>
      <c r="G201">
        <f t="shared" ca="1" si="83"/>
        <v>10210.799999999999</v>
      </c>
      <c r="H201" s="9">
        <f t="shared" ca="1" si="80"/>
        <v>-46.771919236944811</v>
      </c>
      <c r="I201" s="9">
        <f t="shared" ca="1" si="80"/>
        <v>226.84787480666711</v>
      </c>
      <c r="J201" s="9">
        <f t="shared" ca="1" si="80"/>
        <v>3.3866666666668608</v>
      </c>
      <c r="K201" s="9">
        <f t="shared" ca="1" si="84"/>
        <v>231.61945240719442</v>
      </c>
      <c r="L201" s="9">
        <f t="shared" ca="1" si="85"/>
        <v>-11.650096301579822</v>
      </c>
      <c r="M201">
        <f t="shared" ca="1" si="87"/>
        <v>56.839809027777775</v>
      </c>
      <c r="N201">
        <f t="shared" ca="1" si="88"/>
        <v>32.562847222222224</v>
      </c>
    </row>
    <row r="202" spans="1:14" x14ac:dyDescent="0.25">
      <c r="A202" s="4">
        <f t="shared" si="82"/>
        <v>0.43912037037036855</v>
      </c>
      <c r="B202" s="3">
        <f t="shared" si="89"/>
        <v>1553301940</v>
      </c>
      <c r="C202">
        <f t="shared" si="86"/>
        <v>3</v>
      </c>
      <c r="D202">
        <f t="shared" si="86"/>
        <v>102</v>
      </c>
      <c r="E202">
        <f t="shared" ca="1" si="77"/>
        <v>-23385.687767872227</v>
      </c>
      <c r="F202">
        <f t="shared" ca="1" si="78"/>
        <v>113423.76754253333</v>
      </c>
      <c r="G202">
        <f t="shared" ca="1" si="83"/>
        <v>10227.733333333334</v>
      </c>
      <c r="H202" s="9">
        <f t="shared" ca="1" si="80"/>
        <v>-46.771919236944086</v>
      </c>
      <c r="I202" s="9">
        <f t="shared" ca="1" si="80"/>
        <v>226.84787480666711</v>
      </c>
      <c r="J202" s="9">
        <f t="shared" ca="1" si="80"/>
        <v>3.3866666666664971</v>
      </c>
      <c r="K202" s="9">
        <f t="shared" ca="1" si="84"/>
        <v>231.61945240719427</v>
      </c>
      <c r="L202" s="9">
        <f t="shared" ca="1" si="85"/>
        <v>-11.650096301579646</v>
      </c>
      <c r="M202">
        <f t="shared" ca="1" si="87"/>
        <v>56.849807098765432</v>
      </c>
      <c r="N202">
        <f t="shared" ca="1" si="88"/>
        <v>32.559104938271602</v>
      </c>
    </row>
    <row r="203" spans="1:14" x14ac:dyDescent="0.25">
      <c r="A203" s="4">
        <f t="shared" si="82"/>
        <v>0.43917824074073891</v>
      </c>
      <c r="B203" s="3">
        <f t="shared" si="89"/>
        <v>1553301945</v>
      </c>
      <c r="C203">
        <f t="shared" si="86"/>
        <v>3</v>
      </c>
      <c r="D203">
        <f t="shared" si="86"/>
        <v>102</v>
      </c>
      <c r="E203">
        <f t="shared" ca="1" si="77"/>
        <v>-23619.547364056947</v>
      </c>
      <c r="F203">
        <f t="shared" ca="1" si="78"/>
        <v>114558.00691656666</v>
      </c>
      <c r="G203">
        <f t="shared" ca="1" si="83"/>
        <v>10244.666666666666</v>
      </c>
      <c r="H203" s="9">
        <f t="shared" ca="1" si="80"/>
        <v>-46.771919236944811</v>
      </c>
      <c r="I203" s="9">
        <f t="shared" ca="1" si="80"/>
        <v>226.84787480666418</v>
      </c>
      <c r="J203" s="9">
        <f t="shared" ca="1" si="80"/>
        <v>3.3866666666664971</v>
      </c>
      <c r="K203" s="9">
        <f t="shared" ca="1" si="84"/>
        <v>231.61945240719155</v>
      </c>
      <c r="L203" s="9">
        <f t="shared" ca="1" si="85"/>
        <v>-11.650096301579968</v>
      </c>
      <c r="M203">
        <f t="shared" ca="1" si="87"/>
        <v>56.859805169753081</v>
      </c>
      <c r="N203">
        <f t="shared" ca="1" si="88"/>
        <v>32.555362654320987</v>
      </c>
    </row>
    <row r="204" spans="1:14" x14ac:dyDescent="0.25">
      <c r="A204" s="4">
        <f t="shared" si="82"/>
        <v>0.43923611111110927</v>
      </c>
      <c r="B204" s="3">
        <f t="shared" si="89"/>
        <v>1553301950</v>
      </c>
      <c r="C204">
        <f t="shared" si="86"/>
        <v>3</v>
      </c>
      <c r="D204">
        <f t="shared" si="86"/>
        <v>102</v>
      </c>
      <c r="E204">
        <f t="shared" ca="1" si="77"/>
        <v>-23853.406960241671</v>
      </c>
      <c r="F204">
        <f t="shared" ca="1" si="78"/>
        <v>115692.24629059999</v>
      </c>
      <c r="G204">
        <f t="shared" ca="1" si="83"/>
        <v>10261.599999999999</v>
      </c>
      <c r="H204" s="9">
        <f t="shared" ca="1" si="80"/>
        <v>-46.771919236944086</v>
      </c>
      <c r="I204" s="9">
        <f t="shared" ca="1" si="80"/>
        <v>226.84787480666711</v>
      </c>
      <c r="J204" s="9">
        <f t="shared" ca="1" si="80"/>
        <v>3.3866666666668608</v>
      </c>
      <c r="K204" s="9">
        <f t="shared" ca="1" si="84"/>
        <v>231.61945240719427</v>
      </c>
      <c r="L204" s="9">
        <f t="shared" ca="1" si="85"/>
        <v>-11.650096301579646</v>
      </c>
      <c r="M204">
        <f t="shared" ca="1" si="87"/>
        <v>56.869803240740737</v>
      </c>
      <c r="N204">
        <f t="shared" ca="1" si="88"/>
        <v>32.551620370370372</v>
      </c>
    </row>
    <row r="205" spans="1:14" x14ac:dyDescent="0.25">
      <c r="A205" s="4">
        <f t="shared" si="82"/>
        <v>0.43929398148147963</v>
      </c>
      <c r="B205" s="3">
        <f t="shared" si="89"/>
        <v>1553301955</v>
      </c>
      <c r="C205">
        <f t="shared" si="86"/>
        <v>3</v>
      </c>
      <c r="D205">
        <f t="shared" si="86"/>
        <v>102</v>
      </c>
      <c r="E205">
        <f t="shared" ca="1" si="77"/>
        <v>-24087.266556426392</v>
      </c>
      <c r="F205">
        <f t="shared" ca="1" si="78"/>
        <v>116826.48566463332</v>
      </c>
      <c r="G205">
        <f t="shared" ca="1" si="83"/>
        <v>10278.533333333333</v>
      </c>
      <c r="H205" s="9">
        <f t="shared" ca="1" si="80"/>
        <v>-46.771919236944811</v>
      </c>
      <c r="I205" s="9">
        <f t="shared" ca="1" si="80"/>
        <v>226.84787480666711</v>
      </c>
      <c r="J205" s="9">
        <f t="shared" ca="1" si="80"/>
        <v>3.3866666666664971</v>
      </c>
      <c r="K205" s="9">
        <f t="shared" ca="1" si="84"/>
        <v>231.61945240719442</v>
      </c>
      <c r="L205" s="9">
        <f t="shared" ca="1" si="85"/>
        <v>-11.650096301579822</v>
      </c>
      <c r="M205">
        <f t="shared" ca="1" si="87"/>
        <v>56.879801311728393</v>
      </c>
      <c r="N205">
        <f t="shared" ca="1" si="88"/>
        <v>32.54787808641975</v>
      </c>
    </row>
    <row r="206" spans="1:14" x14ac:dyDescent="0.25">
      <c r="A206" s="4">
        <f t="shared" si="82"/>
        <v>0.43935185185184999</v>
      </c>
      <c r="B206" s="3">
        <f t="shared" si="89"/>
        <v>1553301960</v>
      </c>
      <c r="C206">
        <f t="shared" si="86"/>
        <v>3</v>
      </c>
      <c r="D206">
        <f t="shared" si="86"/>
        <v>102</v>
      </c>
      <c r="E206">
        <f t="shared" ca="1" si="77"/>
        <v>-24321.126152611116</v>
      </c>
      <c r="F206">
        <f t="shared" ca="1" si="78"/>
        <v>117960.72503866666</v>
      </c>
      <c r="G206">
        <f t="shared" ca="1" si="83"/>
        <v>10295.466666666665</v>
      </c>
      <c r="H206" s="9">
        <f t="shared" ca="1" si="80"/>
        <v>-46.771919236944086</v>
      </c>
      <c r="I206" s="9">
        <f t="shared" ca="1" si="80"/>
        <v>226.84787480666711</v>
      </c>
      <c r="J206" s="9">
        <f t="shared" ca="1" si="80"/>
        <v>3.3866666666668608</v>
      </c>
      <c r="K206" s="9">
        <f t="shared" ca="1" si="84"/>
        <v>231.61945240719427</v>
      </c>
      <c r="L206" s="9">
        <f t="shared" ca="1" si="85"/>
        <v>-11.650096301579646</v>
      </c>
      <c r="M206">
        <f t="shared" ca="1" si="87"/>
        <v>56.889799382716049</v>
      </c>
      <c r="N206">
        <f t="shared" ca="1" si="88"/>
        <v>32.544135802469135</v>
      </c>
    </row>
    <row r="207" spans="1:14" x14ac:dyDescent="0.25">
      <c r="A207" s="4">
        <f t="shared" si="82"/>
        <v>0.43940972222222036</v>
      </c>
      <c r="B207" s="3">
        <f t="shared" si="89"/>
        <v>1553301965</v>
      </c>
      <c r="C207">
        <f t="shared" si="86"/>
        <v>3</v>
      </c>
      <c r="D207">
        <f t="shared" si="86"/>
        <v>102</v>
      </c>
      <c r="E207">
        <f t="shared" ca="1" si="77"/>
        <v>-24554.985748795836</v>
      </c>
      <c r="F207">
        <f t="shared" ca="1" si="78"/>
        <v>119094.96441269999</v>
      </c>
      <c r="G207">
        <f t="shared" ca="1" si="83"/>
        <v>10312.4</v>
      </c>
      <c r="H207" s="9">
        <f t="shared" ca="1" si="80"/>
        <v>-46.771919236944811</v>
      </c>
      <c r="I207" s="9">
        <f t="shared" ca="1" si="80"/>
        <v>226.84787480666711</v>
      </c>
      <c r="J207" s="9">
        <f t="shared" ca="1" si="80"/>
        <v>3.3866666666664971</v>
      </c>
      <c r="K207" s="9">
        <f t="shared" ca="1" si="84"/>
        <v>231.61945240719442</v>
      </c>
      <c r="L207" s="9">
        <f t="shared" ca="1" si="85"/>
        <v>-11.650096301579822</v>
      </c>
      <c r="M207">
        <f t="shared" ca="1" si="87"/>
        <v>56.899797453703698</v>
      </c>
      <c r="N207">
        <f t="shared" ca="1" si="88"/>
        <v>32.54039351851852</v>
      </c>
    </row>
    <row r="208" spans="1:14" x14ac:dyDescent="0.25">
      <c r="A208" s="4">
        <f t="shared" si="82"/>
        <v>0.43946759259259072</v>
      </c>
      <c r="B208" s="3">
        <f t="shared" si="89"/>
        <v>1553301970</v>
      </c>
      <c r="C208">
        <f t="shared" si="86"/>
        <v>3</v>
      </c>
      <c r="D208">
        <f t="shared" si="86"/>
        <v>102</v>
      </c>
      <c r="E208">
        <f t="shared" ca="1" si="77"/>
        <v>-24788.84534498056</v>
      </c>
      <c r="F208">
        <f t="shared" ca="1" si="78"/>
        <v>120229.20378673333</v>
      </c>
      <c r="G208">
        <f t="shared" ca="1" si="83"/>
        <v>10329.333333333332</v>
      </c>
      <c r="H208" s="9">
        <f t="shared" ca="1" si="80"/>
        <v>-46.771919236944086</v>
      </c>
      <c r="I208" s="9">
        <f t="shared" ca="1" si="80"/>
        <v>226.84787480666711</v>
      </c>
      <c r="J208" s="9">
        <f t="shared" ca="1" si="80"/>
        <v>3.3866666666668608</v>
      </c>
      <c r="K208" s="9">
        <f t="shared" ca="1" si="84"/>
        <v>231.61945240719427</v>
      </c>
      <c r="L208" s="9">
        <f t="shared" ca="1" si="85"/>
        <v>-11.650096301579646</v>
      </c>
      <c r="M208">
        <f t="shared" ca="1" si="87"/>
        <v>56.909795524691354</v>
      </c>
      <c r="N208">
        <f t="shared" ca="1" si="88"/>
        <v>32.536651234567898</v>
      </c>
    </row>
    <row r="209" spans="1:14" x14ac:dyDescent="0.25">
      <c r="A209" s="4">
        <f t="shared" si="82"/>
        <v>0.43952546296296108</v>
      </c>
      <c r="B209" s="3">
        <f t="shared" si="89"/>
        <v>1553301975</v>
      </c>
      <c r="C209">
        <f t="shared" si="86"/>
        <v>3</v>
      </c>
      <c r="D209">
        <f t="shared" si="86"/>
        <v>102</v>
      </c>
      <c r="E209">
        <f t="shared" ca="1" si="77"/>
        <v>-25022.704941165281</v>
      </c>
      <c r="F209">
        <f t="shared" ca="1" si="78"/>
        <v>121363.44316076666</v>
      </c>
      <c r="G209">
        <f t="shared" ca="1" si="83"/>
        <v>10346.266666666666</v>
      </c>
      <c r="H209" s="9">
        <f t="shared" ca="1" si="80"/>
        <v>-46.771919236944811</v>
      </c>
      <c r="I209" s="9">
        <f t="shared" ca="1" si="80"/>
        <v>226.84787480666711</v>
      </c>
      <c r="J209" s="9">
        <f t="shared" ca="1" si="80"/>
        <v>3.3866666666664971</v>
      </c>
      <c r="K209" s="9">
        <f t="shared" ca="1" si="84"/>
        <v>231.61945240719442</v>
      </c>
      <c r="L209" s="9">
        <f t="shared" ca="1" si="85"/>
        <v>-11.650096301579822</v>
      </c>
      <c r="M209">
        <f t="shared" ca="1" si="87"/>
        <v>56.91979359567901</v>
      </c>
      <c r="N209">
        <f t="shared" ca="1" si="88"/>
        <v>32.532908950617283</v>
      </c>
    </row>
    <row r="210" spans="1:14" x14ac:dyDescent="0.25">
      <c r="A210" s="4">
        <f t="shared" si="82"/>
        <v>0.43958333333333144</v>
      </c>
      <c r="B210" s="3">
        <f t="shared" si="89"/>
        <v>1553301980</v>
      </c>
      <c r="C210">
        <f t="shared" si="86"/>
        <v>3</v>
      </c>
      <c r="D210">
        <f t="shared" si="86"/>
        <v>102</v>
      </c>
      <c r="E210">
        <f t="shared" ca="1" si="77"/>
        <v>-25256.564537350005</v>
      </c>
      <c r="F210">
        <f t="shared" ca="1" si="78"/>
        <v>122497.6825348</v>
      </c>
      <c r="G210">
        <f t="shared" ca="1" si="83"/>
        <v>10363.199999999999</v>
      </c>
      <c r="H210" s="9">
        <f t="shared" ca="1" si="80"/>
        <v>-46.771919236944086</v>
      </c>
      <c r="I210" s="9">
        <f t="shared" ca="1" si="80"/>
        <v>226.84787480666418</v>
      </c>
      <c r="J210" s="9">
        <f t="shared" ca="1" si="80"/>
        <v>3.3866666666668608</v>
      </c>
      <c r="K210" s="9">
        <f t="shared" ca="1" si="84"/>
        <v>231.6194524071914</v>
      </c>
      <c r="L210" s="9">
        <f t="shared" ca="1" si="85"/>
        <v>-11.650096301579792</v>
      </c>
      <c r="M210">
        <f t="shared" ca="1" si="87"/>
        <v>56.929791666666659</v>
      </c>
      <c r="N210">
        <f t="shared" ca="1" si="88"/>
        <v>32.529166666666669</v>
      </c>
    </row>
    <row r="211" spans="1:14" x14ac:dyDescent="0.25">
      <c r="A211" s="4">
        <f t="shared" si="82"/>
        <v>0.4396412037037018</v>
      </c>
      <c r="B211" s="3">
        <f t="shared" si="89"/>
        <v>1553301985</v>
      </c>
      <c r="C211">
        <f t="shared" si="86"/>
        <v>3</v>
      </c>
      <c r="D211">
        <f t="shared" si="86"/>
        <v>102</v>
      </c>
      <c r="E211">
        <f t="shared" ca="1" si="77"/>
        <v>-25490.424133534725</v>
      </c>
      <c r="F211">
        <f t="shared" ca="1" si="78"/>
        <v>123631.92190883332</v>
      </c>
      <c r="G211">
        <f t="shared" ca="1" si="83"/>
        <v>10380.133333333333</v>
      </c>
      <c r="H211" s="9">
        <f t="shared" ca="1" si="80"/>
        <v>-46.771919236944811</v>
      </c>
      <c r="I211" s="9">
        <f t="shared" ca="1" si="80"/>
        <v>226.84787480666711</v>
      </c>
      <c r="J211" s="9">
        <f t="shared" ca="1" si="80"/>
        <v>3.3866666666664971</v>
      </c>
      <c r="K211" s="9">
        <f t="shared" ca="1" si="84"/>
        <v>231.61945240719442</v>
      </c>
      <c r="L211" s="9">
        <f t="shared" ca="1" si="85"/>
        <v>-11.650096301579822</v>
      </c>
      <c r="M211">
        <f t="shared" ca="1" si="87"/>
        <v>56.939789737654316</v>
      </c>
      <c r="N211">
        <f t="shared" ca="1" si="88"/>
        <v>32.525424382716047</v>
      </c>
    </row>
    <row r="212" spans="1:14" x14ac:dyDescent="0.25">
      <c r="A212" s="4">
        <f t="shared" si="82"/>
        <v>0.43969907407407216</v>
      </c>
      <c r="B212" s="3">
        <f t="shared" si="89"/>
        <v>1553301990</v>
      </c>
      <c r="C212">
        <f t="shared" si="86"/>
        <v>3</v>
      </c>
      <c r="D212">
        <f t="shared" si="86"/>
        <v>102</v>
      </c>
      <c r="E212">
        <f t="shared" ca="1" si="77"/>
        <v>-25724.283729719449</v>
      </c>
      <c r="F212">
        <f t="shared" ca="1" si="78"/>
        <v>124766.16128286665</v>
      </c>
      <c r="G212">
        <f t="shared" ca="1" si="83"/>
        <v>10397.066666666666</v>
      </c>
      <c r="H212" s="9">
        <f t="shared" ca="1" si="80"/>
        <v>-46.771919236944086</v>
      </c>
      <c r="I212" s="9">
        <f t="shared" ca="1" si="80"/>
        <v>226.84787480666711</v>
      </c>
      <c r="J212" s="9">
        <f t="shared" ca="1" si="80"/>
        <v>3.3866666666668608</v>
      </c>
      <c r="K212" s="9">
        <f t="shared" ca="1" si="84"/>
        <v>231.61945240719427</v>
      </c>
      <c r="L212" s="9">
        <f t="shared" ca="1" si="85"/>
        <v>-11.650096301579646</v>
      </c>
      <c r="M212">
        <f t="shared" ca="1" si="87"/>
        <v>56.949787808641972</v>
      </c>
      <c r="N212">
        <f t="shared" ca="1" si="88"/>
        <v>32.521682098765432</v>
      </c>
    </row>
    <row r="213" spans="1:14" x14ac:dyDescent="0.25">
      <c r="A213" s="4">
        <f t="shared" si="82"/>
        <v>0.43975694444444252</v>
      </c>
      <c r="B213" s="3">
        <f t="shared" si="89"/>
        <v>1553301995</v>
      </c>
      <c r="C213">
        <f t="shared" si="86"/>
        <v>3</v>
      </c>
      <c r="D213">
        <f t="shared" si="86"/>
        <v>102</v>
      </c>
      <c r="E213">
        <f t="shared" ca="1" si="77"/>
        <v>-25958.14332590417</v>
      </c>
      <c r="F213">
        <f t="shared" ca="1" si="78"/>
        <v>125900.40065689999</v>
      </c>
      <c r="G213">
        <f t="shared" ca="1" si="83"/>
        <v>10414</v>
      </c>
      <c r="H213" s="9">
        <f t="shared" ca="1" si="80"/>
        <v>-46.771919236944811</v>
      </c>
      <c r="I213" s="9">
        <f t="shared" ca="1" si="80"/>
        <v>226.84787480666711</v>
      </c>
      <c r="J213" s="9">
        <f t="shared" ca="1" si="80"/>
        <v>3.3866666666664971</v>
      </c>
      <c r="K213" s="9">
        <f t="shared" ca="1" si="84"/>
        <v>231.61945240719442</v>
      </c>
      <c r="L213" s="9">
        <f t="shared" ca="1" si="85"/>
        <v>-11.650096301579822</v>
      </c>
      <c r="M213">
        <f t="shared" ca="1" si="87"/>
        <v>56.959785879629628</v>
      </c>
      <c r="N213">
        <f t="shared" ca="1" si="88"/>
        <v>32.517939814814817</v>
      </c>
    </row>
    <row r="214" spans="1:14" x14ac:dyDescent="0.25">
      <c r="A214" s="4">
        <f t="shared" si="82"/>
        <v>0.43981481481481288</v>
      </c>
      <c r="B214" s="3">
        <f t="shared" si="89"/>
        <v>1553302000</v>
      </c>
      <c r="C214">
        <f t="shared" si="86"/>
        <v>3</v>
      </c>
      <c r="D214">
        <f t="shared" si="86"/>
        <v>102</v>
      </c>
      <c r="E214">
        <f t="shared" ca="1" si="77"/>
        <v>-26192.002922088894</v>
      </c>
      <c r="F214">
        <f t="shared" ca="1" si="78"/>
        <v>127034.64003093333</v>
      </c>
      <c r="G214">
        <f t="shared" ca="1" si="83"/>
        <v>10430.933333333332</v>
      </c>
      <c r="H214" s="9">
        <f t="shared" ca="1" si="80"/>
        <v>-46.771919236944086</v>
      </c>
      <c r="I214" s="9">
        <f t="shared" ca="1" si="80"/>
        <v>226.84787480666711</v>
      </c>
      <c r="J214" s="9">
        <f t="shared" ca="1" si="80"/>
        <v>3.3866666666668608</v>
      </c>
      <c r="K214" s="9">
        <f t="shared" ca="1" si="84"/>
        <v>231.61945240719427</v>
      </c>
      <c r="L214" s="9">
        <f t="shared" ca="1" si="85"/>
        <v>-11.650096301579646</v>
      </c>
      <c r="M214">
        <f t="shared" ca="1" si="87"/>
        <v>56.969783950617277</v>
      </c>
      <c r="N214">
        <f t="shared" ca="1" si="88"/>
        <v>32.514197530864195</v>
      </c>
    </row>
    <row r="215" spans="1:14" x14ac:dyDescent="0.25">
      <c r="A215" s="4">
        <f t="shared" si="82"/>
        <v>0.43987268518518324</v>
      </c>
      <c r="B215" s="3">
        <f t="shared" si="89"/>
        <v>1553302005</v>
      </c>
      <c r="C215">
        <f t="shared" si="86"/>
        <v>3</v>
      </c>
      <c r="D215">
        <f t="shared" si="86"/>
        <v>102</v>
      </c>
      <c r="E215">
        <f t="shared" ca="1" si="77"/>
        <v>-26425.862518273614</v>
      </c>
      <c r="F215">
        <f t="shared" ca="1" si="78"/>
        <v>128168.87940496666</v>
      </c>
      <c r="G215">
        <f t="shared" ca="1" si="83"/>
        <v>10447.866666666667</v>
      </c>
      <c r="H215" s="9">
        <f t="shared" ca="1" si="80"/>
        <v>-46.771919236944811</v>
      </c>
      <c r="I215" s="9">
        <f t="shared" ca="1" si="80"/>
        <v>226.84787480666711</v>
      </c>
      <c r="J215" s="9">
        <f t="shared" ca="1" si="80"/>
        <v>3.3866666666664971</v>
      </c>
      <c r="K215" s="9">
        <f t="shared" ca="1" si="84"/>
        <v>231.61945240719442</v>
      </c>
      <c r="L215" s="9">
        <f t="shared" ca="1" si="85"/>
        <v>-11.650096301579822</v>
      </c>
      <c r="M215">
        <f t="shared" ca="1" si="87"/>
        <v>56.979782021604933</v>
      </c>
      <c r="N215">
        <f t="shared" ca="1" si="88"/>
        <v>32.51045524691358</v>
      </c>
    </row>
    <row r="216" spans="1:14" x14ac:dyDescent="0.25">
      <c r="A216" s="4">
        <f t="shared" si="82"/>
        <v>0.4399305555555536</v>
      </c>
      <c r="B216" s="3">
        <f t="shared" si="89"/>
        <v>1553302010</v>
      </c>
      <c r="C216">
        <f t="shared" ref="C216:D231" si="90">C215</f>
        <v>3</v>
      </c>
      <c r="D216">
        <f t="shared" si="90"/>
        <v>102</v>
      </c>
      <c r="E216">
        <f t="shared" ca="1" si="77"/>
        <v>-26659.722114458338</v>
      </c>
      <c r="F216">
        <f t="shared" ca="1" si="78"/>
        <v>129303.118779</v>
      </c>
      <c r="G216">
        <f t="shared" ca="1" si="83"/>
        <v>10464.799999999999</v>
      </c>
      <c r="H216" s="9">
        <f t="shared" ca="1" si="80"/>
        <v>-46.771919236944086</v>
      </c>
      <c r="I216" s="9">
        <f t="shared" ca="1" si="80"/>
        <v>226.84787480666418</v>
      </c>
      <c r="J216" s="9">
        <f t="shared" ca="1" si="80"/>
        <v>3.3866666666668608</v>
      </c>
      <c r="K216" s="9">
        <f t="shared" ca="1" si="84"/>
        <v>231.6194524071914</v>
      </c>
      <c r="L216" s="9">
        <f t="shared" ca="1" si="85"/>
        <v>-11.650096301579792</v>
      </c>
      <c r="M216">
        <f t="shared" ca="1" si="87"/>
        <v>56.989780092592589</v>
      </c>
      <c r="N216">
        <f t="shared" ca="1" si="88"/>
        <v>32.506712962962965</v>
      </c>
    </row>
    <row r="217" spans="1:14" x14ac:dyDescent="0.25">
      <c r="A217" s="4">
        <f t="shared" si="82"/>
        <v>0.43998842592592396</v>
      </c>
      <c r="B217" s="3">
        <f t="shared" si="89"/>
        <v>1553302015</v>
      </c>
      <c r="C217">
        <f t="shared" si="90"/>
        <v>3</v>
      </c>
      <c r="D217">
        <f t="shared" si="90"/>
        <v>102</v>
      </c>
      <c r="E217">
        <f t="shared" ca="1" si="77"/>
        <v>-26893.581710643059</v>
      </c>
      <c r="F217">
        <f t="shared" ca="1" si="78"/>
        <v>130437.35815303332</v>
      </c>
      <c r="G217">
        <f t="shared" ca="1" si="83"/>
        <v>10481.733333333334</v>
      </c>
      <c r="H217" s="9">
        <f t="shared" ca="1" si="80"/>
        <v>-46.771919236944811</v>
      </c>
      <c r="I217" s="9">
        <f t="shared" ca="1" si="80"/>
        <v>226.84787480666711</v>
      </c>
      <c r="J217" s="9">
        <f t="shared" ca="1" si="80"/>
        <v>3.3866666666664971</v>
      </c>
      <c r="K217" s="9">
        <f t="shared" ca="1" si="84"/>
        <v>231.61945240719442</v>
      </c>
      <c r="L217" s="9">
        <f t="shared" ca="1" si="85"/>
        <v>-11.650096301579822</v>
      </c>
      <c r="M217">
        <f t="shared" ca="1" si="87"/>
        <v>56.999778163580245</v>
      </c>
      <c r="N217">
        <f t="shared" ca="1" si="88"/>
        <v>32.502970679012343</v>
      </c>
    </row>
    <row r="218" spans="1:14" x14ac:dyDescent="0.25">
      <c r="A218" s="4">
        <f t="shared" si="82"/>
        <v>0.44004629629629433</v>
      </c>
      <c r="B218" s="3">
        <f t="shared" si="89"/>
        <v>1553302020</v>
      </c>
      <c r="C218">
        <f t="shared" si="90"/>
        <v>3</v>
      </c>
      <c r="D218">
        <f t="shared" si="90"/>
        <v>102</v>
      </c>
      <c r="E218">
        <f t="shared" ca="1" si="77"/>
        <v>-27127.441306827783</v>
      </c>
      <c r="F218">
        <f t="shared" ca="1" si="78"/>
        <v>131571.59752706665</v>
      </c>
      <c r="G218">
        <f t="shared" ca="1" si="83"/>
        <v>10498.666666666666</v>
      </c>
      <c r="H218" s="9">
        <f t="shared" ca="1" si="80"/>
        <v>-46.771919236944086</v>
      </c>
      <c r="I218" s="9">
        <f t="shared" ca="1" si="80"/>
        <v>226.84787480667001</v>
      </c>
      <c r="J218" s="9">
        <f t="shared" ca="1" si="80"/>
        <v>3.3866666666664971</v>
      </c>
      <c r="K218" s="9">
        <f t="shared" ca="1" si="84"/>
        <v>231.61945240719712</v>
      </c>
      <c r="L218" s="9">
        <f t="shared" ca="1" si="85"/>
        <v>-11.6500963015795</v>
      </c>
      <c r="M218">
        <f t="shared" ca="1" si="87"/>
        <v>57.009776234567894</v>
      </c>
      <c r="N218">
        <f t="shared" ca="1" si="88"/>
        <v>32.499228395061728</v>
      </c>
    </row>
    <row r="219" spans="1:14" x14ac:dyDescent="0.25">
      <c r="A219" s="4">
        <f t="shared" si="82"/>
        <v>0.44010416666666469</v>
      </c>
      <c r="B219" s="3">
        <f t="shared" si="89"/>
        <v>1553302025</v>
      </c>
      <c r="C219">
        <f t="shared" si="90"/>
        <v>3</v>
      </c>
      <c r="D219">
        <f t="shared" si="90"/>
        <v>102</v>
      </c>
      <c r="E219">
        <f t="shared" ca="1" si="77"/>
        <v>-27361.300903012503</v>
      </c>
      <c r="F219">
        <f t="shared" ca="1" si="78"/>
        <v>132705.8369011</v>
      </c>
      <c r="G219">
        <f t="shared" ca="1" si="83"/>
        <v>10515.599999999999</v>
      </c>
      <c r="H219" s="9">
        <f t="shared" ca="1" si="80"/>
        <v>-46.771919236944811</v>
      </c>
      <c r="I219" s="9">
        <f t="shared" ca="1" si="80"/>
        <v>226.84787480666418</v>
      </c>
      <c r="J219" s="9">
        <f t="shared" ca="1" si="80"/>
        <v>3.3866666666668608</v>
      </c>
      <c r="K219" s="9">
        <f t="shared" ca="1" si="84"/>
        <v>231.61945240719155</v>
      </c>
      <c r="L219" s="9">
        <f t="shared" ca="1" si="85"/>
        <v>-11.650096301579968</v>
      </c>
      <c r="M219">
        <f t="shared" ca="1" si="87"/>
        <v>57.019774305555551</v>
      </c>
      <c r="N219">
        <f t="shared" ca="1" si="88"/>
        <v>32.495486111111113</v>
      </c>
    </row>
    <row r="220" spans="1:14" x14ac:dyDescent="0.25">
      <c r="A220" s="4">
        <f t="shared" si="82"/>
        <v>0.44016203703703505</v>
      </c>
      <c r="B220" s="3">
        <f t="shared" si="89"/>
        <v>1553302030</v>
      </c>
      <c r="C220">
        <f t="shared" si="90"/>
        <v>3</v>
      </c>
      <c r="D220">
        <f t="shared" si="90"/>
        <v>102</v>
      </c>
      <c r="E220">
        <f t="shared" ca="1" si="77"/>
        <v>-27595.160499197227</v>
      </c>
      <c r="F220">
        <f t="shared" ca="1" si="78"/>
        <v>133840.07627513332</v>
      </c>
      <c r="G220">
        <f t="shared" ca="1" si="83"/>
        <v>10532.533333333333</v>
      </c>
      <c r="H220" s="9">
        <f t="shared" ca="1" si="80"/>
        <v>-46.771919236944086</v>
      </c>
      <c r="I220" s="9">
        <f t="shared" ca="1" si="80"/>
        <v>226.84787480666418</v>
      </c>
      <c r="J220" s="9">
        <f t="shared" ca="1" si="80"/>
        <v>3.3866666666664971</v>
      </c>
      <c r="K220" s="9">
        <f t="shared" ca="1" si="84"/>
        <v>231.6194524071914</v>
      </c>
      <c r="L220" s="9">
        <f t="shared" ca="1" si="85"/>
        <v>-11.650096301579792</v>
      </c>
      <c r="M220">
        <f t="shared" ca="1" si="87"/>
        <v>57.029772376543207</v>
      </c>
      <c r="N220">
        <f t="shared" ca="1" si="88"/>
        <v>32.491743827160491</v>
      </c>
    </row>
    <row r="221" spans="1:14" x14ac:dyDescent="0.25">
      <c r="A221" s="4">
        <f t="shared" si="82"/>
        <v>0.44021990740740541</v>
      </c>
      <c r="B221" s="3">
        <f t="shared" si="89"/>
        <v>1553302035</v>
      </c>
      <c r="C221">
        <f t="shared" si="90"/>
        <v>3</v>
      </c>
      <c r="D221">
        <f t="shared" si="90"/>
        <v>102</v>
      </c>
      <c r="E221">
        <f t="shared" ca="1" si="77"/>
        <v>-27829.020095381948</v>
      </c>
      <c r="F221">
        <f t="shared" ca="1" si="78"/>
        <v>134974.31564916665</v>
      </c>
      <c r="G221">
        <f t="shared" ca="1" si="83"/>
        <v>10549.466666666665</v>
      </c>
      <c r="H221" s="9">
        <f t="shared" ca="1" si="80"/>
        <v>-46.771919236944811</v>
      </c>
      <c r="I221" s="9">
        <f t="shared" ca="1" si="80"/>
        <v>226.84787480667001</v>
      </c>
      <c r="J221" s="9">
        <f t="shared" ca="1" si="80"/>
        <v>3.3866666666668608</v>
      </c>
      <c r="K221" s="9">
        <f t="shared" ca="1" si="84"/>
        <v>231.61945240719726</v>
      </c>
      <c r="L221" s="9">
        <f t="shared" ca="1" si="85"/>
        <v>-11.650096301579676</v>
      </c>
      <c r="M221">
        <f t="shared" ca="1" si="87"/>
        <v>57.039770447530863</v>
      </c>
      <c r="N221">
        <f t="shared" ca="1" si="88"/>
        <v>32.488001543209876</v>
      </c>
    </row>
    <row r="222" spans="1:14" x14ac:dyDescent="0.25">
      <c r="A222" s="4">
        <f t="shared" si="82"/>
        <v>0.44027777777777577</v>
      </c>
      <c r="B222" s="3">
        <f t="shared" si="89"/>
        <v>1553302040</v>
      </c>
      <c r="C222">
        <f t="shared" si="90"/>
        <v>3</v>
      </c>
      <c r="D222">
        <f t="shared" si="90"/>
        <v>102</v>
      </c>
      <c r="E222">
        <f t="shared" ca="1" si="77"/>
        <v>-28062.879691566672</v>
      </c>
      <c r="F222">
        <f t="shared" ca="1" si="78"/>
        <v>136108.5550232</v>
      </c>
      <c r="G222">
        <f t="shared" ca="1" si="83"/>
        <v>10566.4</v>
      </c>
      <c r="H222" s="9">
        <f t="shared" ca="1" si="80"/>
        <v>-46.771919236944086</v>
      </c>
      <c r="I222" s="9">
        <f t="shared" ca="1" si="80"/>
        <v>226.84787480666418</v>
      </c>
      <c r="J222" s="9">
        <f t="shared" ca="1" si="80"/>
        <v>3.3866666666664971</v>
      </c>
      <c r="K222" s="9">
        <f t="shared" ca="1" si="84"/>
        <v>231.6194524071914</v>
      </c>
      <c r="L222" s="9">
        <f t="shared" ca="1" si="85"/>
        <v>-11.650096301579792</v>
      </c>
      <c r="M222">
        <f t="shared" ca="1" si="87"/>
        <v>57.049768518518512</v>
      </c>
      <c r="N222">
        <f t="shared" ca="1" si="88"/>
        <v>32.484259259259261</v>
      </c>
    </row>
    <row r="223" spans="1:14" x14ac:dyDescent="0.25">
      <c r="A223" s="4">
        <f t="shared" si="82"/>
        <v>0.44033564814814613</v>
      </c>
      <c r="B223" s="3">
        <f t="shared" si="89"/>
        <v>1553302045</v>
      </c>
      <c r="C223">
        <f t="shared" si="90"/>
        <v>3</v>
      </c>
      <c r="D223">
        <f t="shared" si="90"/>
        <v>102</v>
      </c>
      <c r="E223">
        <f t="shared" ca="1" si="77"/>
        <v>-28296.739287751392</v>
      </c>
      <c r="F223">
        <f t="shared" ca="1" si="78"/>
        <v>137242.79439723332</v>
      </c>
      <c r="G223">
        <f t="shared" ca="1" si="83"/>
        <v>10583.333333333332</v>
      </c>
      <c r="H223" s="9">
        <f t="shared" ca="1" si="80"/>
        <v>-46.771919236944811</v>
      </c>
      <c r="I223" s="9">
        <f t="shared" ca="1" si="80"/>
        <v>226.84787480667001</v>
      </c>
      <c r="J223" s="9">
        <f t="shared" ca="1" si="80"/>
        <v>3.3866666666668608</v>
      </c>
      <c r="K223" s="9">
        <f t="shared" ca="1" si="84"/>
        <v>231.61945240719726</v>
      </c>
      <c r="L223" s="9">
        <f t="shared" ca="1" si="85"/>
        <v>-11.650096301579676</v>
      </c>
      <c r="M223">
        <f t="shared" ca="1" si="87"/>
        <v>57.059766589506168</v>
      </c>
      <c r="N223">
        <f t="shared" ca="1" si="88"/>
        <v>32.480516975308646</v>
      </c>
    </row>
    <row r="224" spans="1:14" x14ac:dyDescent="0.25">
      <c r="A224" s="4">
        <f t="shared" si="82"/>
        <v>0.44039351851851649</v>
      </c>
      <c r="B224" s="3">
        <f t="shared" si="89"/>
        <v>1553302050</v>
      </c>
      <c r="C224">
        <f t="shared" si="90"/>
        <v>3</v>
      </c>
      <c r="D224">
        <f t="shared" si="90"/>
        <v>102</v>
      </c>
      <c r="E224">
        <f t="shared" ca="1" si="77"/>
        <v>-28530.598883936116</v>
      </c>
      <c r="F224">
        <f t="shared" ca="1" si="78"/>
        <v>138377.03377126667</v>
      </c>
      <c r="G224">
        <f t="shared" ca="1" si="83"/>
        <v>10600.266666666666</v>
      </c>
      <c r="H224" s="9">
        <f t="shared" ca="1" si="80"/>
        <v>-46.771919236944086</v>
      </c>
      <c r="I224" s="9">
        <f t="shared" ca="1" si="80"/>
        <v>226.84787480666418</v>
      </c>
      <c r="J224" s="9">
        <f t="shared" ca="1" si="80"/>
        <v>3.3866666666664971</v>
      </c>
      <c r="K224" s="9">
        <f t="shared" ca="1" si="84"/>
        <v>231.6194524071914</v>
      </c>
      <c r="L224" s="9">
        <f t="shared" ca="1" si="85"/>
        <v>-11.650096301579792</v>
      </c>
      <c r="M224">
        <f t="shared" ca="1" si="87"/>
        <v>57.069764660493824</v>
      </c>
      <c r="N224">
        <f t="shared" ca="1" si="88"/>
        <v>32.476774691358024</v>
      </c>
    </row>
    <row r="225" spans="1:14" x14ac:dyDescent="0.25">
      <c r="A225" s="4">
        <f t="shared" si="82"/>
        <v>0.44045138888888685</v>
      </c>
      <c r="B225" s="3">
        <f t="shared" si="89"/>
        <v>1553302055</v>
      </c>
      <c r="C225">
        <f t="shared" si="90"/>
        <v>3</v>
      </c>
      <c r="D225">
        <f t="shared" si="90"/>
        <v>102</v>
      </c>
      <c r="E225">
        <f t="shared" ca="1" si="77"/>
        <v>-28764.458480120837</v>
      </c>
      <c r="F225">
        <f t="shared" ca="1" si="78"/>
        <v>139511.27314529999</v>
      </c>
      <c r="G225">
        <f t="shared" ca="1" si="83"/>
        <v>10617.199999999999</v>
      </c>
      <c r="H225" s="9">
        <f t="shared" ca="1" si="80"/>
        <v>-46.771919236944811</v>
      </c>
      <c r="I225" s="9">
        <f t="shared" ca="1" si="80"/>
        <v>226.84787480667001</v>
      </c>
      <c r="J225" s="9">
        <f t="shared" ca="1" si="80"/>
        <v>3.3866666666668608</v>
      </c>
      <c r="K225" s="9">
        <f t="shared" ca="1" si="84"/>
        <v>231.61945240719726</v>
      </c>
      <c r="L225" s="9">
        <f t="shared" ca="1" si="85"/>
        <v>-11.650096301579676</v>
      </c>
      <c r="M225">
        <f t="shared" ca="1" si="87"/>
        <v>57.07976273148148</v>
      </c>
      <c r="N225">
        <f t="shared" ca="1" si="88"/>
        <v>32.473032407407409</v>
      </c>
    </row>
    <row r="226" spans="1:14" x14ac:dyDescent="0.25">
      <c r="A226" s="4">
        <f t="shared" si="82"/>
        <v>0.44050925925925721</v>
      </c>
      <c r="B226" s="3">
        <f t="shared" si="89"/>
        <v>1553302060</v>
      </c>
      <c r="C226">
        <f t="shared" si="90"/>
        <v>3</v>
      </c>
      <c r="D226">
        <f t="shared" si="90"/>
        <v>102</v>
      </c>
      <c r="E226">
        <f t="shared" ca="1" si="77"/>
        <v>-28998.318076305561</v>
      </c>
      <c r="F226">
        <f t="shared" ca="1" si="78"/>
        <v>140645.51251933334</v>
      </c>
      <c r="G226">
        <f t="shared" ca="1" si="83"/>
        <v>10634.133333333333</v>
      </c>
      <c r="H226" s="9">
        <f t="shared" ca="1" si="80"/>
        <v>-46.771919236944086</v>
      </c>
      <c r="I226" s="9">
        <f t="shared" ca="1" si="80"/>
        <v>226.84787480666418</v>
      </c>
      <c r="J226" s="9">
        <f t="shared" ca="1" si="80"/>
        <v>3.3866666666664971</v>
      </c>
      <c r="K226" s="9">
        <f t="shared" ca="1" si="84"/>
        <v>231.6194524071914</v>
      </c>
      <c r="L226" s="9">
        <f t="shared" ca="1" si="85"/>
        <v>-11.650096301579792</v>
      </c>
      <c r="M226">
        <f t="shared" ca="1" si="87"/>
        <v>57.089760802469129</v>
      </c>
      <c r="N226">
        <f t="shared" ca="1" si="88"/>
        <v>32.469290123456794</v>
      </c>
    </row>
    <row r="227" spans="1:14" x14ac:dyDescent="0.25">
      <c r="A227" s="4">
        <f t="shared" si="82"/>
        <v>0.44056712962962757</v>
      </c>
      <c r="B227" s="3">
        <f t="shared" si="89"/>
        <v>1553302065</v>
      </c>
      <c r="C227">
        <f t="shared" si="90"/>
        <v>3</v>
      </c>
      <c r="D227">
        <f t="shared" si="90"/>
        <v>102</v>
      </c>
      <c r="E227">
        <f t="shared" ca="1" si="77"/>
        <v>-29232.177672490281</v>
      </c>
      <c r="F227">
        <f t="shared" ca="1" si="78"/>
        <v>141779.75189336666</v>
      </c>
      <c r="G227">
        <f t="shared" ca="1" si="83"/>
        <v>10651.066666666666</v>
      </c>
      <c r="H227" s="9">
        <f t="shared" ca="1" si="80"/>
        <v>-46.771919236944811</v>
      </c>
      <c r="I227" s="9">
        <f t="shared" ca="1" si="80"/>
        <v>226.84787480666418</v>
      </c>
      <c r="J227" s="9">
        <f t="shared" ca="1" si="80"/>
        <v>3.3866666666668608</v>
      </c>
      <c r="K227" s="9">
        <f t="shared" ca="1" si="84"/>
        <v>231.61945240719155</v>
      </c>
      <c r="L227" s="9">
        <f t="shared" ca="1" si="85"/>
        <v>-11.650096301579968</v>
      </c>
      <c r="M227">
        <f t="shared" ca="1" si="87"/>
        <v>57.099758873456786</v>
      </c>
      <c r="N227">
        <f t="shared" ca="1" si="88"/>
        <v>32.465547839506172</v>
      </c>
    </row>
    <row r="228" spans="1:14" x14ac:dyDescent="0.25">
      <c r="A228" s="4">
        <f t="shared" si="82"/>
        <v>0.44062499999999793</v>
      </c>
      <c r="B228" s="3">
        <f t="shared" si="89"/>
        <v>1553302070</v>
      </c>
      <c r="C228">
        <f t="shared" si="90"/>
        <v>3</v>
      </c>
      <c r="D228">
        <f t="shared" si="90"/>
        <v>102</v>
      </c>
      <c r="E228">
        <f t="shared" ref="E228:E233" ca="1" si="91">INDIRECT("E$"&amp;C228)+INDIRECT("H$"&amp;C228)*($B228-INDIRECT("B$"&amp;D228))</f>
        <v>-29466.037268675005</v>
      </c>
      <c r="F228">
        <f t="shared" ref="F228:F233" ca="1" si="92">INDIRECT("F$"&amp;C228)+INDIRECT("I$"&amp;C228)*($B228-INDIRECT("B$"&amp;D228))</f>
        <v>142913.99126739998</v>
      </c>
      <c r="G228">
        <f t="shared" ca="1" si="83"/>
        <v>10668</v>
      </c>
      <c r="H228" s="9">
        <f t="shared" ca="1" si="80"/>
        <v>-46.771919236944086</v>
      </c>
      <c r="I228" s="9">
        <f t="shared" ca="1" si="80"/>
        <v>226.84787480667001</v>
      </c>
      <c r="J228" s="9">
        <f t="shared" ca="1" si="80"/>
        <v>3.3866666666664971</v>
      </c>
      <c r="K228" s="9">
        <f t="shared" ca="1" si="84"/>
        <v>231.61945240719712</v>
      </c>
      <c r="L228" s="9">
        <f t="shared" ca="1" si="85"/>
        <v>-11.6500963015795</v>
      </c>
      <c r="M228">
        <f t="shared" ca="1" si="87"/>
        <v>57.109756944444442</v>
      </c>
      <c r="N228">
        <f t="shared" ca="1" si="88"/>
        <v>32.461805555555557</v>
      </c>
    </row>
    <row r="229" spans="1:14" x14ac:dyDescent="0.25">
      <c r="A229" s="4">
        <f t="shared" si="82"/>
        <v>0.4406828703703683</v>
      </c>
      <c r="B229" s="3">
        <f t="shared" si="89"/>
        <v>1553302075</v>
      </c>
      <c r="C229">
        <f t="shared" si="90"/>
        <v>3</v>
      </c>
      <c r="D229">
        <f t="shared" si="90"/>
        <v>102</v>
      </c>
      <c r="E229">
        <f t="shared" ca="1" si="91"/>
        <v>-29699.896864859726</v>
      </c>
      <c r="F229">
        <f t="shared" ca="1" si="92"/>
        <v>144048.23064143333</v>
      </c>
      <c r="G229">
        <f t="shared" ca="1" si="83"/>
        <v>10684.933333333332</v>
      </c>
      <c r="H229" s="9">
        <f t="shared" ca="1" si="80"/>
        <v>-46.771919236944811</v>
      </c>
      <c r="I229" s="9">
        <f t="shared" ca="1" si="80"/>
        <v>226.84787480666418</v>
      </c>
      <c r="J229" s="9">
        <f t="shared" ca="1" si="80"/>
        <v>3.3866666666664971</v>
      </c>
      <c r="K229" s="9">
        <f t="shared" ca="1" si="84"/>
        <v>231.61945240719155</v>
      </c>
      <c r="L229" s="9">
        <f t="shared" ca="1" si="85"/>
        <v>-11.650096301579968</v>
      </c>
      <c r="M229">
        <f t="shared" ca="1" si="87"/>
        <v>57.119755015432091</v>
      </c>
      <c r="N229">
        <f t="shared" ca="1" si="88"/>
        <v>32.458063271604942</v>
      </c>
    </row>
    <row r="230" spans="1:14" x14ac:dyDescent="0.25">
      <c r="A230" s="4">
        <f t="shared" si="82"/>
        <v>0.44074074074073866</v>
      </c>
      <c r="B230" s="3">
        <f t="shared" si="89"/>
        <v>1553302080</v>
      </c>
      <c r="C230">
        <f t="shared" si="90"/>
        <v>3</v>
      </c>
      <c r="D230">
        <f t="shared" si="90"/>
        <v>102</v>
      </c>
      <c r="E230">
        <f t="shared" ca="1" si="91"/>
        <v>-29933.75646104445</v>
      </c>
      <c r="F230">
        <f t="shared" ca="1" si="92"/>
        <v>145182.47001546665</v>
      </c>
      <c r="G230">
        <f t="shared" ca="1" si="83"/>
        <v>10701.866666666665</v>
      </c>
      <c r="H230" s="9">
        <f t="shared" ca="1" si="80"/>
        <v>-46.771919236944086</v>
      </c>
      <c r="I230" s="9">
        <f t="shared" ca="1" si="80"/>
        <v>226.84787480667001</v>
      </c>
      <c r="J230" s="9">
        <f t="shared" ca="1" si="80"/>
        <v>3.3866666666668608</v>
      </c>
      <c r="K230" s="9">
        <f t="shared" ca="1" si="84"/>
        <v>231.61945240719712</v>
      </c>
      <c r="L230" s="9">
        <f t="shared" ca="1" si="85"/>
        <v>-11.6500963015795</v>
      </c>
      <c r="M230">
        <f t="shared" ca="1" si="87"/>
        <v>57.129753086419747</v>
      </c>
      <c r="N230">
        <f t="shared" ca="1" si="88"/>
        <v>32.45432098765432</v>
      </c>
    </row>
    <row r="231" spans="1:14" x14ac:dyDescent="0.25">
      <c r="A231" s="4">
        <f t="shared" si="82"/>
        <v>0.44079861111110902</v>
      </c>
      <c r="B231" s="3">
        <f t="shared" si="89"/>
        <v>1553302085</v>
      </c>
      <c r="C231">
        <f t="shared" si="90"/>
        <v>3</v>
      </c>
      <c r="D231">
        <f t="shared" si="90"/>
        <v>102</v>
      </c>
      <c r="E231">
        <f t="shared" ca="1" si="91"/>
        <v>-30167.61605722917</v>
      </c>
      <c r="F231">
        <f t="shared" ca="1" si="92"/>
        <v>146316.7093895</v>
      </c>
      <c r="G231">
        <f t="shared" ca="1" si="83"/>
        <v>10718.8</v>
      </c>
      <c r="H231" s="9">
        <f t="shared" ca="1" si="80"/>
        <v>-46.771919236944811</v>
      </c>
      <c r="I231" s="9">
        <f t="shared" ca="1" si="80"/>
        <v>226.84787480666418</v>
      </c>
      <c r="J231" s="9">
        <f t="shared" ca="1" si="80"/>
        <v>3.3866666666668608</v>
      </c>
      <c r="K231" s="9">
        <f t="shared" ca="1" si="84"/>
        <v>231.61945240719155</v>
      </c>
      <c r="L231" s="9">
        <f t="shared" ca="1" si="85"/>
        <v>-11.650096301579968</v>
      </c>
      <c r="M231">
        <f t="shared" ca="1" si="87"/>
        <v>57.139751157407403</v>
      </c>
      <c r="N231">
        <f t="shared" ca="1" si="88"/>
        <v>32.450578703703705</v>
      </c>
    </row>
    <row r="232" spans="1:14" x14ac:dyDescent="0.25">
      <c r="A232" s="4">
        <f t="shared" si="82"/>
        <v>0.44085648148147938</v>
      </c>
      <c r="B232" s="3">
        <f t="shared" si="89"/>
        <v>1553302090</v>
      </c>
      <c r="C232">
        <f t="shared" ref="C232:D233" si="93">C231</f>
        <v>3</v>
      </c>
      <c r="D232">
        <f t="shared" si="93"/>
        <v>102</v>
      </c>
      <c r="E232">
        <f t="shared" ca="1" si="91"/>
        <v>-30401.475653413894</v>
      </c>
      <c r="F232">
        <f t="shared" ca="1" si="92"/>
        <v>147450.94876353332</v>
      </c>
      <c r="G232">
        <f t="shared" ca="1" si="83"/>
        <v>10735.733333333334</v>
      </c>
      <c r="H232" s="9">
        <f t="shared" ca="1" si="80"/>
        <v>-46.771919236944086</v>
      </c>
      <c r="I232" s="9">
        <f t="shared" ca="1" si="80"/>
        <v>226.84787480667001</v>
      </c>
      <c r="J232" s="9">
        <f t="shared" ca="1" si="80"/>
        <v>3.3866666666664971</v>
      </c>
      <c r="K232" s="9">
        <f t="shared" ca="1" si="84"/>
        <v>231.61945240719712</v>
      </c>
      <c r="L232" s="9">
        <f t="shared" ca="1" si="85"/>
        <v>-11.6500963015795</v>
      </c>
      <c r="M232">
        <f t="shared" ca="1" si="87"/>
        <v>57.149749228395059</v>
      </c>
      <c r="N232">
        <f t="shared" ca="1" si="88"/>
        <v>32.44683641975309</v>
      </c>
    </row>
    <row r="233" spans="1:14" x14ac:dyDescent="0.25">
      <c r="A233" s="4">
        <f t="shared" si="82"/>
        <v>0.44091435185184974</v>
      </c>
      <c r="B233" s="3">
        <f t="shared" si="89"/>
        <v>1553302095</v>
      </c>
      <c r="C233">
        <f t="shared" si="93"/>
        <v>3</v>
      </c>
      <c r="D233">
        <f t="shared" si="93"/>
        <v>102</v>
      </c>
      <c r="E233">
        <f t="shared" ca="1" si="91"/>
        <v>-30635.335249598615</v>
      </c>
      <c r="F233">
        <f t="shared" ca="1" si="92"/>
        <v>148585.18813756667</v>
      </c>
      <c r="G233">
        <f t="shared" ca="1" si="83"/>
        <v>10752.666666666666</v>
      </c>
      <c r="H233" s="9">
        <f t="shared" ca="1" si="80"/>
        <v>-46.771919236944811</v>
      </c>
      <c r="I233" s="9">
        <f t="shared" ca="1" si="80"/>
        <v>226.84787480666418</v>
      </c>
      <c r="J233" s="9">
        <f t="shared" ca="1" si="80"/>
        <v>3.3866666666664971</v>
      </c>
      <c r="K233" s="9">
        <f t="shared" ca="1" si="84"/>
        <v>231.61945240719155</v>
      </c>
      <c r="L233" s="9">
        <f t="shared" ca="1" si="85"/>
        <v>-11.650096301579968</v>
      </c>
      <c r="M233">
        <f t="shared" ca="1" si="87"/>
        <v>57.159747299382708</v>
      </c>
      <c r="N233">
        <f t="shared" ca="1" si="88"/>
        <v>32.443094135802468</v>
      </c>
    </row>
    <row r="234" spans="1:14" x14ac:dyDescent="0.25">
      <c r="A234" s="4">
        <f t="shared" si="82"/>
        <v>0.4409722222222201</v>
      </c>
      <c r="B234" s="3">
        <f t="shared" ref="B234:B245" si="94">B233+SECOND(A234-A233)</f>
        <v>1553302100</v>
      </c>
      <c r="C234">
        <f t="shared" ref="C234:D234" si="95">C233</f>
        <v>3</v>
      </c>
      <c r="D234">
        <f t="shared" si="95"/>
        <v>102</v>
      </c>
      <c r="E234">
        <f t="shared" ref="E234:E245" ca="1" si="96">INDIRECT("E$"&amp;C234)+INDIRECT("H$"&amp;C234)*($B234-INDIRECT("B$"&amp;D234))</f>
        <v>-30869.194845783339</v>
      </c>
      <c r="F234">
        <f t="shared" ref="F234:F245" ca="1" si="97">INDIRECT("F$"&amp;C234)+INDIRECT("I$"&amp;C234)*($B234-INDIRECT("B$"&amp;D234))</f>
        <v>149719.42751159999</v>
      </c>
      <c r="G234">
        <f t="shared" ref="G234:G245" ca="1" si="98">INDIRECT("G$"&amp;C234)+INDIRECT("J$"&amp;C234)*($B234-INDIRECT("B$"&amp;D234))</f>
        <v>10769.599999999999</v>
      </c>
      <c r="H234" s="9">
        <f t="shared" ref="H234:H245" ca="1" si="99">(E235-E234)/($B235-$B234)</f>
        <v>-46.771919236944086</v>
      </c>
      <c r="I234" s="9">
        <f t="shared" ref="I234:I245" ca="1" si="100">(F235-F234)/($B235-$B234)</f>
        <v>226.84787480666418</v>
      </c>
      <c r="J234" s="9">
        <f t="shared" ref="J234:J245" ca="1" si="101">(G235-G234)/($B235-$B234)</f>
        <v>3.3866666666668608</v>
      </c>
      <c r="K234" s="9">
        <f t="shared" ref="K234:K245" ca="1" si="102">SQRT(H234*H234+I234*I234)</f>
        <v>231.6194524071914</v>
      </c>
      <c r="L234" s="9">
        <f t="shared" ref="L234:L245" ca="1" si="103">DEGREES(ATAN2(I234,H234))</f>
        <v>-11.650096301579792</v>
      </c>
      <c r="M234">
        <f t="shared" ref="M234:M245" ca="1" si="104">INDIRECT("M$"&amp;C234)+INDIRECT("O$"&amp;C234)*($B234-INDIRECT("B$"&amp;D234))</f>
        <v>57.169745370370364</v>
      </c>
      <c r="N234">
        <f t="shared" ref="N234:N245" ca="1" si="105">INDIRECT("N$"&amp;C234)+INDIRECT("P$"&amp;C234)*($B234-INDIRECT("B$"&amp;D234))</f>
        <v>32.439351851851853</v>
      </c>
    </row>
    <row r="235" spans="1:14" x14ac:dyDescent="0.25">
      <c r="A235" s="4">
        <f t="shared" si="82"/>
        <v>0.44103009259259046</v>
      </c>
      <c r="B235" s="3">
        <f t="shared" si="94"/>
        <v>1553302105</v>
      </c>
      <c r="C235">
        <f t="shared" ref="C235:D235" si="106">C234</f>
        <v>3</v>
      </c>
      <c r="D235">
        <f t="shared" si="106"/>
        <v>102</v>
      </c>
      <c r="E235">
        <f t="shared" ca="1" si="96"/>
        <v>-31103.054441968059</v>
      </c>
      <c r="F235">
        <f t="shared" ca="1" si="97"/>
        <v>150853.66688563331</v>
      </c>
      <c r="G235">
        <f t="shared" ca="1" si="98"/>
        <v>10786.533333333333</v>
      </c>
      <c r="H235" s="9">
        <f t="shared" ca="1" si="99"/>
        <v>-46.771919236944811</v>
      </c>
      <c r="I235" s="9">
        <f t="shared" ca="1" si="100"/>
        <v>226.84787480667001</v>
      </c>
      <c r="J235" s="9">
        <f t="shared" ca="1" si="101"/>
        <v>3.3866666666668608</v>
      </c>
      <c r="K235" s="9">
        <f t="shared" ca="1" si="102"/>
        <v>231.61945240719726</v>
      </c>
      <c r="L235" s="9">
        <f t="shared" ca="1" si="103"/>
        <v>-11.650096301579676</v>
      </c>
      <c r="M235">
        <f t="shared" ca="1" si="104"/>
        <v>57.179743441358021</v>
      </c>
      <c r="N235">
        <f t="shared" ca="1" si="105"/>
        <v>32.435609567901238</v>
      </c>
    </row>
    <row r="236" spans="1:14" x14ac:dyDescent="0.25">
      <c r="A236" s="4">
        <f t="shared" si="82"/>
        <v>0.44108796296296082</v>
      </c>
      <c r="B236" s="3">
        <f t="shared" si="94"/>
        <v>1553302110</v>
      </c>
      <c r="C236">
        <f t="shared" ref="C236:D236" si="107">C235</f>
        <v>3</v>
      </c>
      <c r="D236">
        <f t="shared" si="107"/>
        <v>102</v>
      </c>
      <c r="E236">
        <f t="shared" ca="1" si="96"/>
        <v>-31336.914038152783</v>
      </c>
      <c r="F236">
        <f t="shared" ca="1" si="97"/>
        <v>151987.90625966666</v>
      </c>
      <c r="G236">
        <f t="shared" ca="1" si="98"/>
        <v>10803.466666666667</v>
      </c>
      <c r="H236" s="9">
        <f t="shared" ca="1" si="99"/>
        <v>-46.771919236944086</v>
      </c>
      <c r="I236" s="9">
        <f t="shared" ca="1" si="100"/>
        <v>226.84787480666418</v>
      </c>
      <c r="J236" s="9">
        <f t="shared" ca="1" si="101"/>
        <v>3.3866666666664971</v>
      </c>
      <c r="K236" s="9">
        <f t="shared" ca="1" si="102"/>
        <v>231.6194524071914</v>
      </c>
      <c r="L236" s="9">
        <f t="shared" ca="1" si="103"/>
        <v>-11.650096301579792</v>
      </c>
      <c r="M236">
        <f t="shared" ca="1" si="104"/>
        <v>57.189741512345677</v>
      </c>
      <c r="N236">
        <f t="shared" ca="1" si="105"/>
        <v>32.431867283950616</v>
      </c>
    </row>
    <row r="237" spans="1:14" x14ac:dyDescent="0.25">
      <c r="A237" s="4">
        <f t="shared" si="82"/>
        <v>0.44114583333333118</v>
      </c>
      <c r="B237" s="3">
        <f t="shared" si="94"/>
        <v>1553302115</v>
      </c>
      <c r="C237">
        <f t="shared" ref="C237:D237" si="108">C236</f>
        <v>3</v>
      </c>
      <c r="D237">
        <f t="shared" si="108"/>
        <v>102</v>
      </c>
      <c r="E237">
        <f t="shared" ca="1" si="96"/>
        <v>-31570.773634337504</v>
      </c>
      <c r="F237">
        <f t="shared" ca="1" si="97"/>
        <v>153122.14563369998</v>
      </c>
      <c r="G237">
        <f t="shared" ca="1" si="98"/>
        <v>10820.4</v>
      </c>
      <c r="H237" s="9">
        <f t="shared" ca="1" si="99"/>
        <v>-46.771919236944811</v>
      </c>
      <c r="I237" s="9">
        <f t="shared" ca="1" si="100"/>
        <v>226.84787480667001</v>
      </c>
      <c r="J237" s="9">
        <f t="shared" ca="1" si="101"/>
        <v>3.3866666666664971</v>
      </c>
      <c r="K237" s="9">
        <f t="shared" ca="1" si="102"/>
        <v>231.61945240719726</v>
      </c>
      <c r="L237" s="9">
        <f t="shared" ca="1" si="103"/>
        <v>-11.650096301579676</v>
      </c>
      <c r="M237">
        <f t="shared" ca="1" si="104"/>
        <v>57.199739583333326</v>
      </c>
      <c r="N237">
        <f t="shared" ca="1" si="105"/>
        <v>32.428125000000001</v>
      </c>
    </row>
    <row r="238" spans="1:14" x14ac:dyDescent="0.25">
      <c r="A238" s="4">
        <f t="shared" si="82"/>
        <v>0.44120370370370154</v>
      </c>
      <c r="B238" s="3">
        <f t="shared" si="94"/>
        <v>1553302120</v>
      </c>
      <c r="C238">
        <f t="shared" ref="C238:D238" si="109">C237</f>
        <v>3</v>
      </c>
      <c r="D238">
        <f t="shared" si="109"/>
        <v>102</v>
      </c>
      <c r="E238">
        <f t="shared" ca="1" si="96"/>
        <v>-31804.633230522228</v>
      </c>
      <c r="F238">
        <f t="shared" ca="1" si="97"/>
        <v>154256.38500773333</v>
      </c>
      <c r="G238">
        <f t="shared" ca="1" si="98"/>
        <v>10837.333333333332</v>
      </c>
      <c r="H238" s="9">
        <f t="shared" ca="1" si="99"/>
        <v>-46.771919236944086</v>
      </c>
      <c r="I238" s="9">
        <f t="shared" ca="1" si="100"/>
        <v>226.84787480666418</v>
      </c>
      <c r="J238" s="9">
        <f t="shared" ca="1" si="101"/>
        <v>3.3866666666668608</v>
      </c>
      <c r="K238" s="9">
        <f t="shared" ca="1" si="102"/>
        <v>231.6194524071914</v>
      </c>
      <c r="L238" s="9">
        <f t="shared" ca="1" si="103"/>
        <v>-11.650096301579792</v>
      </c>
      <c r="M238">
        <f t="shared" ca="1" si="104"/>
        <v>57.209737654320982</v>
      </c>
      <c r="N238">
        <f t="shared" ca="1" si="105"/>
        <v>32.424382716049386</v>
      </c>
    </row>
    <row r="239" spans="1:14" x14ac:dyDescent="0.25">
      <c r="A239" s="4">
        <f t="shared" si="82"/>
        <v>0.44126157407407191</v>
      </c>
      <c r="B239" s="3">
        <f t="shared" si="94"/>
        <v>1553302125</v>
      </c>
      <c r="C239">
        <f t="shared" ref="C239:D239" si="110">C238</f>
        <v>3</v>
      </c>
      <c r="D239">
        <f t="shared" si="110"/>
        <v>102</v>
      </c>
      <c r="E239">
        <f t="shared" ca="1" si="96"/>
        <v>-32038.492826706948</v>
      </c>
      <c r="F239">
        <f t="shared" ca="1" si="97"/>
        <v>155390.62438176665</v>
      </c>
      <c r="G239">
        <f t="shared" ca="1" si="98"/>
        <v>10854.266666666666</v>
      </c>
      <c r="H239" s="9">
        <f t="shared" ca="1" si="99"/>
        <v>-46.771919236944811</v>
      </c>
      <c r="I239" s="9">
        <f t="shared" ca="1" si="100"/>
        <v>226.84787480666418</v>
      </c>
      <c r="J239" s="9">
        <f t="shared" ca="1" si="101"/>
        <v>3.3866666666664971</v>
      </c>
      <c r="K239" s="9">
        <f t="shared" ca="1" si="102"/>
        <v>231.61945240719155</v>
      </c>
      <c r="L239" s="9">
        <f t="shared" ca="1" si="103"/>
        <v>-11.650096301579968</v>
      </c>
      <c r="M239">
        <f t="shared" ca="1" si="104"/>
        <v>57.219735725308638</v>
      </c>
      <c r="N239">
        <f t="shared" ca="1" si="105"/>
        <v>32.420640432098764</v>
      </c>
    </row>
    <row r="240" spans="1:14" x14ac:dyDescent="0.25">
      <c r="A240" s="4">
        <f t="shared" si="82"/>
        <v>0.44131944444444227</v>
      </c>
      <c r="B240" s="3">
        <f t="shared" si="94"/>
        <v>1553302130</v>
      </c>
      <c r="C240">
        <f t="shared" ref="C240:D240" si="111">C239</f>
        <v>3</v>
      </c>
      <c r="D240">
        <f t="shared" si="111"/>
        <v>102</v>
      </c>
      <c r="E240">
        <f t="shared" ca="1" si="96"/>
        <v>-32272.352422891672</v>
      </c>
      <c r="F240">
        <f t="shared" ca="1" si="97"/>
        <v>156524.86375579998</v>
      </c>
      <c r="G240">
        <f t="shared" ca="1" si="98"/>
        <v>10871.199999999999</v>
      </c>
      <c r="H240" s="9">
        <f t="shared" ca="1" si="99"/>
        <v>-46.771919236944086</v>
      </c>
      <c r="I240" s="9">
        <f t="shared" ca="1" si="100"/>
        <v>226.84787480667001</v>
      </c>
      <c r="J240" s="9">
        <f t="shared" ca="1" si="101"/>
        <v>3.3866666666668608</v>
      </c>
      <c r="K240" s="9">
        <f t="shared" ca="1" si="102"/>
        <v>231.61945240719712</v>
      </c>
      <c r="L240" s="9">
        <f t="shared" ca="1" si="103"/>
        <v>-11.6500963015795</v>
      </c>
      <c r="M240">
        <f t="shared" ca="1" si="104"/>
        <v>57.229733796296294</v>
      </c>
      <c r="N240">
        <f t="shared" ca="1" si="105"/>
        <v>32.41689814814815</v>
      </c>
    </row>
    <row r="241" spans="1:14" x14ac:dyDescent="0.25">
      <c r="A241" s="4">
        <f t="shared" si="82"/>
        <v>0.44137731481481263</v>
      </c>
      <c r="B241" s="3">
        <f t="shared" si="94"/>
        <v>1553302135</v>
      </c>
      <c r="C241">
        <f t="shared" ref="C241:D241" si="112">C240</f>
        <v>3</v>
      </c>
      <c r="D241">
        <f t="shared" si="112"/>
        <v>102</v>
      </c>
      <c r="E241">
        <f t="shared" ca="1" si="96"/>
        <v>-32506.212019076393</v>
      </c>
      <c r="F241">
        <f t="shared" ca="1" si="97"/>
        <v>157659.10312983333</v>
      </c>
      <c r="G241">
        <f t="shared" ca="1" si="98"/>
        <v>10888.133333333333</v>
      </c>
      <c r="H241" s="9">
        <f t="shared" ca="1" si="99"/>
        <v>-46.771919236944811</v>
      </c>
      <c r="I241" s="9">
        <f t="shared" ca="1" si="100"/>
        <v>226.84787480666418</v>
      </c>
      <c r="J241" s="9">
        <f t="shared" ca="1" si="101"/>
        <v>3.3866666666664971</v>
      </c>
      <c r="K241" s="9">
        <f t="shared" ca="1" si="102"/>
        <v>231.61945240719155</v>
      </c>
      <c r="L241" s="9">
        <f t="shared" ca="1" si="103"/>
        <v>-11.650096301579968</v>
      </c>
      <c r="M241">
        <f t="shared" ca="1" si="104"/>
        <v>57.239731867283943</v>
      </c>
      <c r="N241">
        <f t="shared" ca="1" si="105"/>
        <v>32.413155864197535</v>
      </c>
    </row>
    <row r="242" spans="1:14" x14ac:dyDescent="0.25">
      <c r="A242" s="4">
        <f t="shared" si="82"/>
        <v>0.44143518518518299</v>
      </c>
      <c r="B242" s="3">
        <f t="shared" si="94"/>
        <v>1553302140</v>
      </c>
      <c r="C242">
        <f t="shared" ref="C242:D242" si="113">C241</f>
        <v>3</v>
      </c>
      <c r="D242">
        <f t="shared" si="113"/>
        <v>102</v>
      </c>
      <c r="E242">
        <f t="shared" ca="1" si="96"/>
        <v>-32740.071615261117</v>
      </c>
      <c r="F242">
        <f t="shared" ca="1" si="97"/>
        <v>158793.34250386665</v>
      </c>
      <c r="G242">
        <f t="shared" ca="1" si="98"/>
        <v>10905.066666666666</v>
      </c>
      <c r="H242" s="9">
        <f t="shared" ca="1" si="99"/>
        <v>-46.771919236944086</v>
      </c>
      <c r="I242" s="9">
        <f t="shared" ca="1" si="100"/>
        <v>226.84787480667001</v>
      </c>
      <c r="J242" s="9">
        <f t="shared" ca="1" si="101"/>
        <v>3.3866666666668608</v>
      </c>
      <c r="K242" s="9">
        <f t="shared" ca="1" si="102"/>
        <v>231.61945240719712</v>
      </c>
      <c r="L242" s="9">
        <f t="shared" ca="1" si="103"/>
        <v>-11.6500963015795</v>
      </c>
      <c r="M242">
        <f t="shared" ca="1" si="104"/>
        <v>57.249729938271599</v>
      </c>
      <c r="N242">
        <f t="shared" ca="1" si="105"/>
        <v>32.409413580246913</v>
      </c>
    </row>
    <row r="243" spans="1:14" x14ac:dyDescent="0.25">
      <c r="A243" s="4">
        <f t="shared" si="82"/>
        <v>0.44149305555555335</v>
      </c>
      <c r="B243" s="3">
        <f t="shared" si="94"/>
        <v>1553302145</v>
      </c>
      <c r="C243">
        <f t="shared" ref="C243:D243" si="114">C242</f>
        <v>3</v>
      </c>
      <c r="D243">
        <f t="shared" si="114"/>
        <v>102</v>
      </c>
      <c r="E243">
        <f t="shared" ca="1" si="96"/>
        <v>-32973.931211445837</v>
      </c>
      <c r="F243">
        <f t="shared" ca="1" si="97"/>
        <v>159927.5818779</v>
      </c>
      <c r="G243">
        <f t="shared" ca="1" si="98"/>
        <v>10922</v>
      </c>
      <c r="H243" s="9">
        <f t="shared" ca="1" si="99"/>
        <v>-46.771919236943361</v>
      </c>
      <c r="I243" s="9">
        <f t="shared" ca="1" si="100"/>
        <v>226.84787480666418</v>
      </c>
      <c r="J243" s="9">
        <f t="shared" ca="1" si="101"/>
        <v>3.3866666666664971</v>
      </c>
      <c r="K243" s="9">
        <f t="shared" ca="1" si="102"/>
        <v>231.61945240719126</v>
      </c>
      <c r="L243" s="9">
        <f t="shared" ca="1" si="103"/>
        <v>-11.650096301579614</v>
      </c>
      <c r="M243">
        <f t="shared" ca="1" si="104"/>
        <v>57.259728009259256</v>
      </c>
      <c r="N243">
        <f t="shared" ca="1" si="105"/>
        <v>32.405671296296298</v>
      </c>
    </row>
    <row r="244" spans="1:14" x14ac:dyDescent="0.25">
      <c r="A244" s="4">
        <f t="shared" si="82"/>
        <v>0.44155092592592371</v>
      </c>
      <c r="B244" s="3">
        <f t="shared" si="94"/>
        <v>1553302150</v>
      </c>
      <c r="C244">
        <f t="shared" ref="C244:D244" si="115">C243</f>
        <v>3</v>
      </c>
      <c r="D244">
        <f t="shared" si="115"/>
        <v>102</v>
      </c>
      <c r="E244">
        <f t="shared" ca="1" si="96"/>
        <v>-33207.790807630554</v>
      </c>
      <c r="F244">
        <f t="shared" ca="1" si="97"/>
        <v>161061.82125193332</v>
      </c>
      <c r="G244">
        <f t="shared" ca="1" si="98"/>
        <v>10938.933333333332</v>
      </c>
      <c r="H244" s="9">
        <f t="shared" ca="1" si="99"/>
        <v>-46.771919236944811</v>
      </c>
      <c r="I244" s="9">
        <f t="shared" ca="1" si="100"/>
        <v>226.84787480667001</v>
      </c>
      <c r="J244" s="9">
        <f t="shared" ca="1" si="101"/>
        <v>3.3866666666664971</v>
      </c>
      <c r="K244" s="9">
        <f t="shared" ca="1" si="102"/>
        <v>231.61945240719726</v>
      </c>
      <c r="L244" s="9">
        <f t="shared" ca="1" si="103"/>
        <v>-11.650096301579676</v>
      </c>
      <c r="M244">
        <f t="shared" ca="1" si="104"/>
        <v>57.269726080246912</v>
      </c>
      <c r="N244">
        <f t="shared" ca="1" si="105"/>
        <v>32.401929012345683</v>
      </c>
    </row>
    <row r="245" spans="1:14" x14ac:dyDescent="0.25">
      <c r="A245" s="4">
        <f t="shared" si="82"/>
        <v>0.44160879629629407</v>
      </c>
      <c r="B245" s="3">
        <f t="shared" si="94"/>
        <v>1553302155</v>
      </c>
      <c r="C245">
        <f t="shared" ref="C245:D246" si="116">C244</f>
        <v>3</v>
      </c>
      <c r="D245">
        <f t="shared" si="116"/>
        <v>102</v>
      </c>
      <c r="E245">
        <f t="shared" ca="1" si="96"/>
        <v>-33441.650403815278</v>
      </c>
      <c r="F245">
        <f t="shared" ca="1" si="97"/>
        <v>162196.06062596667</v>
      </c>
      <c r="G245">
        <f t="shared" ca="1" si="98"/>
        <v>10955.866666666665</v>
      </c>
      <c r="H245" s="9">
        <f t="shared" ca="1" si="99"/>
        <v>-46.771919236944811</v>
      </c>
      <c r="I245" s="9">
        <f t="shared" ca="1" si="100"/>
        <v>226.84787480666418</v>
      </c>
      <c r="J245" s="9">
        <f t="shared" ca="1" si="101"/>
        <v>3.3866666666668608</v>
      </c>
      <c r="K245" s="9">
        <f t="shared" ca="1" si="102"/>
        <v>231.61945240719155</v>
      </c>
      <c r="L245" s="9">
        <f t="shared" ca="1" si="103"/>
        <v>-11.650096301579968</v>
      </c>
      <c r="M245">
        <f t="shared" ca="1" si="104"/>
        <v>57.279724151234561</v>
      </c>
      <c r="N245">
        <f t="shared" ca="1" si="105"/>
        <v>32.398186728395061</v>
      </c>
    </row>
    <row r="246" spans="1:14" x14ac:dyDescent="0.25">
      <c r="A246" s="5">
        <f t="shared" si="82"/>
        <v>0.44166666666666443</v>
      </c>
      <c r="B246" s="3">
        <f t="shared" ref="B246" si="117">B245+SECOND(A246-A245)</f>
        <v>1553302160</v>
      </c>
      <c r="C246">
        <f t="shared" si="116"/>
        <v>3</v>
      </c>
      <c r="D246">
        <f t="shared" si="116"/>
        <v>102</v>
      </c>
      <c r="E246">
        <f t="shared" ref="E246" ca="1" si="118">INDIRECT("E$"&amp;C246)+INDIRECT("H$"&amp;C246)*($B246-INDIRECT("B$"&amp;D246))</f>
        <v>-33675.51</v>
      </c>
      <c r="F246">
        <f t="shared" ref="F246" ca="1" si="119">INDIRECT("F$"&amp;C246)+INDIRECT("I$"&amp;C246)*($B246-INDIRECT("B$"&amp;D246))</f>
        <v>163330.29999999999</v>
      </c>
      <c r="G246">
        <f t="shared" ref="G246" ca="1" si="120">INDIRECT("G$"&amp;C246)+INDIRECT("J$"&amp;C246)*($B246-INDIRECT("B$"&amp;D246))</f>
        <v>10972.8</v>
      </c>
      <c r="H246" s="9">
        <f ca="1">H245</f>
        <v>-46.771919236944811</v>
      </c>
      <c r="I246" s="9">
        <f t="shared" ref="I246:K246" ca="1" si="121">I245</f>
        <v>226.84787480666418</v>
      </c>
      <c r="J246" s="9">
        <f t="shared" ca="1" si="121"/>
        <v>3.3866666666668608</v>
      </c>
      <c r="K246" s="9">
        <f t="shared" ca="1" si="121"/>
        <v>231.61945240719155</v>
      </c>
      <c r="L246" s="9">
        <f t="shared" ref="L246" ca="1" si="122">DEGREES(ATAN2(I246,H246))</f>
        <v>-11.650096301579968</v>
      </c>
      <c r="M246">
        <f t="shared" ref="M246" ca="1" si="123">INDIRECT("M$"&amp;C246)+INDIRECT("O$"&amp;C246)*($B246-INDIRECT("B$"&amp;D246))</f>
        <v>57.289722222222217</v>
      </c>
      <c r="N246">
        <f t="shared" ref="N246" ca="1" si="124">INDIRECT("N$"&amp;C246)+INDIRECT("P$"&amp;C246)*($B246-INDIRECT("B$"&amp;D246))</f>
        <v>32.394444444444446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S259"/>
  <sheetViews>
    <sheetView workbookViewId="0">
      <selection activeCell="B2" sqref="B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147</v>
      </c>
      <c r="B1" t="s">
        <v>157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117</v>
      </c>
      <c r="C2" s="7">
        <v>310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9448.7999999999993</v>
      </c>
      <c r="H2" s="9">
        <f t="shared" ref="H2:J2" si="0">(E3-E2)/(MINUTE($A3-$A2)*60+SECOND($A3-$A2))</f>
        <v>35.805007936507934</v>
      </c>
      <c r="I2" s="9">
        <f t="shared" si="0"/>
        <v>-216.45619047619047</v>
      </c>
      <c r="J2" s="9">
        <f t="shared" si="0"/>
        <v>0</v>
      </c>
      <c r="K2" s="9">
        <f>SQRT(H2*H2+I2*I2)</f>
        <v>219.39754098165787</v>
      </c>
      <c r="L2" s="9">
        <f>DEGREES(ATAN2(I2,H2))</f>
        <v>170.60749280413594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-1.9325396825396787E-3</v>
      </c>
      <c r="P2" s="10">
        <f>(N3-N2)/(MINUTE($A3-$A2)*60+SECOND($A3-$A2))</f>
        <v>5.7297178130511612E-4</v>
      </c>
    </row>
    <row r="3" spans="1:16" x14ac:dyDescent="0.25">
      <c r="A3" s="5">
        <v>0.44236111111111115</v>
      </c>
      <c r="B3" s="6" t="s">
        <v>79</v>
      </c>
      <c r="C3" s="7">
        <v>310</v>
      </c>
      <c r="D3" s="7"/>
      <c r="E3" s="7">
        <f>VLOOKUP($B3,Beacons!$A$6:$O$30,14,FALSE)</f>
        <v>11438.8</v>
      </c>
      <c r="F3" s="7">
        <f>VLOOKUP($B3,Beacons!$A$6:$O$30,15,FALSE)</f>
        <v>-109404.5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54.854722222222222</v>
      </c>
      <c r="N3" s="7">
        <f>VLOOKUP($B3,Beacons!$A$6:$O$30,9,FALSE)</f>
        <v>33.116388888888892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0.42777777777777781</v>
      </c>
      <c r="B6" s="3">
        <f>Params!D29+MINUTE(A6-Params!C29)*60+SECOND(A6-Params!C29)</f>
        <v>1553300960</v>
      </c>
      <c r="C6">
        <v>2</v>
      </c>
      <c r="D6">
        <f>ROW()</f>
        <v>6</v>
      </c>
      <c r="E6">
        <f ca="1">INDIRECT("E$"&amp;C6)+INDIRECT("H$"&amp;C6)*($B6-INDIRECT("B$"&amp;D6))</f>
        <v>-33675.51</v>
      </c>
      <c r="F6">
        <f ca="1">INDIRECT("F$"&amp;C6)+INDIRECT("I$"&amp;C6)*($B6-INDIRECT("B$"&amp;D6))</f>
        <v>163330.29999999999</v>
      </c>
      <c r="G6">
        <f ca="1">INDIRECT("G$"&amp;C6)+INDIRECT("J$"&amp;C6)*($B6-INDIRECT("B$"&amp;D6))</f>
        <v>9448.7999999999993</v>
      </c>
      <c r="H6" s="9">
        <f ca="1">(E7-E6)/($B7-$B6)</f>
        <v>35.80500793650863</v>
      </c>
      <c r="I6" s="9">
        <f ca="1">(F7-F6)/($B7-$B6)</f>
        <v>-216.4561904761882</v>
      </c>
      <c r="J6" s="9">
        <f ca="1">(G7-G6)/($B7-$B6)</f>
        <v>0</v>
      </c>
      <c r="K6" s="9">
        <f ca="1">SQRT(H6*H6+I6*I6)</f>
        <v>219.39754098165574</v>
      </c>
      <c r="L6" s="9">
        <f ca="1">DEGREES(ATAN2(I6,H6))</f>
        <v>170.60749280413569</v>
      </c>
      <c r="M6">
        <f ca="1">INDIRECT("M$"&amp;C6)+INDIRECT("O$"&amp;C6)*($B6-INDIRECT("B$"&amp;D6))</f>
        <v>57.289722222222217</v>
      </c>
      <c r="N6">
        <f ca="1">INDIRECT("N$"&amp;C6)+INDIRECT("P$"&amp;C6)*($B6-INDIRECT("B$"&amp;D6))</f>
        <v>32.394444444444446</v>
      </c>
      <c r="P6" s="3"/>
    </row>
    <row r="7" spans="1:16" x14ac:dyDescent="0.25">
      <c r="A7" s="4">
        <f>A6+5/24/3600</f>
        <v>0.42783564814814817</v>
      </c>
      <c r="B7" s="3">
        <f>B6+SECOND(A7-A6)</f>
        <v>1553300965</v>
      </c>
      <c r="C7">
        <f>C6</f>
        <v>2</v>
      </c>
      <c r="D7">
        <f>D6</f>
        <v>6</v>
      </c>
      <c r="E7">
        <f ca="1">INDIRECT("E$"&amp;C7)+INDIRECT("H$"&amp;C7)*($B7-INDIRECT("B$"&amp;D7))</f>
        <v>-33496.484960317459</v>
      </c>
      <c r="F7">
        <f ca="1">INDIRECT("F$"&amp;C7)+INDIRECT("I$"&amp;C7)*($B7-INDIRECT("B$"&amp;D7))</f>
        <v>162248.01904761905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35.805007936507174</v>
      </c>
      <c r="I7" s="9">
        <f t="shared" ca="1" si="2"/>
        <v>-216.45619047619402</v>
      </c>
      <c r="J7" s="9">
        <f t="shared" ca="1" si="2"/>
        <v>0</v>
      </c>
      <c r="K7" s="9">
        <f t="shared" ref="K7:K70" ca="1" si="3">SQRT(H7*H7+I7*I7)</f>
        <v>219.39754098166128</v>
      </c>
      <c r="L7" s="9">
        <f t="shared" ref="L7:L70" ca="1" si="4">DEGREES(ATAN2(I7,H7))</f>
        <v>170.60749280413631</v>
      </c>
      <c r="M7">
        <f ca="1">INDIRECT("M$"&amp;C7)+INDIRECT("O$"&amp;C7)*($B7-INDIRECT("B$"&amp;D7))</f>
        <v>57.28005952380952</v>
      </c>
      <c r="N7">
        <f ca="1">INDIRECT("N$"&amp;C7)+INDIRECT("P$"&amp;C7)*($B7-INDIRECT("B$"&amp;D7))</f>
        <v>32.397309303350973</v>
      </c>
      <c r="P7" s="3"/>
    </row>
    <row r="8" spans="1:16" x14ac:dyDescent="0.25">
      <c r="A8" s="4">
        <f>A7+5/24/3600</f>
        <v>0.42789351851851853</v>
      </c>
      <c r="B8" s="3">
        <f>B7+SECOND(A8-A7)</f>
        <v>1553300970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-33317.459920634923</v>
      </c>
      <c r="F8">
        <f t="shared" ref="F8:F33" ca="1" si="7">INDIRECT("F$"&amp;C8)+INDIRECT("I$"&amp;C8)*($B8-INDIRECT("B$"&amp;D8))</f>
        <v>161165.73809523808</v>
      </c>
      <c r="G8">
        <f t="shared" ca="1" si="1"/>
        <v>9448.7999999999993</v>
      </c>
      <c r="H8" s="9">
        <f t="shared" ca="1" si="2"/>
        <v>35.80500793650863</v>
      </c>
      <c r="I8" s="9">
        <f t="shared" ca="1" si="2"/>
        <v>-216.4561904761882</v>
      </c>
      <c r="J8" s="9">
        <f t="shared" ca="1" si="2"/>
        <v>0</v>
      </c>
      <c r="K8" s="9">
        <f t="shared" ca="1" si="3"/>
        <v>219.39754098165574</v>
      </c>
      <c r="L8" s="9">
        <f t="shared" ca="1" si="4"/>
        <v>170.60749280413569</v>
      </c>
      <c r="M8">
        <f t="shared" ref="M8:M71" ca="1" si="8">INDIRECT("M$"&amp;C8)+INDIRECT("O$"&amp;C8)*($B8-INDIRECT("B$"&amp;D8))</f>
        <v>57.270396825396823</v>
      </c>
      <c r="N8">
        <f t="shared" ref="N8:N71" ca="1" si="9">INDIRECT("N$"&amp;C8)+INDIRECT("P$"&amp;C8)*($B8-INDIRECT("B$"&amp;D8))</f>
        <v>32.4001741622575</v>
      </c>
      <c r="P8" s="3"/>
    </row>
    <row r="9" spans="1:16" x14ac:dyDescent="0.25">
      <c r="A9" s="4">
        <f t="shared" ref="A9:A72" si="10">A8+5/24/3600</f>
        <v>0.4279513888888889</v>
      </c>
      <c r="B9" s="3">
        <f t="shared" ref="B9:B72" si="11">B8+SECOND(A9-A8)</f>
        <v>1553300975</v>
      </c>
      <c r="C9">
        <f t="shared" si="5"/>
        <v>2</v>
      </c>
      <c r="D9">
        <f t="shared" si="5"/>
        <v>6</v>
      </c>
      <c r="E9">
        <f t="shared" ca="1" si="6"/>
        <v>-33138.43488095238</v>
      </c>
      <c r="F9">
        <f t="shared" ca="1" si="7"/>
        <v>160083.45714285714</v>
      </c>
      <c r="G9">
        <f t="shared" ca="1" si="1"/>
        <v>9448.7999999999993</v>
      </c>
      <c r="H9" s="9">
        <f t="shared" ca="1" si="2"/>
        <v>35.805007936507174</v>
      </c>
      <c r="I9" s="9">
        <f t="shared" ca="1" si="2"/>
        <v>-216.45619047619402</v>
      </c>
      <c r="J9" s="9">
        <f t="shared" ca="1" si="2"/>
        <v>0</v>
      </c>
      <c r="K9" s="9">
        <f t="shared" ca="1" si="3"/>
        <v>219.39754098166128</v>
      </c>
      <c r="L9" s="9">
        <f t="shared" ca="1" si="4"/>
        <v>170.60749280413631</v>
      </c>
      <c r="M9">
        <f t="shared" ca="1" si="8"/>
        <v>57.260734126984119</v>
      </c>
      <c r="N9">
        <f t="shared" ca="1" si="9"/>
        <v>32.40303902116402</v>
      </c>
    </row>
    <row r="10" spans="1:16" x14ac:dyDescent="0.25">
      <c r="A10" s="4">
        <f t="shared" si="10"/>
        <v>0.42800925925925926</v>
      </c>
      <c r="B10" s="3">
        <f t="shared" si="11"/>
        <v>1553300980</v>
      </c>
      <c r="C10">
        <f t="shared" si="5"/>
        <v>2</v>
      </c>
      <c r="D10">
        <f t="shared" si="5"/>
        <v>6</v>
      </c>
      <c r="E10">
        <f t="shared" ca="1" si="6"/>
        <v>-32959.409841269844</v>
      </c>
      <c r="F10">
        <f t="shared" ca="1" si="7"/>
        <v>159001.17619047617</v>
      </c>
      <c r="G10">
        <f t="shared" ca="1" si="1"/>
        <v>9448.7999999999993</v>
      </c>
      <c r="H10" s="9">
        <f t="shared" ca="1" si="2"/>
        <v>35.80500793650863</v>
      </c>
      <c r="I10" s="9">
        <f t="shared" ca="1" si="2"/>
        <v>-216.4561904761882</v>
      </c>
      <c r="J10" s="9">
        <f t="shared" ca="1" si="2"/>
        <v>0</v>
      </c>
      <c r="K10" s="9">
        <f t="shared" ca="1" si="3"/>
        <v>219.39754098165574</v>
      </c>
      <c r="L10" s="9">
        <f t="shared" ca="1" si="4"/>
        <v>170.60749280413569</v>
      </c>
      <c r="M10">
        <f t="shared" ca="1" si="8"/>
        <v>57.251071428571422</v>
      </c>
      <c r="N10">
        <f t="shared" ca="1" si="9"/>
        <v>32.405903880070547</v>
      </c>
      <c r="P10" s="9"/>
    </row>
    <row r="11" spans="1:16" x14ac:dyDescent="0.25">
      <c r="A11" s="4">
        <f t="shared" si="10"/>
        <v>0.42806712962962962</v>
      </c>
      <c r="B11" s="3">
        <f t="shared" si="11"/>
        <v>1553300985</v>
      </c>
      <c r="C11">
        <f t="shared" si="5"/>
        <v>2</v>
      </c>
      <c r="D11">
        <f t="shared" si="5"/>
        <v>6</v>
      </c>
      <c r="E11">
        <f t="shared" ca="1" si="6"/>
        <v>-32780.384801587301</v>
      </c>
      <c r="F11">
        <f t="shared" ca="1" si="7"/>
        <v>157918.89523809523</v>
      </c>
      <c r="G11">
        <f t="shared" ca="1" si="1"/>
        <v>9448.7999999999993</v>
      </c>
      <c r="H11" s="9">
        <f t="shared" ca="1" si="2"/>
        <v>35.805007936507174</v>
      </c>
      <c r="I11" s="9">
        <f t="shared" ca="1" si="2"/>
        <v>-216.4561904761882</v>
      </c>
      <c r="J11" s="9">
        <f t="shared" ca="1" si="2"/>
        <v>0</v>
      </c>
      <c r="K11" s="9">
        <f t="shared" ca="1" si="3"/>
        <v>219.39754098165551</v>
      </c>
      <c r="L11" s="9">
        <f t="shared" ca="1" si="4"/>
        <v>170.60749280413606</v>
      </c>
      <c r="M11">
        <f t="shared" ca="1" si="8"/>
        <v>57.241408730158724</v>
      </c>
      <c r="N11">
        <f t="shared" ca="1" si="9"/>
        <v>32.408768738977074</v>
      </c>
    </row>
    <row r="12" spans="1:16" x14ac:dyDescent="0.25">
      <c r="A12" s="4">
        <f t="shared" si="10"/>
        <v>0.42812499999999998</v>
      </c>
      <c r="B12" s="3">
        <f t="shared" si="11"/>
        <v>1553300990</v>
      </c>
      <c r="C12">
        <f t="shared" si="5"/>
        <v>2</v>
      </c>
      <c r="D12">
        <f t="shared" si="5"/>
        <v>6</v>
      </c>
      <c r="E12">
        <f t="shared" ca="1" si="6"/>
        <v>-32601.359761904765</v>
      </c>
      <c r="F12">
        <f t="shared" ca="1" si="7"/>
        <v>156836.61428571428</v>
      </c>
      <c r="G12">
        <f t="shared" ca="1" si="1"/>
        <v>9448.7999999999993</v>
      </c>
      <c r="H12" s="9">
        <f t="shared" ca="1" si="2"/>
        <v>35.805007936507899</v>
      </c>
      <c r="I12" s="9">
        <f t="shared" ca="1" si="2"/>
        <v>-216.45619047619402</v>
      </c>
      <c r="J12" s="9">
        <f t="shared" ca="1" si="2"/>
        <v>0</v>
      </c>
      <c r="K12" s="9">
        <f t="shared" ca="1" si="3"/>
        <v>219.39754098166139</v>
      </c>
      <c r="L12" s="9">
        <f t="shared" ca="1" si="4"/>
        <v>170.60749280413611</v>
      </c>
      <c r="M12">
        <f t="shared" ca="1" si="8"/>
        <v>57.231746031746027</v>
      </c>
      <c r="N12">
        <f t="shared" ca="1" si="9"/>
        <v>32.411633597883601</v>
      </c>
    </row>
    <row r="13" spans="1:16" x14ac:dyDescent="0.25">
      <c r="A13" s="4">
        <f t="shared" si="10"/>
        <v>0.42818287037037034</v>
      </c>
      <c r="B13" s="3">
        <f t="shared" si="11"/>
        <v>1553300995</v>
      </c>
      <c r="C13">
        <f t="shared" si="5"/>
        <v>2</v>
      </c>
      <c r="D13">
        <f t="shared" si="5"/>
        <v>6</v>
      </c>
      <c r="E13">
        <f t="shared" ca="1" si="6"/>
        <v>-32422.334722222226</v>
      </c>
      <c r="F13">
        <f t="shared" ca="1" si="7"/>
        <v>155754.33333333331</v>
      </c>
      <c r="G13">
        <f t="shared" ca="1" si="1"/>
        <v>9448.7999999999993</v>
      </c>
      <c r="H13" s="9">
        <f t="shared" ca="1" si="2"/>
        <v>35.805007936507899</v>
      </c>
      <c r="I13" s="9">
        <f t="shared" ca="1" si="2"/>
        <v>-216.4561904761882</v>
      </c>
      <c r="J13" s="9">
        <f t="shared" ca="1" si="2"/>
        <v>0</v>
      </c>
      <c r="K13" s="9">
        <f t="shared" ca="1" si="3"/>
        <v>219.39754098165562</v>
      </c>
      <c r="L13" s="9">
        <f t="shared" ca="1" si="4"/>
        <v>170.60749280413586</v>
      </c>
      <c r="M13">
        <f t="shared" ca="1" si="8"/>
        <v>57.22208333333333</v>
      </c>
      <c r="N13">
        <f t="shared" ca="1" si="9"/>
        <v>32.414498456790128</v>
      </c>
    </row>
    <row r="14" spans="1:16" x14ac:dyDescent="0.25">
      <c r="A14" s="4">
        <f t="shared" si="10"/>
        <v>0.4282407407407407</v>
      </c>
      <c r="B14" s="3">
        <f t="shared" si="11"/>
        <v>1553301000</v>
      </c>
      <c r="C14">
        <f t="shared" si="5"/>
        <v>2</v>
      </c>
      <c r="D14">
        <f t="shared" si="5"/>
        <v>6</v>
      </c>
      <c r="E14">
        <f t="shared" ca="1" si="6"/>
        <v>-32243.309682539686</v>
      </c>
      <c r="F14">
        <f t="shared" ca="1" si="7"/>
        <v>154672.05238095237</v>
      </c>
      <c r="G14">
        <f t="shared" ca="1" si="1"/>
        <v>9448.7999999999993</v>
      </c>
      <c r="H14" s="9">
        <f t="shared" ca="1" si="2"/>
        <v>35.805007936507899</v>
      </c>
      <c r="I14" s="9">
        <f t="shared" ca="1" si="2"/>
        <v>-216.4561904761882</v>
      </c>
      <c r="J14" s="9">
        <f t="shared" ca="1" si="2"/>
        <v>0</v>
      </c>
      <c r="K14" s="9">
        <f t="shared" ca="1" si="3"/>
        <v>219.39754098165562</v>
      </c>
      <c r="L14" s="9">
        <f t="shared" ca="1" si="4"/>
        <v>170.60749280413586</v>
      </c>
      <c r="M14">
        <f t="shared" ca="1" si="8"/>
        <v>57.212420634920633</v>
      </c>
      <c r="N14">
        <f t="shared" ca="1" si="9"/>
        <v>32.417363315696647</v>
      </c>
    </row>
    <row r="15" spans="1:16" x14ac:dyDescent="0.25">
      <c r="A15" s="4">
        <f t="shared" si="10"/>
        <v>0.42829861111111106</v>
      </c>
      <c r="B15" s="3">
        <f t="shared" si="11"/>
        <v>1553301005</v>
      </c>
      <c r="C15">
        <f t="shared" si="5"/>
        <v>2</v>
      </c>
      <c r="D15">
        <f t="shared" si="5"/>
        <v>6</v>
      </c>
      <c r="E15">
        <f t="shared" ca="1" si="6"/>
        <v>-32064.284642857147</v>
      </c>
      <c r="F15">
        <f t="shared" ca="1" si="7"/>
        <v>153589.77142857143</v>
      </c>
      <c r="G15">
        <f t="shared" ca="1" si="1"/>
        <v>9448.7999999999993</v>
      </c>
      <c r="H15" s="9">
        <f t="shared" ca="1" si="2"/>
        <v>35.805007936507899</v>
      </c>
      <c r="I15" s="9">
        <f t="shared" ca="1" si="2"/>
        <v>-216.45619047619402</v>
      </c>
      <c r="J15" s="9">
        <f t="shared" ca="1" si="2"/>
        <v>0</v>
      </c>
      <c r="K15" s="9">
        <f t="shared" ca="1" si="3"/>
        <v>219.39754098166139</v>
      </c>
      <c r="L15" s="9">
        <f t="shared" ca="1" si="4"/>
        <v>170.60749280413611</v>
      </c>
      <c r="M15">
        <f t="shared" ca="1" si="8"/>
        <v>57.202757936507929</v>
      </c>
      <c r="N15">
        <f t="shared" ca="1" si="9"/>
        <v>32.420228174603174</v>
      </c>
    </row>
    <row r="16" spans="1:16" x14ac:dyDescent="0.25">
      <c r="A16" s="4">
        <f t="shared" si="10"/>
        <v>0.42835648148148142</v>
      </c>
      <c r="B16" s="3">
        <f t="shared" si="11"/>
        <v>1553301010</v>
      </c>
      <c r="C16">
        <f t="shared" si="5"/>
        <v>2</v>
      </c>
      <c r="D16">
        <f t="shared" si="5"/>
        <v>6</v>
      </c>
      <c r="E16">
        <f t="shared" ca="1" si="6"/>
        <v>-31885.259603174607</v>
      </c>
      <c r="F16">
        <f t="shared" ca="1" si="7"/>
        <v>152507.49047619046</v>
      </c>
      <c r="G16">
        <f t="shared" ca="1" si="1"/>
        <v>9448.7999999999993</v>
      </c>
      <c r="H16" s="9">
        <f t="shared" ca="1" si="2"/>
        <v>35.80500793650863</v>
      </c>
      <c r="I16" s="9">
        <f t="shared" ca="1" si="2"/>
        <v>-216.4561904761882</v>
      </c>
      <c r="J16" s="9">
        <f t="shared" ca="1" si="2"/>
        <v>0</v>
      </c>
      <c r="K16" s="9">
        <f t="shared" ca="1" si="3"/>
        <v>219.39754098165574</v>
      </c>
      <c r="L16" s="9">
        <f t="shared" ca="1" si="4"/>
        <v>170.60749280413569</v>
      </c>
      <c r="M16">
        <f t="shared" ca="1" si="8"/>
        <v>57.193095238095232</v>
      </c>
      <c r="N16">
        <f t="shared" ca="1" si="9"/>
        <v>32.423093033509701</v>
      </c>
    </row>
    <row r="17" spans="1:14" x14ac:dyDescent="0.25">
      <c r="A17" s="4">
        <f t="shared" si="10"/>
        <v>0.42841435185185178</v>
      </c>
      <c r="B17" s="3">
        <f t="shared" si="11"/>
        <v>1553301015</v>
      </c>
      <c r="C17">
        <f t="shared" si="5"/>
        <v>2</v>
      </c>
      <c r="D17">
        <f t="shared" si="5"/>
        <v>6</v>
      </c>
      <c r="E17">
        <f t="shared" ca="1" si="6"/>
        <v>-31706.234563492064</v>
      </c>
      <c r="F17">
        <f t="shared" ca="1" si="7"/>
        <v>151425.20952380952</v>
      </c>
      <c r="G17">
        <f t="shared" ca="1" si="1"/>
        <v>9448.7999999999993</v>
      </c>
      <c r="H17" s="9">
        <f t="shared" ca="1" si="2"/>
        <v>35.805007936507174</v>
      </c>
      <c r="I17" s="9">
        <f t="shared" ca="1" si="2"/>
        <v>-216.45619047619402</v>
      </c>
      <c r="J17" s="9">
        <f t="shared" ca="1" si="2"/>
        <v>0</v>
      </c>
      <c r="K17" s="9">
        <f t="shared" ca="1" si="3"/>
        <v>219.39754098166128</v>
      </c>
      <c r="L17" s="9">
        <f t="shared" ca="1" si="4"/>
        <v>170.60749280413631</v>
      </c>
      <c r="M17">
        <f t="shared" ca="1" si="8"/>
        <v>57.183432539682535</v>
      </c>
      <c r="N17">
        <f t="shared" ca="1" si="9"/>
        <v>32.425957892416228</v>
      </c>
    </row>
    <row r="18" spans="1:14" x14ac:dyDescent="0.25">
      <c r="A18" s="4">
        <f t="shared" si="10"/>
        <v>0.42847222222222214</v>
      </c>
      <c r="B18" s="3">
        <f t="shared" si="11"/>
        <v>1553301020</v>
      </c>
      <c r="C18">
        <f t="shared" si="5"/>
        <v>2</v>
      </c>
      <c r="D18">
        <f t="shared" si="5"/>
        <v>6</v>
      </c>
      <c r="E18">
        <f t="shared" ca="1" si="6"/>
        <v>-31527.209523809528</v>
      </c>
      <c r="F18">
        <f t="shared" ca="1" si="7"/>
        <v>150342.92857142855</v>
      </c>
      <c r="G18">
        <f t="shared" ca="1" si="1"/>
        <v>9448.7999999999993</v>
      </c>
      <c r="H18" s="9">
        <f t="shared" ca="1" si="2"/>
        <v>35.80500793650863</v>
      </c>
      <c r="I18" s="9">
        <f t="shared" ca="1" si="2"/>
        <v>-216.4561904761882</v>
      </c>
      <c r="J18" s="9">
        <f t="shared" ca="1" si="2"/>
        <v>0</v>
      </c>
      <c r="K18" s="9">
        <f t="shared" ca="1" si="3"/>
        <v>219.39754098165574</v>
      </c>
      <c r="L18" s="9">
        <f t="shared" ca="1" si="4"/>
        <v>170.60749280413569</v>
      </c>
      <c r="M18">
        <f t="shared" ca="1" si="8"/>
        <v>57.173769841269838</v>
      </c>
      <c r="N18">
        <f t="shared" ca="1" si="9"/>
        <v>32.428822751322755</v>
      </c>
    </row>
    <row r="19" spans="1:14" x14ac:dyDescent="0.25">
      <c r="A19" s="4">
        <f t="shared" si="10"/>
        <v>0.4285300925925925</v>
      </c>
      <c r="B19" s="3">
        <f t="shared" si="11"/>
        <v>1553301025</v>
      </c>
      <c r="C19">
        <f t="shared" si="5"/>
        <v>2</v>
      </c>
      <c r="D19">
        <f t="shared" si="5"/>
        <v>6</v>
      </c>
      <c r="E19">
        <f t="shared" ca="1" si="6"/>
        <v>-31348.184484126985</v>
      </c>
      <c r="F19">
        <f t="shared" ca="1" si="7"/>
        <v>149260.64761904761</v>
      </c>
      <c r="G19">
        <f t="shared" ca="1" si="1"/>
        <v>9448.7999999999993</v>
      </c>
      <c r="H19" s="9">
        <f t="shared" ca="1" si="2"/>
        <v>35.805007936507899</v>
      </c>
      <c r="I19" s="9">
        <f t="shared" ca="1" si="2"/>
        <v>-216.4561904761882</v>
      </c>
      <c r="J19" s="9">
        <f t="shared" ca="1" si="2"/>
        <v>0</v>
      </c>
      <c r="K19" s="9">
        <f t="shared" ca="1" si="3"/>
        <v>219.39754098165562</v>
      </c>
      <c r="L19" s="9">
        <f t="shared" ca="1" si="4"/>
        <v>170.60749280413586</v>
      </c>
      <c r="M19">
        <f t="shared" ca="1" si="8"/>
        <v>57.164107142857141</v>
      </c>
      <c r="N19">
        <f t="shared" ca="1" si="9"/>
        <v>32.431687610229275</v>
      </c>
    </row>
    <row r="20" spans="1:14" x14ac:dyDescent="0.25">
      <c r="A20" s="4">
        <f t="shared" si="10"/>
        <v>0.42858796296296287</v>
      </c>
      <c r="B20" s="3">
        <f t="shared" si="11"/>
        <v>1553301030</v>
      </c>
      <c r="C20">
        <f t="shared" si="5"/>
        <v>2</v>
      </c>
      <c r="D20">
        <f t="shared" si="5"/>
        <v>6</v>
      </c>
      <c r="E20">
        <f t="shared" ca="1" si="6"/>
        <v>-31169.159444444445</v>
      </c>
      <c r="F20">
        <f t="shared" ca="1" si="7"/>
        <v>148178.36666666667</v>
      </c>
      <c r="G20">
        <f t="shared" ca="1" si="1"/>
        <v>9448.7999999999993</v>
      </c>
      <c r="H20" s="9">
        <f t="shared" ca="1" si="2"/>
        <v>35.805007936507899</v>
      </c>
      <c r="I20" s="9">
        <f t="shared" ca="1" si="2"/>
        <v>-216.45619047619402</v>
      </c>
      <c r="J20" s="9">
        <f t="shared" ca="1" si="2"/>
        <v>0</v>
      </c>
      <c r="K20" s="9">
        <f t="shared" ca="1" si="3"/>
        <v>219.39754098166139</v>
      </c>
      <c r="L20" s="9">
        <f t="shared" ca="1" si="4"/>
        <v>170.60749280413611</v>
      </c>
      <c r="M20">
        <f t="shared" ca="1" si="8"/>
        <v>57.154444444444437</v>
      </c>
      <c r="N20">
        <f t="shared" ca="1" si="9"/>
        <v>32.434552469135802</v>
      </c>
    </row>
    <row r="21" spans="1:14" x14ac:dyDescent="0.25">
      <c r="A21" s="4">
        <f t="shared" si="10"/>
        <v>0.42864583333333323</v>
      </c>
      <c r="B21" s="3">
        <f t="shared" si="11"/>
        <v>1553301035</v>
      </c>
      <c r="C21">
        <f t="shared" si="5"/>
        <v>2</v>
      </c>
      <c r="D21">
        <f t="shared" si="5"/>
        <v>6</v>
      </c>
      <c r="E21">
        <f t="shared" ca="1" si="6"/>
        <v>-30990.134404761906</v>
      </c>
      <c r="F21">
        <f t="shared" ca="1" si="7"/>
        <v>147096.0857142857</v>
      </c>
      <c r="G21">
        <f t="shared" ca="1" si="1"/>
        <v>9448.7999999999993</v>
      </c>
      <c r="H21" s="9">
        <f t="shared" ca="1" si="2"/>
        <v>35.805007936507899</v>
      </c>
      <c r="I21" s="9">
        <f t="shared" ca="1" si="2"/>
        <v>-216.4561904761882</v>
      </c>
      <c r="J21" s="9">
        <f t="shared" ca="1" si="2"/>
        <v>0</v>
      </c>
      <c r="K21" s="9">
        <f t="shared" ca="1" si="3"/>
        <v>219.39754098165562</v>
      </c>
      <c r="L21" s="9">
        <f t="shared" ca="1" si="4"/>
        <v>170.60749280413586</v>
      </c>
      <c r="M21">
        <f t="shared" ca="1" si="8"/>
        <v>57.14478174603174</v>
      </c>
      <c r="N21">
        <f t="shared" ca="1" si="9"/>
        <v>32.437417328042329</v>
      </c>
    </row>
    <row r="22" spans="1:14" x14ac:dyDescent="0.25">
      <c r="A22" s="4">
        <f t="shared" si="10"/>
        <v>0.42870370370370359</v>
      </c>
      <c r="B22" s="3">
        <f t="shared" si="11"/>
        <v>1553301040</v>
      </c>
      <c r="C22">
        <f t="shared" si="5"/>
        <v>2</v>
      </c>
      <c r="D22">
        <f t="shared" si="5"/>
        <v>6</v>
      </c>
      <c r="E22">
        <f t="shared" ca="1" si="6"/>
        <v>-30811.109365079366</v>
      </c>
      <c r="F22">
        <f t="shared" ca="1" si="7"/>
        <v>146013.80476190476</v>
      </c>
      <c r="G22">
        <f t="shared" ca="1" si="1"/>
        <v>9448.7999999999993</v>
      </c>
      <c r="H22" s="9">
        <f t="shared" ca="1" si="2"/>
        <v>35.805007936507899</v>
      </c>
      <c r="I22" s="9">
        <f t="shared" ca="1" si="2"/>
        <v>-216.45619047619402</v>
      </c>
      <c r="J22" s="9">
        <f t="shared" ca="1" si="2"/>
        <v>0</v>
      </c>
      <c r="K22" s="9">
        <f t="shared" ca="1" si="3"/>
        <v>219.39754098166139</v>
      </c>
      <c r="L22" s="9">
        <f t="shared" ca="1" si="4"/>
        <v>170.60749280413611</v>
      </c>
      <c r="M22">
        <f t="shared" ca="1" si="8"/>
        <v>57.135119047619042</v>
      </c>
      <c r="N22">
        <f t="shared" ca="1" si="9"/>
        <v>32.440282186948856</v>
      </c>
    </row>
    <row r="23" spans="1:14" x14ac:dyDescent="0.25">
      <c r="A23" s="4">
        <f t="shared" si="10"/>
        <v>0.42876157407407395</v>
      </c>
      <c r="B23" s="3">
        <f t="shared" si="11"/>
        <v>1553301045</v>
      </c>
      <c r="C23">
        <f t="shared" si="5"/>
        <v>2</v>
      </c>
      <c r="D23">
        <f t="shared" si="5"/>
        <v>6</v>
      </c>
      <c r="E23">
        <f t="shared" ca="1" si="6"/>
        <v>-30632.084325396827</v>
      </c>
      <c r="F23">
        <f t="shared" ca="1" si="7"/>
        <v>144931.52380952379</v>
      </c>
      <c r="G23">
        <f t="shared" ca="1" si="1"/>
        <v>9448.7999999999993</v>
      </c>
      <c r="H23" s="9">
        <f t="shared" ca="1" si="2"/>
        <v>35.805007936507899</v>
      </c>
      <c r="I23" s="9">
        <f t="shared" ca="1" si="2"/>
        <v>-216.4561904761882</v>
      </c>
      <c r="J23" s="9">
        <f t="shared" ca="1" si="2"/>
        <v>0</v>
      </c>
      <c r="K23" s="9">
        <f t="shared" ca="1" si="3"/>
        <v>219.39754098165562</v>
      </c>
      <c r="L23" s="9">
        <f t="shared" ca="1" si="4"/>
        <v>170.60749280413586</v>
      </c>
      <c r="M23">
        <f t="shared" ca="1" si="8"/>
        <v>57.125456349206345</v>
      </c>
      <c r="N23">
        <f t="shared" ca="1" si="9"/>
        <v>32.443147045855383</v>
      </c>
    </row>
    <row r="24" spans="1:14" x14ac:dyDescent="0.25">
      <c r="A24" s="4">
        <f t="shared" si="10"/>
        <v>0.42881944444444431</v>
      </c>
      <c r="B24" s="3">
        <f t="shared" si="11"/>
        <v>1553301050</v>
      </c>
      <c r="C24">
        <f t="shared" ref="C24:D39" si="12">C23</f>
        <v>2</v>
      </c>
      <c r="D24">
        <f t="shared" si="12"/>
        <v>6</v>
      </c>
      <c r="E24">
        <f t="shared" ca="1" si="6"/>
        <v>-30453.059285714287</v>
      </c>
      <c r="F24">
        <f t="shared" ca="1" si="7"/>
        <v>143849.24285714285</v>
      </c>
      <c r="G24">
        <f t="shared" ca="1" si="1"/>
        <v>9448.7999999999993</v>
      </c>
      <c r="H24" s="9">
        <f t="shared" ca="1" si="2"/>
        <v>35.805007936507899</v>
      </c>
      <c r="I24" s="9">
        <f t="shared" ca="1" si="2"/>
        <v>-216.4561904761882</v>
      </c>
      <c r="J24" s="9">
        <f t="shared" ca="1" si="2"/>
        <v>0</v>
      </c>
      <c r="K24" s="9">
        <f t="shared" ca="1" si="3"/>
        <v>219.39754098165562</v>
      </c>
      <c r="L24" s="9">
        <f t="shared" ca="1" si="4"/>
        <v>170.60749280413586</v>
      </c>
      <c r="M24">
        <f t="shared" ca="1" si="8"/>
        <v>57.115793650793648</v>
      </c>
      <c r="N24">
        <f t="shared" ca="1" si="9"/>
        <v>32.446011904761903</v>
      </c>
    </row>
    <row r="25" spans="1:14" x14ac:dyDescent="0.25">
      <c r="A25" s="4">
        <f t="shared" si="10"/>
        <v>0.42887731481481467</v>
      </c>
      <c r="B25" s="3">
        <f t="shared" si="11"/>
        <v>1553301055</v>
      </c>
      <c r="C25">
        <f t="shared" si="12"/>
        <v>2</v>
      </c>
      <c r="D25">
        <f t="shared" si="12"/>
        <v>6</v>
      </c>
      <c r="E25">
        <f t="shared" ca="1" si="6"/>
        <v>-30274.034246031748</v>
      </c>
      <c r="F25">
        <f t="shared" ca="1" si="7"/>
        <v>142766.96190476191</v>
      </c>
      <c r="G25">
        <f t="shared" ca="1" si="1"/>
        <v>9448.7999999999993</v>
      </c>
      <c r="H25" s="9">
        <f t="shared" ca="1" si="2"/>
        <v>35.805007936507899</v>
      </c>
      <c r="I25" s="9">
        <f t="shared" ca="1" si="2"/>
        <v>-216.45619047619402</v>
      </c>
      <c r="J25" s="9">
        <f t="shared" ca="1" si="2"/>
        <v>0</v>
      </c>
      <c r="K25" s="9">
        <f t="shared" ca="1" si="3"/>
        <v>219.39754098166139</v>
      </c>
      <c r="L25" s="9">
        <f t="shared" ca="1" si="4"/>
        <v>170.60749280413611</v>
      </c>
      <c r="M25">
        <f t="shared" ca="1" si="8"/>
        <v>57.106130952380944</v>
      </c>
      <c r="N25">
        <f t="shared" ca="1" si="9"/>
        <v>32.44887676366843</v>
      </c>
    </row>
    <row r="26" spans="1:14" x14ac:dyDescent="0.25">
      <c r="A26" s="4">
        <f t="shared" si="10"/>
        <v>0.42893518518518503</v>
      </c>
      <c r="B26" s="3">
        <f t="shared" si="11"/>
        <v>1553301060</v>
      </c>
      <c r="C26">
        <f t="shared" si="12"/>
        <v>2</v>
      </c>
      <c r="D26">
        <f t="shared" si="12"/>
        <v>6</v>
      </c>
      <c r="E26">
        <f t="shared" ca="1" si="6"/>
        <v>-30095.009206349208</v>
      </c>
      <c r="F26">
        <f t="shared" ca="1" si="7"/>
        <v>141684.68095238094</v>
      </c>
      <c r="G26">
        <f t="shared" ca="1" si="1"/>
        <v>9448.7999999999993</v>
      </c>
      <c r="H26" s="9">
        <f t="shared" ca="1" si="2"/>
        <v>35.805007936507899</v>
      </c>
      <c r="I26" s="9">
        <f t="shared" ca="1" si="2"/>
        <v>-216.4561904761882</v>
      </c>
      <c r="J26" s="9">
        <f t="shared" ca="1" si="2"/>
        <v>0</v>
      </c>
      <c r="K26" s="9">
        <f t="shared" ca="1" si="3"/>
        <v>219.39754098165562</v>
      </c>
      <c r="L26" s="9">
        <f t="shared" ca="1" si="4"/>
        <v>170.60749280413586</v>
      </c>
      <c r="M26">
        <f t="shared" ca="1" si="8"/>
        <v>57.096468253968247</v>
      </c>
      <c r="N26">
        <f t="shared" ca="1" si="9"/>
        <v>32.451741622574957</v>
      </c>
    </row>
    <row r="27" spans="1:14" x14ac:dyDescent="0.25">
      <c r="A27" s="4">
        <f t="shared" si="10"/>
        <v>0.42899305555555539</v>
      </c>
      <c r="B27" s="3">
        <f t="shared" si="11"/>
        <v>1553301065</v>
      </c>
      <c r="C27">
        <f t="shared" si="12"/>
        <v>2</v>
      </c>
      <c r="D27">
        <f t="shared" si="12"/>
        <v>6</v>
      </c>
      <c r="E27">
        <f t="shared" ca="1" si="6"/>
        <v>-29915.984166666669</v>
      </c>
      <c r="F27">
        <f t="shared" ca="1" si="7"/>
        <v>140602.4</v>
      </c>
      <c r="G27">
        <f t="shared" ca="1" si="1"/>
        <v>9448.7999999999993</v>
      </c>
      <c r="H27" s="9">
        <f t="shared" ca="1" si="2"/>
        <v>35.805007936507899</v>
      </c>
      <c r="I27" s="9">
        <f t="shared" ca="1" si="2"/>
        <v>-216.45619047619402</v>
      </c>
      <c r="J27" s="9">
        <f t="shared" ca="1" si="2"/>
        <v>0</v>
      </c>
      <c r="K27" s="9">
        <f t="shared" ca="1" si="3"/>
        <v>219.39754098166139</v>
      </c>
      <c r="L27" s="9">
        <f t="shared" ca="1" si="4"/>
        <v>170.60749280413611</v>
      </c>
      <c r="M27">
        <f t="shared" ca="1" si="8"/>
        <v>57.08680555555555</v>
      </c>
      <c r="N27">
        <f t="shared" ca="1" si="9"/>
        <v>32.454606481481484</v>
      </c>
    </row>
    <row r="28" spans="1:14" x14ac:dyDescent="0.25">
      <c r="A28" s="4">
        <f t="shared" si="10"/>
        <v>0.42905092592592575</v>
      </c>
      <c r="B28" s="3">
        <f t="shared" si="11"/>
        <v>1553301070</v>
      </c>
      <c r="C28">
        <f t="shared" si="12"/>
        <v>2</v>
      </c>
      <c r="D28">
        <f t="shared" si="12"/>
        <v>6</v>
      </c>
      <c r="E28">
        <f t="shared" ca="1" si="6"/>
        <v>-29736.959126984129</v>
      </c>
      <c r="F28">
        <f t="shared" ca="1" si="7"/>
        <v>139520.11904761902</v>
      </c>
      <c r="G28">
        <f t="shared" ca="1" si="1"/>
        <v>9448.7999999999993</v>
      </c>
      <c r="H28" s="9">
        <f t="shared" ca="1" si="2"/>
        <v>35.805007936507899</v>
      </c>
      <c r="I28" s="9">
        <f t="shared" ca="1" si="2"/>
        <v>-216.4561904761882</v>
      </c>
      <c r="J28" s="9">
        <f t="shared" ca="1" si="2"/>
        <v>0</v>
      </c>
      <c r="K28" s="9">
        <f t="shared" ca="1" si="3"/>
        <v>219.39754098165562</v>
      </c>
      <c r="L28" s="9">
        <f t="shared" ca="1" si="4"/>
        <v>170.60749280413586</v>
      </c>
      <c r="M28">
        <f t="shared" ca="1" si="8"/>
        <v>57.077142857142853</v>
      </c>
      <c r="N28">
        <f t="shared" ca="1" si="9"/>
        <v>32.457471340388011</v>
      </c>
    </row>
    <row r="29" spans="1:14" x14ac:dyDescent="0.25">
      <c r="A29" s="4">
        <f t="shared" si="10"/>
        <v>0.42910879629629611</v>
      </c>
      <c r="B29" s="3">
        <f t="shared" si="11"/>
        <v>1553301075</v>
      </c>
      <c r="C29">
        <f t="shared" si="12"/>
        <v>2</v>
      </c>
      <c r="D29">
        <f t="shared" si="12"/>
        <v>6</v>
      </c>
      <c r="E29">
        <f t="shared" ca="1" si="6"/>
        <v>-29557.93408730159</v>
      </c>
      <c r="F29">
        <f t="shared" ca="1" si="7"/>
        <v>138437.83809523808</v>
      </c>
      <c r="G29">
        <f t="shared" ca="1" si="1"/>
        <v>9448.7999999999993</v>
      </c>
      <c r="H29" s="9">
        <f t="shared" ca="1" si="2"/>
        <v>35.805007936507899</v>
      </c>
      <c r="I29" s="9">
        <f t="shared" ca="1" si="2"/>
        <v>-216.4561904761882</v>
      </c>
      <c r="J29" s="9">
        <f t="shared" ca="1" si="2"/>
        <v>0</v>
      </c>
      <c r="K29" s="9">
        <f t="shared" ca="1" si="3"/>
        <v>219.39754098165562</v>
      </c>
      <c r="L29" s="9">
        <f t="shared" ca="1" si="4"/>
        <v>170.60749280413586</v>
      </c>
      <c r="M29">
        <f t="shared" ca="1" si="8"/>
        <v>57.067480158730156</v>
      </c>
      <c r="N29">
        <f t="shared" ca="1" si="9"/>
        <v>32.460336199294531</v>
      </c>
    </row>
    <row r="30" spans="1:14" x14ac:dyDescent="0.25">
      <c r="A30" s="4">
        <f t="shared" si="10"/>
        <v>0.42916666666666647</v>
      </c>
      <c r="B30" s="3">
        <f t="shared" si="11"/>
        <v>1553301080</v>
      </c>
      <c r="C30">
        <f t="shared" si="12"/>
        <v>2</v>
      </c>
      <c r="D30">
        <f t="shared" si="12"/>
        <v>6</v>
      </c>
      <c r="E30">
        <f t="shared" ca="1" si="6"/>
        <v>-29378.90904761905</v>
      </c>
      <c r="F30">
        <f t="shared" ca="1" si="7"/>
        <v>137355.55714285714</v>
      </c>
      <c r="G30">
        <f t="shared" ca="1" si="1"/>
        <v>9448.7999999999993</v>
      </c>
      <c r="H30" s="9">
        <f t="shared" ca="1" si="2"/>
        <v>35.805007936507899</v>
      </c>
      <c r="I30" s="9">
        <f t="shared" ca="1" si="2"/>
        <v>-216.45619047619402</v>
      </c>
      <c r="J30" s="9">
        <f t="shared" ca="1" si="2"/>
        <v>0</v>
      </c>
      <c r="K30" s="9">
        <f t="shared" ca="1" si="3"/>
        <v>219.39754098166139</v>
      </c>
      <c r="L30" s="9">
        <f t="shared" ca="1" si="4"/>
        <v>170.60749280413611</v>
      </c>
      <c r="M30">
        <f t="shared" ca="1" si="8"/>
        <v>57.057817460317459</v>
      </c>
      <c r="N30">
        <f t="shared" ca="1" si="9"/>
        <v>32.463201058201058</v>
      </c>
    </row>
    <row r="31" spans="1:14" x14ac:dyDescent="0.25">
      <c r="A31" s="4">
        <f t="shared" si="10"/>
        <v>0.42922453703703684</v>
      </c>
      <c r="B31" s="3">
        <f t="shared" si="11"/>
        <v>1553301085</v>
      </c>
      <c r="C31">
        <f t="shared" si="12"/>
        <v>2</v>
      </c>
      <c r="D31">
        <f t="shared" si="12"/>
        <v>6</v>
      </c>
      <c r="E31">
        <f t="shared" ca="1" si="6"/>
        <v>-29199.884007936511</v>
      </c>
      <c r="F31">
        <f t="shared" ca="1" si="7"/>
        <v>136273.27619047617</v>
      </c>
      <c r="G31">
        <f t="shared" ca="1" si="1"/>
        <v>9448.7999999999993</v>
      </c>
      <c r="H31" s="9">
        <f t="shared" ca="1" si="2"/>
        <v>35.805007936507899</v>
      </c>
      <c r="I31" s="9">
        <f t="shared" ca="1" si="2"/>
        <v>-216.4561904761882</v>
      </c>
      <c r="J31" s="9">
        <f t="shared" ca="1" si="2"/>
        <v>0</v>
      </c>
      <c r="K31" s="9">
        <f t="shared" ca="1" si="3"/>
        <v>219.39754098165562</v>
      </c>
      <c r="L31" s="9">
        <f t="shared" ca="1" si="4"/>
        <v>170.60749280413586</v>
      </c>
      <c r="M31">
        <f t="shared" ca="1" si="8"/>
        <v>57.048154761904755</v>
      </c>
      <c r="N31">
        <f t="shared" ca="1" si="9"/>
        <v>32.466065917107585</v>
      </c>
    </row>
    <row r="32" spans="1:14" x14ac:dyDescent="0.25">
      <c r="A32" s="4">
        <f t="shared" si="10"/>
        <v>0.4292824074074072</v>
      </c>
      <c r="B32" s="3">
        <f t="shared" si="11"/>
        <v>1553301090</v>
      </c>
      <c r="C32">
        <f t="shared" si="12"/>
        <v>2</v>
      </c>
      <c r="D32">
        <f t="shared" si="12"/>
        <v>6</v>
      </c>
      <c r="E32">
        <f t="shared" ca="1" si="6"/>
        <v>-29020.858968253971</v>
      </c>
      <c r="F32">
        <f t="shared" ca="1" si="7"/>
        <v>135190.99523809523</v>
      </c>
      <c r="G32">
        <f t="shared" ca="1" si="1"/>
        <v>9448.7999999999993</v>
      </c>
      <c r="H32" s="9">
        <f t="shared" ca="1" si="2"/>
        <v>35.805007936507899</v>
      </c>
      <c r="I32" s="9">
        <f t="shared" ca="1" si="2"/>
        <v>-216.45619047619402</v>
      </c>
      <c r="J32" s="9">
        <f t="shared" ca="1" si="2"/>
        <v>0</v>
      </c>
      <c r="K32" s="9">
        <f t="shared" ca="1" si="3"/>
        <v>219.39754098166139</v>
      </c>
      <c r="L32" s="9">
        <f t="shared" ca="1" si="4"/>
        <v>170.60749280413611</v>
      </c>
      <c r="M32">
        <f t="shared" ca="1" si="8"/>
        <v>57.038492063492058</v>
      </c>
      <c r="N32">
        <f t="shared" ca="1" si="9"/>
        <v>32.468930776014112</v>
      </c>
    </row>
    <row r="33" spans="1:14" x14ac:dyDescent="0.25">
      <c r="A33" s="4">
        <f>A32+5/24/3600</f>
        <v>0.42934027777777756</v>
      </c>
      <c r="B33" s="3">
        <f t="shared" si="11"/>
        <v>1553301095</v>
      </c>
      <c r="C33">
        <f t="shared" si="12"/>
        <v>2</v>
      </c>
      <c r="D33">
        <f t="shared" si="12"/>
        <v>6</v>
      </c>
      <c r="E33">
        <f t="shared" ca="1" si="6"/>
        <v>-28841.833928571432</v>
      </c>
      <c r="F33">
        <f t="shared" ca="1" si="7"/>
        <v>134108.71428571426</v>
      </c>
      <c r="G33">
        <f t="shared" ca="1" si="1"/>
        <v>9448.7999999999993</v>
      </c>
      <c r="H33" s="9">
        <f t="shared" ca="1" si="2"/>
        <v>35.805007936507899</v>
      </c>
      <c r="I33" s="9">
        <f t="shared" ca="1" si="2"/>
        <v>-216.4561904761882</v>
      </c>
      <c r="J33" s="9">
        <f t="shared" ca="1" si="2"/>
        <v>0</v>
      </c>
      <c r="K33" s="9">
        <f t="shared" ca="1" si="3"/>
        <v>219.39754098165562</v>
      </c>
      <c r="L33" s="9">
        <f t="shared" ca="1" si="4"/>
        <v>170.60749280413586</v>
      </c>
      <c r="M33">
        <f t="shared" ca="1" si="8"/>
        <v>57.028829365079361</v>
      </c>
      <c r="N33">
        <f t="shared" ca="1" si="9"/>
        <v>32.471795634920639</v>
      </c>
    </row>
    <row r="34" spans="1:14" x14ac:dyDescent="0.25">
      <c r="A34" s="4">
        <f t="shared" si="10"/>
        <v>0.42939814814814792</v>
      </c>
      <c r="B34" s="3">
        <f t="shared" si="11"/>
        <v>1553301100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-28662.808888888892</v>
      </c>
      <c r="F34">
        <f ca="1">INDIRECT("F$"&amp;C34)+INDIRECT("I$"&amp;C34)*($B34-INDIRECT("B$"&amp;D34))</f>
        <v>133026.43333333332</v>
      </c>
      <c r="G34">
        <f t="shared" ca="1" si="1"/>
        <v>9448.7999999999993</v>
      </c>
      <c r="H34" s="9">
        <f t="shared" ca="1" si="2"/>
        <v>35.805007936507899</v>
      </c>
      <c r="I34" s="9">
        <f t="shared" ca="1" si="2"/>
        <v>-216.4561904761882</v>
      </c>
      <c r="J34" s="9">
        <f t="shared" ca="1" si="2"/>
        <v>0</v>
      </c>
      <c r="K34" s="9">
        <f t="shared" ca="1" si="3"/>
        <v>219.39754098165562</v>
      </c>
      <c r="L34" s="9">
        <f t="shared" ca="1" si="4"/>
        <v>170.60749280413586</v>
      </c>
      <c r="M34">
        <f t="shared" ca="1" si="8"/>
        <v>57.019166666666663</v>
      </c>
      <c r="N34">
        <f t="shared" ca="1" si="9"/>
        <v>32.474660493827159</v>
      </c>
    </row>
    <row r="35" spans="1:14" x14ac:dyDescent="0.25">
      <c r="A35" s="4">
        <f t="shared" si="10"/>
        <v>0.42945601851851828</v>
      </c>
      <c r="B35" s="3">
        <f t="shared" si="11"/>
        <v>1553301105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-28483.783849206353</v>
      </c>
      <c r="F35">
        <f ca="1">INDIRECT("F$"&amp;C35)+INDIRECT("I$"&amp;C35)*($B35-INDIRECT("B$"&amp;D35))</f>
        <v>131944.15238095238</v>
      </c>
      <c r="G35">
        <f t="shared" ca="1" si="1"/>
        <v>9448.7999999999993</v>
      </c>
      <c r="H35" s="9">
        <f t="shared" ca="1" si="2"/>
        <v>35.80500793650863</v>
      </c>
      <c r="I35" s="9">
        <f t="shared" ca="1" si="2"/>
        <v>-216.45619047619402</v>
      </c>
      <c r="J35" s="9">
        <f t="shared" ca="1" si="2"/>
        <v>0</v>
      </c>
      <c r="K35" s="9">
        <f t="shared" ca="1" si="3"/>
        <v>219.39754098166151</v>
      </c>
      <c r="L35" s="9">
        <f t="shared" ca="1" si="4"/>
        <v>170.60749280413594</v>
      </c>
      <c r="M35">
        <f t="shared" ca="1" si="8"/>
        <v>57.009503968253966</v>
      </c>
      <c r="N35">
        <f t="shared" ca="1" si="9"/>
        <v>32.477525352733686</v>
      </c>
    </row>
    <row r="36" spans="1:14" x14ac:dyDescent="0.25">
      <c r="A36" s="4">
        <f t="shared" si="10"/>
        <v>0.42951388888888864</v>
      </c>
      <c r="B36" s="3">
        <f t="shared" si="11"/>
        <v>1553301110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-28304.75880952381</v>
      </c>
      <c r="F36">
        <f t="shared" ref="F36:F99" ca="1" si="14">INDIRECT("F$"&amp;C36)+INDIRECT("I$"&amp;C36)*($B36-INDIRECT("B$"&amp;D36))</f>
        <v>130861.87142857141</v>
      </c>
      <c r="G36">
        <f t="shared" ca="1" si="1"/>
        <v>9448.7999999999993</v>
      </c>
      <c r="H36" s="9">
        <f t="shared" ca="1" si="2"/>
        <v>35.805007936507174</v>
      </c>
      <c r="I36" s="9">
        <f t="shared" ca="1" si="2"/>
        <v>-216.4561904761882</v>
      </c>
      <c r="J36" s="9">
        <f t="shared" ca="1" si="2"/>
        <v>0</v>
      </c>
      <c r="K36" s="9">
        <f t="shared" ca="1" si="3"/>
        <v>219.39754098165551</v>
      </c>
      <c r="L36" s="9">
        <f t="shared" ca="1" si="4"/>
        <v>170.60749280413606</v>
      </c>
      <c r="M36">
        <f t="shared" ca="1" si="8"/>
        <v>56.999841269841262</v>
      </c>
      <c r="N36">
        <f t="shared" ca="1" si="9"/>
        <v>32.480390211640213</v>
      </c>
    </row>
    <row r="37" spans="1:14" x14ac:dyDescent="0.25">
      <c r="A37" s="4">
        <f t="shared" si="10"/>
        <v>0.429571759259259</v>
      </c>
      <c r="B37" s="3">
        <f t="shared" si="11"/>
        <v>1553301115</v>
      </c>
      <c r="C37">
        <f t="shared" si="12"/>
        <v>2</v>
      </c>
      <c r="D37">
        <f t="shared" si="12"/>
        <v>6</v>
      </c>
      <c r="E37">
        <f t="shared" ca="1" si="13"/>
        <v>-28125.733769841274</v>
      </c>
      <c r="F37">
        <f t="shared" ca="1" si="14"/>
        <v>129779.59047619047</v>
      </c>
      <c r="G37">
        <f t="shared" ca="1" si="1"/>
        <v>9448.7999999999993</v>
      </c>
      <c r="H37" s="9">
        <f t="shared" ca="1" si="2"/>
        <v>35.80500793650863</v>
      </c>
      <c r="I37" s="9">
        <f t="shared" ca="1" si="2"/>
        <v>-216.45619047619113</v>
      </c>
      <c r="J37" s="9">
        <f t="shared" ca="1" si="2"/>
        <v>0</v>
      </c>
      <c r="K37" s="9">
        <f t="shared" ca="1" si="3"/>
        <v>219.39754098165864</v>
      </c>
      <c r="L37" s="9">
        <f t="shared" ca="1" si="4"/>
        <v>170.6074928041358</v>
      </c>
      <c r="M37">
        <f t="shared" ca="1" si="8"/>
        <v>56.990178571428565</v>
      </c>
      <c r="N37">
        <f t="shared" ca="1" si="9"/>
        <v>32.48325507054674</v>
      </c>
    </row>
    <row r="38" spans="1:14" x14ac:dyDescent="0.25">
      <c r="A38" s="4">
        <f t="shared" si="10"/>
        <v>0.42962962962962936</v>
      </c>
      <c r="B38" s="3">
        <f t="shared" si="11"/>
        <v>1553301120</v>
      </c>
      <c r="C38">
        <f t="shared" si="12"/>
        <v>2</v>
      </c>
      <c r="D38">
        <f t="shared" si="12"/>
        <v>6</v>
      </c>
      <c r="E38">
        <f t="shared" ca="1" si="13"/>
        <v>-27946.708730158731</v>
      </c>
      <c r="F38">
        <f t="shared" ca="1" si="14"/>
        <v>128697.30952380951</v>
      </c>
      <c r="G38">
        <f t="shared" ca="1" si="1"/>
        <v>9448.7999999999993</v>
      </c>
      <c r="H38" s="9">
        <f t="shared" ca="1" si="2"/>
        <v>35.805007936507174</v>
      </c>
      <c r="I38" s="9">
        <f t="shared" ca="1" si="2"/>
        <v>-216.45619047619113</v>
      </c>
      <c r="J38" s="9">
        <f t="shared" ca="1" si="2"/>
        <v>0</v>
      </c>
      <c r="K38" s="9">
        <f t="shared" ca="1" si="3"/>
        <v>219.39754098165841</v>
      </c>
      <c r="L38" s="9">
        <f t="shared" ca="1" si="4"/>
        <v>170.60749280413617</v>
      </c>
      <c r="M38">
        <f t="shared" ca="1" si="8"/>
        <v>56.980515873015868</v>
      </c>
      <c r="N38">
        <f t="shared" ca="1" si="9"/>
        <v>32.486119929453267</v>
      </c>
    </row>
    <row r="39" spans="1:14" x14ac:dyDescent="0.25">
      <c r="A39" s="4">
        <f t="shared" si="10"/>
        <v>0.42968749999999972</v>
      </c>
      <c r="B39" s="3">
        <f t="shared" si="11"/>
        <v>1553301125</v>
      </c>
      <c r="C39">
        <f t="shared" si="12"/>
        <v>2</v>
      </c>
      <c r="D39">
        <f t="shared" si="12"/>
        <v>6</v>
      </c>
      <c r="E39">
        <f t="shared" ca="1" si="13"/>
        <v>-27767.683690476195</v>
      </c>
      <c r="F39">
        <f t="shared" ca="1" si="14"/>
        <v>127615.02857142856</v>
      </c>
      <c r="G39">
        <f t="shared" ca="1" si="1"/>
        <v>9448.7999999999993</v>
      </c>
      <c r="H39" s="9">
        <f t="shared" ca="1" si="2"/>
        <v>35.80500793650863</v>
      </c>
      <c r="I39" s="9">
        <f t="shared" ca="1" si="2"/>
        <v>-216.4561904761882</v>
      </c>
      <c r="J39" s="9">
        <f t="shared" ca="1" si="2"/>
        <v>0</v>
      </c>
      <c r="K39" s="9">
        <f t="shared" ca="1" si="3"/>
        <v>219.39754098165574</v>
      </c>
      <c r="L39" s="9">
        <f t="shared" ca="1" si="4"/>
        <v>170.60749280413569</v>
      </c>
      <c r="M39">
        <f t="shared" ca="1" si="8"/>
        <v>56.970853174603171</v>
      </c>
      <c r="N39">
        <f t="shared" ca="1" si="9"/>
        <v>32.488984788359787</v>
      </c>
    </row>
    <row r="40" spans="1:14" x14ac:dyDescent="0.25">
      <c r="A40" s="4">
        <f t="shared" si="10"/>
        <v>0.42974537037037008</v>
      </c>
      <c r="B40" s="3">
        <f t="shared" si="11"/>
        <v>1553301130</v>
      </c>
      <c r="C40">
        <f t="shared" ref="C40:D55" si="15">C39</f>
        <v>2</v>
      </c>
      <c r="D40">
        <f t="shared" si="15"/>
        <v>6</v>
      </c>
      <c r="E40">
        <f t="shared" ca="1" si="13"/>
        <v>-27588.658650793652</v>
      </c>
      <c r="F40">
        <f t="shared" ca="1" si="14"/>
        <v>126532.74761904762</v>
      </c>
      <c r="G40">
        <f t="shared" ca="1" si="1"/>
        <v>9448.7999999999993</v>
      </c>
      <c r="H40" s="9">
        <f t="shared" ca="1" si="2"/>
        <v>35.805007936507899</v>
      </c>
      <c r="I40" s="9">
        <f t="shared" ca="1" si="2"/>
        <v>-216.45619047619402</v>
      </c>
      <c r="J40" s="9">
        <f t="shared" ca="1" si="2"/>
        <v>0</v>
      </c>
      <c r="K40" s="9">
        <f t="shared" ca="1" si="3"/>
        <v>219.39754098166139</v>
      </c>
      <c r="L40" s="9">
        <f t="shared" ca="1" si="4"/>
        <v>170.60749280413611</v>
      </c>
      <c r="M40">
        <f t="shared" ca="1" si="8"/>
        <v>56.961190476190474</v>
      </c>
      <c r="N40">
        <f t="shared" ca="1" si="9"/>
        <v>32.491849647266314</v>
      </c>
    </row>
    <row r="41" spans="1:14" x14ac:dyDescent="0.25">
      <c r="A41" s="4">
        <f t="shared" si="10"/>
        <v>0.42980324074074044</v>
      </c>
      <c r="B41" s="3">
        <f t="shared" si="11"/>
        <v>1553301135</v>
      </c>
      <c r="C41">
        <f t="shared" si="15"/>
        <v>2</v>
      </c>
      <c r="D41">
        <f t="shared" si="15"/>
        <v>6</v>
      </c>
      <c r="E41">
        <f t="shared" ca="1" si="13"/>
        <v>-27409.633611111112</v>
      </c>
      <c r="F41">
        <f t="shared" ca="1" si="14"/>
        <v>125450.46666666665</v>
      </c>
      <c r="G41">
        <f t="shared" ca="1" si="1"/>
        <v>9448.7999999999993</v>
      </c>
      <c r="H41" s="9">
        <f t="shared" ca="1" si="2"/>
        <v>35.805007936507899</v>
      </c>
      <c r="I41" s="9">
        <f t="shared" ca="1" si="2"/>
        <v>-216.4561904761882</v>
      </c>
      <c r="J41" s="9">
        <f t="shared" ca="1" si="2"/>
        <v>0</v>
      </c>
      <c r="K41" s="9">
        <f t="shared" ca="1" si="3"/>
        <v>219.39754098165562</v>
      </c>
      <c r="L41" s="9">
        <f t="shared" ca="1" si="4"/>
        <v>170.60749280413586</v>
      </c>
      <c r="M41">
        <f t="shared" ca="1" si="8"/>
        <v>56.95152777777777</v>
      </c>
      <c r="N41">
        <f t="shared" ca="1" si="9"/>
        <v>32.494714506172841</v>
      </c>
    </row>
    <row r="42" spans="1:14" x14ac:dyDescent="0.25">
      <c r="A42" s="8">
        <f t="shared" si="10"/>
        <v>0.42986111111111081</v>
      </c>
      <c r="B42" s="3">
        <f t="shared" si="11"/>
        <v>1553301140</v>
      </c>
      <c r="C42">
        <f t="shared" si="15"/>
        <v>2</v>
      </c>
      <c r="D42">
        <f t="shared" si="15"/>
        <v>6</v>
      </c>
      <c r="E42">
        <f t="shared" ca="1" si="13"/>
        <v>-27230.608571428573</v>
      </c>
      <c r="F42">
        <f t="shared" ca="1" si="14"/>
        <v>124368.1857142857</v>
      </c>
      <c r="G42">
        <f t="shared" ca="1" si="1"/>
        <v>9448.7999999999993</v>
      </c>
      <c r="H42" s="9">
        <f t="shared" ca="1" si="2"/>
        <v>35.805007936507899</v>
      </c>
      <c r="I42" s="9">
        <f t="shared" ca="1" si="2"/>
        <v>-216.45619047619113</v>
      </c>
      <c r="J42" s="9">
        <f t="shared" ca="1" si="2"/>
        <v>0</v>
      </c>
      <c r="K42" s="9">
        <f t="shared" ca="1" si="3"/>
        <v>219.39754098165852</v>
      </c>
      <c r="L42" s="9">
        <f t="shared" ca="1" si="4"/>
        <v>170.60749280413597</v>
      </c>
      <c r="M42">
        <f t="shared" ca="1" si="8"/>
        <v>56.941865079365073</v>
      </c>
      <c r="N42">
        <f t="shared" ca="1" si="9"/>
        <v>32.497579365079368</v>
      </c>
    </row>
    <row r="43" spans="1:14" x14ac:dyDescent="0.25">
      <c r="A43" s="4">
        <f t="shared" si="10"/>
        <v>0.42991898148148117</v>
      </c>
      <c r="B43" s="3">
        <f t="shared" si="11"/>
        <v>1553301145</v>
      </c>
      <c r="C43">
        <f t="shared" si="15"/>
        <v>2</v>
      </c>
      <c r="D43">
        <f t="shared" si="15"/>
        <v>6</v>
      </c>
      <c r="E43">
        <f t="shared" ca="1" si="13"/>
        <v>-27051.583531746033</v>
      </c>
      <c r="F43">
        <f t="shared" ca="1" si="14"/>
        <v>123285.90476190475</v>
      </c>
      <c r="G43">
        <f t="shared" ca="1" si="1"/>
        <v>9448.7999999999993</v>
      </c>
      <c r="H43" s="9">
        <f t="shared" ca="1" si="2"/>
        <v>35.805007936507899</v>
      </c>
      <c r="I43" s="9">
        <f t="shared" ca="1" si="2"/>
        <v>-216.45619047619113</v>
      </c>
      <c r="J43" s="9">
        <f t="shared" ca="1" si="2"/>
        <v>0</v>
      </c>
      <c r="K43" s="9">
        <f t="shared" ca="1" si="3"/>
        <v>219.39754098165852</v>
      </c>
      <c r="L43" s="9">
        <f t="shared" ca="1" si="4"/>
        <v>170.60749280413597</v>
      </c>
      <c r="M43">
        <f t="shared" ca="1" si="8"/>
        <v>56.932202380952376</v>
      </c>
      <c r="N43">
        <f t="shared" ca="1" si="9"/>
        <v>32.500444223985895</v>
      </c>
    </row>
    <row r="44" spans="1:14" x14ac:dyDescent="0.25">
      <c r="A44" s="4">
        <f t="shared" si="10"/>
        <v>0.42997685185185153</v>
      </c>
      <c r="B44" s="3">
        <f t="shared" si="11"/>
        <v>1553301150</v>
      </c>
      <c r="C44">
        <f t="shared" si="15"/>
        <v>2</v>
      </c>
      <c r="D44">
        <f t="shared" si="15"/>
        <v>6</v>
      </c>
      <c r="E44">
        <f t="shared" ca="1" si="13"/>
        <v>-26872.558492063494</v>
      </c>
      <c r="F44">
        <f t="shared" ca="1" si="14"/>
        <v>122203.62380952379</v>
      </c>
      <c r="G44">
        <f t="shared" ca="1" si="1"/>
        <v>9448.7999999999993</v>
      </c>
      <c r="H44" s="9">
        <f t="shared" ca="1" si="2"/>
        <v>35.805007936507899</v>
      </c>
      <c r="I44" s="9">
        <f t="shared" ca="1" si="2"/>
        <v>-216.4561904761882</v>
      </c>
      <c r="J44" s="9">
        <f t="shared" ca="1" si="2"/>
        <v>0</v>
      </c>
      <c r="K44" s="9">
        <f t="shared" ca="1" si="3"/>
        <v>219.39754098165562</v>
      </c>
      <c r="L44" s="9">
        <f t="shared" ca="1" si="4"/>
        <v>170.60749280413586</v>
      </c>
      <c r="M44">
        <f t="shared" ca="1" si="8"/>
        <v>56.922539682539679</v>
      </c>
      <c r="N44">
        <f t="shared" ca="1" si="9"/>
        <v>32.503309082892414</v>
      </c>
    </row>
    <row r="45" spans="1:14" x14ac:dyDescent="0.25">
      <c r="A45" s="4">
        <f t="shared" si="10"/>
        <v>0.43003472222222189</v>
      </c>
      <c r="B45" s="3">
        <f t="shared" si="11"/>
        <v>1553301155</v>
      </c>
      <c r="C45">
        <f t="shared" si="15"/>
        <v>2</v>
      </c>
      <c r="D45">
        <f t="shared" si="15"/>
        <v>6</v>
      </c>
      <c r="E45">
        <f t="shared" ca="1" si="13"/>
        <v>-26693.533452380954</v>
      </c>
      <c r="F45">
        <f t="shared" ca="1" si="14"/>
        <v>121121.34285714285</v>
      </c>
      <c r="G45">
        <f t="shared" ca="1" si="1"/>
        <v>9448.7999999999993</v>
      </c>
      <c r="H45" s="9">
        <f t="shared" ca="1" si="2"/>
        <v>35.805007936507899</v>
      </c>
      <c r="I45" s="9">
        <f t="shared" ca="1" si="2"/>
        <v>-216.45619047619113</v>
      </c>
      <c r="J45" s="9">
        <f t="shared" ca="1" si="2"/>
        <v>0</v>
      </c>
      <c r="K45" s="9">
        <f t="shared" ca="1" si="3"/>
        <v>219.39754098165852</v>
      </c>
      <c r="L45" s="9">
        <f t="shared" ca="1" si="4"/>
        <v>170.60749280413597</v>
      </c>
      <c r="M45">
        <f t="shared" ca="1" si="8"/>
        <v>56.912876984126981</v>
      </c>
      <c r="N45">
        <f t="shared" ca="1" si="9"/>
        <v>32.506173941798941</v>
      </c>
    </row>
    <row r="46" spans="1:14" x14ac:dyDescent="0.25">
      <c r="A46" s="4">
        <f t="shared" si="10"/>
        <v>0.43009259259259225</v>
      </c>
      <c r="B46" s="3">
        <f t="shared" si="11"/>
        <v>1553301160</v>
      </c>
      <c r="C46">
        <f t="shared" si="15"/>
        <v>2</v>
      </c>
      <c r="D46">
        <f t="shared" si="15"/>
        <v>6</v>
      </c>
      <c r="E46">
        <f t="shared" ca="1" si="13"/>
        <v>-26514.508412698415</v>
      </c>
      <c r="F46">
        <f t="shared" ca="1" si="14"/>
        <v>120039.0619047619</v>
      </c>
      <c r="G46">
        <f t="shared" ca="1" si="1"/>
        <v>9448.7999999999993</v>
      </c>
      <c r="H46" s="9">
        <f t="shared" ca="1" si="2"/>
        <v>35.805007936507899</v>
      </c>
      <c r="I46" s="9">
        <f t="shared" ca="1" si="2"/>
        <v>-216.45619047619113</v>
      </c>
      <c r="J46" s="9">
        <f t="shared" ca="1" si="2"/>
        <v>0</v>
      </c>
      <c r="K46" s="9">
        <f t="shared" ca="1" si="3"/>
        <v>219.39754098165852</v>
      </c>
      <c r="L46" s="9">
        <f t="shared" ca="1" si="4"/>
        <v>170.60749280413597</v>
      </c>
      <c r="M46">
        <f t="shared" ca="1" si="8"/>
        <v>56.903214285714284</v>
      </c>
      <c r="N46">
        <f t="shared" ca="1" si="9"/>
        <v>32.509038800705468</v>
      </c>
    </row>
    <row r="47" spans="1:14" x14ac:dyDescent="0.25">
      <c r="A47" s="4">
        <f t="shared" si="10"/>
        <v>0.43015046296296261</v>
      </c>
      <c r="B47" s="3">
        <f t="shared" si="11"/>
        <v>1553301165</v>
      </c>
      <c r="C47">
        <f t="shared" si="15"/>
        <v>2</v>
      </c>
      <c r="D47">
        <f t="shared" si="15"/>
        <v>6</v>
      </c>
      <c r="E47">
        <f t="shared" ca="1" si="13"/>
        <v>-26335.483373015875</v>
      </c>
      <c r="F47">
        <f t="shared" ca="1" si="14"/>
        <v>118956.78095238094</v>
      </c>
      <c r="G47">
        <f t="shared" ca="1" si="1"/>
        <v>9448.7999999999993</v>
      </c>
      <c r="H47" s="9">
        <f t="shared" ca="1" si="2"/>
        <v>35.805007936507899</v>
      </c>
      <c r="I47" s="9">
        <f t="shared" ca="1" si="2"/>
        <v>-216.4561904761882</v>
      </c>
      <c r="J47" s="9">
        <f t="shared" ca="1" si="2"/>
        <v>0</v>
      </c>
      <c r="K47" s="9">
        <f t="shared" ca="1" si="3"/>
        <v>219.39754098165562</v>
      </c>
      <c r="L47" s="9">
        <f t="shared" ca="1" si="4"/>
        <v>170.60749280413586</v>
      </c>
      <c r="M47">
        <f t="shared" ca="1" si="8"/>
        <v>56.89355158730158</v>
      </c>
      <c r="N47">
        <f t="shared" ca="1" si="9"/>
        <v>32.511903659611995</v>
      </c>
    </row>
    <row r="48" spans="1:14" x14ac:dyDescent="0.25">
      <c r="A48" s="8">
        <f t="shared" si="10"/>
        <v>0.43020833333333297</v>
      </c>
      <c r="B48" s="3">
        <f t="shared" si="11"/>
        <v>1553301170</v>
      </c>
      <c r="C48">
        <f t="shared" si="15"/>
        <v>2</v>
      </c>
      <c r="D48">
        <f t="shared" si="15"/>
        <v>6</v>
      </c>
      <c r="E48">
        <f t="shared" ca="1" si="13"/>
        <v>-26156.458333333336</v>
      </c>
      <c r="F48">
        <f t="shared" ca="1" si="14"/>
        <v>117874.5</v>
      </c>
      <c r="G48">
        <f t="shared" ca="1" si="1"/>
        <v>9448.7999999999993</v>
      </c>
      <c r="H48" s="9">
        <f t="shared" ca="1" si="2"/>
        <v>35.805007936507899</v>
      </c>
      <c r="I48" s="9">
        <f t="shared" ca="1" si="2"/>
        <v>-216.45619047619402</v>
      </c>
      <c r="J48" s="9">
        <f t="shared" ca="1" si="2"/>
        <v>0</v>
      </c>
      <c r="K48" s="9">
        <f t="shared" ca="1" si="3"/>
        <v>219.39754098166139</v>
      </c>
      <c r="L48" s="9">
        <f t="shared" ca="1" si="4"/>
        <v>170.60749280413611</v>
      </c>
      <c r="M48">
        <f t="shared" ca="1" si="8"/>
        <v>56.883888888888883</v>
      </c>
      <c r="N48">
        <f t="shared" ca="1" si="9"/>
        <v>32.514768518518522</v>
      </c>
    </row>
    <row r="49" spans="1:19" x14ac:dyDescent="0.25">
      <c r="A49" s="4">
        <f t="shared" si="10"/>
        <v>0.43026620370370333</v>
      </c>
      <c r="B49" s="3">
        <f t="shared" si="11"/>
        <v>1553301175</v>
      </c>
      <c r="C49">
        <f t="shared" si="15"/>
        <v>2</v>
      </c>
      <c r="D49">
        <f t="shared" si="15"/>
        <v>6</v>
      </c>
      <c r="E49">
        <f t="shared" ca="1" si="13"/>
        <v>-25977.433293650796</v>
      </c>
      <c r="F49">
        <f t="shared" ca="1" si="14"/>
        <v>116792.21904761903</v>
      </c>
      <c r="G49">
        <f t="shared" ca="1" si="1"/>
        <v>9448.7999999999993</v>
      </c>
      <c r="H49" s="9">
        <f t="shared" ca="1" si="2"/>
        <v>35.805007936507899</v>
      </c>
      <c r="I49" s="9">
        <f t="shared" ca="1" si="2"/>
        <v>-216.4561904761882</v>
      </c>
      <c r="J49" s="9">
        <f t="shared" ca="1" si="2"/>
        <v>0</v>
      </c>
      <c r="K49" s="9">
        <f t="shared" ca="1" si="3"/>
        <v>219.39754098165562</v>
      </c>
      <c r="L49" s="9">
        <f t="shared" ca="1" si="4"/>
        <v>170.60749280413586</v>
      </c>
      <c r="M49">
        <f t="shared" ca="1" si="8"/>
        <v>56.874226190476186</v>
      </c>
      <c r="N49">
        <f t="shared" ca="1" si="9"/>
        <v>32.517633377425042</v>
      </c>
    </row>
    <row r="50" spans="1:19" x14ac:dyDescent="0.25">
      <c r="A50" s="4">
        <f t="shared" si="10"/>
        <v>0.43032407407407369</v>
      </c>
      <c r="B50" s="3">
        <f t="shared" si="11"/>
        <v>1553301180</v>
      </c>
      <c r="C50">
        <f t="shared" si="15"/>
        <v>2</v>
      </c>
      <c r="D50">
        <f t="shared" si="15"/>
        <v>6</v>
      </c>
      <c r="E50">
        <f t="shared" ca="1" si="13"/>
        <v>-25798.408253968257</v>
      </c>
      <c r="F50">
        <f t="shared" ca="1" si="14"/>
        <v>115709.93809523809</v>
      </c>
      <c r="G50">
        <f t="shared" ca="1" si="1"/>
        <v>9448.7999999999993</v>
      </c>
      <c r="H50" s="9">
        <f t="shared" ca="1" si="2"/>
        <v>35.805007936507899</v>
      </c>
      <c r="I50" s="9">
        <f t="shared" ca="1" si="2"/>
        <v>-216.45619047619113</v>
      </c>
      <c r="J50" s="9">
        <f t="shared" ca="1" si="2"/>
        <v>0</v>
      </c>
      <c r="K50" s="9">
        <f t="shared" ca="1" si="3"/>
        <v>219.39754098165852</v>
      </c>
      <c r="L50" s="9">
        <f t="shared" ca="1" si="4"/>
        <v>170.60749280413597</v>
      </c>
      <c r="M50">
        <f t="shared" ca="1" si="8"/>
        <v>56.864563492063489</v>
      </c>
      <c r="N50">
        <f t="shared" ca="1" si="9"/>
        <v>32.520498236331569</v>
      </c>
    </row>
    <row r="51" spans="1:19" x14ac:dyDescent="0.25">
      <c r="A51" s="4">
        <f t="shared" si="10"/>
        <v>0.43038194444444405</v>
      </c>
      <c r="B51" s="3">
        <f t="shared" si="11"/>
        <v>1553301185</v>
      </c>
      <c r="C51">
        <f t="shared" si="15"/>
        <v>2</v>
      </c>
      <c r="D51">
        <f t="shared" si="15"/>
        <v>6</v>
      </c>
      <c r="E51">
        <f t="shared" ca="1" si="13"/>
        <v>-25619.383214285717</v>
      </c>
      <c r="F51">
        <f t="shared" ca="1" si="14"/>
        <v>114627.65714285713</v>
      </c>
      <c r="G51">
        <f t="shared" ca="1" si="1"/>
        <v>9448.7999999999993</v>
      </c>
      <c r="H51" s="9">
        <f t="shared" ca="1" si="2"/>
        <v>35.805007936507899</v>
      </c>
      <c r="I51" s="9">
        <f t="shared" ca="1" si="2"/>
        <v>-216.45619047619113</v>
      </c>
      <c r="J51" s="9">
        <f t="shared" ca="1" si="2"/>
        <v>0</v>
      </c>
      <c r="K51" s="9">
        <f t="shared" ca="1" si="3"/>
        <v>219.39754098165852</v>
      </c>
      <c r="L51" s="9">
        <f t="shared" ca="1" si="4"/>
        <v>170.60749280413597</v>
      </c>
      <c r="M51">
        <f t="shared" ca="1" si="8"/>
        <v>56.854900793650792</v>
      </c>
      <c r="N51">
        <f t="shared" ca="1" si="9"/>
        <v>32.523363095238096</v>
      </c>
      <c r="O51" s="14"/>
      <c r="P51" s="14"/>
      <c r="Q51" s="14"/>
      <c r="R51" s="14"/>
      <c r="S51" s="14"/>
    </row>
    <row r="52" spans="1:19" x14ac:dyDescent="0.25">
      <c r="A52" s="4">
        <f>A51+5/24/3600</f>
        <v>0.43043981481481441</v>
      </c>
      <c r="B52" s="3">
        <f t="shared" si="11"/>
        <v>1553301190</v>
      </c>
      <c r="C52">
        <f t="shared" si="15"/>
        <v>2</v>
      </c>
      <c r="D52">
        <f t="shared" si="15"/>
        <v>6</v>
      </c>
      <c r="E52">
        <f t="shared" ca="1" si="13"/>
        <v>-25440.358174603178</v>
      </c>
      <c r="F52">
        <f t="shared" ca="1" si="14"/>
        <v>113545.37619047618</v>
      </c>
      <c r="G52">
        <f t="shared" ca="1" si="1"/>
        <v>9448.7999999999993</v>
      </c>
      <c r="H52" s="9">
        <f t="shared" ca="1" si="2"/>
        <v>35.805007936507899</v>
      </c>
      <c r="I52" s="9">
        <f t="shared" ca="1" si="2"/>
        <v>-216.4561904761882</v>
      </c>
      <c r="J52" s="9">
        <f t="shared" ca="1" si="2"/>
        <v>0</v>
      </c>
      <c r="K52" s="9">
        <f t="shared" ca="1" si="3"/>
        <v>219.39754098165562</v>
      </c>
      <c r="L52" s="9">
        <f t="shared" ca="1" si="4"/>
        <v>170.60749280413586</v>
      </c>
      <c r="M52">
        <f t="shared" ca="1" si="8"/>
        <v>56.845238095238088</v>
      </c>
      <c r="N52">
        <f t="shared" ca="1" si="9"/>
        <v>32.526227954144623</v>
      </c>
    </row>
    <row r="53" spans="1:19" x14ac:dyDescent="0.25">
      <c r="A53" s="4">
        <f t="shared" si="10"/>
        <v>0.43049768518518478</v>
      </c>
      <c r="B53" s="3">
        <f t="shared" si="11"/>
        <v>1553301195</v>
      </c>
      <c r="C53">
        <f t="shared" si="15"/>
        <v>2</v>
      </c>
      <c r="D53">
        <f t="shared" si="15"/>
        <v>6</v>
      </c>
      <c r="E53">
        <f t="shared" ca="1" si="13"/>
        <v>-25261.333134920638</v>
      </c>
      <c r="F53">
        <f t="shared" ca="1" si="14"/>
        <v>112463.09523809524</v>
      </c>
      <c r="G53">
        <f t="shared" ca="1" si="1"/>
        <v>9448.7999999999993</v>
      </c>
      <c r="H53" s="9">
        <f t="shared" ca="1" si="2"/>
        <v>35.805007936507899</v>
      </c>
      <c r="I53" s="9">
        <f t="shared" ca="1" si="2"/>
        <v>-216.45619047619402</v>
      </c>
      <c r="J53" s="9">
        <f t="shared" ca="1" si="2"/>
        <v>0</v>
      </c>
      <c r="K53" s="9">
        <f t="shared" ca="1" si="3"/>
        <v>219.39754098166139</v>
      </c>
      <c r="L53" s="9">
        <f t="shared" ca="1" si="4"/>
        <v>170.60749280413611</v>
      </c>
      <c r="M53">
        <f t="shared" ca="1" si="8"/>
        <v>56.835575396825391</v>
      </c>
      <c r="N53">
        <f t="shared" ca="1" si="9"/>
        <v>32.52909281305115</v>
      </c>
    </row>
    <row r="54" spans="1:19" x14ac:dyDescent="0.25">
      <c r="A54" s="8">
        <f t="shared" si="10"/>
        <v>0.43055555555555514</v>
      </c>
      <c r="B54" s="3">
        <f t="shared" si="11"/>
        <v>1553301200</v>
      </c>
      <c r="C54">
        <f t="shared" si="15"/>
        <v>2</v>
      </c>
      <c r="D54">
        <f t="shared" si="15"/>
        <v>6</v>
      </c>
      <c r="E54">
        <f t="shared" ca="1" si="13"/>
        <v>-25082.308095238099</v>
      </c>
      <c r="F54">
        <f t="shared" ca="1" si="14"/>
        <v>111380.81428571427</v>
      </c>
      <c r="G54">
        <f t="shared" ca="1" si="1"/>
        <v>9448.7999999999993</v>
      </c>
      <c r="H54" s="9">
        <f t="shared" ca="1" si="2"/>
        <v>35.80500793650863</v>
      </c>
      <c r="I54" s="9">
        <f t="shared" ca="1" si="2"/>
        <v>-216.4561904761882</v>
      </c>
      <c r="J54" s="9">
        <f t="shared" ca="1" si="2"/>
        <v>0</v>
      </c>
      <c r="K54" s="9">
        <f t="shared" ca="1" si="3"/>
        <v>219.39754098165574</v>
      </c>
      <c r="L54" s="9">
        <f t="shared" ca="1" si="4"/>
        <v>170.60749280413569</v>
      </c>
      <c r="M54">
        <f t="shared" ca="1" si="8"/>
        <v>56.825912698412694</v>
      </c>
      <c r="N54">
        <f t="shared" ca="1" si="9"/>
        <v>32.53195767195767</v>
      </c>
    </row>
    <row r="55" spans="1:19" x14ac:dyDescent="0.25">
      <c r="A55" s="4">
        <f t="shared" si="10"/>
        <v>0.4306134259259255</v>
      </c>
      <c r="B55" s="3">
        <f t="shared" si="11"/>
        <v>1553301205</v>
      </c>
      <c r="C55">
        <f t="shared" si="15"/>
        <v>2</v>
      </c>
      <c r="D55">
        <f t="shared" si="15"/>
        <v>6</v>
      </c>
      <c r="E55">
        <f t="shared" ca="1" si="13"/>
        <v>-24903.283055555556</v>
      </c>
      <c r="F55">
        <f t="shared" ca="1" si="14"/>
        <v>110298.53333333333</v>
      </c>
      <c r="G55">
        <f t="shared" ca="1" si="1"/>
        <v>9448.7999999999993</v>
      </c>
      <c r="H55" s="9">
        <f t="shared" ca="1" si="2"/>
        <v>35.805007936507174</v>
      </c>
      <c r="I55" s="9">
        <f t="shared" ca="1" si="2"/>
        <v>-216.45619047619113</v>
      </c>
      <c r="J55" s="9">
        <f t="shared" ca="1" si="2"/>
        <v>0</v>
      </c>
      <c r="K55" s="9">
        <f t="shared" ca="1" si="3"/>
        <v>219.39754098165841</v>
      </c>
      <c r="L55" s="9">
        <f t="shared" ca="1" si="4"/>
        <v>170.60749280413617</v>
      </c>
      <c r="M55">
        <f t="shared" ca="1" si="8"/>
        <v>56.816249999999997</v>
      </c>
      <c r="N55">
        <f t="shared" ca="1" si="9"/>
        <v>32.534822530864197</v>
      </c>
    </row>
    <row r="56" spans="1:19" x14ac:dyDescent="0.25">
      <c r="A56" s="4">
        <f t="shared" si="10"/>
        <v>0.43067129629629586</v>
      </c>
      <c r="B56" s="3">
        <f t="shared" si="11"/>
        <v>1553301210</v>
      </c>
      <c r="C56">
        <f t="shared" ref="C56:D71" si="16">C55</f>
        <v>2</v>
      </c>
      <c r="D56">
        <f t="shared" si="16"/>
        <v>6</v>
      </c>
      <c r="E56">
        <f t="shared" ca="1" si="13"/>
        <v>-24724.25801587302</v>
      </c>
      <c r="F56">
        <f t="shared" ca="1" si="14"/>
        <v>109216.25238095237</v>
      </c>
      <c r="G56">
        <f t="shared" ca="1" si="1"/>
        <v>9448.7999999999993</v>
      </c>
      <c r="H56" s="9">
        <f t="shared" ca="1" si="2"/>
        <v>35.80500793650863</v>
      </c>
      <c r="I56" s="9">
        <f t="shared" ca="1" si="2"/>
        <v>-216.45619047619113</v>
      </c>
      <c r="J56" s="9">
        <f t="shared" ca="1" si="2"/>
        <v>0</v>
      </c>
      <c r="K56" s="9">
        <f t="shared" ca="1" si="3"/>
        <v>219.39754098165864</v>
      </c>
      <c r="L56" s="9">
        <f t="shared" ca="1" si="4"/>
        <v>170.6074928041358</v>
      </c>
      <c r="M56">
        <f t="shared" ca="1" si="8"/>
        <v>56.8065873015873</v>
      </c>
      <c r="N56">
        <f t="shared" ca="1" si="9"/>
        <v>32.537687389770724</v>
      </c>
    </row>
    <row r="57" spans="1:19" x14ac:dyDescent="0.25">
      <c r="A57" s="4">
        <f t="shared" si="10"/>
        <v>0.43072916666666622</v>
      </c>
      <c r="B57" s="3">
        <f t="shared" si="11"/>
        <v>1553301215</v>
      </c>
      <c r="C57">
        <f t="shared" si="16"/>
        <v>2</v>
      </c>
      <c r="D57">
        <f t="shared" si="16"/>
        <v>6</v>
      </c>
      <c r="E57">
        <f t="shared" ca="1" si="13"/>
        <v>-24545.232976190477</v>
      </c>
      <c r="F57">
        <f t="shared" ca="1" si="14"/>
        <v>108133.97142857141</v>
      </c>
      <c r="G57">
        <f t="shared" ca="1" si="1"/>
        <v>9448.7999999999993</v>
      </c>
      <c r="H57" s="9">
        <f t="shared" ca="1" si="2"/>
        <v>35.805007936507174</v>
      </c>
      <c r="I57" s="9">
        <f t="shared" ca="1" si="2"/>
        <v>-216.4561904761882</v>
      </c>
      <c r="J57" s="9">
        <f t="shared" ca="1" si="2"/>
        <v>0</v>
      </c>
      <c r="K57" s="9">
        <f t="shared" ca="1" si="3"/>
        <v>219.39754098165551</v>
      </c>
      <c r="L57" s="9">
        <f t="shared" ca="1" si="4"/>
        <v>170.60749280413606</v>
      </c>
      <c r="M57">
        <f t="shared" ca="1" si="8"/>
        <v>56.796924603174595</v>
      </c>
      <c r="N57">
        <f t="shared" ca="1" si="9"/>
        <v>32.540552248677251</v>
      </c>
    </row>
    <row r="58" spans="1:19" x14ac:dyDescent="0.25">
      <c r="A58" s="4">
        <f t="shared" si="10"/>
        <v>0.43078703703703658</v>
      </c>
      <c r="B58" s="3">
        <f t="shared" si="11"/>
        <v>1553301220</v>
      </c>
      <c r="C58">
        <f t="shared" si="16"/>
        <v>2</v>
      </c>
      <c r="D58">
        <f t="shared" si="16"/>
        <v>6</v>
      </c>
      <c r="E58">
        <f t="shared" ca="1" si="13"/>
        <v>-24366.207936507941</v>
      </c>
      <c r="F58">
        <f t="shared" ca="1" si="14"/>
        <v>107051.69047619047</v>
      </c>
      <c r="G58">
        <f t="shared" ca="1" si="1"/>
        <v>9448.7999999999993</v>
      </c>
      <c r="H58" s="9">
        <f t="shared" ca="1" si="2"/>
        <v>35.80500793650863</v>
      </c>
      <c r="I58" s="9">
        <f t="shared" ca="1" si="2"/>
        <v>-216.45619047619402</v>
      </c>
      <c r="J58" s="9">
        <f t="shared" ca="1" si="2"/>
        <v>0</v>
      </c>
      <c r="K58" s="9">
        <f t="shared" ca="1" si="3"/>
        <v>219.39754098166151</v>
      </c>
      <c r="L58" s="9">
        <f t="shared" ca="1" si="4"/>
        <v>170.60749280413594</v>
      </c>
      <c r="M58">
        <f t="shared" ca="1" si="8"/>
        <v>56.787261904761898</v>
      </c>
      <c r="N58">
        <f t="shared" ca="1" si="9"/>
        <v>32.543417107583778</v>
      </c>
    </row>
    <row r="59" spans="1:19" x14ac:dyDescent="0.25">
      <c r="A59" s="4">
        <f t="shared" si="10"/>
        <v>0.43084490740740694</v>
      </c>
      <c r="B59" s="3">
        <f t="shared" si="11"/>
        <v>1553301225</v>
      </c>
      <c r="C59">
        <f t="shared" si="16"/>
        <v>2</v>
      </c>
      <c r="D59">
        <f t="shared" si="16"/>
        <v>6</v>
      </c>
      <c r="E59">
        <f t="shared" ca="1" si="13"/>
        <v>-24187.182896825398</v>
      </c>
      <c r="F59">
        <f t="shared" ca="1" si="14"/>
        <v>105969.4095238095</v>
      </c>
      <c r="G59">
        <f t="shared" ca="1" si="1"/>
        <v>9448.7999999999993</v>
      </c>
      <c r="H59" s="9">
        <f t="shared" ca="1" si="2"/>
        <v>35.805007936507174</v>
      </c>
      <c r="I59" s="9">
        <f t="shared" ca="1" si="2"/>
        <v>-216.4561904761882</v>
      </c>
      <c r="J59" s="9">
        <f t="shared" ca="1" si="2"/>
        <v>0</v>
      </c>
      <c r="K59" s="9">
        <f t="shared" ca="1" si="3"/>
        <v>219.39754098165551</v>
      </c>
      <c r="L59" s="9">
        <f t="shared" ca="1" si="4"/>
        <v>170.60749280413606</v>
      </c>
      <c r="M59">
        <f t="shared" ca="1" si="8"/>
        <v>56.777599206349201</v>
      </c>
      <c r="N59">
        <f t="shared" ca="1" si="9"/>
        <v>32.546281966490298</v>
      </c>
    </row>
    <row r="60" spans="1:19" x14ac:dyDescent="0.25">
      <c r="A60" s="4">
        <f t="shared" si="10"/>
        <v>0.4309027777777773</v>
      </c>
      <c r="B60" s="3">
        <f t="shared" si="11"/>
        <v>1553301230</v>
      </c>
      <c r="C60">
        <f t="shared" si="16"/>
        <v>2</v>
      </c>
      <c r="D60">
        <f t="shared" si="16"/>
        <v>6</v>
      </c>
      <c r="E60">
        <f t="shared" ca="1" si="13"/>
        <v>-24008.157857142862</v>
      </c>
      <c r="F60">
        <f t="shared" ca="1" si="14"/>
        <v>104887.12857142856</v>
      </c>
      <c r="G60">
        <f t="shared" ca="1" si="1"/>
        <v>9448.7999999999993</v>
      </c>
      <c r="H60" s="9">
        <f t="shared" ca="1" si="2"/>
        <v>35.80500793650863</v>
      </c>
      <c r="I60" s="9">
        <f t="shared" ca="1" si="2"/>
        <v>-216.45619047619113</v>
      </c>
      <c r="J60" s="9">
        <f t="shared" ca="1" si="2"/>
        <v>0</v>
      </c>
      <c r="K60" s="9">
        <f t="shared" ca="1" si="3"/>
        <v>219.39754098165864</v>
      </c>
      <c r="L60" s="9">
        <f t="shared" ca="1" si="4"/>
        <v>170.6074928041358</v>
      </c>
      <c r="M60">
        <f t="shared" ca="1" si="8"/>
        <v>56.767936507936504</v>
      </c>
      <c r="N60">
        <f t="shared" ca="1" si="9"/>
        <v>32.549146825396825</v>
      </c>
    </row>
    <row r="61" spans="1:19" x14ac:dyDescent="0.25">
      <c r="A61" s="4">
        <f t="shared" si="10"/>
        <v>0.43096064814814766</v>
      </c>
      <c r="B61" s="3">
        <f t="shared" si="11"/>
        <v>1553301235</v>
      </c>
      <c r="C61">
        <f t="shared" si="16"/>
        <v>2</v>
      </c>
      <c r="D61">
        <f t="shared" si="16"/>
        <v>6</v>
      </c>
      <c r="E61">
        <f t="shared" ca="1" si="13"/>
        <v>-23829.132817460319</v>
      </c>
      <c r="F61">
        <f t="shared" ca="1" si="14"/>
        <v>103804.84761904761</v>
      </c>
      <c r="G61">
        <f t="shared" ca="1" si="1"/>
        <v>9448.7999999999993</v>
      </c>
      <c r="H61" s="9">
        <f t="shared" ca="1" si="2"/>
        <v>35.805007936507174</v>
      </c>
      <c r="I61" s="9">
        <f t="shared" ca="1" si="2"/>
        <v>-216.45619047619113</v>
      </c>
      <c r="J61" s="9">
        <f t="shared" ca="1" si="2"/>
        <v>0</v>
      </c>
      <c r="K61" s="9">
        <f t="shared" ca="1" si="3"/>
        <v>219.39754098165841</v>
      </c>
      <c r="L61" s="9">
        <f t="shared" ca="1" si="4"/>
        <v>170.60749280413617</v>
      </c>
      <c r="M61">
        <f t="shared" ca="1" si="8"/>
        <v>56.758273809523807</v>
      </c>
      <c r="N61">
        <f t="shared" ca="1" si="9"/>
        <v>32.552011684303352</v>
      </c>
    </row>
    <row r="62" spans="1:19" x14ac:dyDescent="0.25">
      <c r="A62" s="4">
        <f t="shared" si="10"/>
        <v>0.43101851851851802</v>
      </c>
      <c r="B62" s="3">
        <f t="shared" si="11"/>
        <v>1553301240</v>
      </c>
      <c r="C62">
        <f t="shared" si="16"/>
        <v>2</v>
      </c>
      <c r="D62">
        <f t="shared" si="16"/>
        <v>6</v>
      </c>
      <c r="E62">
        <f t="shared" ca="1" si="13"/>
        <v>-23650.107777777783</v>
      </c>
      <c r="F62">
        <f t="shared" ca="1" si="14"/>
        <v>102722.56666666665</v>
      </c>
      <c r="G62">
        <f t="shared" ca="1" si="1"/>
        <v>9448.7999999999993</v>
      </c>
      <c r="H62" s="9">
        <f t="shared" ca="1" si="2"/>
        <v>35.80500793650863</v>
      </c>
      <c r="I62" s="9">
        <f t="shared" ca="1" si="2"/>
        <v>-216.4561904761882</v>
      </c>
      <c r="J62" s="9">
        <f t="shared" ca="1" si="2"/>
        <v>0</v>
      </c>
      <c r="K62" s="9">
        <f t="shared" ca="1" si="3"/>
        <v>219.39754098165574</v>
      </c>
      <c r="L62" s="9">
        <f t="shared" ca="1" si="4"/>
        <v>170.60749280413569</v>
      </c>
      <c r="M62">
        <f t="shared" ca="1" si="8"/>
        <v>56.74861111111111</v>
      </c>
      <c r="N62">
        <f t="shared" ca="1" si="9"/>
        <v>32.554876543209879</v>
      </c>
    </row>
    <row r="63" spans="1:19" x14ac:dyDescent="0.25">
      <c r="A63" s="4">
        <f t="shared" si="10"/>
        <v>0.43107638888888838</v>
      </c>
      <c r="B63" s="3">
        <f t="shared" si="11"/>
        <v>1553301245</v>
      </c>
      <c r="C63">
        <f t="shared" si="16"/>
        <v>2</v>
      </c>
      <c r="D63">
        <f t="shared" si="16"/>
        <v>6</v>
      </c>
      <c r="E63">
        <f t="shared" ca="1" si="13"/>
        <v>-23471.08273809524</v>
      </c>
      <c r="F63">
        <f t="shared" ca="1" si="14"/>
        <v>101640.28571428571</v>
      </c>
      <c r="G63">
        <f t="shared" ca="1" si="1"/>
        <v>9448.7999999999993</v>
      </c>
      <c r="H63" s="9">
        <f t="shared" ca="1" si="2"/>
        <v>35.805007936507174</v>
      </c>
      <c r="I63" s="9">
        <f t="shared" ca="1" si="2"/>
        <v>-216.45619047619113</v>
      </c>
      <c r="J63" s="9">
        <f t="shared" ca="1" si="2"/>
        <v>0</v>
      </c>
      <c r="K63" s="9">
        <f t="shared" ca="1" si="3"/>
        <v>219.39754098165841</v>
      </c>
      <c r="L63" s="9">
        <f t="shared" ca="1" si="4"/>
        <v>170.60749280413617</v>
      </c>
      <c r="M63">
        <f t="shared" ca="1" si="8"/>
        <v>56.738948412698406</v>
      </c>
      <c r="N63">
        <f t="shared" ca="1" si="9"/>
        <v>32.557741402116406</v>
      </c>
    </row>
    <row r="64" spans="1:19" x14ac:dyDescent="0.25">
      <c r="A64" s="4">
        <f t="shared" si="10"/>
        <v>0.43113425925925875</v>
      </c>
      <c r="B64" s="3">
        <f t="shared" si="11"/>
        <v>1553301250</v>
      </c>
      <c r="C64">
        <f t="shared" si="16"/>
        <v>2</v>
      </c>
      <c r="D64">
        <f t="shared" si="16"/>
        <v>6</v>
      </c>
      <c r="E64">
        <f t="shared" ca="1" si="13"/>
        <v>-23292.057698412704</v>
      </c>
      <c r="F64">
        <f t="shared" ca="1" si="14"/>
        <v>100558.00476190475</v>
      </c>
      <c r="G64">
        <f t="shared" ca="1" si="1"/>
        <v>9448.7999999999993</v>
      </c>
      <c r="H64" s="9">
        <f t="shared" ca="1" si="2"/>
        <v>35.80500793650863</v>
      </c>
      <c r="I64" s="9">
        <f t="shared" ca="1" si="2"/>
        <v>-216.45619047619113</v>
      </c>
      <c r="J64" s="9">
        <f t="shared" ca="1" si="2"/>
        <v>0</v>
      </c>
      <c r="K64" s="9">
        <f t="shared" ca="1" si="3"/>
        <v>219.39754098165864</v>
      </c>
      <c r="L64" s="9">
        <f t="shared" ca="1" si="4"/>
        <v>170.6074928041358</v>
      </c>
      <c r="M64">
        <f t="shared" ca="1" si="8"/>
        <v>56.729285714285709</v>
      </c>
      <c r="N64">
        <f t="shared" ca="1" si="9"/>
        <v>32.560606261022926</v>
      </c>
    </row>
    <row r="65" spans="1:15" x14ac:dyDescent="0.25">
      <c r="A65" s="4">
        <f t="shared" si="10"/>
        <v>0.43119212962962911</v>
      </c>
      <c r="B65" s="3">
        <f t="shared" si="11"/>
        <v>1553301255</v>
      </c>
      <c r="C65">
        <f t="shared" si="16"/>
        <v>2</v>
      </c>
      <c r="D65">
        <f t="shared" si="16"/>
        <v>6</v>
      </c>
      <c r="E65">
        <f t="shared" ca="1" si="13"/>
        <v>-23113.032658730161</v>
      </c>
      <c r="F65">
        <f t="shared" ca="1" si="14"/>
        <v>99475.723809523799</v>
      </c>
      <c r="G65">
        <f t="shared" ca="1" si="1"/>
        <v>9448.7999999999993</v>
      </c>
      <c r="H65" s="9">
        <f t="shared" ca="1" si="2"/>
        <v>35.805007936507899</v>
      </c>
      <c r="I65" s="9">
        <f t="shared" ca="1" si="2"/>
        <v>-216.45619047619113</v>
      </c>
      <c r="J65" s="9">
        <f t="shared" ca="1" si="2"/>
        <v>0</v>
      </c>
      <c r="K65" s="9">
        <f t="shared" ca="1" si="3"/>
        <v>219.39754098165852</v>
      </c>
      <c r="L65" s="9">
        <f t="shared" ca="1" si="4"/>
        <v>170.60749280413597</v>
      </c>
      <c r="M65">
        <f t="shared" ca="1" si="8"/>
        <v>56.719623015873012</v>
      </c>
      <c r="N65">
        <f t="shared" ca="1" si="9"/>
        <v>32.563471119929453</v>
      </c>
      <c r="O65" s="12"/>
    </row>
    <row r="66" spans="1:15" x14ac:dyDescent="0.25">
      <c r="A66" s="8">
        <f t="shared" si="10"/>
        <v>0.43124999999999947</v>
      </c>
      <c r="B66" s="3">
        <f t="shared" si="11"/>
        <v>1553301260</v>
      </c>
      <c r="C66">
        <f t="shared" si="16"/>
        <v>2</v>
      </c>
      <c r="D66">
        <f t="shared" si="16"/>
        <v>6</v>
      </c>
      <c r="E66">
        <f t="shared" ca="1" si="13"/>
        <v>-22934.007619047621</v>
      </c>
      <c r="F66">
        <f t="shared" ca="1" si="14"/>
        <v>98393.442857142843</v>
      </c>
      <c r="G66">
        <f t="shared" ca="1" si="1"/>
        <v>9448.7999999999993</v>
      </c>
      <c r="H66" s="9">
        <f t="shared" ca="1" si="2"/>
        <v>35.805007936507899</v>
      </c>
      <c r="I66" s="9">
        <f t="shared" ca="1" si="2"/>
        <v>-216.45619047619113</v>
      </c>
      <c r="J66" s="9">
        <f t="shared" ca="1" si="2"/>
        <v>0</v>
      </c>
      <c r="K66" s="9">
        <f t="shared" ca="1" si="3"/>
        <v>219.39754098165852</v>
      </c>
      <c r="L66" s="9">
        <f t="shared" ca="1" si="4"/>
        <v>170.60749280413597</v>
      </c>
      <c r="M66">
        <f t="shared" ca="1" si="8"/>
        <v>56.709960317460315</v>
      </c>
      <c r="N66">
        <f t="shared" ca="1" si="9"/>
        <v>32.56633597883598</v>
      </c>
      <c r="O66" s="12"/>
    </row>
    <row r="67" spans="1:15" x14ac:dyDescent="0.25">
      <c r="A67" s="4">
        <f t="shared" si="10"/>
        <v>0.43130787037036983</v>
      </c>
      <c r="B67" s="3">
        <f t="shared" si="11"/>
        <v>1553301265</v>
      </c>
      <c r="C67">
        <f t="shared" si="16"/>
        <v>2</v>
      </c>
      <c r="D67">
        <f t="shared" si="16"/>
        <v>6</v>
      </c>
      <c r="E67">
        <f t="shared" ca="1" si="13"/>
        <v>-22754.982579365082</v>
      </c>
      <c r="F67">
        <f t="shared" ca="1" si="14"/>
        <v>97311.161904761888</v>
      </c>
      <c r="G67">
        <f t="shared" ca="1" si="1"/>
        <v>9448.7999999999993</v>
      </c>
      <c r="H67" s="9">
        <f t="shared" ca="1" si="2"/>
        <v>35.805007936507899</v>
      </c>
      <c r="I67" s="9">
        <f t="shared" ca="1" si="2"/>
        <v>-216.4561904761882</v>
      </c>
      <c r="J67" s="9">
        <f t="shared" ca="1" si="2"/>
        <v>0</v>
      </c>
      <c r="K67" s="9">
        <f t="shared" ca="1" si="3"/>
        <v>219.39754098165562</v>
      </c>
      <c r="L67" s="9">
        <f t="shared" ca="1" si="4"/>
        <v>170.60749280413586</v>
      </c>
      <c r="M67">
        <f t="shared" ca="1" si="8"/>
        <v>56.700297619047618</v>
      </c>
      <c r="N67">
        <f t="shared" ca="1" si="9"/>
        <v>32.569200837742507</v>
      </c>
      <c r="O67" s="12"/>
    </row>
    <row r="68" spans="1:15" x14ac:dyDescent="0.25">
      <c r="A68" s="4">
        <f t="shared" si="10"/>
        <v>0.43136574074074019</v>
      </c>
      <c r="B68" s="3">
        <f t="shared" si="11"/>
        <v>1553301270</v>
      </c>
      <c r="C68">
        <f t="shared" si="16"/>
        <v>2</v>
      </c>
      <c r="D68">
        <f t="shared" si="16"/>
        <v>6</v>
      </c>
      <c r="E68">
        <f t="shared" ca="1" si="13"/>
        <v>-22575.957539682542</v>
      </c>
      <c r="F68">
        <f t="shared" ca="1" si="14"/>
        <v>96228.880952380947</v>
      </c>
      <c r="G68">
        <f t="shared" ca="1" si="1"/>
        <v>9448.7999999999993</v>
      </c>
      <c r="H68" s="9">
        <f t="shared" ca="1" si="2"/>
        <v>35.805007936507899</v>
      </c>
      <c r="I68" s="9">
        <f t="shared" ca="1" si="2"/>
        <v>-216.45619047619113</v>
      </c>
      <c r="J68" s="9">
        <f t="shared" ca="1" si="2"/>
        <v>0</v>
      </c>
      <c r="K68" s="9">
        <f t="shared" ca="1" si="3"/>
        <v>219.39754098165852</v>
      </c>
      <c r="L68" s="9">
        <f t="shared" ca="1" si="4"/>
        <v>170.60749280413597</v>
      </c>
      <c r="M68">
        <f t="shared" ca="1" si="8"/>
        <v>56.690634920634913</v>
      </c>
      <c r="N68">
        <f t="shared" ca="1" si="9"/>
        <v>32.572065696649034</v>
      </c>
      <c r="O68" s="12"/>
    </row>
    <row r="69" spans="1:15" x14ac:dyDescent="0.25">
      <c r="A69" s="4">
        <f t="shared" si="10"/>
        <v>0.43142361111111055</v>
      </c>
      <c r="B69" s="3">
        <f t="shared" si="11"/>
        <v>1553301275</v>
      </c>
      <c r="C69">
        <f t="shared" si="16"/>
        <v>2</v>
      </c>
      <c r="D69">
        <f t="shared" si="16"/>
        <v>6</v>
      </c>
      <c r="E69">
        <f t="shared" ca="1" si="13"/>
        <v>-22396.932500000003</v>
      </c>
      <c r="F69">
        <f t="shared" ca="1" si="14"/>
        <v>95146.599999999991</v>
      </c>
      <c r="G69">
        <f t="shared" ca="1" si="1"/>
        <v>9448.7999999999993</v>
      </c>
      <c r="H69" s="9">
        <f t="shared" ca="1" si="2"/>
        <v>35.805007936507899</v>
      </c>
      <c r="I69" s="9">
        <f t="shared" ca="1" si="2"/>
        <v>-216.45619047619113</v>
      </c>
      <c r="J69" s="9">
        <f t="shared" ca="1" si="2"/>
        <v>0</v>
      </c>
      <c r="K69" s="9">
        <f t="shared" ca="1" si="3"/>
        <v>219.39754098165852</v>
      </c>
      <c r="L69" s="9">
        <f t="shared" ca="1" si="4"/>
        <v>170.60749280413597</v>
      </c>
      <c r="M69">
        <f t="shared" ca="1" si="8"/>
        <v>56.680972222222216</v>
      </c>
      <c r="N69">
        <f t="shared" ca="1" si="9"/>
        <v>32.574930555555554</v>
      </c>
    </row>
    <row r="70" spans="1:15" x14ac:dyDescent="0.25">
      <c r="A70" s="4">
        <f>A69+5/24/3600</f>
        <v>0.43148148148148091</v>
      </c>
      <c r="B70" s="3">
        <f t="shared" si="11"/>
        <v>1553301280</v>
      </c>
      <c r="C70">
        <f t="shared" si="16"/>
        <v>2</v>
      </c>
      <c r="D70">
        <f t="shared" si="16"/>
        <v>6</v>
      </c>
      <c r="E70">
        <f t="shared" ca="1" si="13"/>
        <v>-22217.907460317463</v>
      </c>
      <c r="F70">
        <f t="shared" ca="1" si="14"/>
        <v>94064.319047619036</v>
      </c>
      <c r="G70">
        <f t="shared" ca="1" si="1"/>
        <v>9448.7999999999993</v>
      </c>
      <c r="H70" s="9">
        <f t="shared" ca="1" si="2"/>
        <v>35.805007936507899</v>
      </c>
      <c r="I70" s="9">
        <f t="shared" ca="1" si="2"/>
        <v>-216.45619047619113</v>
      </c>
      <c r="J70" s="9">
        <f t="shared" ca="1" si="2"/>
        <v>0</v>
      </c>
      <c r="K70" s="9">
        <f t="shared" ca="1" si="3"/>
        <v>219.39754098165852</v>
      </c>
      <c r="L70" s="9">
        <f t="shared" ca="1" si="4"/>
        <v>170.60749280413597</v>
      </c>
      <c r="M70">
        <f t="shared" ca="1" si="8"/>
        <v>56.671309523809519</v>
      </c>
      <c r="N70">
        <f t="shared" ca="1" si="9"/>
        <v>32.577795414462081</v>
      </c>
    </row>
    <row r="71" spans="1:15" x14ac:dyDescent="0.25">
      <c r="A71" s="4">
        <f t="shared" si="10"/>
        <v>0.43153935185185127</v>
      </c>
      <c r="B71" s="3">
        <f t="shared" si="11"/>
        <v>1553301285</v>
      </c>
      <c r="C71">
        <f t="shared" si="16"/>
        <v>2</v>
      </c>
      <c r="D71">
        <f t="shared" si="16"/>
        <v>6</v>
      </c>
      <c r="E71">
        <f t="shared" ca="1" si="13"/>
        <v>-22038.882420634924</v>
      </c>
      <c r="F71">
        <f t="shared" ca="1" si="14"/>
        <v>92982.03809523808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35.805007936507899</v>
      </c>
      <c r="I71" s="9">
        <f t="shared" ca="1" si="18"/>
        <v>-216.4561904761882</v>
      </c>
      <c r="J71" s="9">
        <f t="shared" ca="1" si="18"/>
        <v>0</v>
      </c>
      <c r="K71" s="9">
        <f t="shared" ref="K71:K134" ca="1" si="19">SQRT(H71*H71+I71*I71)</f>
        <v>219.39754098165562</v>
      </c>
      <c r="L71" s="9">
        <f t="shared" ref="L71:L134" ca="1" si="20">DEGREES(ATAN2(I71,H71))</f>
        <v>170.60749280413586</v>
      </c>
      <c r="M71">
        <f t="shared" ca="1" si="8"/>
        <v>56.661646825396822</v>
      </c>
      <c r="N71">
        <f t="shared" ca="1" si="9"/>
        <v>32.580660273368608</v>
      </c>
    </row>
    <row r="72" spans="1:15" x14ac:dyDescent="0.25">
      <c r="A72" s="4">
        <f t="shared" si="10"/>
        <v>0.43159722222222163</v>
      </c>
      <c r="B72" s="3">
        <f t="shared" si="11"/>
        <v>1553301290</v>
      </c>
      <c r="C72">
        <f t="shared" ref="C72:D87" si="21">C71</f>
        <v>2</v>
      </c>
      <c r="D72">
        <f t="shared" si="21"/>
        <v>6</v>
      </c>
      <c r="E72">
        <f t="shared" ca="1" si="13"/>
        <v>-21859.857380952384</v>
      </c>
      <c r="F72">
        <f t="shared" ca="1" si="14"/>
        <v>91899.757142857139</v>
      </c>
      <c r="G72">
        <f t="shared" ca="1" si="17"/>
        <v>9448.7999999999993</v>
      </c>
      <c r="H72" s="9">
        <f t="shared" ca="1" si="18"/>
        <v>35.805007936507899</v>
      </c>
      <c r="I72" s="9">
        <f t="shared" ca="1" si="18"/>
        <v>-216.45619047619113</v>
      </c>
      <c r="J72" s="9">
        <f t="shared" ca="1" si="18"/>
        <v>0</v>
      </c>
      <c r="K72" s="9">
        <f t="shared" ca="1" si="19"/>
        <v>219.39754098165852</v>
      </c>
      <c r="L72" s="9">
        <f t="shared" ca="1" si="20"/>
        <v>170.60749280413597</v>
      </c>
      <c r="M72">
        <f t="shared" ref="M72:M135" ca="1" si="22">INDIRECT("M$"&amp;C72)+INDIRECT("O$"&amp;C72)*($B72-INDIRECT("B$"&amp;D72))</f>
        <v>56.651984126984125</v>
      </c>
      <c r="N72">
        <f t="shared" ref="N72:N135" ca="1" si="23">INDIRECT("N$"&amp;C72)+INDIRECT("P$"&amp;C72)*($B72-INDIRECT("B$"&amp;D72))</f>
        <v>32.583525132275135</v>
      </c>
    </row>
    <row r="73" spans="1:15" x14ac:dyDescent="0.25">
      <c r="A73" s="4">
        <f t="shared" ref="A73:A102" si="24">A72+5/24/3600</f>
        <v>0.43165509259259199</v>
      </c>
      <c r="B73" s="3">
        <f t="shared" ref="B73:B136" si="25">B72+SECOND(A73-A72)</f>
        <v>1553301295</v>
      </c>
      <c r="C73">
        <f t="shared" si="21"/>
        <v>2</v>
      </c>
      <c r="D73">
        <f t="shared" si="21"/>
        <v>6</v>
      </c>
      <c r="E73">
        <f t="shared" ca="1" si="13"/>
        <v>-21680.832341269845</v>
      </c>
      <c r="F73">
        <f t="shared" ca="1" si="14"/>
        <v>90817.476190476184</v>
      </c>
      <c r="G73">
        <f t="shared" ca="1" si="17"/>
        <v>9448.7999999999993</v>
      </c>
      <c r="H73" s="9">
        <f t="shared" ca="1" si="18"/>
        <v>35.805007936507899</v>
      </c>
      <c r="I73" s="9">
        <f t="shared" ca="1" si="18"/>
        <v>-216.45619047619113</v>
      </c>
      <c r="J73" s="9">
        <f t="shared" ca="1" si="18"/>
        <v>0</v>
      </c>
      <c r="K73" s="9">
        <f t="shared" ca="1" si="19"/>
        <v>219.39754098165852</v>
      </c>
      <c r="L73" s="9">
        <f t="shared" ca="1" si="20"/>
        <v>170.60749280413597</v>
      </c>
      <c r="M73">
        <f t="shared" ca="1" si="22"/>
        <v>56.642321428571421</v>
      </c>
      <c r="N73">
        <f t="shared" ca="1" si="23"/>
        <v>32.586389991181662</v>
      </c>
    </row>
    <row r="74" spans="1:15" x14ac:dyDescent="0.25">
      <c r="A74" s="4">
        <f t="shared" si="24"/>
        <v>0.43171296296296235</v>
      </c>
      <c r="B74" s="3">
        <f t="shared" si="25"/>
        <v>1553301300</v>
      </c>
      <c r="C74">
        <f t="shared" si="21"/>
        <v>2</v>
      </c>
      <c r="D74">
        <f t="shared" si="21"/>
        <v>6</v>
      </c>
      <c r="E74">
        <f t="shared" ca="1" si="13"/>
        <v>-21501.807301587305</v>
      </c>
      <c r="F74">
        <f t="shared" ca="1" si="14"/>
        <v>89735.195238095228</v>
      </c>
      <c r="G74">
        <f t="shared" ca="1" si="17"/>
        <v>9448.7999999999993</v>
      </c>
      <c r="H74" s="9">
        <f t="shared" ca="1" si="18"/>
        <v>35.805007936507899</v>
      </c>
      <c r="I74" s="9">
        <f t="shared" ca="1" si="18"/>
        <v>-216.45619047619113</v>
      </c>
      <c r="J74" s="9">
        <f t="shared" ca="1" si="18"/>
        <v>0</v>
      </c>
      <c r="K74" s="9">
        <f t="shared" ca="1" si="19"/>
        <v>219.39754098165852</v>
      </c>
      <c r="L74" s="9">
        <f t="shared" ca="1" si="20"/>
        <v>170.60749280413597</v>
      </c>
      <c r="M74">
        <f t="shared" ca="1" si="22"/>
        <v>56.632658730158724</v>
      </c>
      <c r="N74">
        <f t="shared" ca="1" si="23"/>
        <v>32.589254850088189</v>
      </c>
    </row>
    <row r="75" spans="1:15" x14ac:dyDescent="0.25">
      <c r="A75" s="4">
        <f t="shared" si="24"/>
        <v>0.43177083333333272</v>
      </c>
      <c r="B75" s="3">
        <f t="shared" si="25"/>
        <v>1553301305</v>
      </c>
      <c r="C75">
        <f t="shared" si="21"/>
        <v>2</v>
      </c>
      <c r="D75">
        <f t="shared" si="21"/>
        <v>6</v>
      </c>
      <c r="E75">
        <f t="shared" ca="1" si="13"/>
        <v>-21322.782261904766</v>
      </c>
      <c r="F75">
        <f t="shared" ca="1" si="14"/>
        <v>88652.914285714272</v>
      </c>
      <c r="G75">
        <f t="shared" ca="1" si="17"/>
        <v>9448.7999999999993</v>
      </c>
      <c r="H75" s="9">
        <f t="shared" ca="1" si="18"/>
        <v>35.80500793650863</v>
      </c>
      <c r="I75" s="9">
        <f t="shared" ca="1" si="18"/>
        <v>-216.45619047619113</v>
      </c>
      <c r="J75" s="9">
        <f t="shared" ca="1" si="18"/>
        <v>0</v>
      </c>
      <c r="K75" s="9">
        <f t="shared" ca="1" si="19"/>
        <v>219.39754098165864</v>
      </c>
      <c r="L75" s="9">
        <f t="shared" ca="1" si="20"/>
        <v>170.6074928041358</v>
      </c>
      <c r="M75">
        <f t="shared" ca="1" si="22"/>
        <v>56.622996031746027</v>
      </c>
      <c r="N75">
        <f t="shared" ca="1" si="23"/>
        <v>32.592119708994709</v>
      </c>
    </row>
    <row r="76" spans="1:15" x14ac:dyDescent="0.25">
      <c r="A76" s="4">
        <f t="shared" si="24"/>
        <v>0.43182870370370308</v>
      </c>
      <c r="B76" s="3">
        <f t="shared" si="25"/>
        <v>1553301310</v>
      </c>
      <c r="C76">
        <f t="shared" si="21"/>
        <v>2</v>
      </c>
      <c r="D76">
        <f t="shared" si="21"/>
        <v>6</v>
      </c>
      <c r="E76">
        <f t="shared" ca="1" si="13"/>
        <v>-21143.757222222222</v>
      </c>
      <c r="F76">
        <f t="shared" ca="1" si="14"/>
        <v>87570.633333333317</v>
      </c>
      <c r="G76">
        <f t="shared" ca="1" si="17"/>
        <v>9448.7999999999993</v>
      </c>
      <c r="H76" s="9">
        <f t="shared" ca="1" si="18"/>
        <v>35.805007936507174</v>
      </c>
      <c r="I76" s="9">
        <f t="shared" ca="1" si="18"/>
        <v>-216.4561904761882</v>
      </c>
      <c r="J76" s="9">
        <f t="shared" ca="1" si="18"/>
        <v>0</v>
      </c>
      <c r="K76" s="9">
        <f t="shared" ca="1" si="19"/>
        <v>219.39754098165551</v>
      </c>
      <c r="L76" s="9">
        <f t="shared" ca="1" si="20"/>
        <v>170.60749280413606</v>
      </c>
      <c r="M76">
        <f t="shared" ca="1" si="22"/>
        <v>56.61333333333333</v>
      </c>
      <c r="N76">
        <f t="shared" ca="1" si="23"/>
        <v>32.594984567901236</v>
      </c>
    </row>
    <row r="77" spans="1:15" x14ac:dyDescent="0.25">
      <c r="A77" s="4">
        <f t="shared" si="24"/>
        <v>0.43188657407407344</v>
      </c>
      <c r="B77" s="3">
        <f t="shared" si="25"/>
        <v>1553301315</v>
      </c>
      <c r="C77">
        <f t="shared" si="21"/>
        <v>2</v>
      </c>
      <c r="D77">
        <f t="shared" si="21"/>
        <v>6</v>
      </c>
      <c r="E77">
        <f t="shared" ca="1" si="13"/>
        <v>-20964.732182539687</v>
      </c>
      <c r="F77">
        <f t="shared" ca="1" si="14"/>
        <v>86488.352380952376</v>
      </c>
      <c r="G77">
        <f t="shared" ca="1" si="17"/>
        <v>9448.7999999999993</v>
      </c>
      <c r="H77" s="9">
        <f t="shared" ca="1" si="18"/>
        <v>35.80500793650863</v>
      </c>
      <c r="I77" s="9">
        <f t="shared" ca="1" si="18"/>
        <v>-216.45619047619113</v>
      </c>
      <c r="J77" s="9">
        <f t="shared" ca="1" si="18"/>
        <v>0</v>
      </c>
      <c r="K77" s="9">
        <f t="shared" ca="1" si="19"/>
        <v>219.39754098165864</v>
      </c>
      <c r="L77" s="9">
        <f t="shared" ca="1" si="20"/>
        <v>170.6074928041358</v>
      </c>
      <c r="M77">
        <f t="shared" ca="1" si="22"/>
        <v>56.603670634920633</v>
      </c>
      <c r="N77">
        <f t="shared" ca="1" si="23"/>
        <v>32.597849426807763</v>
      </c>
    </row>
    <row r="78" spans="1:15" x14ac:dyDescent="0.25">
      <c r="A78" s="4">
        <f t="shared" si="24"/>
        <v>0.4319444444444438</v>
      </c>
      <c r="B78" s="3">
        <f t="shared" si="25"/>
        <v>1553301320</v>
      </c>
      <c r="C78">
        <f t="shared" si="21"/>
        <v>2</v>
      </c>
      <c r="D78">
        <f t="shared" si="21"/>
        <v>6</v>
      </c>
      <c r="E78">
        <f t="shared" ca="1" si="13"/>
        <v>-20785.707142857143</v>
      </c>
      <c r="F78">
        <f t="shared" ca="1" si="14"/>
        <v>85406.07142857142</v>
      </c>
      <c r="G78">
        <f t="shared" ca="1" si="17"/>
        <v>9448.7999999999993</v>
      </c>
      <c r="H78" s="9">
        <f t="shared" ca="1" si="18"/>
        <v>35.805007936507174</v>
      </c>
      <c r="I78" s="9">
        <f t="shared" ca="1" si="18"/>
        <v>-216.45619047619113</v>
      </c>
      <c r="J78" s="9">
        <f t="shared" ca="1" si="18"/>
        <v>0</v>
      </c>
      <c r="K78" s="9">
        <f t="shared" ca="1" si="19"/>
        <v>219.39754098165841</v>
      </c>
      <c r="L78" s="9">
        <f t="shared" ca="1" si="20"/>
        <v>170.60749280413617</v>
      </c>
      <c r="M78">
        <f t="shared" ca="1" si="22"/>
        <v>56.594007936507936</v>
      </c>
      <c r="N78">
        <f t="shared" ca="1" si="23"/>
        <v>32.60071428571429</v>
      </c>
    </row>
    <row r="79" spans="1:15" x14ac:dyDescent="0.25">
      <c r="A79" s="4">
        <f t="shared" si="24"/>
        <v>0.43200231481481416</v>
      </c>
      <c r="B79" s="3">
        <f t="shared" si="25"/>
        <v>1553301325</v>
      </c>
      <c r="C79">
        <f t="shared" si="21"/>
        <v>2</v>
      </c>
      <c r="D79">
        <f t="shared" si="21"/>
        <v>6</v>
      </c>
      <c r="E79">
        <f t="shared" ca="1" si="13"/>
        <v>-20606.682103174608</v>
      </c>
      <c r="F79">
        <f t="shared" ca="1" si="14"/>
        <v>84323.790476190465</v>
      </c>
      <c r="G79">
        <f t="shared" ca="1" si="17"/>
        <v>9448.7999999999993</v>
      </c>
      <c r="H79" s="9">
        <f t="shared" ca="1" si="18"/>
        <v>35.80500793650863</v>
      </c>
      <c r="I79" s="9">
        <f t="shared" ca="1" si="18"/>
        <v>-216.45619047619113</v>
      </c>
      <c r="J79" s="9">
        <f t="shared" ca="1" si="18"/>
        <v>0</v>
      </c>
      <c r="K79" s="9">
        <f t="shared" ca="1" si="19"/>
        <v>219.39754098165864</v>
      </c>
      <c r="L79" s="9">
        <f t="shared" ca="1" si="20"/>
        <v>170.6074928041358</v>
      </c>
      <c r="M79">
        <f t="shared" ca="1" si="22"/>
        <v>56.584345238095231</v>
      </c>
      <c r="N79">
        <f t="shared" ca="1" si="23"/>
        <v>32.603579144620817</v>
      </c>
    </row>
    <row r="80" spans="1:15" x14ac:dyDescent="0.25">
      <c r="A80" s="4">
        <f t="shared" si="24"/>
        <v>0.43206018518518452</v>
      </c>
      <c r="B80" s="3">
        <f t="shared" si="25"/>
        <v>1553301330</v>
      </c>
      <c r="C80">
        <f t="shared" si="21"/>
        <v>2</v>
      </c>
      <c r="D80">
        <f t="shared" si="21"/>
        <v>6</v>
      </c>
      <c r="E80">
        <f t="shared" ca="1" si="13"/>
        <v>-20427.657063492064</v>
      </c>
      <c r="F80">
        <f t="shared" ca="1" si="14"/>
        <v>83241.509523809509</v>
      </c>
      <c r="G80">
        <f t="shared" ca="1" si="17"/>
        <v>9448.7999999999993</v>
      </c>
      <c r="H80" s="9">
        <f t="shared" ca="1" si="18"/>
        <v>35.805007936507174</v>
      </c>
      <c r="I80" s="9">
        <f t="shared" ca="1" si="18"/>
        <v>-216.4561904761882</v>
      </c>
      <c r="J80" s="9">
        <f t="shared" ca="1" si="18"/>
        <v>0</v>
      </c>
      <c r="K80" s="9">
        <f t="shared" ca="1" si="19"/>
        <v>219.39754098165551</v>
      </c>
      <c r="L80" s="9">
        <f t="shared" ca="1" si="20"/>
        <v>170.60749280413606</v>
      </c>
      <c r="M80">
        <f t="shared" ca="1" si="22"/>
        <v>56.574682539682534</v>
      </c>
      <c r="N80">
        <f t="shared" ca="1" si="23"/>
        <v>32.606444003527336</v>
      </c>
    </row>
    <row r="81" spans="1:14" x14ac:dyDescent="0.25">
      <c r="A81" s="4">
        <f t="shared" si="24"/>
        <v>0.43211805555555488</v>
      </c>
      <c r="B81" s="3">
        <f t="shared" si="25"/>
        <v>1553301335</v>
      </c>
      <c r="C81">
        <f t="shared" si="21"/>
        <v>2</v>
      </c>
      <c r="D81">
        <f t="shared" si="21"/>
        <v>6</v>
      </c>
      <c r="E81">
        <f t="shared" ca="1" si="13"/>
        <v>-20248.632023809529</v>
      </c>
      <c r="F81">
        <f t="shared" ca="1" si="14"/>
        <v>82159.228571428568</v>
      </c>
      <c r="G81">
        <f t="shared" ca="1" si="17"/>
        <v>9448.7999999999993</v>
      </c>
      <c r="H81" s="9">
        <f t="shared" ca="1" si="18"/>
        <v>35.80500793650863</v>
      </c>
      <c r="I81" s="9">
        <f t="shared" ca="1" si="18"/>
        <v>-216.45619047619113</v>
      </c>
      <c r="J81" s="9">
        <f t="shared" ca="1" si="18"/>
        <v>0</v>
      </c>
      <c r="K81" s="9">
        <f t="shared" ca="1" si="19"/>
        <v>219.39754098165864</v>
      </c>
      <c r="L81" s="9">
        <f t="shared" ca="1" si="20"/>
        <v>170.6074928041358</v>
      </c>
      <c r="M81">
        <f t="shared" ca="1" si="22"/>
        <v>56.565019841269837</v>
      </c>
      <c r="N81">
        <f t="shared" ca="1" si="23"/>
        <v>32.609308862433863</v>
      </c>
    </row>
    <row r="82" spans="1:14" x14ac:dyDescent="0.25">
      <c r="A82" s="4">
        <f t="shared" si="24"/>
        <v>0.43217592592592524</v>
      </c>
      <c r="B82" s="3">
        <f t="shared" si="25"/>
        <v>1553301340</v>
      </c>
      <c r="C82">
        <f t="shared" si="21"/>
        <v>2</v>
      </c>
      <c r="D82">
        <f t="shared" si="21"/>
        <v>6</v>
      </c>
      <c r="E82">
        <f t="shared" ca="1" si="13"/>
        <v>-20069.606984126985</v>
      </c>
      <c r="F82">
        <f t="shared" ca="1" si="14"/>
        <v>81076.947619047613</v>
      </c>
      <c r="G82">
        <f t="shared" ca="1" si="17"/>
        <v>9448.7999999999993</v>
      </c>
      <c r="H82" s="9">
        <f t="shared" ca="1" si="18"/>
        <v>35.805007936507174</v>
      </c>
      <c r="I82" s="9">
        <f t="shared" ca="1" si="18"/>
        <v>-216.45619047619113</v>
      </c>
      <c r="J82" s="9">
        <f t="shared" ca="1" si="18"/>
        <v>0</v>
      </c>
      <c r="K82" s="9">
        <f t="shared" ca="1" si="19"/>
        <v>219.39754098165841</v>
      </c>
      <c r="L82" s="9">
        <f t="shared" ca="1" si="20"/>
        <v>170.60749280413617</v>
      </c>
      <c r="M82">
        <f t="shared" ca="1" si="22"/>
        <v>56.55535714285714</v>
      </c>
      <c r="N82">
        <f t="shared" ca="1" si="23"/>
        <v>32.61217372134039</v>
      </c>
    </row>
    <row r="83" spans="1:14" x14ac:dyDescent="0.25">
      <c r="A83" s="4">
        <f t="shared" si="24"/>
        <v>0.4322337962962956</v>
      </c>
      <c r="B83" s="3">
        <f t="shared" si="25"/>
        <v>1553301345</v>
      </c>
      <c r="C83">
        <f t="shared" si="21"/>
        <v>2</v>
      </c>
      <c r="D83">
        <f t="shared" si="21"/>
        <v>6</v>
      </c>
      <c r="E83">
        <f t="shared" ca="1" si="13"/>
        <v>-19890.58194444445</v>
      </c>
      <c r="F83">
        <f t="shared" ca="1" si="14"/>
        <v>79994.666666666657</v>
      </c>
      <c r="G83">
        <f t="shared" ca="1" si="17"/>
        <v>9448.7999999999993</v>
      </c>
      <c r="H83" s="9">
        <f t="shared" ca="1" si="18"/>
        <v>35.80500793650863</v>
      </c>
      <c r="I83" s="9">
        <f t="shared" ca="1" si="18"/>
        <v>-216.45619047619113</v>
      </c>
      <c r="J83" s="9">
        <f t="shared" ca="1" si="18"/>
        <v>0</v>
      </c>
      <c r="K83" s="9">
        <f t="shared" ca="1" si="19"/>
        <v>219.39754098165864</v>
      </c>
      <c r="L83" s="9">
        <f t="shared" ca="1" si="20"/>
        <v>170.6074928041358</v>
      </c>
      <c r="M83">
        <f t="shared" ca="1" si="22"/>
        <v>56.545694444444443</v>
      </c>
      <c r="N83">
        <f t="shared" ca="1" si="23"/>
        <v>32.615038580246917</v>
      </c>
    </row>
    <row r="84" spans="1:14" x14ac:dyDescent="0.25">
      <c r="A84" s="4">
        <f t="shared" si="24"/>
        <v>0.43229166666666596</v>
      </c>
      <c r="B84" s="3">
        <f t="shared" si="25"/>
        <v>1553301350</v>
      </c>
      <c r="C84">
        <f t="shared" si="21"/>
        <v>2</v>
      </c>
      <c r="D84">
        <f t="shared" si="21"/>
        <v>6</v>
      </c>
      <c r="E84">
        <f t="shared" ca="1" si="13"/>
        <v>-19711.556904761906</v>
      </c>
      <c r="F84">
        <f t="shared" ca="1" si="14"/>
        <v>78912.385714285701</v>
      </c>
      <c r="G84">
        <f t="shared" ca="1" si="17"/>
        <v>9448.7999999999993</v>
      </c>
      <c r="H84" s="9">
        <f t="shared" ca="1" si="18"/>
        <v>35.805007936507174</v>
      </c>
      <c r="I84" s="9">
        <f t="shared" ca="1" si="18"/>
        <v>-216.45619047619113</v>
      </c>
      <c r="J84" s="9">
        <f t="shared" ca="1" si="18"/>
        <v>0</v>
      </c>
      <c r="K84" s="9">
        <f t="shared" ca="1" si="19"/>
        <v>219.39754098165841</v>
      </c>
      <c r="L84" s="9">
        <f t="shared" ca="1" si="20"/>
        <v>170.60749280413617</v>
      </c>
      <c r="M84">
        <f t="shared" ca="1" si="22"/>
        <v>56.536031746031739</v>
      </c>
      <c r="N84">
        <f t="shared" ca="1" si="23"/>
        <v>32.617903439153444</v>
      </c>
    </row>
    <row r="85" spans="1:14" x14ac:dyDescent="0.25">
      <c r="A85" s="4">
        <f t="shared" si="24"/>
        <v>0.43234953703703632</v>
      </c>
      <c r="B85" s="3">
        <f t="shared" si="25"/>
        <v>1553301355</v>
      </c>
      <c r="C85">
        <f t="shared" si="21"/>
        <v>2</v>
      </c>
      <c r="D85">
        <f t="shared" si="21"/>
        <v>6</v>
      </c>
      <c r="E85">
        <f t="shared" ca="1" si="13"/>
        <v>-19532.531865079371</v>
      </c>
      <c r="F85">
        <f t="shared" ca="1" si="14"/>
        <v>77830.104761904746</v>
      </c>
      <c r="G85">
        <f t="shared" ca="1" si="17"/>
        <v>9448.7999999999993</v>
      </c>
      <c r="H85" s="9">
        <f t="shared" ca="1" si="18"/>
        <v>35.80500793650863</v>
      </c>
      <c r="I85" s="9">
        <f t="shared" ca="1" si="18"/>
        <v>-216.4561904761882</v>
      </c>
      <c r="J85" s="9">
        <f t="shared" ca="1" si="18"/>
        <v>0</v>
      </c>
      <c r="K85" s="9">
        <f t="shared" ca="1" si="19"/>
        <v>219.39754098165574</v>
      </c>
      <c r="L85" s="9">
        <f t="shared" ca="1" si="20"/>
        <v>170.60749280413569</v>
      </c>
      <c r="M85">
        <f t="shared" ca="1" si="22"/>
        <v>56.526369047619042</v>
      </c>
      <c r="N85">
        <f t="shared" ca="1" si="23"/>
        <v>32.620768298059964</v>
      </c>
    </row>
    <row r="86" spans="1:14" x14ac:dyDescent="0.25">
      <c r="A86" s="4">
        <f t="shared" si="24"/>
        <v>0.43240740740740669</v>
      </c>
      <c r="B86" s="3">
        <f t="shared" si="25"/>
        <v>1553301360</v>
      </c>
      <c r="C86">
        <f t="shared" si="21"/>
        <v>2</v>
      </c>
      <c r="D86">
        <f t="shared" si="21"/>
        <v>6</v>
      </c>
      <c r="E86">
        <f t="shared" ca="1" si="13"/>
        <v>-19353.506825396827</v>
      </c>
      <c r="F86">
        <f t="shared" ca="1" si="14"/>
        <v>76747.823809523805</v>
      </c>
      <c r="G86">
        <f t="shared" ca="1" si="17"/>
        <v>9448.7999999999993</v>
      </c>
      <c r="H86" s="9">
        <f t="shared" ca="1" si="18"/>
        <v>35.805007936507899</v>
      </c>
      <c r="I86" s="9">
        <f t="shared" ca="1" si="18"/>
        <v>-216.45619047619113</v>
      </c>
      <c r="J86" s="9">
        <f t="shared" ca="1" si="18"/>
        <v>0</v>
      </c>
      <c r="K86" s="9">
        <f t="shared" ca="1" si="19"/>
        <v>219.39754098165852</v>
      </c>
      <c r="L86" s="9">
        <f t="shared" ca="1" si="20"/>
        <v>170.60749280413597</v>
      </c>
      <c r="M86">
        <f t="shared" ca="1" si="22"/>
        <v>56.516706349206345</v>
      </c>
      <c r="N86">
        <f t="shared" ca="1" si="23"/>
        <v>32.623633156966491</v>
      </c>
    </row>
    <row r="87" spans="1:14" x14ac:dyDescent="0.25">
      <c r="A87" s="4">
        <f t="shared" si="24"/>
        <v>0.43246527777777705</v>
      </c>
      <c r="B87" s="3">
        <f t="shared" si="25"/>
        <v>1553301365</v>
      </c>
      <c r="C87">
        <f t="shared" si="21"/>
        <v>2</v>
      </c>
      <c r="D87">
        <f t="shared" si="21"/>
        <v>6</v>
      </c>
      <c r="E87">
        <f t="shared" ca="1" si="13"/>
        <v>-19174.481785714288</v>
      </c>
      <c r="F87">
        <f t="shared" ca="1" si="14"/>
        <v>75665.542857142849</v>
      </c>
      <c r="G87">
        <f t="shared" ca="1" si="17"/>
        <v>9448.7999999999993</v>
      </c>
      <c r="H87" s="9">
        <f t="shared" ca="1" si="18"/>
        <v>35.805007936507899</v>
      </c>
      <c r="I87" s="9">
        <f t="shared" ca="1" si="18"/>
        <v>-216.45619047619113</v>
      </c>
      <c r="J87" s="9">
        <f t="shared" ca="1" si="18"/>
        <v>0</v>
      </c>
      <c r="K87" s="9">
        <f t="shared" ca="1" si="19"/>
        <v>219.39754098165852</v>
      </c>
      <c r="L87" s="9">
        <f t="shared" ca="1" si="20"/>
        <v>170.60749280413597</v>
      </c>
      <c r="M87">
        <f t="shared" ca="1" si="22"/>
        <v>56.507043650793648</v>
      </c>
      <c r="N87">
        <f t="shared" ca="1" si="23"/>
        <v>32.626498015873018</v>
      </c>
    </row>
    <row r="88" spans="1:14" x14ac:dyDescent="0.25">
      <c r="A88" s="4">
        <f t="shared" si="24"/>
        <v>0.43252314814814741</v>
      </c>
      <c r="B88" s="3">
        <f t="shared" si="25"/>
        <v>1553301370</v>
      </c>
      <c r="C88">
        <f t="shared" ref="C88:D103" si="26">C87</f>
        <v>2</v>
      </c>
      <c r="D88">
        <f t="shared" si="26"/>
        <v>6</v>
      </c>
      <c r="E88">
        <f t="shared" ca="1" si="13"/>
        <v>-18995.456746031748</v>
      </c>
      <c r="F88">
        <f t="shared" ca="1" si="14"/>
        <v>74583.261904761894</v>
      </c>
      <c r="G88">
        <f t="shared" ca="1" si="17"/>
        <v>9448.7999999999993</v>
      </c>
      <c r="H88" s="9">
        <f t="shared" ca="1" si="18"/>
        <v>35.805007936507899</v>
      </c>
      <c r="I88" s="9">
        <f t="shared" ca="1" si="18"/>
        <v>-216.45619047619113</v>
      </c>
      <c r="J88" s="9">
        <f t="shared" ca="1" si="18"/>
        <v>0</v>
      </c>
      <c r="K88" s="9">
        <f t="shared" ca="1" si="19"/>
        <v>219.39754098165852</v>
      </c>
      <c r="L88" s="9">
        <f t="shared" ca="1" si="20"/>
        <v>170.60749280413597</v>
      </c>
      <c r="M88">
        <f t="shared" ca="1" si="22"/>
        <v>56.497380952380951</v>
      </c>
      <c r="N88">
        <f t="shared" ca="1" si="23"/>
        <v>32.629362874779545</v>
      </c>
    </row>
    <row r="89" spans="1:14" x14ac:dyDescent="0.25">
      <c r="A89" s="4">
        <f t="shared" si="24"/>
        <v>0.43258101851851777</v>
      </c>
      <c r="B89" s="3">
        <f t="shared" si="25"/>
        <v>1553301375</v>
      </c>
      <c r="C89">
        <f t="shared" si="26"/>
        <v>2</v>
      </c>
      <c r="D89">
        <f t="shared" si="26"/>
        <v>6</v>
      </c>
      <c r="E89">
        <f t="shared" ca="1" si="13"/>
        <v>-18816.431706349209</v>
      </c>
      <c r="F89">
        <f t="shared" ca="1" si="14"/>
        <v>73500.980952380938</v>
      </c>
      <c r="G89">
        <f t="shared" ca="1" si="17"/>
        <v>9448.7999999999993</v>
      </c>
      <c r="H89" s="9">
        <f t="shared" ca="1" si="18"/>
        <v>35.805007936507899</v>
      </c>
      <c r="I89" s="9">
        <f t="shared" ca="1" si="18"/>
        <v>-216.4561904761882</v>
      </c>
      <c r="J89" s="9">
        <f t="shared" ca="1" si="18"/>
        <v>0</v>
      </c>
      <c r="K89" s="9">
        <f t="shared" ca="1" si="19"/>
        <v>219.39754098165562</v>
      </c>
      <c r="L89" s="9">
        <f t="shared" ca="1" si="20"/>
        <v>170.60749280413586</v>
      </c>
      <c r="M89">
        <f t="shared" ca="1" si="22"/>
        <v>56.487718253968254</v>
      </c>
      <c r="N89">
        <f t="shared" ca="1" si="23"/>
        <v>32.632227733686072</v>
      </c>
    </row>
    <row r="90" spans="1:14" x14ac:dyDescent="0.25">
      <c r="A90" s="4">
        <f t="shared" si="24"/>
        <v>0.43263888888888813</v>
      </c>
      <c r="B90" s="3">
        <f t="shared" si="25"/>
        <v>1553301380</v>
      </c>
      <c r="C90">
        <f t="shared" si="26"/>
        <v>2</v>
      </c>
      <c r="D90">
        <f t="shared" si="26"/>
        <v>6</v>
      </c>
      <c r="E90">
        <f t="shared" ca="1" si="13"/>
        <v>-18637.406666666669</v>
      </c>
      <c r="F90">
        <f t="shared" ca="1" si="14"/>
        <v>72418.7</v>
      </c>
      <c r="G90">
        <f t="shared" ca="1" si="17"/>
        <v>9448.7999999999993</v>
      </c>
      <c r="H90" s="9">
        <f t="shared" ca="1" si="18"/>
        <v>35.805007936507899</v>
      </c>
      <c r="I90" s="9">
        <f t="shared" ca="1" si="18"/>
        <v>-216.45619047619113</v>
      </c>
      <c r="J90" s="9">
        <f t="shared" ca="1" si="18"/>
        <v>0</v>
      </c>
      <c r="K90" s="9">
        <f t="shared" ca="1" si="19"/>
        <v>219.39754098165852</v>
      </c>
      <c r="L90" s="9">
        <f t="shared" ca="1" si="20"/>
        <v>170.60749280413597</v>
      </c>
      <c r="M90">
        <f t="shared" ca="1" si="22"/>
        <v>56.478055555555549</v>
      </c>
      <c r="N90">
        <f t="shared" ca="1" si="23"/>
        <v>32.635092592592592</v>
      </c>
    </row>
    <row r="91" spans="1:14" x14ac:dyDescent="0.25">
      <c r="A91" s="4">
        <f t="shared" si="24"/>
        <v>0.43269675925925849</v>
      </c>
      <c r="B91" s="3">
        <f t="shared" si="25"/>
        <v>1553301385</v>
      </c>
      <c r="C91">
        <f t="shared" si="26"/>
        <v>2</v>
      </c>
      <c r="D91">
        <f t="shared" si="26"/>
        <v>6</v>
      </c>
      <c r="E91">
        <f t="shared" ca="1" si="13"/>
        <v>-18458.38162698413</v>
      </c>
      <c r="F91">
        <f t="shared" ca="1" si="14"/>
        <v>71336.419047619042</v>
      </c>
      <c r="G91">
        <f t="shared" ca="1" si="17"/>
        <v>9448.7999999999993</v>
      </c>
      <c r="H91" s="9">
        <f t="shared" ca="1" si="18"/>
        <v>35.805007936507899</v>
      </c>
      <c r="I91" s="9">
        <f t="shared" ca="1" si="18"/>
        <v>-216.45619047619113</v>
      </c>
      <c r="J91" s="9">
        <f t="shared" ca="1" si="18"/>
        <v>0</v>
      </c>
      <c r="K91" s="9">
        <f t="shared" ca="1" si="19"/>
        <v>219.39754098165852</v>
      </c>
      <c r="L91" s="9">
        <f t="shared" ca="1" si="20"/>
        <v>170.60749280413597</v>
      </c>
      <c r="M91">
        <f t="shared" ca="1" si="22"/>
        <v>56.468392857142852</v>
      </c>
      <c r="N91">
        <f t="shared" ca="1" si="23"/>
        <v>32.637957451499119</v>
      </c>
    </row>
    <row r="92" spans="1:14" x14ac:dyDescent="0.25">
      <c r="A92" s="4">
        <f t="shared" si="24"/>
        <v>0.43275462962962885</v>
      </c>
      <c r="B92" s="3">
        <f t="shared" si="25"/>
        <v>1553301390</v>
      </c>
      <c r="C92">
        <f t="shared" si="26"/>
        <v>2</v>
      </c>
      <c r="D92">
        <f t="shared" si="26"/>
        <v>6</v>
      </c>
      <c r="E92">
        <f t="shared" ca="1" si="13"/>
        <v>-18279.35658730159</v>
      </c>
      <c r="F92">
        <f t="shared" ca="1" si="14"/>
        <v>70254.138095238086</v>
      </c>
      <c r="G92">
        <f t="shared" ca="1" si="17"/>
        <v>9448.7999999999993</v>
      </c>
      <c r="H92" s="9">
        <f t="shared" ca="1" si="18"/>
        <v>35.805007936507899</v>
      </c>
      <c r="I92" s="9">
        <f t="shared" ca="1" si="18"/>
        <v>-216.45619047619113</v>
      </c>
      <c r="J92" s="9">
        <f t="shared" ca="1" si="18"/>
        <v>0</v>
      </c>
      <c r="K92" s="9">
        <f t="shared" ca="1" si="19"/>
        <v>219.39754098165852</v>
      </c>
      <c r="L92" s="9">
        <f t="shared" ca="1" si="20"/>
        <v>170.60749280413597</v>
      </c>
      <c r="M92">
        <f t="shared" ca="1" si="22"/>
        <v>56.458730158730155</v>
      </c>
      <c r="N92">
        <f t="shared" ca="1" si="23"/>
        <v>32.640822310405646</v>
      </c>
    </row>
    <row r="93" spans="1:14" x14ac:dyDescent="0.25">
      <c r="A93" s="4">
        <f t="shared" si="24"/>
        <v>0.43281249999999921</v>
      </c>
      <c r="B93" s="3">
        <f t="shared" si="25"/>
        <v>1553301395</v>
      </c>
      <c r="C93">
        <f t="shared" si="26"/>
        <v>2</v>
      </c>
      <c r="D93">
        <f t="shared" si="26"/>
        <v>6</v>
      </c>
      <c r="E93">
        <f t="shared" ca="1" si="13"/>
        <v>-18100.331547619051</v>
      </c>
      <c r="F93">
        <f t="shared" ca="1" si="14"/>
        <v>69171.85714285713</v>
      </c>
      <c r="G93">
        <f t="shared" ca="1" si="17"/>
        <v>9448.7999999999993</v>
      </c>
      <c r="H93" s="9">
        <f t="shared" ca="1" si="18"/>
        <v>35.805007936507899</v>
      </c>
      <c r="I93" s="9">
        <f t="shared" ca="1" si="18"/>
        <v>-216.45619047619113</v>
      </c>
      <c r="J93" s="9">
        <f t="shared" ca="1" si="18"/>
        <v>0</v>
      </c>
      <c r="K93" s="9">
        <f t="shared" ca="1" si="19"/>
        <v>219.39754098165852</v>
      </c>
      <c r="L93" s="9">
        <f t="shared" ca="1" si="20"/>
        <v>170.60749280413597</v>
      </c>
      <c r="M93">
        <f t="shared" ca="1" si="22"/>
        <v>56.449067460317458</v>
      </c>
      <c r="N93">
        <f t="shared" ca="1" si="23"/>
        <v>32.643687169312173</v>
      </c>
    </row>
    <row r="94" spans="1:14" x14ac:dyDescent="0.25">
      <c r="A94" s="4">
        <f t="shared" si="24"/>
        <v>0.43287037037036957</v>
      </c>
      <c r="B94" s="3">
        <f t="shared" si="25"/>
        <v>1553301400</v>
      </c>
      <c r="C94">
        <f t="shared" si="26"/>
        <v>2</v>
      </c>
      <c r="D94">
        <f t="shared" si="26"/>
        <v>6</v>
      </c>
      <c r="E94">
        <f t="shared" ca="1" si="13"/>
        <v>-17921.306507936511</v>
      </c>
      <c r="F94">
        <f t="shared" ca="1" si="14"/>
        <v>68089.576190476175</v>
      </c>
      <c r="G94">
        <f t="shared" ca="1" si="17"/>
        <v>9448.7999999999993</v>
      </c>
      <c r="H94" s="9">
        <f t="shared" ca="1" si="18"/>
        <v>35.805007936507899</v>
      </c>
      <c r="I94" s="9">
        <f t="shared" ca="1" si="18"/>
        <v>-216.4561904761882</v>
      </c>
      <c r="J94" s="9">
        <f t="shared" ca="1" si="18"/>
        <v>0</v>
      </c>
      <c r="K94" s="9">
        <f t="shared" ca="1" si="19"/>
        <v>219.39754098165562</v>
      </c>
      <c r="L94" s="9">
        <f t="shared" ca="1" si="20"/>
        <v>170.60749280413586</v>
      </c>
      <c r="M94">
        <f t="shared" ca="1" si="22"/>
        <v>56.439404761904761</v>
      </c>
      <c r="N94">
        <f t="shared" ca="1" si="23"/>
        <v>32.6465520282187</v>
      </c>
    </row>
    <row r="95" spans="1:14" x14ac:dyDescent="0.25">
      <c r="A95" s="4">
        <f>A94+5/24/3600</f>
        <v>0.43292824074073993</v>
      </c>
      <c r="B95" s="3">
        <f t="shared" si="25"/>
        <v>1553301405</v>
      </c>
      <c r="C95">
        <f t="shared" si="26"/>
        <v>2</v>
      </c>
      <c r="D95">
        <f t="shared" si="26"/>
        <v>6</v>
      </c>
      <c r="E95">
        <f t="shared" ca="1" si="13"/>
        <v>-17742.281468253972</v>
      </c>
      <c r="F95">
        <f t="shared" ca="1" si="14"/>
        <v>67007.295238095234</v>
      </c>
      <c r="G95">
        <f t="shared" ca="1" si="17"/>
        <v>9448.7999999999993</v>
      </c>
      <c r="H95" s="9">
        <f t="shared" ca="1" si="18"/>
        <v>35.805007936507899</v>
      </c>
      <c r="I95" s="9">
        <f t="shared" ca="1" si="18"/>
        <v>-216.45619047619113</v>
      </c>
      <c r="J95" s="9">
        <f t="shared" ca="1" si="18"/>
        <v>0</v>
      </c>
      <c r="K95" s="9">
        <f t="shared" ca="1" si="19"/>
        <v>219.39754098165852</v>
      </c>
      <c r="L95" s="9">
        <f t="shared" ca="1" si="20"/>
        <v>170.60749280413597</v>
      </c>
      <c r="M95">
        <f t="shared" ca="1" si="22"/>
        <v>56.429742063492057</v>
      </c>
      <c r="N95">
        <f t="shared" ca="1" si="23"/>
        <v>32.64941688712522</v>
      </c>
    </row>
    <row r="96" spans="1:14" x14ac:dyDescent="0.25">
      <c r="A96" s="4">
        <f t="shared" si="24"/>
        <v>0.43298611111111029</v>
      </c>
      <c r="B96" s="3">
        <f t="shared" si="25"/>
        <v>1553301410</v>
      </c>
      <c r="C96">
        <f t="shared" si="26"/>
        <v>2</v>
      </c>
      <c r="D96">
        <f t="shared" si="26"/>
        <v>6</v>
      </c>
      <c r="E96">
        <f t="shared" ca="1" si="13"/>
        <v>-17563.256428571432</v>
      </c>
      <c r="F96">
        <f t="shared" ca="1" si="14"/>
        <v>65925.014285714278</v>
      </c>
      <c r="G96">
        <f t="shared" ca="1" si="17"/>
        <v>9448.7999999999993</v>
      </c>
      <c r="H96" s="9">
        <f t="shared" ca="1" si="18"/>
        <v>35.80500793650863</v>
      </c>
      <c r="I96" s="9">
        <f t="shared" ca="1" si="18"/>
        <v>-216.45619047619113</v>
      </c>
      <c r="J96" s="9">
        <f t="shared" ca="1" si="18"/>
        <v>0</v>
      </c>
      <c r="K96" s="9">
        <f t="shared" ca="1" si="19"/>
        <v>219.39754098165864</v>
      </c>
      <c r="L96" s="9">
        <f t="shared" ca="1" si="20"/>
        <v>170.6074928041358</v>
      </c>
      <c r="M96">
        <f t="shared" ca="1" si="22"/>
        <v>56.42007936507936</v>
      </c>
      <c r="N96">
        <f t="shared" ca="1" si="23"/>
        <v>32.652281746031747</v>
      </c>
    </row>
    <row r="97" spans="1:14" x14ac:dyDescent="0.25">
      <c r="A97" s="4">
        <f t="shared" si="24"/>
        <v>0.43304398148148066</v>
      </c>
      <c r="B97" s="3">
        <f t="shared" si="25"/>
        <v>1553301415</v>
      </c>
      <c r="C97">
        <f t="shared" si="26"/>
        <v>2</v>
      </c>
      <c r="D97">
        <f t="shared" si="26"/>
        <v>6</v>
      </c>
      <c r="E97">
        <f t="shared" ca="1" si="13"/>
        <v>-17384.231388888889</v>
      </c>
      <c r="F97">
        <f t="shared" ca="1" si="14"/>
        <v>64842.733333333323</v>
      </c>
      <c r="G97">
        <f t="shared" ca="1" si="17"/>
        <v>9448.7999999999993</v>
      </c>
      <c r="H97" s="9">
        <f t="shared" ca="1" si="18"/>
        <v>35.805007936507174</v>
      </c>
      <c r="I97" s="9">
        <f t="shared" ca="1" si="18"/>
        <v>-216.45619047619113</v>
      </c>
      <c r="J97" s="9">
        <f t="shared" ca="1" si="18"/>
        <v>0</v>
      </c>
      <c r="K97" s="9">
        <f t="shared" ca="1" si="19"/>
        <v>219.39754098165841</v>
      </c>
      <c r="L97" s="9">
        <f t="shared" ca="1" si="20"/>
        <v>170.60749280413617</v>
      </c>
      <c r="M97">
        <f t="shared" ca="1" si="22"/>
        <v>56.410416666666663</v>
      </c>
      <c r="N97">
        <f t="shared" ca="1" si="23"/>
        <v>32.655146604938274</v>
      </c>
    </row>
    <row r="98" spans="1:14" x14ac:dyDescent="0.25">
      <c r="A98" s="4">
        <f t="shared" si="24"/>
        <v>0.43310185185185102</v>
      </c>
      <c r="B98" s="3">
        <f t="shared" si="25"/>
        <v>1553301420</v>
      </c>
      <c r="C98">
        <f t="shared" si="26"/>
        <v>2</v>
      </c>
      <c r="D98">
        <f t="shared" si="26"/>
        <v>6</v>
      </c>
      <c r="E98">
        <f t="shared" ca="1" si="13"/>
        <v>-17205.206349206353</v>
      </c>
      <c r="F98">
        <f t="shared" ca="1" si="14"/>
        <v>63760.452380952367</v>
      </c>
      <c r="G98">
        <f t="shared" ca="1" si="17"/>
        <v>9448.7999999999993</v>
      </c>
      <c r="H98" s="9">
        <f t="shared" ca="1" si="18"/>
        <v>35.805007936507899</v>
      </c>
      <c r="I98" s="9">
        <f t="shared" ca="1" si="18"/>
        <v>-216.4561904761882</v>
      </c>
      <c r="J98" s="9">
        <f t="shared" ca="1" si="18"/>
        <v>0</v>
      </c>
      <c r="K98" s="9">
        <f t="shared" ca="1" si="19"/>
        <v>219.39754098165562</v>
      </c>
      <c r="L98" s="9">
        <f t="shared" ca="1" si="20"/>
        <v>170.60749280413586</v>
      </c>
      <c r="M98">
        <f t="shared" ca="1" si="22"/>
        <v>56.400753968253966</v>
      </c>
      <c r="N98">
        <f t="shared" ca="1" si="23"/>
        <v>32.658011463844801</v>
      </c>
    </row>
    <row r="99" spans="1:14" x14ac:dyDescent="0.25">
      <c r="A99" s="4">
        <f t="shared" si="24"/>
        <v>0.43315972222222138</v>
      </c>
      <c r="B99" s="3">
        <f t="shared" si="25"/>
        <v>1553301425</v>
      </c>
      <c r="C99">
        <f t="shared" si="26"/>
        <v>2</v>
      </c>
      <c r="D99">
        <f t="shared" si="26"/>
        <v>6</v>
      </c>
      <c r="E99">
        <f t="shared" ca="1" si="13"/>
        <v>-17026.181309523814</v>
      </c>
      <c r="F99">
        <f t="shared" ca="1" si="14"/>
        <v>62678.171428571426</v>
      </c>
      <c r="G99">
        <f t="shared" ca="1" si="17"/>
        <v>9448.7999999999993</v>
      </c>
      <c r="H99" s="9">
        <f t="shared" ca="1" si="18"/>
        <v>35.805007936507899</v>
      </c>
      <c r="I99" s="9">
        <f t="shared" ca="1" si="18"/>
        <v>-216.45619047619113</v>
      </c>
      <c r="J99" s="9">
        <f t="shared" ca="1" si="18"/>
        <v>0</v>
      </c>
      <c r="K99" s="9">
        <f t="shared" ca="1" si="19"/>
        <v>219.39754098165852</v>
      </c>
      <c r="L99" s="9">
        <f t="shared" ca="1" si="20"/>
        <v>170.60749280413597</v>
      </c>
      <c r="M99">
        <f t="shared" ca="1" si="22"/>
        <v>56.391091269841269</v>
      </c>
      <c r="N99">
        <f t="shared" ca="1" si="23"/>
        <v>32.660876322751328</v>
      </c>
    </row>
    <row r="100" spans="1:14" x14ac:dyDescent="0.25">
      <c r="A100" s="4">
        <f t="shared" si="24"/>
        <v>0.43321759259259174</v>
      </c>
      <c r="B100" s="3">
        <f t="shared" si="25"/>
        <v>1553301430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-16847.156269841274</v>
      </c>
      <c r="F100">
        <f t="shared" ref="F100:F163" ca="1" si="28">INDIRECT("F$"&amp;C100)+INDIRECT("I$"&amp;C100)*($B100-INDIRECT("B$"&amp;D100))</f>
        <v>61595.890476190471</v>
      </c>
      <c r="G100">
        <f t="shared" ca="1" si="17"/>
        <v>9448.7999999999993</v>
      </c>
      <c r="H100" s="9">
        <f t="shared" ca="1" si="18"/>
        <v>35.805007936507899</v>
      </c>
      <c r="I100" s="9">
        <f t="shared" ca="1" si="18"/>
        <v>-216.45619047619113</v>
      </c>
      <c r="J100" s="9">
        <f t="shared" ca="1" si="18"/>
        <v>0</v>
      </c>
      <c r="K100" s="9">
        <f t="shared" ca="1" si="19"/>
        <v>219.39754098165852</v>
      </c>
      <c r="L100" s="9">
        <f t="shared" ca="1" si="20"/>
        <v>170.60749280413597</v>
      </c>
      <c r="M100">
        <f t="shared" ca="1" si="22"/>
        <v>56.381428571428565</v>
      </c>
      <c r="N100">
        <f t="shared" ca="1" si="23"/>
        <v>32.663741181657848</v>
      </c>
    </row>
    <row r="101" spans="1:14" x14ac:dyDescent="0.25">
      <c r="A101" s="4">
        <f t="shared" si="24"/>
        <v>0.4332754629629621</v>
      </c>
      <c r="B101" s="3">
        <f t="shared" si="25"/>
        <v>1553301435</v>
      </c>
      <c r="C101">
        <f t="shared" si="26"/>
        <v>2</v>
      </c>
      <c r="D101">
        <f t="shared" si="26"/>
        <v>6</v>
      </c>
      <c r="E101">
        <f t="shared" ca="1" si="27"/>
        <v>-16668.131230158735</v>
      </c>
      <c r="F101">
        <f t="shared" ca="1" si="28"/>
        <v>60513.609523809515</v>
      </c>
      <c r="G101">
        <f t="shared" ca="1" si="17"/>
        <v>9448.7999999999993</v>
      </c>
      <c r="H101" s="9">
        <f t="shared" ca="1" si="18"/>
        <v>35.805007936507899</v>
      </c>
      <c r="I101" s="9">
        <f t="shared" ca="1" si="18"/>
        <v>-216.45619047619113</v>
      </c>
      <c r="J101" s="9">
        <f t="shared" ca="1" si="18"/>
        <v>0</v>
      </c>
      <c r="K101" s="9">
        <f t="shared" ca="1" si="19"/>
        <v>219.39754098165852</v>
      </c>
      <c r="L101" s="9">
        <f t="shared" ca="1" si="20"/>
        <v>170.60749280413597</v>
      </c>
      <c r="M101">
        <f t="shared" ca="1" si="22"/>
        <v>56.371765873015867</v>
      </c>
      <c r="N101">
        <f t="shared" ca="1" si="23"/>
        <v>32.666606040564375</v>
      </c>
    </row>
    <row r="102" spans="1:14" x14ac:dyDescent="0.25">
      <c r="A102" s="8">
        <f t="shared" si="24"/>
        <v>0.43333333333333246</v>
      </c>
      <c r="B102" s="3">
        <f t="shared" si="25"/>
        <v>1553301440</v>
      </c>
      <c r="C102">
        <f t="shared" si="26"/>
        <v>2</v>
      </c>
      <c r="D102">
        <f t="shared" si="26"/>
        <v>6</v>
      </c>
      <c r="E102">
        <f t="shared" ca="1" si="27"/>
        <v>-16489.106190476195</v>
      </c>
      <c r="F102">
        <f t="shared" ca="1" si="28"/>
        <v>59431.328571428559</v>
      </c>
      <c r="G102">
        <f t="shared" ca="1" si="17"/>
        <v>9448.7999999999993</v>
      </c>
      <c r="H102" s="9">
        <f t="shared" ca="1" si="18"/>
        <v>35.80500793650863</v>
      </c>
      <c r="I102" s="9">
        <f t="shared" ca="1" si="18"/>
        <v>-216.45619047619113</v>
      </c>
      <c r="J102" s="9">
        <f t="shared" ca="1" si="18"/>
        <v>0</v>
      </c>
      <c r="K102" s="9">
        <f t="shared" ca="1" si="19"/>
        <v>219.39754098165864</v>
      </c>
      <c r="L102" s="9">
        <f t="shared" ca="1" si="20"/>
        <v>170.6074928041358</v>
      </c>
      <c r="M102">
        <f t="shared" ca="1" si="22"/>
        <v>56.36210317460317</v>
      </c>
      <c r="N102">
        <f t="shared" ca="1" si="23"/>
        <v>32.669470899470902</v>
      </c>
    </row>
    <row r="103" spans="1:14" x14ac:dyDescent="0.25">
      <c r="A103" s="4">
        <f>A102+5/24/3600</f>
        <v>0.43339120370370282</v>
      </c>
      <c r="B103" s="3">
        <f t="shared" si="25"/>
        <v>1553301445</v>
      </c>
      <c r="C103">
        <f t="shared" si="26"/>
        <v>2</v>
      </c>
      <c r="D103">
        <f t="shared" si="26"/>
        <v>6</v>
      </c>
      <c r="E103">
        <f t="shared" ca="1" si="27"/>
        <v>-16310.081150793652</v>
      </c>
      <c r="F103">
        <f t="shared" ca="1" si="28"/>
        <v>58349.047619047604</v>
      </c>
      <c r="G103">
        <f t="shared" ca="1" si="17"/>
        <v>9448.7999999999993</v>
      </c>
      <c r="H103" s="9">
        <f t="shared" ca="1" si="18"/>
        <v>35.805007936507899</v>
      </c>
      <c r="I103" s="9">
        <f t="shared" ca="1" si="18"/>
        <v>-216.4561904761882</v>
      </c>
      <c r="J103" s="9">
        <f t="shared" ca="1" si="18"/>
        <v>0</v>
      </c>
      <c r="K103" s="9">
        <f t="shared" ca="1" si="19"/>
        <v>219.39754098165562</v>
      </c>
      <c r="L103" s="9">
        <f t="shared" ca="1" si="20"/>
        <v>170.60749280413586</v>
      </c>
      <c r="M103">
        <f t="shared" ca="1" si="22"/>
        <v>56.352440476190473</v>
      </c>
      <c r="N103">
        <f t="shared" ca="1" si="23"/>
        <v>32.672335758377429</v>
      </c>
    </row>
    <row r="104" spans="1:14" x14ac:dyDescent="0.25">
      <c r="A104" s="4">
        <f t="shared" ref="A104:A120" si="29">A103+5/24/3600</f>
        <v>0.43344907407407318</v>
      </c>
      <c r="B104" s="3">
        <f t="shared" si="25"/>
        <v>1553301450</v>
      </c>
      <c r="C104">
        <f t="shared" ref="C104:D119" si="30">C103</f>
        <v>2</v>
      </c>
      <c r="D104">
        <f t="shared" si="30"/>
        <v>6</v>
      </c>
      <c r="E104">
        <f t="shared" ca="1" si="27"/>
        <v>-16131.056111111113</v>
      </c>
      <c r="F104">
        <f t="shared" ca="1" si="28"/>
        <v>57266.766666666663</v>
      </c>
      <c r="G104">
        <f t="shared" ca="1" si="17"/>
        <v>9448.7999999999993</v>
      </c>
      <c r="H104" s="9">
        <f t="shared" ca="1" si="18"/>
        <v>35.805007936507899</v>
      </c>
      <c r="I104" s="9">
        <f t="shared" ca="1" si="18"/>
        <v>-216.45619047619113</v>
      </c>
      <c r="J104" s="9">
        <f t="shared" ca="1" si="18"/>
        <v>0</v>
      </c>
      <c r="K104" s="9">
        <f t="shared" ca="1" si="19"/>
        <v>219.39754098165852</v>
      </c>
      <c r="L104" s="9">
        <f t="shared" ca="1" si="20"/>
        <v>170.60749280413597</v>
      </c>
      <c r="M104">
        <f t="shared" ca="1" si="22"/>
        <v>56.342777777777776</v>
      </c>
      <c r="N104">
        <f t="shared" ca="1" si="23"/>
        <v>32.675200617283956</v>
      </c>
    </row>
    <row r="105" spans="1:14" x14ac:dyDescent="0.25">
      <c r="A105" s="4">
        <f t="shared" si="29"/>
        <v>0.43350694444444354</v>
      </c>
      <c r="B105" s="3">
        <f t="shared" si="25"/>
        <v>1553301455</v>
      </c>
      <c r="C105">
        <f t="shared" si="30"/>
        <v>2</v>
      </c>
      <c r="D105">
        <f t="shared" si="30"/>
        <v>6</v>
      </c>
      <c r="E105">
        <f t="shared" ca="1" si="27"/>
        <v>-15952.031071428573</v>
      </c>
      <c r="F105">
        <f t="shared" ca="1" si="28"/>
        <v>56184.485714285707</v>
      </c>
      <c r="G105">
        <f t="shared" ca="1" si="17"/>
        <v>9448.7999999999993</v>
      </c>
      <c r="H105" s="9">
        <f t="shared" ca="1" si="18"/>
        <v>35.805007936507899</v>
      </c>
      <c r="I105" s="9">
        <f t="shared" ca="1" si="18"/>
        <v>-216.45619047619113</v>
      </c>
      <c r="J105" s="9">
        <f t="shared" ca="1" si="18"/>
        <v>0</v>
      </c>
      <c r="K105" s="9">
        <f t="shared" ca="1" si="19"/>
        <v>219.39754098165852</v>
      </c>
      <c r="L105" s="9">
        <f t="shared" ca="1" si="20"/>
        <v>170.60749280413597</v>
      </c>
      <c r="M105">
        <f t="shared" ca="1" si="22"/>
        <v>56.333115079365079</v>
      </c>
      <c r="N105">
        <f t="shared" ca="1" si="23"/>
        <v>32.678065476190476</v>
      </c>
    </row>
    <row r="106" spans="1:14" x14ac:dyDescent="0.25">
      <c r="A106" s="4">
        <f t="shared" si="29"/>
        <v>0.4335648148148139</v>
      </c>
      <c r="B106" s="3">
        <f t="shared" si="25"/>
        <v>1553301460</v>
      </c>
      <c r="C106">
        <f t="shared" si="30"/>
        <v>2</v>
      </c>
      <c r="D106">
        <f t="shared" si="30"/>
        <v>6</v>
      </c>
      <c r="E106">
        <f t="shared" ca="1" si="27"/>
        <v>-15773.006031746034</v>
      </c>
      <c r="F106">
        <f t="shared" ca="1" si="28"/>
        <v>55102.204761904752</v>
      </c>
      <c r="G106">
        <f t="shared" ca="1" si="17"/>
        <v>9448.7999999999993</v>
      </c>
      <c r="H106" s="9">
        <f t="shared" ca="1" si="18"/>
        <v>35.805007936507899</v>
      </c>
      <c r="I106" s="9">
        <f t="shared" ca="1" si="18"/>
        <v>-216.45619047619113</v>
      </c>
      <c r="J106" s="9">
        <f t="shared" ca="1" si="18"/>
        <v>0</v>
      </c>
      <c r="K106" s="9">
        <f t="shared" ca="1" si="19"/>
        <v>219.39754098165852</v>
      </c>
      <c r="L106" s="9">
        <f t="shared" ca="1" si="20"/>
        <v>170.60749280413597</v>
      </c>
      <c r="M106">
        <f t="shared" ca="1" si="22"/>
        <v>56.323452380952375</v>
      </c>
      <c r="N106">
        <f t="shared" ca="1" si="23"/>
        <v>32.680930335097003</v>
      </c>
    </row>
    <row r="107" spans="1:14" x14ac:dyDescent="0.25">
      <c r="A107" s="4">
        <f t="shared" si="29"/>
        <v>0.43362268518518426</v>
      </c>
      <c r="B107" s="3">
        <f t="shared" si="25"/>
        <v>1553301465</v>
      </c>
      <c r="C107">
        <f t="shared" si="30"/>
        <v>2</v>
      </c>
      <c r="D107">
        <f t="shared" si="30"/>
        <v>6</v>
      </c>
      <c r="E107">
        <f t="shared" ca="1" si="27"/>
        <v>-15593.980992063494</v>
      </c>
      <c r="F107">
        <f t="shared" ca="1" si="28"/>
        <v>54019.923809523796</v>
      </c>
      <c r="G107">
        <f t="shared" ca="1" si="17"/>
        <v>9448.7999999999993</v>
      </c>
      <c r="H107" s="9">
        <f t="shared" ca="1" si="18"/>
        <v>35.805007936507899</v>
      </c>
      <c r="I107" s="9">
        <f t="shared" ca="1" si="18"/>
        <v>-216.4561904761882</v>
      </c>
      <c r="J107" s="9">
        <f t="shared" ca="1" si="18"/>
        <v>0</v>
      </c>
      <c r="K107" s="9">
        <f t="shared" ca="1" si="19"/>
        <v>219.39754098165562</v>
      </c>
      <c r="L107" s="9">
        <f t="shared" ca="1" si="20"/>
        <v>170.60749280413586</v>
      </c>
      <c r="M107">
        <f t="shared" ca="1" si="22"/>
        <v>56.313789682539678</v>
      </c>
      <c r="N107">
        <f t="shared" ca="1" si="23"/>
        <v>32.68379519400353</v>
      </c>
    </row>
    <row r="108" spans="1:14" x14ac:dyDescent="0.25">
      <c r="A108" s="8">
        <f t="shared" si="29"/>
        <v>0.43368055555555463</v>
      </c>
      <c r="B108" s="3">
        <f t="shared" si="25"/>
        <v>1553301470</v>
      </c>
      <c r="C108">
        <f t="shared" si="30"/>
        <v>2</v>
      </c>
      <c r="D108">
        <f t="shared" si="30"/>
        <v>6</v>
      </c>
      <c r="E108">
        <f t="shared" ca="1" si="27"/>
        <v>-15414.955952380955</v>
      </c>
      <c r="F108">
        <f t="shared" ca="1" si="28"/>
        <v>52937.642857142855</v>
      </c>
      <c r="G108">
        <f t="shared" ca="1" si="17"/>
        <v>9448.7999999999993</v>
      </c>
      <c r="H108" s="9">
        <f t="shared" ca="1" si="18"/>
        <v>35.805007936507899</v>
      </c>
      <c r="I108" s="9">
        <f t="shared" ca="1" si="18"/>
        <v>-216.45619047619113</v>
      </c>
      <c r="J108" s="9">
        <f t="shared" ca="1" si="18"/>
        <v>0</v>
      </c>
      <c r="K108" s="9">
        <f t="shared" ca="1" si="19"/>
        <v>219.39754098165852</v>
      </c>
      <c r="L108" s="9">
        <f t="shared" ca="1" si="20"/>
        <v>170.60749280413597</v>
      </c>
      <c r="M108">
        <f t="shared" ca="1" si="22"/>
        <v>56.304126984126981</v>
      </c>
      <c r="N108">
        <f t="shared" ca="1" si="23"/>
        <v>32.686660052910057</v>
      </c>
    </row>
    <row r="109" spans="1:14" x14ac:dyDescent="0.25">
      <c r="A109" s="4">
        <f t="shared" si="29"/>
        <v>0.43373842592592499</v>
      </c>
      <c r="B109" s="3">
        <f t="shared" si="25"/>
        <v>1553301475</v>
      </c>
      <c r="C109">
        <f t="shared" si="30"/>
        <v>2</v>
      </c>
      <c r="D109">
        <f t="shared" si="30"/>
        <v>6</v>
      </c>
      <c r="E109">
        <f t="shared" ca="1" si="27"/>
        <v>-15235.930912698415</v>
      </c>
      <c r="F109">
        <f t="shared" ca="1" si="28"/>
        <v>51855.361904761899</v>
      </c>
      <c r="G109">
        <f t="shared" ca="1" si="17"/>
        <v>9448.7999999999993</v>
      </c>
      <c r="H109" s="9">
        <f t="shared" ca="1" si="18"/>
        <v>35.805007936507899</v>
      </c>
      <c r="I109" s="9">
        <f t="shared" ca="1" si="18"/>
        <v>-216.45619047619113</v>
      </c>
      <c r="J109" s="9">
        <f t="shared" ca="1" si="18"/>
        <v>0</v>
      </c>
      <c r="K109" s="9">
        <f t="shared" ca="1" si="19"/>
        <v>219.39754098165852</v>
      </c>
      <c r="L109" s="9">
        <f t="shared" ca="1" si="20"/>
        <v>170.60749280413597</v>
      </c>
      <c r="M109">
        <f t="shared" ca="1" si="22"/>
        <v>56.294464285714284</v>
      </c>
      <c r="N109">
        <f t="shared" ca="1" si="23"/>
        <v>32.689524911816584</v>
      </c>
    </row>
    <row r="110" spans="1:14" x14ac:dyDescent="0.25">
      <c r="A110" s="4">
        <f t="shared" si="29"/>
        <v>0.43379629629629535</v>
      </c>
      <c r="B110" s="3">
        <f t="shared" si="25"/>
        <v>1553301480</v>
      </c>
      <c r="C110">
        <f t="shared" si="30"/>
        <v>2</v>
      </c>
      <c r="D110">
        <f t="shared" si="30"/>
        <v>6</v>
      </c>
      <c r="E110">
        <f t="shared" ca="1" si="27"/>
        <v>-15056.905873015876</v>
      </c>
      <c r="F110">
        <f t="shared" ca="1" si="28"/>
        <v>50773.080952380944</v>
      </c>
      <c r="G110">
        <f t="shared" ca="1" si="17"/>
        <v>9448.7999999999993</v>
      </c>
      <c r="H110" s="9">
        <f t="shared" ca="1" si="18"/>
        <v>35.805007936507899</v>
      </c>
      <c r="I110" s="9">
        <f t="shared" ca="1" si="18"/>
        <v>-216.45619047619113</v>
      </c>
      <c r="J110" s="9">
        <f t="shared" ca="1" si="18"/>
        <v>0</v>
      </c>
      <c r="K110" s="9">
        <f t="shared" ca="1" si="19"/>
        <v>219.39754098165852</v>
      </c>
      <c r="L110" s="9">
        <f t="shared" ca="1" si="20"/>
        <v>170.60749280413597</v>
      </c>
      <c r="M110">
        <f t="shared" ca="1" si="22"/>
        <v>56.284801587301587</v>
      </c>
      <c r="N110">
        <f t="shared" ca="1" si="23"/>
        <v>32.692389770723103</v>
      </c>
    </row>
    <row r="111" spans="1:14" x14ac:dyDescent="0.25">
      <c r="A111" s="4">
        <f t="shared" si="29"/>
        <v>0.43385416666666571</v>
      </c>
      <c r="B111" s="3">
        <f t="shared" si="25"/>
        <v>1553301485</v>
      </c>
      <c r="C111">
        <f t="shared" si="30"/>
        <v>2</v>
      </c>
      <c r="D111">
        <f t="shared" si="30"/>
        <v>6</v>
      </c>
      <c r="E111">
        <f t="shared" ca="1" si="27"/>
        <v>-14877.880833333336</v>
      </c>
      <c r="F111">
        <f t="shared" ca="1" si="28"/>
        <v>49690.799999999988</v>
      </c>
      <c r="G111">
        <f t="shared" ca="1" si="17"/>
        <v>9448.7999999999993</v>
      </c>
      <c r="H111" s="9">
        <f t="shared" ca="1" si="18"/>
        <v>35.805007936507899</v>
      </c>
      <c r="I111" s="9">
        <f t="shared" ca="1" si="18"/>
        <v>-216.45619047619113</v>
      </c>
      <c r="J111" s="9">
        <f t="shared" ca="1" si="18"/>
        <v>0</v>
      </c>
      <c r="K111" s="9">
        <f t="shared" ca="1" si="19"/>
        <v>219.39754098165852</v>
      </c>
      <c r="L111" s="9">
        <f t="shared" ca="1" si="20"/>
        <v>170.60749280413597</v>
      </c>
      <c r="M111">
        <f t="shared" ca="1" si="22"/>
        <v>56.275138888888883</v>
      </c>
      <c r="N111">
        <f t="shared" ca="1" si="23"/>
        <v>32.69525462962963</v>
      </c>
    </row>
    <row r="112" spans="1:14" x14ac:dyDescent="0.25">
      <c r="A112" s="4">
        <f t="shared" si="29"/>
        <v>0.43391203703703607</v>
      </c>
      <c r="B112" s="3">
        <f t="shared" si="25"/>
        <v>1553301490</v>
      </c>
      <c r="C112">
        <f t="shared" si="30"/>
        <v>2</v>
      </c>
      <c r="D112">
        <f t="shared" si="30"/>
        <v>6</v>
      </c>
      <c r="E112">
        <f t="shared" ca="1" si="27"/>
        <v>-14698.855793650797</v>
      </c>
      <c r="F112">
        <f t="shared" ca="1" si="28"/>
        <v>48608.519047619033</v>
      </c>
      <c r="G112">
        <f t="shared" ca="1" si="17"/>
        <v>9448.7999999999993</v>
      </c>
      <c r="H112" s="9">
        <f t="shared" ca="1" si="18"/>
        <v>35.805007936507899</v>
      </c>
      <c r="I112" s="9">
        <f t="shared" ca="1" si="18"/>
        <v>-216.4561904761882</v>
      </c>
      <c r="J112" s="9">
        <f t="shared" ca="1" si="18"/>
        <v>0</v>
      </c>
      <c r="K112" s="9">
        <f t="shared" ca="1" si="19"/>
        <v>219.39754098165562</v>
      </c>
      <c r="L112" s="9">
        <f t="shared" ca="1" si="20"/>
        <v>170.60749280413586</v>
      </c>
      <c r="M112">
        <f t="shared" ca="1" si="22"/>
        <v>56.265476190476186</v>
      </c>
      <c r="N112">
        <f t="shared" ca="1" si="23"/>
        <v>32.698119488536157</v>
      </c>
    </row>
    <row r="113" spans="1:15" x14ac:dyDescent="0.25">
      <c r="A113" s="4">
        <f t="shared" si="29"/>
        <v>0.43396990740740643</v>
      </c>
      <c r="B113" s="3">
        <f t="shared" si="25"/>
        <v>1553301495</v>
      </c>
      <c r="C113">
        <f t="shared" si="30"/>
        <v>2</v>
      </c>
      <c r="D113">
        <f t="shared" si="30"/>
        <v>6</v>
      </c>
      <c r="E113">
        <f t="shared" ca="1" si="27"/>
        <v>-14519.830753968257</v>
      </c>
      <c r="F113">
        <f t="shared" ca="1" si="28"/>
        <v>47526.238095238092</v>
      </c>
      <c r="G113">
        <f t="shared" ca="1" si="17"/>
        <v>9448.7999999999993</v>
      </c>
      <c r="H113" s="9">
        <f t="shared" ca="1" si="18"/>
        <v>35.805007936507899</v>
      </c>
      <c r="I113" s="9">
        <f t="shared" ca="1" si="18"/>
        <v>-216.45619047619113</v>
      </c>
      <c r="J113" s="9">
        <f t="shared" ca="1" si="18"/>
        <v>0</v>
      </c>
      <c r="K113" s="9">
        <f t="shared" ca="1" si="19"/>
        <v>219.39754098165852</v>
      </c>
      <c r="L113" s="9">
        <f t="shared" ca="1" si="20"/>
        <v>170.60749280413597</v>
      </c>
      <c r="M113">
        <f t="shared" ca="1" si="22"/>
        <v>56.255813492063488</v>
      </c>
      <c r="N113">
        <f t="shared" ca="1" si="23"/>
        <v>32.700984347442684</v>
      </c>
    </row>
    <row r="114" spans="1:15" x14ac:dyDescent="0.25">
      <c r="A114" s="8">
        <f t="shared" si="29"/>
        <v>0.43402777777777679</v>
      </c>
      <c r="B114" s="3">
        <f t="shared" si="25"/>
        <v>1553301500</v>
      </c>
      <c r="C114">
        <f t="shared" si="30"/>
        <v>2</v>
      </c>
      <c r="D114">
        <f t="shared" si="30"/>
        <v>6</v>
      </c>
      <c r="E114">
        <f t="shared" ca="1" si="27"/>
        <v>-14340.805714285718</v>
      </c>
      <c r="F114">
        <f t="shared" ca="1" si="28"/>
        <v>46443.957142857136</v>
      </c>
      <c r="G114">
        <f t="shared" ca="1" si="17"/>
        <v>9448.7999999999993</v>
      </c>
      <c r="H114" s="9">
        <f t="shared" ca="1" si="18"/>
        <v>35.805007936507899</v>
      </c>
      <c r="I114" s="9">
        <f t="shared" ca="1" si="18"/>
        <v>-216.45619047619113</v>
      </c>
      <c r="J114" s="9">
        <f t="shared" ca="1" si="18"/>
        <v>0</v>
      </c>
      <c r="K114" s="9">
        <f t="shared" ca="1" si="19"/>
        <v>219.39754098165852</v>
      </c>
      <c r="L114" s="9">
        <f t="shared" ca="1" si="20"/>
        <v>170.60749280413597</v>
      </c>
      <c r="M114">
        <f t="shared" ca="1" si="22"/>
        <v>56.246150793650791</v>
      </c>
      <c r="N114">
        <f t="shared" ca="1" si="23"/>
        <v>32.703849206349211</v>
      </c>
    </row>
    <row r="115" spans="1:15" x14ac:dyDescent="0.25">
      <c r="A115" s="4">
        <f t="shared" si="29"/>
        <v>0.43408564814814715</v>
      </c>
      <c r="B115" s="3">
        <f t="shared" si="25"/>
        <v>1553301505</v>
      </c>
      <c r="C115">
        <f t="shared" si="30"/>
        <v>2</v>
      </c>
      <c r="D115">
        <f t="shared" si="30"/>
        <v>6</v>
      </c>
      <c r="E115">
        <f t="shared" ca="1" si="27"/>
        <v>-14161.780674603178</v>
      </c>
      <c r="F115">
        <f t="shared" ca="1" si="28"/>
        <v>45361.676190476181</v>
      </c>
      <c r="G115">
        <f t="shared" ca="1" si="17"/>
        <v>9448.7999999999993</v>
      </c>
      <c r="H115" s="9">
        <f t="shared" ca="1" si="18"/>
        <v>35.805007936507899</v>
      </c>
      <c r="I115" s="9">
        <f t="shared" ca="1" si="18"/>
        <v>-216.45619047619113</v>
      </c>
      <c r="J115" s="9">
        <f t="shared" ca="1" si="18"/>
        <v>0</v>
      </c>
      <c r="K115" s="9">
        <f t="shared" ca="1" si="19"/>
        <v>219.39754098165852</v>
      </c>
      <c r="L115" s="9">
        <f t="shared" ca="1" si="20"/>
        <v>170.60749280413597</v>
      </c>
      <c r="M115">
        <f t="shared" ca="1" si="22"/>
        <v>56.236488095238094</v>
      </c>
      <c r="N115">
        <f t="shared" ca="1" si="23"/>
        <v>32.706714065255731</v>
      </c>
    </row>
    <row r="116" spans="1:15" x14ac:dyDescent="0.25">
      <c r="A116" s="4">
        <f t="shared" si="29"/>
        <v>0.43414351851851751</v>
      </c>
      <c r="B116" s="3">
        <f t="shared" si="25"/>
        <v>1553301510</v>
      </c>
      <c r="C116">
        <f t="shared" si="30"/>
        <v>2</v>
      </c>
      <c r="D116">
        <f t="shared" si="30"/>
        <v>6</v>
      </c>
      <c r="E116">
        <f t="shared" ca="1" si="27"/>
        <v>-13982.755634920639</v>
      </c>
      <c r="F116">
        <f t="shared" ca="1" si="28"/>
        <v>44279.395238095225</v>
      </c>
      <c r="G116">
        <f t="shared" ca="1" si="17"/>
        <v>9448.7999999999993</v>
      </c>
      <c r="H116" s="9">
        <f t="shared" ca="1" si="18"/>
        <v>35.805007936507899</v>
      </c>
      <c r="I116" s="9">
        <f t="shared" ca="1" si="18"/>
        <v>-216.45619047619113</v>
      </c>
      <c r="J116" s="9">
        <f t="shared" ca="1" si="18"/>
        <v>0</v>
      </c>
      <c r="K116" s="9">
        <f t="shared" ca="1" si="19"/>
        <v>219.39754098165852</v>
      </c>
      <c r="L116" s="9">
        <f t="shared" ca="1" si="20"/>
        <v>170.60749280413597</v>
      </c>
      <c r="M116">
        <f t="shared" ca="1" si="22"/>
        <v>56.22682539682539</v>
      </c>
      <c r="N116">
        <f t="shared" ca="1" si="23"/>
        <v>32.709578924162258</v>
      </c>
    </row>
    <row r="117" spans="1:15" x14ac:dyDescent="0.25">
      <c r="A117" s="4">
        <f t="shared" si="29"/>
        <v>0.43420138888888787</v>
      </c>
      <c r="B117" s="3">
        <f t="shared" si="25"/>
        <v>1553301515</v>
      </c>
      <c r="C117">
        <f t="shared" si="30"/>
        <v>2</v>
      </c>
      <c r="D117">
        <f t="shared" si="30"/>
        <v>6</v>
      </c>
      <c r="E117">
        <f t="shared" ca="1" si="27"/>
        <v>-13803.730595238099</v>
      </c>
      <c r="F117">
        <f t="shared" ca="1" si="28"/>
        <v>43197.114285714269</v>
      </c>
      <c r="G117">
        <f t="shared" ca="1" si="17"/>
        <v>9448.7999999999993</v>
      </c>
      <c r="H117" s="9">
        <f t="shared" ca="1" si="18"/>
        <v>35.805007936507899</v>
      </c>
      <c r="I117" s="9">
        <f t="shared" ca="1" si="18"/>
        <v>-216.4561904761882</v>
      </c>
      <c r="J117" s="9">
        <f t="shared" ca="1" si="18"/>
        <v>0</v>
      </c>
      <c r="K117" s="9">
        <f t="shared" ca="1" si="19"/>
        <v>219.39754098165562</v>
      </c>
      <c r="L117" s="9">
        <f t="shared" ca="1" si="20"/>
        <v>170.60749280413586</v>
      </c>
      <c r="M117">
        <f t="shared" ca="1" si="22"/>
        <v>56.217162698412693</v>
      </c>
      <c r="N117">
        <f t="shared" ca="1" si="23"/>
        <v>32.712443783068785</v>
      </c>
    </row>
    <row r="118" spans="1:15" x14ac:dyDescent="0.25">
      <c r="A118" s="4">
        <f t="shared" si="29"/>
        <v>0.43425925925925823</v>
      </c>
      <c r="B118" s="3">
        <f t="shared" si="25"/>
        <v>1553301520</v>
      </c>
      <c r="C118">
        <f t="shared" si="30"/>
        <v>2</v>
      </c>
      <c r="D118">
        <f t="shared" si="30"/>
        <v>6</v>
      </c>
      <c r="E118">
        <f t="shared" ca="1" si="27"/>
        <v>-13624.70555555556</v>
      </c>
      <c r="F118">
        <f t="shared" ca="1" si="28"/>
        <v>42114.833333333328</v>
      </c>
      <c r="G118">
        <f t="shared" ca="1" si="17"/>
        <v>9448.7999999999993</v>
      </c>
      <c r="H118" s="9">
        <f t="shared" ca="1" si="18"/>
        <v>35.805007936507899</v>
      </c>
      <c r="I118" s="9">
        <f t="shared" ca="1" si="18"/>
        <v>-216.45619047619113</v>
      </c>
      <c r="J118" s="9">
        <f t="shared" ca="1" si="18"/>
        <v>0</v>
      </c>
      <c r="K118" s="9">
        <f t="shared" ca="1" si="19"/>
        <v>219.39754098165852</v>
      </c>
      <c r="L118" s="9">
        <f t="shared" ca="1" si="20"/>
        <v>170.60749280413597</v>
      </c>
      <c r="M118">
        <f t="shared" ca="1" si="22"/>
        <v>56.207499999999996</v>
      </c>
      <c r="N118">
        <f t="shared" ca="1" si="23"/>
        <v>32.715308641975312</v>
      </c>
    </row>
    <row r="119" spans="1:15" x14ac:dyDescent="0.25">
      <c r="A119" s="4">
        <f t="shared" si="29"/>
        <v>0.4343171296296286</v>
      </c>
      <c r="B119" s="3">
        <f t="shared" si="25"/>
        <v>1553301525</v>
      </c>
      <c r="C119">
        <f t="shared" si="30"/>
        <v>2</v>
      </c>
      <c r="D119">
        <f t="shared" si="30"/>
        <v>6</v>
      </c>
      <c r="E119">
        <f t="shared" ca="1" si="27"/>
        <v>-13445.68051587302</v>
      </c>
      <c r="F119">
        <f t="shared" ca="1" si="28"/>
        <v>41032.552380952373</v>
      </c>
      <c r="G119">
        <f t="shared" ca="1" si="17"/>
        <v>9448.7999999999993</v>
      </c>
      <c r="H119" s="9">
        <f t="shared" ca="1" si="18"/>
        <v>35.805007936507899</v>
      </c>
      <c r="I119" s="9">
        <f t="shared" ca="1" si="18"/>
        <v>-216.45619047619113</v>
      </c>
      <c r="J119" s="9">
        <f t="shared" ca="1" si="18"/>
        <v>0</v>
      </c>
      <c r="K119" s="9">
        <f t="shared" ca="1" si="19"/>
        <v>219.39754098165852</v>
      </c>
      <c r="L119" s="9">
        <f t="shared" ca="1" si="20"/>
        <v>170.60749280413597</v>
      </c>
      <c r="M119">
        <f t="shared" ca="1" si="22"/>
        <v>56.197837301587299</v>
      </c>
      <c r="N119">
        <f t="shared" ca="1" si="23"/>
        <v>32.718173500881839</v>
      </c>
    </row>
    <row r="120" spans="1:15" x14ac:dyDescent="0.25">
      <c r="A120" s="4">
        <f t="shared" si="29"/>
        <v>0.43437499999999896</v>
      </c>
      <c r="B120" s="3">
        <f t="shared" si="25"/>
        <v>1553301530</v>
      </c>
      <c r="C120">
        <f t="shared" ref="C120:D135" si="31">C119</f>
        <v>2</v>
      </c>
      <c r="D120">
        <f t="shared" si="31"/>
        <v>6</v>
      </c>
      <c r="E120">
        <f t="shared" ca="1" si="27"/>
        <v>-13266.655476190481</v>
      </c>
      <c r="F120">
        <f t="shared" ca="1" si="28"/>
        <v>39950.271428571417</v>
      </c>
      <c r="G120">
        <f t="shared" ca="1" si="17"/>
        <v>9448.7999999999993</v>
      </c>
      <c r="H120" s="9">
        <f t="shared" ca="1" si="18"/>
        <v>35.805007936507899</v>
      </c>
      <c r="I120" s="9">
        <f t="shared" ca="1" si="18"/>
        <v>-216.45619047619113</v>
      </c>
      <c r="J120" s="9">
        <f t="shared" ca="1" si="18"/>
        <v>0</v>
      </c>
      <c r="K120" s="9">
        <f t="shared" ca="1" si="19"/>
        <v>219.39754098165852</v>
      </c>
      <c r="L120" s="9">
        <f t="shared" ca="1" si="20"/>
        <v>170.60749280413597</v>
      </c>
      <c r="M120">
        <f t="shared" ca="1" si="22"/>
        <v>56.188174603174602</v>
      </c>
      <c r="N120">
        <f t="shared" ca="1" si="23"/>
        <v>32.721038359788359</v>
      </c>
    </row>
    <row r="121" spans="1:15" x14ac:dyDescent="0.25">
      <c r="A121" s="4">
        <f>A120+5/24/3600</f>
        <v>0.43443287037036932</v>
      </c>
      <c r="B121" s="3">
        <f t="shared" si="25"/>
        <v>1553301535</v>
      </c>
      <c r="C121">
        <f t="shared" si="31"/>
        <v>2</v>
      </c>
      <c r="D121">
        <f t="shared" si="31"/>
        <v>6</v>
      </c>
      <c r="E121">
        <f t="shared" ca="1" si="27"/>
        <v>-13087.630436507941</v>
      </c>
      <c r="F121">
        <f t="shared" ca="1" si="28"/>
        <v>38867.990476190462</v>
      </c>
      <c r="G121">
        <f t="shared" ca="1" si="17"/>
        <v>9448.7999999999993</v>
      </c>
      <c r="H121" s="9">
        <f t="shared" ca="1" si="18"/>
        <v>35.805007936507899</v>
      </c>
      <c r="I121" s="9">
        <f t="shared" ca="1" si="18"/>
        <v>-216.4561904761882</v>
      </c>
      <c r="J121" s="9">
        <f t="shared" ca="1" si="18"/>
        <v>0</v>
      </c>
      <c r="K121" s="9">
        <f t="shared" ca="1" si="19"/>
        <v>219.39754098165562</v>
      </c>
      <c r="L121" s="9">
        <f t="shared" ca="1" si="20"/>
        <v>170.60749280413586</v>
      </c>
      <c r="M121">
        <f t="shared" ca="1" si="22"/>
        <v>56.178511904761905</v>
      </c>
      <c r="N121">
        <f t="shared" ca="1" si="23"/>
        <v>32.723903218694886</v>
      </c>
    </row>
    <row r="122" spans="1:15" x14ac:dyDescent="0.25">
      <c r="A122" s="4">
        <f t="shared" ref="A122:A185" si="32">A121+5/24/3600</f>
        <v>0.43449074074073968</v>
      </c>
      <c r="B122" s="3">
        <f t="shared" si="25"/>
        <v>1553301540</v>
      </c>
      <c r="C122">
        <f t="shared" si="31"/>
        <v>2</v>
      </c>
      <c r="D122">
        <f t="shared" si="31"/>
        <v>6</v>
      </c>
      <c r="E122">
        <f t="shared" ca="1" si="27"/>
        <v>-12908.605396825402</v>
      </c>
      <c r="F122">
        <f t="shared" ca="1" si="28"/>
        <v>37785.709523809521</v>
      </c>
      <c r="G122">
        <f t="shared" ca="1" si="17"/>
        <v>9448.7999999999993</v>
      </c>
      <c r="H122" s="9">
        <f t="shared" ca="1" si="18"/>
        <v>35.805007936507899</v>
      </c>
      <c r="I122" s="9">
        <f t="shared" ca="1" si="18"/>
        <v>-216.45619047619113</v>
      </c>
      <c r="J122" s="9">
        <f t="shared" ca="1" si="18"/>
        <v>0</v>
      </c>
      <c r="K122" s="9">
        <f t="shared" ca="1" si="19"/>
        <v>219.39754098165852</v>
      </c>
      <c r="L122" s="9">
        <f t="shared" ca="1" si="20"/>
        <v>170.60749280413597</v>
      </c>
      <c r="M122">
        <f t="shared" ca="1" si="22"/>
        <v>56.168849206349201</v>
      </c>
      <c r="N122">
        <f t="shared" ca="1" si="23"/>
        <v>32.726768077601413</v>
      </c>
    </row>
    <row r="123" spans="1:15" x14ac:dyDescent="0.25">
      <c r="A123" s="4">
        <f t="shared" si="32"/>
        <v>0.43454861111111004</v>
      </c>
      <c r="B123" s="3">
        <f t="shared" si="25"/>
        <v>1553301545</v>
      </c>
      <c r="C123">
        <f t="shared" si="31"/>
        <v>2</v>
      </c>
      <c r="D123">
        <f t="shared" si="31"/>
        <v>6</v>
      </c>
      <c r="E123">
        <f t="shared" ca="1" si="27"/>
        <v>-12729.580357142862</v>
      </c>
      <c r="F123">
        <f t="shared" ca="1" si="28"/>
        <v>36703.428571428565</v>
      </c>
      <c r="G123">
        <f t="shared" ca="1" si="17"/>
        <v>9448.7999999999993</v>
      </c>
      <c r="H123" s="9">
        <f t="shared" ca="1" si="18"/>
        <v>35.80500793650863</v>
      </c>
      <c r="I123" s="9">
        <f t="shared" ca="1" si="18"/>
        <v>-216.45619047619113</v>
      </c>
      <c r="J123" s="9">
        <f t="shared" ca="1" si="18"/>
        <v>0</v>
      </c>
      <c r="K123" s="9">
        <f t="shared" ca="1" si="19"/>
        <v>219.39754098165864</v>
      </c>
      <c r="L123" s="9">
        <f t="shared" ca="1" si="20"/>
        <v>170.6074928041358</v>
      </c>
      <c r="M123">
        <f t="shared" ca="1" si="22"/>
        <v>56.159186507936504</v>
      </c>
      <c r="N123">
        <f t="shared" ca="1" si="23"/>
        <v>32.72963293650794</v>
      </c>
    </row>
    <row r="124" spans="1:15" x14ac:dyDescent="0.25">
      <c r="A124" s="4">
        <f t="shared" si="32"/>
        <v>0.4346064814814804</v>
      </c>
      <c r="B124" s="3">
        <f t="shared" si="25"/>
        <v>1553301550</v>
      </c>
      <c r="C124">
        <f t="shared" si="31"/>
        <v>2</v>
      </c>
      <c r="D124">
        <f t="shared" si="31"/>
        <v>6</v>
      </c>
      <c r="E124">
        <f t="shared" ca="1" si="27"/>
        <v>-12550.555317460319</v>
      </c>
      <c r="F124">
        <f t="shared" ca="1" si="28"/>
        <v>35621.14761904761</v>
      </c>
      <c r="G124">
        <f t="shared" ca="1" si="17"/>
        <v>9448.7999999999993</v>
      </c>
      <c r="H124" s="9">
        <f t="shared" ca="1" si="18"/>
        <v>35.805007936507899</v>
      </c>
      <c r="I124" s="9">
        <f t="shared" ca="1" si="18"/>
        <v>-216.45619047619113</v>
      </c>
      <c r="J124" s="9">
        <f t="shared" ca="1" si="18"/>
        <v>0</v>
      </c>
      <c r="K124" s="9">
        <f t="shared" ca="1" si="19"/>
        <v>219.39754098165852</v>
      </c>
      <c r="L124" s="9">
        <f t="shared" ca="1" si="20"/>
        <v>170.60749280413597</v>
      </c>
      <c r="M124">
        <f t="shared" ca="1" si="22"/>
        <v>56.149523809523807</v>
      </c>
      <c r="N124">
        <f t="shared" ca="1" si="23"/>
        <v>32.732497795414467</v>
      </c>
    </row>
    <row r="125" spans="1:15" x14ac:dyDescent="0.25">
      <c r="A125" s="4">
        <f t="shared" si="32"/>
        <v>0.43466435185185076</v>
      </c>
      <c r="B125" s="3">
        <f t="shared" si="25"/>
        <v>1553301555</v>
      </c>
      <c r="C125">
        <f t="shared" si="31"/>
        <v>2</v>
      </c>
      <c r="D125">
        <f t="shared" si="31"/>
        <v>6</v>
      </c>
      <c r="E125">
        <f t="shared" ca="1" si="27"/>
        <v>-12371.53027777778</v>
      </c>
      <c r="F125">
        <f t="shared" ca="1" si="28"/>
        <v>34538.866666666654</v>
      </c>
      <c r="G125">
        <f t="shared" ca="1" si="17"/>
        <v>9448.7999999999993</v>
      </c>
      <c r="H125" s="9">
        <f t="shared" ca="1" si="18"/>
        <v>35.805007936507899</v>
      </c>
      <c r="I125" s="9">
        <f t="shared" ca="1" si="18"/>
        <v>-216.45619047619113</v>
      </c>
      <c r="J125" s="9">
        <f t="shared" ca="1" si="18"/>
        <v>0</v>
      </c>
      <c r="K125" s="9">
        <f t="shared" ca="1" si="19"/>
        <v>219.39754098165852</v>
      </c>
      <c r="L125" s="9">
        <f t="shared" ca="1" si="20"/>
        <v>170.60749280413597</v>
      </c>
      <c r="M125">
        <f t="shared" ca="1" si="22"/>
        <v>56.139861111111109</v>
      </c>
      <c r="N125">
        <f t="shared" ca="1" si="23"/>
        <v>32.735362654320987</v>
      </c>
      <c r="O125" s="12"/>
    </row>
    <row r="126" spans="1:15" x14ac:dyDescent="0.25">
      <c r="A126" s="8">
        <f t="shared" si="32"/>
        <v>0.43472222222222112</v>
      </c>
      <c r="B126" s="3">
        <f t="shared" si="25"/>
        <v>1553301560</v>
      </c>
      <c r="C126">
        <f t="shared" si="31"/>
        <v>2</v>
      </c>
      <c r="D126">
        <f t="shared" si="31"/>
        <v>6</v>
      </c>
      <c r="E126">
        <f t="shared" ca="1" si="27"/>
        <v>-12192.50523809524</v>
      </c>
      <c r="F126">
        <f t="shared" ca="1" si="28"/>
        <v>33456.585714285698</v>
      </c>
      <c r="G126">
        <f t="shared" ca="1" si="17"/>
        <v>9448.7999999999993</v>
      </c>
      <c r="H126" s="9">
        <f t="shared" ca="1" si="18"/>
        <v>35.805007936507899</v>
      </c>
      <c r="I126" s="9">
        <f t="shared" ca="1" si="18"/>
        <v>-216.4561904761882</v>
      </c>
      <c r="J126" s="9">
        <f t="shared" ca="1" si="18"/>
        <v>0</v>
      </c>
      <c r="K126" s="9">
        <f t="shared" ca="1" si="19"/>
        <v>219.39754098165562</v>
      </c>
      <c r="L126" s="9">
        <f t="shared" ca="1" si="20"/>
        <v>170.60749280413586</v>
      </c>
      <c r="M126">
        <f t="shared" ca="1" si="22"/>
        <v>56.130198412698412</v>
      </c>
      <c r="N126">
        <f t="shared" ca="1" si="23"/>
        <v>32.738227513227514</v>
      </c>
      <c r="O126" s="12"/>
    </row>
    <row r="127" spans="1:15" x14ac:dyDescent="0.25">
      <c r="A127" s="4">
        <f t="shared" si="32"/>
        <v>0.43478009259259148</v>
      </c>
      <c r="B127" s="3">
        <f t="shared" si="25"/>
        <v>1553301565</v>
      </c>
      <c r="C127">
        <f t="shared" si="31"/>
        <v>2</v>
      </c>
      <c r="D127">
        <f t="shared" si="31"/>
        <v>6</v>
      </c>
      <c r="E127">
        <f t="shared" ca="1" si="27"/>
        <v>-12013.480198412701</v>
      </c>
      <c r="F127">
        <f t="shared" ca="1" si="28"/>
        <v>32374.304761904757</v>
      </c>
      <c r="G127">
        <f t="shared" ca="1" si="17"/>
        <v>9448.7999999999993</v>
      </c>
      <c r="H127" s="9">
        <f t="shared" ca="1" si="18"/>
        <v>35.805007936507899</v>
      </c>
      <c r="I127" s="9">
        <f t="shared" ca="1" si="18"/>
        <v>-216.45619047619402</v>
      </c>
      <c r="J127" s="9">
        <f t="shared" ca="1" si="18"/>
        <v>0</v>
      </c>
      <c r="K127" s="9">
        <f t="shared" ca="1" si="19"/>
        <v>219.39754098166139</v>
      </c>
      <c r="L127" s="9">
        <f t="shared" ca="1" si="20"/>
        <v>170.60749280413611</v>
      </c>
      <c r="M127">
        <f t="shared" ca="1" si="22"/>
        <v>56.120535714285708</v>
      </c>
      <c r="N127">
        <f t="shared" ca="1" si="23"/>
        <v>32.741092372134041</v>
      </c>
      <c r="O127" s="12"/>
    </row>
    <row r="128" spans="1:15" x14ac:dyDescent="0.25">
      <c r="A128" s="4">
        <f t="shared" si="32"/>
        <v>0.43483796296296184</v>
      </c>
      <c r="B128" s="3">
        <f t="shared" si="25"/>
        <v>1553301570</v>
      </c>
      <c r="C128">
        <f t="shared" si="31"/>
        <v>2</v>
      </c>
      <c r="D128">
        <f t="shared" si="31"/>
        <v>6</v>
      </c>
      <c r="E128">
        <f t="shared" ca="1" si="27"/>
        <v>-11834.455158730161</v>
      </c>
      <c r="F128">
        <f t="shared" ca="1" si="28"/>
        <v>31292.023809523787</v>
      </c>
      <c r="G128">
        <f t="shared" ca="1" si="17"/>
        <v>9448.7999999999993</v>
      </c>
      <c r="H128" s="9">
        <f t="shared" ca="1" si="18"/>
        <v>35.805007936507899</v>
      </c>
      <c r="I128" s="9">
        <f t="shared" ca="1" si="18"/>
        <v>-216.4561904761882</v>
      </c>
      <c r="J128" s="9">
        <f t="shared" ca="1" si="18"/>
        <v>0</v>
      </c>
      <c r="K128" s="9">
        <f t="shared" ca="1" si="19"/>
        <v>219.39754098165562</v>
      </c>
      <c r="L128" s="9">
        <f t="shared" ca="1" si="20"/>
        <v>170.60749280413586</v>
      </c>
      <c r="M128">
        <f t="shared" ca="1" si="22"/>
        <v>56.110873015873011</v>
      </c>
      <c r="N128">
        <f t="shared" ca="1" si="23"/>
        <v>32.743957231040568</v>
      </c>
    </row>
    <row r="129" spans="1:19" x14ac:dyDescent="0.25">
      <c r="A129" s="4">
        <f t="shared" si="32"/>
        <v>0.4348958333333322</v>
      </c>
      <c r="B129" s="3">
        <f t="shared" si="25"/>
        <v>1553301575</v>
      </c>
      <c r="C129">
        <f t="shared" si="31"/>
        <v>2</v>
      </c>
      <c r="D129">
        <f t="shared" si="31"/>
        <v>6</v>
      </c>
      <c r="E129">
        <f t="shared" ca="1" si="27"/>
        <v>-11655.430119047622</v>
      </c>
      <c r="F129">
        <f t="shared" ca="1" si="28"/>
        <v>30209.742857142846</v>
      </c>
      <c r="G129">
        <f t="shared" ca="1" si="17"/>
        <v>9448.7999999999993</v>
      </c>
      <c r="H129" s="9">
        <f t="shared" ca="1" si="18"/>
        <v>35.805007936507899</v>
      </c>
      <c r="I129" s="9">
        <f t="shared" ca="1" si="18"/>
        <v>-216.4561904761882</v>
      </c>
      <c r="J129" s="9">
        <f t="shared" ca="1" si="18"/>
        <v>0</v>
      </c>
      <c r="K129" s="9">
        <f t="shared" ca="1" si="19"/>
        <v>219.39754098165562</v>
      </c>
      <c r="L129" s="9">
        <f t="shared" ca="1" si="20"/>
        <v>170.60749280413586</v>
      </c>
      <c r="M129">
        <f t="shared" ca="1" si="22"/>
        <v>56.101210317460314</v>
      </c>
      <c r="N129">
        <f t="shared" ca="1" si="23"/>
        <v>32.746822089947095</v>
      </c>
    </row>
    <row r="130" spans="1:19" x14ac:dyDescent="0.25">
      <c r="A130" s="4">
        <f t="shared" si="32"/>
        <v>0.43495370370370257</v>
      </c>
      <c r="B130" s="3">
        <f t="shared" si="25"/>
        <v>1553301580</v>
      </c>
      <c r="C130">
        <f t="shared" si="31"/>
        <v>2</v>
      </c>
      <c r="D130">
        <f t="shared" si="31"/>
        <v>6</v>
      </c>
      <c r="E130">
        <f t="shared" ca="1" si="27"/>
        <v>-11476.405079365082</v>
      </c>
      <c r="F130">
        <f t="shared" ca="1" si="28"/>
        <v>29127.461904761905</v>
      </c>
      <c r="G130">
        <f t="shared" ca="1" si="17"/>
        <v>9448.7999999999993</v>
      </c>
      <c r="H130" s="9">
        <f t="shared" ca="1" si="18"/>
        <v>35.805007936507899</v>
      </c>
      <c r="I130" s="9">
        <f t="shared" ca="1" si="18"/>
        <v>-216.45619047619402</v>
      </c>
      <c r="J130" s="9">
        <f t="shared" ca="1" si="18"/>
        <v>0</v>
      </c>
      <c r="K130" s="9">
        <f t="shared" ca="1" si="19"/>
        <v>219.39754098166139</v>
      </c>
      <c r="L130" s="9">
        <f t="shared" ca="1" si="20"/>
        <v>170.60749280413611</v>
      </c>
      <c r="M130">
        <f t="shared" ca="1" si="22"/>
        <v>56.091547619047617</v>
      </c>
      <c r="N130">
        <f t="shared" ca="1" si="23"/>
        <v>32.749686948853615</v>
      </c>
    </row>
    <row r="131" spans="1:19" x14ac:dyDescent="0.25">
      <c r="A131" s="4">
        <f t="shared" si="32"/>
        <v>0.43501157407407293</v>
      </c>
      <c r="B131" s="3">
        <f t="shared" si="25"/>
        <v>1553301585</v>
      </c>
      <c r="C131">
        <f t="shared" si="31"/>
        <v>2</v>
      </c>
      <c r="D131">
        <f t="shared" si="31"/>
        <v>6</v>
      </c>
      <c r="E131">
        <f t="shared" ca="1" si="27"/>
        <v>-11297.380039682543</v>
      </c>
      <c r="F131">
        <f t="shared" ca="1" si="28"/>
        <v>28045.180952380935</v>
      </c>
      <c r="G131">
        <f t="shared" ca="1" si="17"/>
        <v>9448.7999999999993</v>
      </c>
      <c r="H131" s="9">
        <f t="shared" ca="1" si="18"/>
        <v>35.805007936507899</v>
      </c>
      <c r="I131" s="9">
        <f t="shared" ca="1" si="18"/>
        <v>-216.4561904761882</v>
      </c>
      <c r="J131" s="9">
        <f t="shared" ca="1" si="18"/>
        <v>0</v>
      </c>
      <c r="K131" s="9">
        <f t="shared" ca="1" si="19"/>
        <v>219.39754098165562</v>
      </c>
      <c r="L131" s="9">
        <f t="shared" ca="1" si="20"/>
        <v>170.60749280413586</v>
      </c>
      <c r="M131">
        <f t="shared" ca="1" si="22"/>
        <v>56.08188492063492</v>
      </c>
      <c r="N131">
        <f t="shared" ca="1" si="23"/>
        <v>32.752551807760142</v>
      </c>
    </row>
    <row r="132" spans="1:19" x14ac:dyDescent="0.25">
      <c r="A132" s="4">
        <f t="shared" si="32"/>
        <v>0.43506944444444329</v>
      </c>
      <c r="B132" s="3">
        <f t="shared" si="25"/>
        <v>1553301590</v>
      </c>
      <c r="C132">
        <f t="shared" si="31"/>
        <v>2</v>
      </c>
      <c r="D132">
        <f t="shared" si="31"/>
        <v>6</v>
      </c>
      <c r="E132">
        <f t="shared" ca="1" si="27"/>
        <v>-11118.355000000003</v>
      </c>
      <c r="F132">
        <f t="shared" ca="1" si="28"/>
        <v>26962.899999999994</v>
      </c>
      <c r="G132">
        <f t="shared" ca="1" si="17"/>
        <v>9448.7999999999993</v>
      </c>
      <c r="H132" s="9">
        <f t="shared" ca="1" si="18"/>
        <v>35.805007936507899</v>
      </c>
      <c r="I132" s="9">
        <f t="shared" ca="1" si="18"/>
        <v>-216.4561904761882</v>
      </c>
      <c r="J132" s="9">
        <f t="shared" ca="1" si="18"/>
        <v>0</v>
      </c>
      <c r="K132" s="9">
        <f t="shared" ca="1" si="19"/>
        <v>219.39754098165562</v>
      </c>
      <c r="L132" s="9">
        <f t="shared" ca="1" si="20"/>
        <v>170.60749280413586</v>
      </c>
      <c r="M132">
        <f t="shared" ca="1" si="22"/>
        <v>56.072222222222223</v>
      </c>
      <c r="N132">
        <f t="shared" ca="1" si="23"/>
        <v>32.755416666666669</v>
      </c>
    </row>
    <row r="133" spans="1:19" x14ac:dyDescent="0.25">
      <c r="A133" s="4">
        <f t="shared" si="32"/>
        <v>0.43512731481481365</v>
      </c>
      <c r="B133" s="3">
        <f t="shared" si="25"/>
        <v>1553301595</v>
      </c>
      <c r="C133">
        <f t="shared" si="31"/>
        <v>2</v>
      </c>
      <c r="D133">
        <f t="shared" si="31"/>
        <v>6</v>
      </c>
      <c r="E133">
        <f t="shared" ca="1" si="27"/>
        <v>-10939.329960317464</v>
      </c>
      <c r="F133">
        <f t="shared" ca="1" si="28"/>
        <v>25880.619047619053</v>
      </c>
      <c r="G133">
        <f t="shared" ca="1" si="17"/>
        <v>9448.7999999999993</v>
      </c>
      <c r="H133" s="9">
        <f t="shared" ca="1" si="18"/>
        <v>35.805007936507899</v>
      </c>
      <c r="I133" s="9">
        <f t="shared" ca="1" si="18"/>
        <v>-216.45619047619402</v>
      </c>
      <c r="J133" s="9">
        <f t="shared" ca="1" si="18"/>
        <v>0</v>
      </c>
      <c r="K133" s="9">
        <f t="shared" ca="1" si="19"/>
        <v>219.39754098166139</v>
      </c>
      <c r="L133" s="9">
        <f t="shared" ca="1" si="20"/>
        <v>170.60749280413611</v>
      </c>
      <c r="M133">
        <f t="shared" ca="1" si="22"/>
        <v>56.062559523809519</v>
      </c>
      <c r="N133">
        <f t="shared" ca="1" si="23"/>
        <v>32.758281525573196</v>
      </c>
    </row>
    <row r="134" spans="1:19" x14ac:dyDescent="0.25">
      <c r="A134" s="4">
        <f t="shared" si="32"/>
        <v>0.43518518518518401</v>
      </c>
      <c r="B134" s="3">
        <f t="shared" si="25"/>
        <v>1553301600</v>
      </c>
      <c r="C134">
        <f t="shared" si="31"/>
        <v>2</v>
      </c>
      <c r="D134">
        <f t="shared" si="31"/>
        <v>6</v>
      </c>
      <c r="E134">
        <f t="shared" ca="1" si="27"/>
        <v>-10760.304920634924</v>
      </c>
      <c r="F134">
        <f t="shared" ca="1" si="28"/>
        <v>24798.338095238083</v>
      </c>
      <c r="G134">
        <f t="shared" ca="1" si="17"/>
        <v>9448.7999999999993</v>
      </c>
      <c r="H134" s="9">
        <f t="shared" ca="1" si="18"/>
        <v>35.805007936507899</v>
      </c>
      <c r="I134" s="9">
        <f t="shared" ca="1" si="18"/>
        <v>-216.4561904761882</v>
      </c>
      <c r="J134" s="9">
        <f t="shared" ca="1" si="18"/>
        <v>0</v>
      </c>
      <c r="K134" s="9">
        <f t="shared" ca="1" si="19"/>
        <v>219.39754098165562</v>
      </c>
      <c r="L134" s="9">
        <f t="shared" ca="1" si="20"/>
        <v>170.60749280413586</v>
      </c>
      <c r="M134">
        <f t="shared" ca="1" si="22"/>
        <v>56.052896825396822</v>
      </c>
      <c r="N134">
        <f t="shared" ca="1" si="23"/>
        <v>32.761146384479723</v>
      </c>
    </row>
    <row r="135" spans="1:19" x14ac:dyDescent="0.25">
      <c r="A135" s="4">
        <f t="shared" si="32"/>
        <v>0.43524305555555437</v>
      </c>
      <c r="B135" s="3">
        <f t="shared" si="25"/>
        <v>1553301605</v>
      </c>
      <c r="C135">
        <f t="shared" si="31"/>
        <v>2</v>
      </c>
      <c r="D135">
        <f t="shared" si="31"/>
        <v>6</v>
      </c>
      <c r="E135">
        <f t="shared" ca="1" si="27"/>
        <v>-10581.279880952385</v>
      </c>
      <c r="F135">
        <f t="shared" ca="1" si="28"/>
        <v>23716.057142857142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35.805007936507899</v>
      </c>
      <c r="I135" s="9">
        <f t="shared" ca="1" si="34"/>
        <v>-216.45619047619402</v>
      </c>
      <c r="J135" s="9">
        <f t="shared" ca="1" si="34"/>
        <v>0</v>
      </c>
      <c r="K135" s="9">
        <f t="shared" ref="K135:K198" ca="1" si="35">SQRT(H135*H135+I135*I135)</f>
        <v>219.39754098166139</v>
      </c>
      <c r="L135" s="9">
        <f t="shared" ref="L135:L198" ca="1" si="36">DEGREES(ATAN2(I135,H135))</f>
        <v>170.60749280413611</v>
      </c>
      <c r="M135">
        <f t="shared" ca="1" si="22"/>
        <v>56.043234126984125</v>
      </c>
      <c r="N135">
        <f t="shared" ca="1" si="23"/>
        <v>32.764011243386243</v>
      </c>
      <c r="O135" s="14"/>
      <c r="P135" s="14"/>
      <c r="Q135" s="14"/>
      <c r="R135" s="14"/>
      <c r="S135" s="14"/>
    </row>
    <row r="136" spans="1:19" x14ac:dyDescent="0.25">
      <c r="A136" s="4">
        <f t="shared" si="32"/>
        <v>0.43530092592592473</v>
      </c>
      <c r="B136" s="3">
        <f t="shared" si="25"/>
        <v>1553301610</v>
      </c>
      <c r="C136">
        <f t="shared" ref="C136:D151" si="37">C135</f>
        <v>2</v>
      </c>
      <c r="D136">
        <f t="shared" si="37"/>
        <v>6</v>
      </c>
      <c r="E136">
        <f t="shared" ca="1" si="27"/>
        <v>-10402.254841269845</v>
      </c>
      <c r="F136">
        <f t="shared" ca="1" si="28"/>
        <v>22633.776190476172</v>
      </c>
      <c r="G136">
        <f t="shared" ca="1" si="33"/>
        <v>9448.7999999999993</v>
      </c>
      <c r="H136" s="9">
        <f t="shared" ca="1" si="34"/>
        <v>35.805007936507899</v>
      </c>
      <c r="I136" s="9">
        <f t="shared" ca="1" si="34"/>
        <v>-216.4561904761882</v>
      </c>
      <c r="J136" s="9">
        <f t="shared" ca="1" si="34"/>
        <v>0</v>
      </c>
      <c r="K136" s="9">
        <f t="shared" ca="1" si="35"/>
        <v>219.39754098165562</v>
      </c>
      <c r="L136" s="9">
        <f t="shared" ca="1" si="36"/>
        <v>170.60749280413586</v>
      </c>
      <c r="M136">
        <f t="shared" ref="M136:M199" ca="1" si="38">INDIRECT("M$"&amp;C136)+INDIRECT("O$"&amp;C136)*($B136-INDIRECT("B$"&amp;D136))</f>
        <v>56.033571428571427</v>
      </c>
      <c r="N136">
        <f t="shared" ref="N136:N199" ca="1" si="39">INDIRECT("N$"&amp;C136)+INDIRECT("P$"&amp;C136)*($B136-INDIRECT("B$"&amp;D136))</f>
        <v>32.76687610229277</v>
      </c>
      <c r="O136" s="12"/>
    </row>
    <row r="137" spans="1:19" x14ac:dyDescent="0.25">
      <c r="A137" s="4">
        <f t="shared" si="32"/>
        <v>0.43535879629629509</v>
      </c>
      <c r="B137" s="3">
        <f t="shared" ref="B137:B200" si="40">B136+SECOND(A137-A136)</f>
        <v>1553301615</v>
      </c>
      <c r="C137">
        <f t="shared" si="37"/>
        <v>2</v>
      </c>
      <c r="D137">
        <f t="shared" si="37"/>
        <v>6</v>
      </c>
      <c r="E137">
        <f t="shared" ca="1" si="27"/>
        <v>-10223.229801587306</v>
      </c>
      <c r="F137">
        <f t="shared" ca="1" si="28"/>
        <v>21551.495238095231</v>
      </c>
      <c r="G137">
        <f t="shared" ca="1" si="33"/>
        <v>9448.7999999999993</v>
      </c>
      <c r="H137" s="9">
        <f t="shared" ca="1" si="34"/>
        <v>35.805007936507899</v>
      </c>
      <c r="I137" s="9">
        <f t="shared" ca="1" si="34"/>
        <v>-216.4561904761882</v>
      </c>
      <c r="J137" s="9">
        <f t="shared" ca="1" si="34"/>
        <v>0</v>
      </c>
      <c r="K137" s="9">
        <f t="shared" ca="1" si="35"/>
        <v>219.39754098165562</v>
      </c>
      <c r="L137" s="9">
        <f t="shared" ca="1" si="36"/>
        <v>170.60749280413586</v>
      </c>
      <c r="M137">
        <f t="shared" ca="1" si="38"/>
        <v>56.02390873015873</v>
      </c>
      <c r="N137">
        <f t="shared" ca="1" si="39"/>
        <v>32.769740961199297</v>
      </c>
      <c r="O137" s="12"/>
    </row>
    <row r="138" spans="1:19" x14ac:dyDescent="0.25">
      <c r="A138" s="8">
        <f t="shared" si="32"/>
        <v>0.43541666666666545</v>
      </c>
      <c r="B138" s="3">
        <f t="shared" si="40"/>
        <v>1553301620</v>
      </c>
      <c r="C138">
        <f t="shared" si="37"/>
        <v>2</v>
      </c>
      <c r="D138">
        <f t="shared" si="37"/>
        <v>6</v>
      </c>
      <c r="E138">
        <f t="shared" ca="1" si="27"/>
        <v>-10044.204761904766</v>
      </c>
      <c r="F138">
        <f t="shared" ca="1" si="28"/>
        <v>20469.21428571429</v>
      </c>
      <c r="G138">
        <f t="shared" ca="1" si="33"/>
        <v>9448.7999999999993</v>
      </c>
      <c r="H138" s="9">
        <f t="shared" ca="1" si="34"/>
        <v>35.805007936507899</v>
      </c>
      <c r="I138" s="9">
        <f t="shared" ca="1" si="34"/>
        <v>-216.45619047619402</v>
      </c>
      <c r="J138" s="9">
        <f t="shared" ca="1" si="34"/>
        <v>0</v>
      </c>
      <c r="K138" s="9">
        <f t="shared" ca="1" si="35"/>
        <v>219.39754098166139</v>
      </c>
      <c r="L138" s="9">
        <f t="shared" ca="1" si="36"/>
        <v>170.60749280413611</v>
      </c>
      <c r="M138">
        <f t="shared" ca="1" si="38"/>
        <v>56.014246031746026</v>
      </c>
      <c r="N138">
        <f t="shared" ca="1" si="39"/>
        <v>32.772605820105824</v>
      </c>
      <c r="O138" s="12"/>
    </row>
    <row r="139" spans="1:19" x14ac:dyDescent="0.25">
      <c r="A139" s="4">
        <f t="shared" si="32"/>
        <v>0.43547453703703581</v>
      </c>
      <c r="B139" s="3">
        <f t="shared" si="40"/>
        <v>1553301625</v>
      </c>
      <c r="C139">
        <f t="shared" si="37"/>
        <v>2</v>
      </c>
      <c r="D139">
        <f t="shared" si="37"/>
        <v>6</v>
      </c>
      <c r="E139">
        <f t="shared" ca="1" si="27"/>
        <v>-9865.1797222222267</v>
      </c>
      <c r="F139">
        <f t="shared" ca="1" si="28"/>
        <v>19386.93333333332</v>
      </c>
      <c r="G139">
        <f t="shared" ca="1" si="33"/>
        <v>9448.7999999999993</v>
      </c>
      <c r="H139" s="9">
        <f t="shared" ca="1" si="34"/>
        <v>35.805007936507899</v>
      </c>
      <c r="I139" s="9">
        <f t="shared" ca="1" si="34"/>
        <v>-216.4561904761882</v>
      </c>
      <c r="J139" s="9">
        <f t="shared" ca="1" si="34"/>
        <v>0</v>
      </c>
      <c r="K139" s="9">
        <f t="shared" ca="1" si="35"/>
        <v>219.39754098165562</v>
      </c>
      <c r="L139" s="9">
        <f t="shared" ca="1" si="36"/>
        <v>170.60749280413586</v>
      </c>
      <c r="M139">
        <f t="shared" ca="1" si="38"/>
        <v>56.004583333333329</v>
      </c>
      <c r="N139">
        <f t="shared" ca="1" si="39"/>
        <v>32.775470679012351</v>
      </c>
      <c r="O139" s="12"/>
    </row>
    <row r="140" spans="1:19" x14ac:dyDescent="0.25">
      <c r="A140" s="4">
        <f t="shared" si="32"/>
        <v>0.43553240740740617</v>
      </c>
      <c r="B140" s="3">
        <f t="shared" si="40"/>
        <v>1553301630</v>
      </c>
      <c r="C140">
        <f t="shared" si="37"/>
        <v>2</v>
      </c>
      <c r="D140">
        <f t="shared" si="37"/>
        <v>6</v>
      </c>
      <c r="E140">
        <f t="shared" ca="1" si="27"/>
        <v>-9686.1546825396872</v>
      </c>
      <c r="F140">
        <f t="shared" ca="1" si="28"/>
        <v>18304.652380952379</v>
      </c>
      <c r="G140">
        <f t="shared" ca="1" si="33"/>
        <v>9448.7999999999993</v>
      </c>
      <c r="H140" s="9">
        <f t="shared" ca="1" si="34"/>
        <v>35.805007936507899</v>
      </c>
      <c r="I140" s="9">
        <f t="shared" ca="1" si="34"/>
        <v>-216.45619047619402</v>
      </c>
      <c r="J140" s="9">
        <f t="shared" ca="1" si="34"/>
        <v>0</v>
      </c>
      <c r="K140" s="9">
        <f t="shared" ca="1" si="35"/>
        <v>219.39754098166139</v>
      </c>
      <c r="L140" s="9">
        <f t="shared" ca="1" si="36"/>
        <v>170.60749280413611</v>
      </c>
      <c r="M140">
        <f t="shared" ca="1" si="38"/>
        <v>55.994920634920632</v>
      </c>
      <c r="N140">
        <f t="shared" ca="1" si="39"/>
        <v>32.778335537918871</v>
      </c>
      <c r="O140" s="12"/>
    </row>
    <row r="141" spans="1:19" x14ac:dyDescent="0.25">
      <c r="A141" s="4">
        <f t="shared" si="32"/>
        <v>0.43559027777777654</v>
      </c>
      <c r="B141" s="3">
        <f t="shared" si="40"/>
        <v>1553301635</v>
      </c>
      <c r="C141">
        <f t="shared" si="37"/>
        <v>2</v>
      </c>
      <c r="D141">
        <f t="shared" si="37"/>
        <v>6</v>
      </c>
      <c r="E141">
        <f t="shared" ca="1" si="27"/>
        <v>-9507.1296428571477</v>
      </c>
      <c r="F141">
        <f t="shared" ca="1" si="28"/>
        <v>17222.371428571409</v>
      </c>
      <c r="G141">
        <f t="shared" ca="1" si="33"/>
        <v>9448.7999999999993</v>
      </c>
      <c r="H141" s="9">
        <f t="shared" ca="1" si="34"/>
        <v>35.805007936507899</v>
      </c>
      <c r="I141" s="9">
        <f t="shared" ca="1" si="34"/>
        <v>-216.4561904761882</v>
      </c>
      <c r="J141" s="9">
        <f t="shared" ca="1" si="34"/>
        <v>0</v>
      </c>
      <c r="K141" s="9">
        <f t="shared" ca="1" si="35"/>
        <v>219.39754098165562</v>
      </c>
      <c r="L141" s="9">
        <f t="shared" ca="1" si="36"/>
        <v>170.60749280413586</v>
      </c>
      <c r="M141">
        <f t="shared" ca="1" si="38"/>
        <v>55.985257936507935</v>
      </c>
      <c r="N141">
        <f t="shared" ca="1" si="39"/>
        <v>32.781200396825398</v>
      </c>
    </row>
    <row r="142" spans="1:19" x14ac:dyDescent="0.25">
      <c r="A142" s="4">
        <f t="shared" si="32"/>
        <v>0.4356481481481469</v>
      </c>
      <c r="B142" s="3">
        <f t="shared" si="40"/>
        <v>1553301640</v>
      </c>
      <c r="C142">
        <f t="shared" si="37"/>
        <v>2</v>
      </c>
      <c r="D142">
        <f t="shared" si="37"/>
        <v>6</v>
      </c>
      <c r="E142">
        <f t="shared" ca="1" si="27"/>
        <v>-9328.1046031746082</v>
      </c>
      <c r="F142">
        <f t="shared" ca="1" si="28"/>
        <v>16140.090476190468</v>
      </c>
      <c r="G142">
        <f t="shared" ca="1" si="33"/>
        <v>9448.7999999999993</v>
      </c>
      <c r="H142" s="9">
        <f t="shared" ca="1" si="34"/>
        <v>35.805007936507899</v>
      </c>
      <c r="I142" s="9">
        <f t="shared" ca="1" si="34"/>
        <v>-216.4561904761882</v>
      </c>
      <c r="J142" s="9">
        <f t="shared" ca="1" si="34"/>
        <v>0</v>
      </c>
      <c r="K142" s="9">
        <f t="shared" ca="1" si="35"/>
        <v>219.39754098165562</v>
      </c>
      <c r="L142" s="9">
        <f t="shared" ca="1" si="36"/>
        <v>170.60749280413586</v>
      </c>
      <c r="M142">
        <f t="shared" ca="1" si="38"/>
        <v>55.975595238095238</v>
      </c>
      <c r="N142">
        <f t="shared" ca="1" si="39"/>
        <v>32.784065255731925</v>
      </c>
    </row>
    <row r="143" spans="1:19" x14ac:dyDescent="0.25">
      <c r="A143" s="4">
        <f t="shared" si="32"/>
        <v>0.43570601851851726</v>
      </c>
      <c r="B143" s="3">
        <f t="shared" si="40"/>
        <v>1553301645</v>
      </c>
      <c r="C143">
        <f t="shared" si="37"/>
        <v>2</v>
      </c>
      <c r="D143">
        <f t="shared" si="37"/>
        <v>6</v>
      </c>
      <c r="E143">
        <f t="shared" ca="1" si="27"/>
        <v>-9149.0795634920687</v>
      </c>
      <c r="F143">
        <f t="shared" ca="1" si="28"/>
        <v>15057.809523809527</v>
      </c>
      <c r="G143">
        <f t="shared" ca="1" si="33"/>
        <v>9448.7999999999993</v>
      </c>
      <c r="H143" s="9">
        <f t="shared" ca="1" si="34"/>
        <v>35.805007936507899</v>
      </c>
      <c r="I143" s="9">
        <f t="shared" ca="1" si="34"/>
        <v>-216.45619047619402</v>
      </c>
      <c r="J143" s="9">
        <f t="shared" ca="1" si="34"/>
        <v>0</v>
      </c>
      <c r="K143" s="9">
        <f t="shared" ca="1" si="35"/>
        <v>219.39754098166139</v>
      </c>
      <c r="L143" s="9">
        <f t="shared" ca="1" si="36"/>
        <v>170.60749280413611</v>
      </c>
      <c r="M143">
        <f t="shared" ca="1" si="38"/>
        <v>55.965932539682534</v>
      </c>
      <c r="N143">
        <f t="shared" ca="1" si="39"/>
        <v>32.786930114638452</v>
      </c>
    </row>
    <row r="144" spans="1:19" x14ac:dyDescent="0.25">
      <c r="A144" s="4">
        <f t="shared" si="32"/>
        <v>0.43576388888888762</v>
      </c>
      <c r="B144" s="3">
        <f t="shared" si="40"/>
        <v>1553301650</v>
      </c>
      <c r="C144">
        <f t="shared" si="37"/>
        <v>2</v>
      </c>
      <c r="D144">
        <f t="shared" si="37"/>
        <v>6</v>
      </c>
      <c r="E144">
        <f t="shared" ca="1" si="27"/>
        <v>-8970.0545238095292</v>
      </c>
      <c r="F144">
        <f t="shared" ca="1" si="28"/>
        <v>13975.528571428556</v>
      </c>
      <c r="G144">
        <f t="shared" ca="1" si="33"/>
        <v>9448.7999999999993</v>
      </c>
      <c r="H144" s="9">
        <f t="shared" ca="1" si="34"/>
        <v>35.80500793650863</v>
      </c>
      <c r="I144" s="9">
        <f t="shared" ca="1" si="34"/>
        <v>-216.4561904761882</v>
      </c>
      <c r="J144" s="9">
        <f t="shared" ca="1" si="34"/>
        <v>0</v>
      </c>
      <c r="K144" s="9">
        <f t="shared" ca="1" si="35"/>
        <v>219.39754098165574</v>
      </c>
      <c r="L144" s="9">
        <f t="shared" ca="1" si="36"/>
        <v>170.60749280413569</v>
      </c>
      <c r="M144">
        <f t="shared" ca="1" si="38"/>
        <v>55.956269841269837</v>
      </c>
      <c r="N144">
        <f t="shared" ca="1" si="39"/>
        <v>32.789794973544979</v>
      </c>
    </row>
    <row r="145" spans="1:14" x14ac:dyDescent="0.25">
      <c r="A145" s="4">
        <f t="shared" si="32"/>
        <v>0.43582175925925798</v>
      </c>
      <c r="B145" s="3">
        <f t="shared" si="40"/>
        <v>1553301655</v>
      </c>
      <c r="C145">
        <f t="shared" si="37"/>
        <v>2</v>
      </c>
      <c r="D145">
        <f t="shared" si="37"/>
        <v>6</v>
      </c>
      <c r="E145">
        <f t="shared" ca="1" si="27"/>
        <v>-8791.0294841269861</v>
      </c>
      <c r="F145">
        <f t="shared" ca="1" si="28"/>
        <v>12893.247619047615</v>
      </c>
      <c r="G145">
        <f t="shared" ca="1" si="33"/>
        <v>9448.7999999999993</v>
      </c>
      <c r="H145" s="9">
        <f t="shared" ca="1" si="34"/>
        <v>35.805007936507899</v>
      </c>
      <c r="I145" s="9">
        <f t="shared" ca="1" si="34"/>
        <v>-216.45619047619402</v>
      </c>
      <c r="J145" s="9">
        <f t="shared" ca="1" si="34"/>
        <v>0</v>
      </c>
      <c r="K145" s="9">
        <f t="shared" ca="1" si="35"/>
        <v>219.39754098166139</v>
      </c>
      <c r="L145" s="9">
        <f t="shared" ca="1" si="36"/>
        <v>170.60749280413611</v>
      </c>
      <c r="M145">
        <f t="shared" ca="1" si="38"/>
        <v>55.94660714285714</v>
      </c>
      <c r="N145">
        <f t="shared" ca="1" si="39"/>
        <v>32.792659832451498</v>
      </c>
    </row>
    <row r="146" spans="1:14" x14ac:dyDescent="0.25">
      <c r="A146" s="4">
        <f t="shared" si="32"/>
        <v>0.43587962962962834</v>
      </c>
      <c r="B146" s="3">
        <f t="shared" si="40"/>
        <v>1553301660</v>
      </c>
      <c r="C146">
        <f t="shared" si="37"/>
        <v>2</v>
      </c>
      <c r="D146">
        <f t="shared" si="37"/>
        <v>6</v>
      </c>
      <c r="E146">
        <f t="shared" ca="1" si="27"/>
        <v>-8612.0044444444466</v>
      </c>
      <c r="F146">
        <f t="shared" ca="1" si="28"/>
        <v>11810.966666666645</v>
      </c>
      <c r="G146">
        <f t="shared" ca="1" si="33"/>
        <v>9448.7999999999993</v>
      </c>
      <c r="H146" s="9">
        <f t="shared" ca="1" si="34"/>
        <v>35.805007936507899</v>
      </c>
      <c r="I146" s="9">
        <f t="shared" ca="1" si="34"/>
        <v>-216.4561904761882</v>
      </c>
      <c r="J146" s="9">
        <f t="shared" ca="1" si="34"/>
        <v>0</v>
      </c>
      <c r="K146" s="9">
        <f t="shared" ca="1" si="35"/>
        <v>219.39754098165562</v>
      </c>
      <c r="L146" s="9">
        <f t="shared" ca="1" si="36"/>
        <v>170.60749280413586</v>
      </c>
      <c r="M146">
        <f t="shared" ca="1" si="38"/>
        <v>55.936944444444443</v>
      </c>
      <c r="N146">
        <f t="shared" ca="1" si="39"/>
        <v>32.795524691358025</v>
      </c>
    </row>
    <row r="147" spans="1:14" x14ac:dyDescent="0.25">
      <c r="A147" s="4">
        <f t="shared" si="32"/>
        <v>0.4359374999999987</v>
      </c>
      <c r="B147" s="3">
        <f t="shared" si="40"/>
        <v>1553301665</v>
      </c>
      <c r="C147">
        <f t="shared" si="37"/>
        <v>2</v>
      </c>
      <c r="D147">
        <f t="shared" si="37"/>
        <v>6</v>
      </c>
      <c r="E147">
        <f t="shared" ca="1" si="27"/>
        <v>-8432.9794047619071</v>
      </c>
      <c r="F147">
        <f t="shared" ca="1" si="28"/>
        <v>10728.685714285704</v>
      </c>
      <c r="G147">
        <f t="shared" ca="1" si="33"/>
        <v>9448.7999999999993</v>
      </c>
      <c r="H147" s="9">
        <f t="shared" ca="1" si="34"/>
        <v>35.805007936507899</v>
      </c>
      <c r="I147" s="9">
        <f t="shared" ca="1" si="34"/>
        <v>-216.4561904761882</v>
      </c>
      <c r="J147" s="9">
        <f t="shared" ca="1" si="34"/>
        <v>0</v>
      </c>
      <c r="K147" s="9">
        <f t="shared" ca="1" si="35"/>
        <v>219.39754098165562</v>
      </c>
      <c r="L147" s="9">
        <f t="shared" ca="1" si="36"/>
        <v>170.60749280413586</v>
      </c>
      <c r="M147">
        <f t="shared" ca="1" si="38"/>
        <v>55.927281746031746</v>
      </c>
      <c r="N147">
        <f t="shared" ca="1" si="39"/>
        <v>32.798389550264552</v>
      </c>
    </row>
    <row r="148" spans="1:14" x14ac:dyDescent="0.25">
      <c r="A148" s="4">
        <f t="shared" si="32"/>
        <v>0.43599537037036906</v>
      </c>
      <c r="B148" s="3">
        <f t="shared" si="40"/>
        <v>1553301670</v>
      </c>
      <c r="C148">
        <f t="shared" si="37"/>
        <v>2</v>
      </c>
      <c r="D148">
        <f t="shared" si="37"/>
        <v>6</v>
      </c>
      <c r="E148">
        <f t="shared" ca="1" si="27"/>
        <v>-8253.9543650793676</v>
      </c>
      <c r="F148">
        <f t="shared" ca="1" si="28"/>
        <v>9646.4047619047633</v>
      </c>
      <c r="G148">
        <f t="shared" ca="1" si="33"/>
        <v>9448.7999999999993</v>
      </c>
      <c r="H148" s="9">
        <f t="shared" ca="1" si="34"/>
        <v>35.805007936507899</v>
      </c>
      <c r="I148" s="9">
        <f t="shared" ca="1" si="34"/>
        <v>-216.45619047619402</v>
      </c>
      <c r="J148" s="9">
        <f t="shared" ca="1" si="34"/>
        <v>0</v>
      </c>
      <c r="K148" s="9">
        <f t="shared" ca="1" si="35"/>
        <v>219.39754098166139</v>
      </c>
      <c r="L148" s="9">
        <f t="shared" ca="1" si="36"/>
        <v>170.60749280413611</v>
      </c>
      <c r="M148">
        <f t="shared" ca="1" si="38"/>
        <v>55.917619047619048</v>
      </c>
      <c r="N148">
        <f t="shared" ca="1" si="39"/>
        <v>32.801254409171079</v>
      </c>
    </row>
    <row r="149" spans="1:14" x14ac:dyDescent="0.25">
      <c r="A149" s="4">
        <f t="shared" si="32"/>
        <v>0.43605324074073942</v>
      </c>
      <c r="B149" s="3">
        <f t="shared" si="40"/>
        <v>1553301675</v>
      </c>
      <c r="C149">
        <f t="shared" si="37"/>
        <v>2</v>
      </c>
      <c r="D149">
        <f t="shared" si="37"/>
        <v>6</v>
      </c>
      <c r="E149">
        <f t="shared" ca="1" si="27"/>
        <v>-8074.9293253968281</v>
      </c>
      <c r="F149">
        <f t="shared" ca="1" si="28"/>
        <v>8564.1238095237932</v>
      </c>
      <c r="G149">
        <f t="shared" ca="1" si="33"/>
        <v>9448.7999999999993</v>
      </c>
      <c r="H149" s="9">
        <f t="shared" ca="1" si="34"/>
        <v>35.805007936507899</v>
      </c>
      <c r="I149" s="9">
        <f t="shared" ca="1" si="34"/>
        <v>-216.4561904761882</v>
      </c>
      <c r="J149" s="9">
        <f t="shared" ca="1" si="34"/>
        <v>0</v>
      </c>
      <c r="K149" s="9">
        <f t="shared" ca="1" si="35"/>
        <v>219.39754098165562</v>
      </c>
      <c r="L149" s="9">
        <f t="shared" ca="1" si="36"/>
        <v>170.60749280413586</v>
      </c>
      <c r="M149">
        <f t="shared" ca="1" si="38"/>
        <v>55.907956349206344</v>
      </c>
      <c r="N149">
        <f t="shared" ca="1" si="39"/>
        <v>32.804119268077606</v>
      </c>
    </row>
    <row r="150" spans="1:14" x14ac:dyDescent="0.25">
      <c r="A150" s="4">
        <f t="shared" si="32"/>
        <v>0.43611111111110978</v>
      </c>
      <c r="B150" s="3">
        <f t="shared" si="40"/>
        <v>1553301680</v>
      </c>
      <c r="C150">
        <f t="shared" si="37"/>
        <v>2</v>
      </c>
      <c r="D150">
        <f t="shared" si="37"/>
        <v>6</v>
      </c>
      <c r="E150">
        <f t="shared" ca="1" si="27"/>
        <v>-7895.9042857142886</v>
      </c>
      <c r="F150">
        <f t="shared" ca="1" si="28"/>
        <v>7481.8428571428522</v>
      </c>
      <c r="G150">
        <f t="shared" ca="1" si="33"/>
        <v>9448.7999999999993</v>
      </c>
      <c r="H150" s="9">
        <f t="shared" ca="1" si="34"/>
        <v>35.805007936507899</v>
      </c>
      <c r="I150" s="9">
        <f t="shared" ca="1" si="34"/>
        <v>-216.4561904761882</v>
      </c>
      <c r="J150" s="9">
        <f t="shared" ca="1" si="34"/>
        <v>0</v>
      </c>
      <c r="K150" s="9">
        <f t="shared" ca="1" si="35"/>
        <v>219.39754098165562</v>
      </c>
      <c r="L150" s="9">
        <f t="shared" ca="1" si="36"/>
        <v>170.60749280413586</v>
      </c>
      <c r="M150">
        <f t="shared" ca="1" si="38"/>
        <v>55.898293650793647</v>
      </c>
      <c r="N150">
        <f t="shared" ca="1" si="39"/>
        <v>32.806984126984126</v>
      </c>
    </row>
    <row r="151" spans="1:14" x14ac:dyDescent="0.25">
      <c r="A151" s="4">
        <f t="shared" si="32"/>
        <v>0.43616898148148014</v>
      </c>
      <c r="B151" s="3">
        <f t="shared" si="40"/>
        <v>1553301685</v>
      </c>
      <c r="C151">
        <f t="shared" si="37"/>
        <v>2</v>
      </c>
      <c r="D151">
        <f t="shared" si="37"/>
        <v>6</v>
      </c>
      <c r="E151">
        <f t="shared" ca="1" si="27"/>
        <v>-7716.8792460317491</v>
      </c>
      <c r="F151">
        <f t="shared" ca="1" si="28"/>
        <v>6399.5619047619111</v>
      </c>
      <c r="G151">
        <f t="shared" ca="1" si="33"/>
        <v>9448.7999999999993</v>
      </c>
      <c r="H151" s="9">
        <f t="shared" ref="H151:J182" ca="1" si="41">(E152-E151)/($B152-$B151)</f>
        <v>35.805007936507899</v>
      </c>
      <c r="I151" s="9">
        <f t="shared" ca="1" si="41"/>
        <v>-216.45619047619402</v>
      </c>
      <c r="J151" s="9">
        <f t="shared" ca="1" si="41"/>
        <v>0</v>
      </c>
      <c r="K151" s="9">
        <f t="shared" ca="1" si="35"/>
        <v>219.39754098166139</v>
      </c>
      <c r="L151" s="9">
        <f t="shared" ca="1" si="36"/>
        <v>170.60749280413611</v>
      </c>
      <c r="M151">
        <f t="shared" ca="1" si="38"/>
        <v>55.88863095238095</v>
      </c>
      <c r="N151">
        <f t="shared" ca="1" si="39"/>
        <v>32.809848985890653</v>
      </c>
    </row>
    <row r="152" spans="1:14" x14ac:dyDescent="0.25">
      <c r="A152" s="4">
        <f t="shared" si="32"/>
        <v>0.43622685185185051</v>
      </c>
      <c r="B152" s="3">
        <f t="shared" si="40"/>
        <v>1553301690</v>
      </c>
      <c r="C152">
        <f t="shared" ref="C152:D167" si="42">C151</f>
        <v>2</v>
      </c>
      <c r="D152">
        <f t="shared" si="42"/>
        <v>6</v>
      </c>
      <c r="E152">
        <f t="shared" ca="1" si="27"/>
        <v>-7537.8542063492096</v>
      </c>
      <c r="F152">
        <f t="shared" ca="1" si="28"/>
        <v>5317.280952380941</v>
      </c>
      <c r="G152">
        <f t="shared" ca="1" si="33"/>
        <v>9448.7999999999993</v>
      </c>
      <c r="H152" s="9">
        <f t="shared" ca="1" si="41"/>
        <v>35.805007936507899</v>
      </c>
      <c r="I152" s="9">
        <f t="shared" ca="1" si="41"/>
        <v>-216.4561904761882</v>
      </c>
      <c r="J152" s="9">
        <f t="shared" ca="1" si="41"/>
        <v>0</v>
      </c>
      <c r="K152" s="9">
        <f t="shared" ca="1" si="35"/>
        <v>219.39754098165562</v>
      </c>
      <c r="L152" s="9">
        <f t="shared" ca="1" si="36"/>
        <v>170.60749280413586</v>
      </c>
      <c r="M152">
        <f t="shared" ca="1" si="38"/>
        <v>55.878968253968253</v>
      </c>
      <c r="N152">
        <f t="shared" ca="1" si="39"/>
        <v>32.81271384479718</v>
      </c>
    </row>
    <row r="153" spans="1:14" x14ac:dyDescent="0.25">
      <c r="A153" s="4">
        <f t="shared" si="32"/>
        <v>0.43628472222222087</v>
      </c>
      <c r="B153" s="3">
        <f t="shared" si="40"/>
        <v>1553301695</v>
      </c>
      <c r="C153">
        <f t="shared" si="42"/>
        <v>2</v>
      </c>
      <c r="D153">
        <f t="shared" si="42"/>
        <v>6</v>
      </c>
      <c r="E153">
        <f t="shared" ca="1" si="27"/>
        <v>-7358.8291666666701</v>
      </c>
      <c r="F153">
        <f t="shared" ca="1" si="28"/>
        <v>4235</v>
      </c>
      <c r="G153">
        <f t="shared" ca="1" si="33"/>
        <v>9448.7999999999993</v>
      </c>
      <c r="H153" s="9">
        <f t="shared" ca="1" si="41"/>
        <v>35.805007936507899</v>
      </c>
      <c r="I153" s="9">
        <f t="shared" ca="1" si="41"/>
        <v>-216.45619047619402</v>
      </c>
      <c r="J153" s="9">
        <f t="shared" ca="1" si="41"/>
        <v>0</v>
      </c>
      <c r="K153" s="9">
        <f t="shared" ca="1" si="35"/>
        <v>219.39754098166139</v>
      </c>
      <c r="L153" s="9">
        <f t="shared" ca="1" si="36"/>
        <v>170.60749280413611</v>
      </c>
      <c r="M153">
        <f t="shared" ca="1" si="38"/>
        <v>55.869305555555556</v>
      </c>
      <c r="N153">
        <f t="shared" ca="1" si="39"/>
        <v>32.815578703703707</v>
      </c>
    </row>
    <row r="154" spans="1:14" x14ac:dyDescent="0.25">
      <c r="A154" s="4">
        <f t="shared" si="32"/>
        <v>0.43634259259259123</v>
      </c>
      <c r="B154" s="3">
        <f t="shared" si="40"/>
        <v>1553301700</v>
      </c>
      <c r="C154">
        <f t="shared" si="42"/>
        <v>2</v>
      </c>
      <c r="D154">
        <f t="shared" si="42"/>
        <v>6</v>
      </c>
      <c r="E154">
        <f t="shared" ca="1" si="27"/>
        <v>-7179.8041269841306</v>
      </c>
      <c r="F154">
        <f t="shared" ca="1" si="28"/>
        <v>3152.7190476190299</v>
      </c>
      <c r="G154">
        <f t="shared" ca="1" si="33"/>
        <v>9448.7999999999993</v>
      </c>
      <c r="H154" s="9">
        <f t="shared" ca="1" si="41"/>
        <v>35.805007936507899</v>
      </c>
      <c r="I154" s="9">
        <f t="shared" ca="1" si="41"/>
        <v>-216.4561904761882</v>
      </c>
      <c r="J154" s="9">
        <f t="shared" ca="1" si="41"/>
        <v>0</v>
      </c>
      <c r="K154" s="9">
        <f t="shared" ca="1" si="35"/>
        <v>219.39754098165562</v>
      </c>
      <c r="L154" s="9">
        <f t="shared" ca="1" si="36"/>
        <v>170.60749280413586</v>
      </c>
      <c r="M154">
        <f t="shared" ca="1" si="38"/>
        <v>55.859642857142852</v>
      </c>
      <c r="N154">
        <f t="shared" ca="1" si="39"/>
        <v>32.818443562610234</v>
      </c>
    </row>
    <row r="155" spans="1:14" x14ac:dyDescent="0.25">
      <c r="A155" s="4">
        <f t="shared" si="32"/>
        <v>0.43640046296296159</v>
      </c>
      <c r="B155" s="3">
        <f t="shared" si="40"/>
        <v>1553301705</v>
      </c>
      <c r="C155">
        <f t="shared" si="42"/>
        <v>2</v>
      </c>
      <c r="D155">
        <f t="shared" si="42"/>
        <v>6</v>
      </c>
      <c r="E155">
        <f t="shared" ca="1" si="27"/>
        <v>-7000.7790873015911</v>
      </c>
      <c r="F155">
        <f t="shared" ca="1" si="28"/>
        <v>2070.4380952380889</v>
      </c>
      <c r="G155">
        <f t="shared" ca="1" si="33"/>
        <v>9448.7999999999993</v>
      </c>
      <c r="H155" s="9">
        <f t="shared" ca="1" si="41"/>
        <v>35.805007936507899</v>
      </c>
      <c r="I155" s="9">
        <f t="shared" ca="1" si="41"/>
        <v>-216.4561904761882</v>
      </c>
      <c r="J155" s="9">
        <f t="shared" ca="1" si="41"/>
        <v>0</v>
      </c>
      <c r="K155" s="9">
        <f t="shared" ca="1" si="35"/>
        <v>219.39754098165562</v>
      </c>
      <c r="L155" s="9">
        <f t="shared" ca="1" si="36"/>
        <v>170.60749280413586</v>
      </c>
      <c r="M155">
        <f t="shared" ca="1" si="38"/>
        <v>55.849980158730155</v>
      </c>
      <c r="N155">
        <f t="shared" ca="1" si="39"/>
        <v>32.821308421516754</v>
      </c>
    </row>
    <row r="156" spans="1:14" x14ac:dyDescent="0.25">
      <c r="A156" s="4">
        <f t="shared" si="32"/>
        <v>0.43645833333333195</v>
      </c>
      <c r="B156" s="3">
        <f t="shared" si="40"/>
        <v>1553301710</v>
      </c>
      <c r="C156">
        <f t="shared" si="42"/>
        <v>2</v>
      </c>
      <c r="D156">
        <f t="shared" si="42"/>
        <v>6</v>
      </c>
      <c r="E156">
        <f t="shared" ca="1" si="27"/>
        <v>-6821.7540476190516</v>
      </c>
      <c r="F156">
        <f t="shared" ca="1" si="28"/>
        <v>988.15714285714785</v>
      </c>
      <c r="G156">
        <f t="shared" ca="1" si="33"/>
        <v>9448.7999999999993</v>
      </c>
      <c r="H156" s="9">
        <f t="shared" ca="1" si="41"/>
        <v>35.805007936507899</v>
      </c>
      <c r="I156" s="9">
        <f t="shared" ca="1" si="41"/>
        <v>-216.45619047619402</v>
      </c>
      <c r="J156" s="9">
        <f t="shared" ca="1" si="41"/>
        <v>0</v>
      </c>
      <c r="K156" s="9">
        <f t="shared" ca="1" si="35"/>
        <v>219.39754098166139</v>
      </c>
      <c r="L156" s="9">
        <f t="shared" ca="1" si="36"/>
        <v>170.60749280413611</v>
      </c>
      <c r="M156">
        <f t="shared" ca="1" si="38"/>
        <v>55.840317460317458</v>
      </c>
      <c r="N156">
        <f t="shared" ca="1" si="39"/>
        <v>32.824173280423281</v>
      </c>
    </row>
    <row r="157" spans="1:14" x14ac:dyDescent="0.25">
      <c r="A157" s="4">
        <f t="shared" si="32"/>
        <v>0.43651620370370231</v>
      </c>
      <c r="B157" s="3">
        <f t="shared" si="40"/>
        <v>1553301715</v>
      </c>
      <c r="C157">
        <f t="shared" si="42"/>
        <v>2</v>
      </c>
      <c r="D157">
        <f t="shared" si="42"/>
        <v>6</v>
      </c>
      <c r="E157">
        <f t="shared" ca="1" si="27"/>
        <v>-6642.7290079365121</v>
      </c>
      <c r="F157">
        <f t="shared" ca="1" si="28"/>
        <v>-94.123809523822274</v>
      </c>
      <c r="G157">
        <f t="shared" ca="1" si="33"/>
        <v>9448.7999999999993</v>
      </c>
      <c r="H157" s="9">
        <f t="shared" ca="1" si="41"/>
        <v>35.805007936507899</v>
      </c>
      <c r="I157" s="9">
        <f t="shared" ca="1" si="41"/>
        <v>-216.4561904761882</v>
      </c>
      <c r="J157" s="9">
        <f t="shared" ca="1" si="41"/>
        <v>0</v>
      </c>
      <c r="K157" s="9">
        <f t="shared" ca="1" si="35"/>
        <v>219.39754098165562</v>
      </c>
      <c r="L157" s="9">
        <f t="shared" ca="1" si="36"/>
        <v>170.60749280413586</v>
      </c>
      <c r="M157">
        <f t="shared" ca="1" si="38"/>
        <v>55.830654761904761</v>
      </c>
      <c r="N157">
        <f t="shared" ca="1" si="39"/>
        <v>32.827038139329808</v>
      </c>
    </row>
    <row r="158" spans="1:14" x14ac:dyDescent="0.25">
      <c r="A158" s="4">
        <f t="shared" si="32"/>
        <v>0.43657407407407267</v>
      </c>
      <c r="B158" s="3">
        <f t="shared" si="40"/>
        <v>1553301720</v>
      </c>
      <c r="C158">
        <f t="shared" si="42"/>
        <v>2</v>
      </c>
      <c r="D158">
        <f t="shared" si="42"/>
        <v>6</v>
      </c>
      <c r="E158">
        <f t="shared" ca="1" si="27"/>
        <v>-6463.7039682539726</v>
      </c>
      <c r="F158">
        <f t="shared" ca="1" si="28"/>
        <v>-1176.4047619047633</v>
      </c>
      <c r="G158">
        <f t="shared" ca="1" si="33"/>
        <v>9448.7999999999993</v>
      </c>
      <c r="H158" s="9">
        <f t="shared" ca="1" si="41"/>
        <v>35.805007936507899</v>
      </c>
      <c r="I158" s="9">
        <f t="shared" ca="1" si="41"/>
        <v>-216.45619047619402</v>
      </c>
      <c r="J158" s="9">
        <f t="shared" ca="1" si="41"/>
        <v>0</v>
      </c>
      <c r="K158" s="9">
        <f t="shared" ca="1" si="35"/>
        <v>219.39754098166139</v>
      </c>
      <c r="L158" s="9">
        <f t="shared" ca="1" si="36"/>
        <v>170.60749280413611</v>
      </c>
      <c r="M158">
        <f t="shared" ca="1" si="38"/>
        <v>55.820992063492064</v>
      </c>
      <c r="N158">
        <f t="shared" ca="1" si="39"/>
        <v>32.829902998236335</v>
      </c>
    </row>
    <row r="159" spans="1:14" x14ac:dyDescent="0.25">
      <c r="A159" s="4">
        <f t="shared" si="32"/>
        <v>0.43663194444444303</v>
      </c>
      <c r="B159" s="3">
        <f t="shared" si="40"/>
        <v>1553301725</v>
      </c>
      <c r="C159">
        <f t="shared" si="42"/>
        <v>2</v>
      </c>
      <c r="D159">
        <f t="shared" si="42"/>
        <v>6</v>
      </c>
      <c r="E159">
        <f t="shared" ca="1" si="27"/>
        <v>-6284.6789285714331</v>
      </c>
      <c r="F159">
        <f t="shared" ca="1" si="28"/>
        <v>-2258.6857142857334</v>
      </c>
      <c r="G159">
        <f t="shared" ca="1" si="33"/>
        <v>9448.7999999999993</v>
      </c>
      <c r="H159" s="9">
        <f t="shared" ca="1" si="41"/>
        <v>35.805007936507899</v>
      </c>
      <c r="I159" s="9">
        <f t="shared" ca="1" si="41"/>
        <v>-216.4561904761882</v>
      </c>
      <c r="J159" s="9">
        <f t="shared" ca="1" si="41"/>
        <v>0</v>
      </c>
      <c r="K159" s="9">
        <f t="shared" ca="1" si="35"/>
        <v>219.39754098165562</v>
      </c>
      <c r="L159" s="9">
        <f t="shared" ca="1" si="36"/>
        <v>170.60749280413586</v>
      </c>
      <c r="M159">
        <f t="shared" ca="1" si="38"/>
        <v>55.811329365079359</v>
      </c>
      <c r="N159">
        <f t="shared" ca="1" si="39"/>
        <v>32.832767857142862</v>
      </c>
    </row>
    <row r="160" spans="1:14" x14ac:dyDescent="0.25">
      <c r="A160" s="4">
        <f t="shared" si="32"/>
        <v>0.43668981481481339</v>
      </c>
      <c r="B160" s="3">
        <f t="shared" si="40"/>
        <v>1553301730</v>
      </c>
      <c r="C160">
        <f t="shared" si="42"/>
        <v>2</v>
      </c>
      <c r="D160">
        <f t="shared" si="42"/>
        <v>6</v>
      </c>
      <c r="E160">
        <f t="shared" ca="1" si="27"/>
        <v>-6105.6538888888936</v>
      </c>
      <c r="F160">
        <f t="shared" ca="1" si="28"/>
        <v>-3340.9666666666744</v>
      </c>
      <c r="G160">
        <f t="shared" ca="1" si="33"/>
        <v>9448.7999999999993</v>
      </c>
      <c r="H160" s="9">
        <f t="shared" ca="1" si="41"/>
        <v>35.805007936507899</v>
      </c>
      <c r="I160" s="9">
        <f t="shared" ca="1" si="41"/>
        <v>-216.4561904761882</v>
      </c>
      <c r="J160" s="9">
        <f t="shared" ca="1" si="41"/>
        <v>0</v>
      </c>
      <c r="K160" s="9">
        <f t="shared" ca="1" si="35"/>
        <v>219.39754098165562</v>
      </c>
      <c r="L160" s="9">
        <f t="shared" ca="1" si="36"/>
        <v>170.60749280413586</v>
      </c>
      <c r="M160">
        <f t="shared" ca="1" si="38"/>
        <v>55.801666666666662</v>
      </c>
      <c r="N160">
        <f t="shared" ca="1" si="39"/>
        <v>32.835632716049382</v>
      </c>
    </row>
    <row r="161" spans="1:14" x14ac:dyDescent="0.25">
      <c r="A161" s="4">
        <f t="shared" si="32"/>
        <v>0.43674768518518375</v>
      </c>
      <c r="B161" s="3">
        <f t="shared" si="40"/>
        <v>1553301735</v>
      </c>
      <c r="C161">
        <f t="shared" si="42"/>
        <v>2</v>
      </c>
      <c r="D161">
        <f t="shared" si="42"/>
        <v>6</v>
      </c>
      <c r="E161">
        <f t="shared" ca="1" si="27"/>
        <v>-5926.6288492063541</v>
      </c>
      <c r="F161">
        <f t="shared" ca="1" si="28"/>
        <v>-4423.2476190476154</v>
      </c>
      <c r="G161">
        <f t="shared" ca="1" si="33"/>
        <v>9448.7999999999993</v>
      </c>
      <c r="H161" s="9">
        <f t="shared" ca="1" si="41"/>
        <v>35.805007936507899</v>
      </c>
      <c r="I161" s="9">
        <f t="shared" ca="1" si="41"/>
        <v>-216.45619047619402</v>
      </c>
      <c r="J161" s="9">
        <f t="shared" ca="1" si="41"/>
        <v>0</v>
      </c>
      <c r="K161" s="9">
        <f t="shared" ca="1" si="35"/>
        <v>219.39754098166139</v>
      </c>
      <c r="L161" s="9">
        <f t="shared" ca="1" si="36"/>
        <v>170.60749280413611</v>
      </c>
      <c r="M161">
        <f t="shared" ca="1" si="38"/>
        <v>55.792003968253965</v>
      </c>
      <c r="N161">
        <f t="shared" ca="1" si="39"/>
        <v>32.838497574955909</v>
      </c>
    </row>
    <row r="162" spans="1:14" x14ac:dyDescent="0.25">
      <c r="A162" s="4">
        <f t="shared" si="32"/>
        <v>0.43680555555555411</v>
      </c>
      <c r="B162" s="3">
        <f t="shared" si="40"/>
        <v>1553301740</v>
      </c>
      <c r="C162">
        <f t="shared" si="42"/>
        <v>2</v>
      </c>
      <c r="D162">
        <f t="shared" si="42"/>
        <v>6</v>
      </c>
      <c r="E162">
        <f t="shared" ca="1" si="27"/>
        <v>-5747.6038095238146</v>
      </c>
      <c r="F162">
        <f t="shared" ca="1" si="28"/>
        <v>-5505.5285714285856</v>
      </c>
      <c r="G162">
        <f t="shared" ca="1" si="33"/>
        <v>9448.7999999999993</v>
      </c>
      <c r="H162" s="9">
        <f t="shared" ca="1" si="41"/>
        <v>35.805007936507899</v>
      </c>
      <c r="I162" s="9">
        <f t="shared" ca="1" si="41"/>
        <v>-216.4561904761882</v>
      </c>
      <c r="J162" s="9">
        <f t="shared" ca="1" si="41"/>
        <v>0</v>
      </c>
      <c r="K162" s="9">
        <f t="shared" ca="1" si="35"/>
        <v>219.39754098165562</v>
      </c>
      <c r="L162" s="9">
        <f t="shared" ca="1" si="36"/>
        <v>170.60749280413586</v>
      </c>
      <c r="M162">
        <f t="shared" ca="1" si="38"/>
        <v>55.782341269841268</v>
      </c>
      <c r="N162">
        <f t="shared" ca="1" si="39"/>
        <v>32.841362433862436</v>
      </c>
    </row>
    <row r="163" spans="1:14" x14ac:dyDescent="0.25">
      <c r="A163" s="4">
        <f t="shared" si="32"/>
        <v>0.43686342592592448</v>
      </c>
      <c r="B163" s="3">
        <f t="shared" si="40"/>
        <v>1553301745</v>
      </c>
      <c r="C163">
        <f t="shared" si="42"/>
        <v>2</v>
      </c>
      <c r="D163">
        <f t="shared" si="42"/>
        <v>6</v>
      </c>
      <c r="E163">
        <f t="shared" ca="1" si="27"/>
        <v>-5568.5787698412751</v>
      </c>
      <c r="F163">
        <f t="shared" ca="1" si="28"/>
        <v>-6587.8095238095266</v>
      </c>
      <c r="G163">
        <f t="shared" ca="1" si="33"/>
        <v>9448.7999999999993</v>
      </c>
      <c r="H163" s="9">
        <f t="shared" ca="1" si="41"/>
        <v>35.805007936507899</v>
      </c>
      <c r="I163" s="9">
        <f t="shared" ca="1" si="41"/>
        <v>-216.45619047619402</v>
      </c>
      <c r="J163" s="9">
        <f t="shared" ca="1" si="41"/>
        <v>0</v>
      </c>
      <c r="K163" s="9">
        <f t="shared" ca="1" si="35"/>
        <v>219.39754098166139</v>
      </c>
      <c r="L163" s="9">
        <f t="shared" ca="1" si="36"/>
        <v>170.60749280413611</v>
      </c>
      <c r="M163">
        <f t="shared" ca="1" si="38"/>
        <v>55.772678571428571</v>
      </c>
      <c r="N163">
        <f t="shared" ca="1" si="39"/>
        <v>32.844227292768963</v>
      </c>
    </row>
    <row r="164" spans="1:14" x14ac:dyDescent="0.25">
      <c r="A164" s="4">
        <f t="shared" si="32"/>
        <v>0.43692129629629484</v>
      </c>
      <c r="B164" s="3">
        <f t="shared" si="40"/>
        <v>1553301750</v>
      </c>
      <c r="C164">
        <f t="shared" si="42"/>
        <v>2</v>
      </c>
      <c r="D164">
        <f t="shared" si="42"/>
        <v>6</v>
      </c>
      <c r="E164">
        <f t="shared" ref="E164:E221" ca="1" si="43">INDIRECT("E$"&amp;C164)+INDIRECT("H$"&amp;C164)*($B164-INDIRECT("B$"&amp;D164))</f>
        <v>-5389.5537301587356</v>
      </c>
      <c r="F164">
        <f t="shared" ref="F164:F221" ca="1" si="44">INDIRECT("F$"&amp;C164)+INDIRECT("I$"&amp;C164)*($B164-INDIRECT("B$"&amp;D164))</f>
        <v>-7670.0904761904967</v>
      </c>
      <c r="G164">
        <f t="shared" ca="1" si="33"/>
        <v>9448.7999999999993</v>
      </c>
      <c r="H164" s="9">
        <f t="shared" ca="1" si="41"/>
        <v>35.805007936507899</v>
      </c>
      <c r="I164" s="9">
        <f t="shared" ca="1" si="41"/>
        <v>-216.4561904761882</v>
      </c>
      <c r="J164" s="9">
        <f t="shared" ca="1" si="41"/>
        <v>0</v>
      </c>
      <c r="K164" s="9">
        <f t="shared" ca="1" si="35"/>
        <v>219.39754098165562</v>
      </c>
      <c r="L164" s="9">
        <f t="shared" ca="1" si="36"/>
        <v>170.60749280413586</v>
      </c>
      <c r="M164">
        <f t="shared" ca="1" si="38"/>
        <v>55.763015873015874</v>
      </c>
      <c r="N164">
        <f t="shared" ca="1" si="39"/>
        <v>32.84709215167549</v>
      </c>
    </row>
    <row r="165" spans="1:14" x14ac:dyDescent="0.25">
      <c r="A165" s="4">
        <f t="shared" si="32"/>
        <v>0.4369791666666652</v>
      </c>
      <c r="B165" s="3">
        <f t="shared" si="40"/>
        <v>1553301755</v>
      </c>
      <c r="C165">
        <f t="shared" si="42"/>
        <v>2</v>
      </c>
      <c r="D165">
        <f t="shared" si="42"/>
        <v>6</v>
      </c>
      <c r="E165">
        <f t="shared" ca="1" si="43"/>
        <v>-5210.5286904761961</v>
      </c>
      <c r="F165">
        <f t="shared" ca="1" si="44"/>
        <v>-8752.3714285714377</v>
      </c>
      <c r="G165">
        <f t="shared" ca="1" si="33"/>
        <v>9448.7999999999993</v>
      </c>
      <c r="H165" s="9">
        <f t="shared" ca="1" si="41"/>
        <v>35.80500793650863</v>
      </c>
      <c r="I165" s="9">
        <f t="shared" ca="1" si="41"/>
        <v>-216.4561904761882</v>
      </c>
      <c r="J165" s="9">
        <f t="shared" ca="1" si="41"/>
        <v>0</v>
      </c>
      <c r="K165" s="9">
        <f t="shared" ca="1" si="35"/>
        <v>219.39754098165574</v>
      </c>
      <c r="L165" s="9">
        <f t="shared" ca="1" si="36"/>
        <v>170.60749280413569</v>
      </c>
      <c r="M165">
        <f t="shared" ca="1" si="38"/>
        <v>55.75335317460317</v>
      </c>
      <c r="N165">
        <f t="shared" ca="1" si="39"/>
        <v>32.84995701058201</v>
      </c>
    </row>
    <row r="166" spans="1:14" x14ac:dyDescent="0.25">
      <c r="A166" s="4">
        <f t="shared" si="32"/>
        <v>0.43703703703703556</v>
      </c>
      <c r="B166" s="3">
        <f t="shared" si="40"/>
        <v>1553301760</v>
      </c>
      <c r="C166">
        <f t="shared" si="42"/>
        <v>2</v>
      </c>
      <c r="D166">
        <f t="shared" si="42"/>
        <v>6</v>
      </c>
      <c r="E166">
        <f t="shared" ca="1" si="43"/>
        <v>-5031.5036507936529</v>
      </c>
      <c r="F166">
        <f t="shared" ca="1" si="44"/>
        <v>-9834.6523809523787</v>
      </c>
      <c r="G166">
        <f t="shared" ca="1" si="33"/>
        <v>9448.7999999999993</v>
      </c>
      <c r="H166" s="9">
        <f t="shared" ca="1" si="41"/>
        <v>35.805007936507899</v>
      </c>
      <c r="I166" s="9">
        <f t="shared" ca="1" si="41"/>
        <v>-216.45619047619402</v>
      </c>
      <c r="J166" s="9">
        <f t="shared" ca="1" si="41"/>
        <v>0</v>
      </c>
      <c r="K166" s="9">
        <f t="shared" ca="1" si="35"/>
        <v>219.39754098166139</v>
      </c>
      <c r="L166" s="9">
        <f t="shared" ca="1" si="36"/>
        <v>170.60749280413611</v>
      </c>
      <c r="M166">
        <f t="shared" ca="1" si="38"/>
        <v>55.743690476190473</v>
      </c>
      <c r="N166">
        <f t="shared" ca="1" si="39"/>
        <v>32.852821869488537</v>
      </c>
    </row>
    <row r="167" spans="1:14" x14ac:dyDescent="0.25">
      <c r="A167" s="4">
        <f t="shared" si="32"/>
        <v>0.43709490740740592</v>
      </c>
      <c r="B167" s="3">
        <f t="shared" si="40"/>
        <v>1553301765</v>
      </c>
      <c r="C167">
        <f t="shared" si="42"/>
        <v>2</v>
      </c>
      <c r="D167">
        <f t="shared" si="42"/>
        <v>6</v>
      </c>
      <c r="E167">
        <f t="shared" ca="1" si="43"/>
        <v>-4852.4786111111134</v>
      </c>
      <c r="F167">
        <f t="shared" ca="1" si="44"/>
        <v>-10916.933333333349</v>
      </c>
      <c r="G167">
        <f t="shared" ca="1" si="33"/>
        <v>9448.7999999999993</v>
      </c>
      <c r="H167" s="9">
        <f t="shared" ca="1" si="41"/>
        <v>35.805007936507899</v>
      </c>
      <c r="I167" s="9">
        <f t="shared" ca="1" si="41"/>
        <v>-216.4561904761882</v>
      </c>
      <c r="J167" s="9">
        <f t="shared" ca="1" si="41"/>
        <v>0</v>
      </c>
      <c r="K167" s="9">
        <f t="shared" ca="1" si="35"/>
        <v>219.39754098165562</v>
      </c>
      <c r="L167" s="9">
        <f t="shared" ca="1" si="36"/>
        <v>170.60749280413586</v>
      </c>
      <c r="M167">
        <f t="shared" ca="1" si="38"/>
        <v>55.734027777777776</v>
      </c>
      <c r="N167">
        <f t="shared" ca="1" si="39"/>
        <v>32.855686728395064</v>
      </c>
    </row>
    <row r="168" spans="1:14" x14ac:dyDescent="0.25">
      <c r="A168" s="4">
        <f t="shared" si="32"/>
        <v>0.43715277777777628</v>
      </c>
      <c r="B168" s="3">
        <f t="shared" si="40"/>
        <v>1553301770</v>
      </c>
      <c r="C168">
        <f t="shared" ref="C168:D183" si="45">C167</f>
        <v>2</v>
      </c>
      <c r="D168">
        <f t="shared" si="45"/>
        <v>6</v>
      </c>
      <c r="E168">
        <f t="shared" ca="1" si="43"/>
        <v>-4673.4535714285739</v>
      </c>
      <c r="F168">
        <f t="shared" ca="1" si="44"/>
        <v>-11999.21428571429</v>
      </c>
      <c r="G168">
        <f t="shared" ca="1" si="33"/>
        <v>9448.7999999999993</v>
      </c>
      <c r="H168" s="9">
        <f t="shared" ca="1" si="41"/>
        <v>35.805007936507899</v>
      </c>
      <c r="I168" s="9">
        <f t="shared" ca="1" si="41"/>
        <v>-216.45619047619402</v>
      </c>
      <c r="J168" s="9">
        <f t="shared" ca="1" si="41"/>
        <v>0</v>
      </c>
      <c r="K168" s="9">
        <f t="shared" ca="1" si="35"/>
        <v>219.39754098166139</v>
      </c>
      <c r="L168" s="9">
        <f t="shared" ca="1" si="36"/>
        <v>170.60749280413611</v>
      </c>
      <c r="M168">
        <f t="shared" ca="1" si="38"/>
        <v>55.724365079365079</v>
      </c>
      <c r="N168">
        <f t="shared" ca="1" si="39"/>
        <v>32.858551587301591</v>
      </c>
    </row>
    <row r="169" spans="1:14" x14ac:dyDescent="0.25">
      <c r="A169" s="4">
        <f t="shared" si="32"/>
        <v>0.43721064814814664</v>
      </c>
      <c r="B169" s="3">
        <f t="shared" si="40"/>
        <v>1553301775</v>
      </c>
      <c r="C169">
        <f t="shared" si="45"/>
        <v>2</v>
      </c>
      <c r="D169">
        <f t="shared" si="45"/>
        <v>6</v>
      </c>
      <c r="E169">
        <f t="shared" ca="1" si="43"/>
        <v>-4494.4285317460344</v>
      </c>
      <c r="F169">
        <f t="shared" ca="1" si="44"/>
        <v>-13081.49523809526</v>
      </c>
      <c r="G169">
        <f t="shared" ca="1" si="33"/>
        <v>9448.7999999999993</v>
      </c>
      <c r="H169" s="9">
        <f t="shared" ca="1" si="41"/>
        <v>35.805007936507899</v>
      </c>
      <c r="I169" s="9">
        <f t="shared" ca="1" si="41"/>
        <v>-216.4561904761882</v>
      </c>
      <c r="J169" s="9">
        <f t="shared" ca="1" si="41"/>
        <v>0</v>
      </c>
      <c r="K169" s="9">
        <f t="shared" ca="1" si="35"/>
        <v>219.39754098165562</v>
      </c>
      <c r="L169" s="9">
        <f t="shared" ca="1" si="36"/>
        <v>170.60749280413586</v>
      </c>
      <c r="M169">
        <f t="shared" ca="1" si="38"/>
        <v>55.714702380952382</v>
      </c>
      <c r="N169">
        <f t="shared" ca="1" si="39"/>
        <v>32.861416446208118</v>
      </c>
    </row>
    <row r="170" spans="1:14" x14ac:dyDescent="0.25">
      <c r="A170" s="4">
        <f t="shared" si="32"/>
        <v>0.437268518518517</v>
      </c>
      <c r="B170" s="3">
        <f t="shared" si="40"/>
        <v>1553301780</v>
      </c>
      <c r="C170">
        <f t="shared" si="45"/>
        <v>2</v>
      </c>
      <c r="D170">
        <f t="shared" si="45"/>
        <v>6</v>
      </c>
      <c r="E170">
        <f t="shared" ca="1" si="43"/>
        <v>-4315.4034920634949</v>
      </c>
      <c r="F170">
        <f t="shared" ca="1" si="44"/>
        <v>-14163.776190476201</v>
      </c>
      <c r="G170">
        <f t="shared" ca="1" si="33"/>
        <v>9448.7999999999993</v>
      </c>
      <c r="H170" s="9">
        <f t="shared" ca="1" si="41"/>
        <v>35.805007936507899</v>
      </c>
      <c r="I170" s="9">
        <f t="shared" ca="1" si="41"/>
        <v>-216.4561904761882</v>
      </c>
      <c r="J170" s="9">
        <f t="shared" ca="1" si="41"/>
        <v>0</v>
      </c>
      <c r="K170" s="9">
        <f t="shared" ca="1" si="35"/>
        <v>219.39754098165562</v>
      </c>
      <c r="L170" s="9">
        <f t="shared" ca="1" si="36"/>
        <v>170.60749280413586</v>
      </c>
      <c r="M170">
        <f t="shared" ca="1" si="38"/>
        <v>55.705039682539677</v>
      </c>
      <c r="N170">
        <f t="shared" ca="1" si="39"/>
        <v>32.864281305114638</v>
      </c>
    </row>
    <row r="171" spans="1:14" x14ac:dyDescent="0.25">
      <c r="A171" s="4">
        <f t="shared" si="32"/>
        <v>0.43732638888888736</v>
      </c>
      <c r="B171" s="3">
        <f t="shared" si="40"/>
        <v>1553301785</v>
      </c>
      <c r="C171">
        <f t="shared" si="45"/>
        <v>2</v>
      </c>
      <c r="D171">
        <f t="shared" si="45"/>
        <v>6</v>
      </c>
      <c r="E171">
        <f t="shared" ca="1" si="43"/>
        <v>-4136.3784523809554</v>
      </c>
      <c r="F171">
        <f t="shared" ca="1" si="44"/>
        <v>-15246.057142857142</v>
      </c>
      <c r="G171">
        <f t="shared" ca="1" si="33"/>
        <v>9448.7999999999993</v>
      </c>
      <c r="H171" s="9">
        <f t="shared" ca="1" si="41"/>
        <v>35.805007936507899</v>
      </c>
      <c r="I171" s="9">
        <f t="shared" ca="1" si="41"/>
        <v>-216.45619047619402</v>
      </c>
      <c r="J171" s="9">
        <f t="shared" ca="1" si="41"/>
        <v>0</v>
      </c>
      <c r="K171" s="9">
        <f t="shared" ca="1" si="35"/>
        <v>219.39754098166139</v>
      </c>
      <c r="L171" s="9">
        <f t="shared" ca="1" si="36"/>
        <v>170.60749280413611</v>
      </c>
      <c r="M171">
        <f t="shared" ca="1" si="38"/>
        <v>55.69537698412698</v>
      </c>
      <c r="N171">
        <f t="shared" ca="1" si="39"/>
        <v>32.867146164021165</v>
      </c>
    </row>
    <row r="172" spans="1:14" x14ac:dyDescent="0.25">
      <c r="A172" s="4">
        <f t="shared" si="32"/>
        <v>0.43738425925925772</v>
      </c>
      <c r="B172" s="3">
        <f t="shared" si="40"/>
        <v>1553301790</v>
      </c>
      <c r="C172">
        <f t="shared" si="45"/>
        <v>2</v>
      </c>
      <c r="D172">
        <f t="shared" si="45"/>
        <v>6</v>
      </c>
      <c r="E172">
        <f t="shared" ca="1" si="43"/>
        <v>-3957.3534126984159</v>
      </c>
      <c r="F172">
        <f t="shared" ca="1" si="44"/>
        <v>-16328.338095238112</v>
      </c>
      <c r="G172">
        <f t="shared" ca="1" si="33"/>
        <v>9448.7999999999993</v>
      </c>
      <c r="H172" s="9">
        <f t="shared" ca="1" si="41"/>
        <v>35.805007936507899</v>
      </c>
      <c r="I172" s="9">
        <f t="shared" ca="1" si="41"/>
        <v>-216.4561904761882</v>
      </c>
      <c r="J172" s="9">
        <f t="shared" ca="1" si="41"/>
        <v>0</v>
      </c>
      <c r="K172" s="9">
        <f t="shared" ca="1" si="35"/>
        <v>219.39754098165562</v>
      </c>
      <c r="L172" s="9">
        <f t="shared" ca="1" si="36"/>
        <v>170.60749280413586</v>
      </c>
      <c r="M172">
        <f t="shared" ca="1" si="38"/>
        <v>55.685714285714283</v>
      </c>
      <c r="N172">
        <f t="shared" ca="1" si="39"/>
        <v>32.870011022927692</v>
      </c>
    </row>
    <row r="173" spans="1:14" x14ac:dyDescent="0.25">
      <c r="A173" s="4">
        <f t="shared" si="32"/>
        <v>0.43744212962962808</v>
      </c>
      <c r="B173" s="3">
        <f t="shared" si="40"/>
        <v>1553301795</v>
      </c>
      <c r="C173">
        <f t="shared" si="45"/>
        <v>2</v>
      </c>
      <c r="D173">
        <f t="shared" si="45"/>
        <v>6</v>
      </c>
      <c r="E173">
        <f t="shared" ca="1" si="43"/>
        <v>-3778.3283730158764</v>
      </c>
      <c r="F173">
        <f t="shared" ca="1" si="44"/>
        <v>-17410.619047619053</v>
      </c>
      <c r="G173">
        <f t="shared" ca="1" si="33"/>
        <v>9448.7999999999993</v>
      </c>
      <c r="H173" s="9">
        <f t="shared" ca="1" si="41"/>
        <v>35.805007936507899</v>
      </c>
      <c r="I173" s="9">
        <f t="shared" ca="1" si="41"/>
        <v>-216.4561904761882</v>
      </c>
      <c r="J173" s="9">
        <f t="shared" ca="1" si="41"/>
        <v>0</v>
      </c>
      <c r="K173" s="9">
        <f t="shared" ca="1" si="35"/>
        <v>219.39754098165562</v>
      </c>
      <c r="L173" s="9">
        <f t="shared" ca="1" si="36"/>
        <v>170.60749280413586</v>
      </c>
      <c r="M173">
        <f t="shared" ca="1" si="38"/>
        <v>55.676051587301586</v>
      </c>
      <c r="N173">
        <f t="shared" ca="1" si="39"/>
        <v>32.872875881834219</v>
      </c>
    </row>
    <row r="174" spans="1:14" x14ac:dyDescent="0.25">
      <c r="A174" s="4">
        <f t="shared" si="32"/>
        <v>0.43749999999999845</v>
      </c>
      <c r="B174" s="3">
        <f t="shared" si="40"/>
        <v>1553301800</v>
      </c>
      <c r="C174">
        <f t="shared" si="45"/>
        <v>2</v>
      </c>
      <c r="D174">
        <f t="shared" si="45"/>
        <v>6</v>
      </c>
      <c r="E174">
        <f t="shared" ca="1" si="43"/>
        <v>-3599.3033333333369</v>
      </c>
      <c r="F174">
        <f t="shared" ca="1" si="44"/>
        <v>-18492.899999999994</v>
      </c>
      <c r="G174">
        <f t="shared" ca="1" si="33"/>
        <v>9448.7999999999993</v>
      </c>
      <c r="H174" s="9">
        <f t="shared" ca="1" si="41"/>
        <v>35.805007936507899</v>
      </c>
      <c r="I174" s="9">
        <f t="shared" ca="1" si="41"/>
        <v>-216.45619047619402</v>
      </c>
      <c r="J174" s="9">
        <f t="shared" ca="1" si="41"/>
        <v>0</v>
      </c>
      <c r="K174" s="9">
        <f t="shared" ca="1" si="35"/>
        <v>219.39754098166139</v>
      </c>
      <c r="L174" s="9">
        <f t="shared" ca="1" si="36"/>
        <v>170.60749280413611</v>
      </c>
      <c r="M174">
        <f t="shared" ca="1" si="38"/>
        <v>55.666388888888889</v>
      </c>
      <c r="N174">
        <f t="shared" ca="1" si="39"/>
        <v>32.875740740740746</v>
      </c>
    </row>
    <row r="175" spans="1:14" x14ac:dyDescent="0.25">
      <c r="A175" s="4">
        <f t="shared" si="32"/>
        <v>0.43755787037036881</v>
      </c>
      <c r="B175" s="3">
        <f t="shared" si="40"/>
        <v>1553301805</v>
      </c>
      <c r="C175">
        <f t="shared" si="45"/>
        <v>2</v>
      </c>
      <c r="D175">
        <f t="shared" si="45"/>
        <v>6</v>
      </c>
      <c r="E175">
        <f t="shared" ca="1" si="43"/>
        <v>-3420.2782936507974</v>
      </c>
      <c r="F175">
        <f t="shared" ca="1" si="44"/>
        <v>-19575.180952380964</v>
      </c>
      <c r="G175">
        <f t="shared" ca="1" si="33"/>
        <v>9448.7999999999993</v>
      </c>
      <c r="H175" s="9">
        <f t="shared" ca="1" si="41"/>
        <v>35.805007936507899</v>
      </c>
      <c r="I175" s="9">
        <f t="shared" ca="1" si="41"/>
        <v>-216.4561904761882</v>
      </c>
      <c r="J175" s="9">
        <f t="shared" ca="1" si="41"/>
        <v>0</v>
      </c>
      <c r="K175" s="9">
        <f t="shared" ca="1" si="35"/>
        <v>219.39754098165562</v>
      </c>
      <c r="L175" s="9">
        <f t="shared" ca="1" si="36"/>
        <v>170.60749280413586</v>
      </c>
      <c r="M175">
        <f t="shared" ca="1" si="38"/>
        <v>55.656726190476185</v>
      </c>
      <c r="N175">
        <f t="shared" ca="1" si="39"/>
        <v>32.878605599647265</v>
      </c>
    </row>
    <row r="176" spans="1:14" x14ac:dyDescent="0.25">
      <c r="A176" s="4">
        <f t="shared" si="32"/>
        <v>0.43761574074073917</v>
      </c>
      <c r="B176" s="3">
        <f t="shared" si="40"/>
        <v>1553301810</v>
      </c>
      <c r="C176">
        <f t="shared" si="45"/>
        <v>2</v>
      </c>
      <c r="D176">
        <f t="shared" si="45"/>
        <v>6</v>
      </c>
      <c r="E176">
        <f t="shared" ca="1" si="43"/>
        <v>-3241.2532539682579</v>
      </c>
      <c r="F176">
        <f t="shared" ca="1" si="44"/>
        <v>-20657.461904761905</v>
      </c>
      <c r="G176">
        <f t="shared" ca="1" si="33"/>
        <v>9448.7999999999993</v>
      </c>
      <c r="H176" s="9">
        <f t="shared" ca="1" si="41"/>
        <v>35.805007936507899</v>
      </c>
      <c r="I176" s="9">
        <f t="shared" ca="1" si="41"/>
        <v>-216.45619047619402</v>
      </c>
      <c r="J176" s="9">
        <f t="shared" ca="1" si="41"/>
        <v>0</v>
      </c>
      <c r="K176" s="9">
        <f t="shared" ca="1" si="35"/>
        <v>219.39754098166139</v>
      </c>
      <c r="L176" s="9">
        <f t="shared" ca="1" si="36"/>
        <v>170.60749280413611</v>
      </c>
      <c r="M176">
        <f t="shared" ca="1" si="38"/>
        <v>55.647063492063488</v>
      </c>
      <c r="N176">
        <f t="shared" ca="1" si="39"/>
        <v>32.881470458553792</v>
      </c>
    </row>
    <row r="177" spans="1:14" x14ac:dyDescent="0.25">
      <c r="A177" s="4">
        <f t="shared" si="32"/>
        <v>0.43767361111110953</v>
      </c>
      <c r="B177" s="3">
        <f t="shared" si="40"/>
        <v>1553301815</v>
      </c>
      <c r="C177">
        <f t="shared" si="45"/>
        <v>2</v>
      </c>
      <c r="D177">
        <f t="shared" si="45"/>
        <v>6</v>
      </c>
      <c r="E177">
        <f t="shared" ca="1" si="43"/>
        <v>-3062.2282142857184</v>
      </c>
      <c r="F177">
        <f t="shared" ca="1" si="44"/>
        <v>-21739.742857142875</v>
      </c>
      <c r="G177">
        <f t="shared" ca="1" si="33"/>
        <v>9448.7999999999993</v>
      </c>
      <c r="H177" s="9">
        <f t="shared" ca="1" si="41"/>
        <v>35.805007936507899</v>
      </c>
      <c r="I177" s="9">
        <f t="shared" ca="1" si="41"/>
        <v>-216.4561904761882</v>
      </c>
      <c r="J177" s="9">
        <f t="shared" ca="1" si="41"/>
        <v>0</v>
      </c>
      <c r="K177" s="9">
        <f t="shared" ca="1" si="35"/>
        <v>219.39754098165562</v>
      </c>
      <c r="L177" s="9">
        <f t="shared" ca="1" si="36"/>
        <v>170.60749280413586</v>
      </c>
      <c r="M177">
        <f t="shared" ca="1" si="38"/>
        <v>55.637400793650791</v>
      </c>
      <c r="N177">
        <f t="shared" ca="1" si="39"/>
        <v>32.884335317460319</v>
      </c>
    </row>
    <row r="178" spans="1:14" x14ac:dyDescent="0.25">
      <c r="A178" s="4">
        <f t="shared" si="32"/>
        <v>0.43773148148147989</v>
      </c>
      <c r="B178" s="3">
        <f t="shared" si="40"/>
        <v>1553301820</v>
      </c>
      <c r="C178">
        <f t="shared" si="45"/>
        <v>2</v>
      </c>
      <c r="D178">
        <f t="shared" si="45"/>
        <v>6</v>
      </c>
      <c r="E178">
        <f t="shared" ca="1" si="43"/>
        <v>-2883.2031746031789</v>
      </c>
      <c r="F178">
        <f t="shared" ca="1" si="44"/>
        <v>-22822.023809523816</v>
      </c>
      <c r="G178">
        <f t="shared" ca="1" si="33"/>
        <v>9448.7999999999993</v>
      </c>
      <c r="H178" s="9">
        <f t="shared" ca="1" si="41"/>
        <v>35.805007936507899</v>
      </c>
      <c r="I178" s="9">
        <f t="shared" ca="1" si="41"/>
        <v>-216.4561904761882</v>
      </c>
      <c r="J178" s="9">
        <f t="shared" ca="1" si="41"/>
        <v>0</v>
      </c>
      <c r="K178" s="9">
        <f t="shared" ca="1" si="35"/>
        <v>219.39754098165562</v>
      </c>
      <c r="L178" s="9">
        <f t="shared" ca="1" si="36"/>
        <v>170.60749280413586</v>
      </c>
      <c r="M178">
        <f t="shared" ca="1" si="38"/>
        <v>55.627738095238094</v>
      </c>
      <c r="N178">
        <f t="shared" ca="1" si="39"/>
        <v>32.887200176366846</v>
      </c>
    </row>
    <row r="179" spans="1:14" x14ac:dyDescent="0.25">
      <c r="A179" s="4">
        <f t="shared" si="32"/>
        <v>0.43778935185185025</v>
      </c>
      <c r="B179" s="3">
        <f t="shared" si="40"/>
        <v>1553301825</v>
      </c>
      <c r="C179">
        <f t="shared" si="45"/>
        <v>2</v>
      </c>
      <c r="D179">
        <f t="shared" si="45"/>
        <v>6</v>
      </c>
      <c r="E179">
        <f t="shared" ca="1" si="43"/>
        <v>-2704.1781349206394</v>
      </c>
      <c r="F179">
        <f t="shared" ca="1" si="44"/>
        <v>-23904.304761904757</v>
      </c>
      <c r="G179">
        <f t="shared" ca="1" si="33"/>
        <v>9448.7999999999993</v>
      </c>
      <c r="H179" s="9">
        <f t="shared" ca="1" si="41"/>
        <v>35.805007936507899</v>
      </c>
      <c r="I179" s="9">
        <f t="shared" ca="1" si="41"/>
        <v>-216.45619047619402</v>
      </c>
      <c r="J179" s="9">
        <f t="shared" ca="1" si="41"/>
        <v>0</v>
      </c>
      <c r="K179" s="9">
        <f t="shared" ca="1" si="35"/>
        <v>219.39754098166139</v>
      </c>
      <c r="L179" s="9">
        <f t="shared" ca="1" si="36"/>
        <v>170.60749280413611</v>
      </c>
      <c r="M179">
        <f t="shared" ca="1" si="38"/>
        <v>55.618075396825397</v>
      </c>
      <c r="N179">
        <f t="shared" ca="1" si="39"/>
        <v>32.890065035273373</v>
      </c>
    </row>
    <row r="180" spans="1:14" x14ac:dyDescent="0.25">
      <c r="A180" s="4">
        <f t="shared" si="32"/>
        <v>0.43784722222222061</v>
      </c>
      <c r="B180" s="3">
        <f t="shared" si="40"/>
        <v>1553301830</v>
      </c>
      <c r="C180">
        <f t="shared" si="45"/>
        <v>2</v>
      </c>
      <c r="D180">
        <f t="shared" si="45"/>
        <v>6</v>
      </c>
      <c r="E180">
        <f t="shared" ca="1" si="43"/>
        <v>-2525.1530952380999</v>
      </c>
      <c r="F180">
        <f t="shared" ca="1" si="44"/>
        <v>-24986.585714285728</v>
      </c>
      <c r="G180">
        <f t="shared" ca="1" si="33"/>
        <v>9448.7999999999993</v>
      </c>
      <c r="H180" s="9">
        <f t="shared" ca="1" si="41"/>
        <v>35.805007936507899</v>
      </c>
      <c r="I180" s="9">
        <f t="shared" ca="1" si="41"/>
        <v>-216.4561904761882</v>
      </c>
      <c r="J180" s="9">
        <f t="shared" ca="1" si="41"/>
        <v>0</v>
      </c>
      <c r="K180" s="9">
        <f t="shared" ca="1" si="35"/>
        <v>219.39754098165562</v>
      </c>
      <c r="L180" s="9">
        <f t="shared" ca="1" si="36"/>
        <v>170.60749280413586</v>
      </c>
      <c r="M180">
        <f t="shared" ca="1" si="38"/>
        <v>55.6084126984127</v>
      </c>
      <c r="N180">
        <f t="shared" ca="1" si="39"/>
        <v>32.892929894179893</v>
      </c>
    </row>
    <row r="181" spans="1:14" x14ac:dyDescent="0.25">
      <c r="A181" s="4">
        <f t="shared" si="32"/>
        <v>0.43790509259259097</v>
      </c>
      <c r="B181" s="3">
        <f t="shared" si="40"/>
        <v>1553301835</v>
      </c>
      <c r="C181">
        <f t="shared" si="45"/>
        <v>2</v>
      </c>
      <c r="D181">
        <f t="shared" si="45"/>
        <v>6</v>
      </c>
      <c r="E181">
        <f t="shared" ca="1" si="43"/>
        <v>-2346.1280555555604</v>
      </c>
      <c r="F181">
        <f t="shared" ca="1" si="44"/>
        <v>-26068.866666666669</v>
      </c>
      <c r="G181">
        <f t="shared" ca="1" si="33"/>
        <v>9448.7999999999993</v>
      </c>
      <c r="H181" s="9">
        <f t="shared" ca="1" si="41"/>
        <v>35.805007936507899</v>
      </c>
      <c r="I181" s="9">
        <f t="shared" ca="1" si="41"/>
        <v>-216.45619047619402</v>
      </c>
      <c r="J181" s="9">
        <f t="shared" ca="1" si="41"/>
        <v>0</v>
      </c>
      <c r="K181" s="9">
        <f t="shared" ca="1" si="35"/>
        <v>219.39754098166139</v>
      </c>
      <c r="L181" s="9">
        <f t="shared" ca="1" si="36"/>
        <v>170.60749280413611</v>
      </c>
      <c r="M181">
        <f t="shared" ca="1" si="38"/>
        <v>55.598749999999995</v>
      </c>
      <c r="N181">
        <f t="shared" ca="1" si="39"/>
        <v>32.89579475308642</v>
      </c>
    </row>
    <row r="182" spans="1:14" x14ac:dyDescent="0.25">
      <c r="A182" s="4">
        <f t="shared" si="32"/>
        <v>0.43796296296296133</v>
      </c>
      <c r="B182" s="3">
        <f t="shared" si="40"/>
        <v>1553301840</v>
      </c>
      <c r="C182">
        <f t="shared" si="45"/>
        <v>2</v>
      </c>
      <c r="D182">
        <f t="shared" si="45"/>
        <v>6</v>
      </c>
      <c r="E182">
        <f t="shared" ca="1" si="43"/>
        <v>-2167.1030158730209</v>
      </c>
      <c r="F182">
        <f t="shared" ca="1" si="44"/>
        <v>-27151.147619047639</v>
      </c>
      <c r="G182">
        <f t="shared" ca="1" si="33"/>
        <v>9448.7999999999993</v>
      </c>
      <c r="H182" s="9">
        <f t="shared" ca="1" si="41"/>
        <v>35.805007936507899</v>
      </c>
      <c r="I182" s="9">
        <f t="shared" ca="1" si="41"/>
        <v>-216.4561904761882</v>
      </c>
      <c r="J182" s="9">
        <f t="shared" ca="1" si="41"/>
        <v>0</v>
      </c>
      <c r="K182" s="9">
        <f t="shared" ca="1" si="35"/>
        <v>219.39754098165562</v>
      </c>
      <c r="L182" s="9">
        <f t="shared" ca="1" si="36"/>
        <v>170.60749280413586</v>
      </c>
      <c r="M182">
        <f t="shared" ca="1" si="38"/>
        <v>55.589087301587298</v>
      </c>
      <c r="N182">
        <f t="shared" ca="1" si="39"/>
        <v>32.898659611992947</v>
      </c>
    </row>
    <row r="183" spans="1:14" x14ac:dyDescent="0.25">
      <c r="A183" s="4">
        <f t="shared" si="32"/>
        <v>0.43802083333333169</v>
      </c>
      <c r="B183" s="3">
        <f t="shared" si="40"/>
        <v>1553301845</v>
      </c>
      <c r="C183">
        <f t="shared" si="45"/>
        <v>2</v>
      </c>
      <c r="D183">
        <f t="shared" si="45"/>
        <v>6</v>
      </c>
      <c r="E183">
        <f t="shared" ca="1" si="43"/>
        <v>-1988.0779761904814</v>
      </c>
      <c r="F183">
        <f t="shared" ca="1" si="44"/>
        <v>-28233.42857142858</v>
      </c>
      <c r="G183">
        <f t="shared" ca="1" si="33"/>
        <v>9448.7999999999993</v>
      </c>
      <c r="H183" s="9">
        <f t="shared" ref="H183:J221" ca="1" si="46">(E184-E183)/($B184-$B183)</f>
        <v>35.805007936507899</v>
      </c>
      <c r="I183" s="9">
        <f t="shared" ca="1" si="46"/>
        <v>-216.4561904761882</v>
      </c>
      <c r="J183" s="9">
        <f t="shared" ca="1" si="46"/>
        <v>0</v>
      </c>
      <c r="K183" s="9">
        <f t="shared" ca="1" si="35"/>
        <v>219.39754098165562</v>
      </c>
      <c r="L183" s="9">
        <f t="shared" ca="1" si="36"/>
        <v>170.60749280413586</v>
      </c>
      <c r="M183">
        <f t="shared" ca="1" si="38"/>
        <v>55.579424603174601</v>
      </c>
      <c r="N183">
        <f t="shared" ca="1" si="39"/>
        <v>32.901524470899474</v>
      </c>
    </row>
    <row r="184" spans="1:14" x14ac:dyDescent="0.25">
      <c r="A184" s="4">
        <f t="shared" si="32"/>
        <v>0.43807870370370205</v>
      </c>
      <c r="B184" s="3">
        <f t="shared" si="40"/>
        <v>1553301850</v>
      </c>
      <c r="C184">
        <f t="shared" ref="C184:D199" si="47">C183</f>
        <v>2</v>
      </c>
      <c r="D184">
        <f t="shared" si="47"/>
        <v>6</v>
      </c>
      <c r="E184">
        <f t="shared" ca="1" si="43"/>
        <v>-1809.0529365079419</v>
      </c>
      <c r="F184">
        <f t="shared" ca="1" si="44"/>
        <v>-29315.709523809521</v>
      </c>
      <c r="G184">
        <f t="shared" ca="1" si="33"/>
        <v>9448.7999999999993</v>
      </c>
      <c r="H184" s="9">
        <f t="shared" ca="1" si="46"/>
        <v>35.805007936507899</v>
      </c>
      <c r="I184" s="9">
        <f t="shared" ca="1" si="46"/>
        <v>-216.45619047619402</v>
      </c>
      <c r="J184" s="9">
        <f t="shared" ca="1" si="46"/>
        <v>0</v>
      </c>
      <c r="K184" s="9">
        <f t="shared" ca="1" si="35"/>
        <v>219.39754098166139</v>
      </c>
      <c r="L184" s="9">
        <f t="shared" ca="1" si="36"/>
        <v>170.60749280413611</v>
      </c>
      <c r="M184">
        <f t="shared" ca="1" si="38"/>
        <v>55.569761904761904</v>
      </c>
      <c r="N184">
        <f t="shared" ca="1" si="39"/>
        <v>32.904389329806001</v>
      </c>
    </row>
    <row r="185" spans="1:14" x14ac:dyDescent="0.25">
      <c r="A185" s="4">
        <f t="shared" si="32"/>
        <v>0.43813657407407242</v>
      </c>
      <c r="B185" s="3">
        <f t="shared" si="40"/>
        <v>1553301855</v>
      </c>
      <c r="C185">
        <f t="shared" si="47"/>
        <v>2</v>
      </c>
      <c r="D185">
        <f t="shared" si="47"/>
        <v>6</v>
      </c>
      <c r="E185">
        <f t="shared" ca="1" si="43"/>
        <v>-1630.0278968254024</v>
      </c>
      <c r="F185">
        <f t="shared" ca="1" si="44"/>
        <v>-30397.990476190491</v>
      </c>
      <c r="G185">
        <f t="shared" ca="1" si="33"/>
        <v>9448.7999999999993</v>
      </c>
      <c r="H185" s="9">
        <f t="shared" ca="1" si="46"/>
        <v>35.805007936507899</v>
      </c>
      <c r="I185" s="9">
        <f t="shared" ca="1" si="46"/>
        <v>-216.4561904761882</v>
      </c>
      <c r="J185" s="9">
        <f t="shared" ca="1" si="46"/>
        <v>0</v>
      </c>
      <c r="K185" s="9">
        <f t="shared" ca="1" si="35"/>
        <v>219.39754098165562</v>
      </c>
      <c r="L185" s="9">
        <f t="shared" ca="1" si="36"/>
        <v>170.60749280413586</v>
      </c>
      <c r="M185">
        <f t="shared" ca="1" si="38"/>
        <v>55.560099206349207</v>
      </c>
      <c r="N185">
        <f t="shared" ca="1" si="39"/>
        <v>32.907254188712521</v>
      </c>
    </row>
    <row r="186" spans="1:14" x14ac:dyDescent="0.25">
      <c r="A186" s="4">
        <f t="shared" ref="A186:A249" si="48">A185+5/24/3600</f>
        <v>0.43819444444444278</v>
      </c>
      <c r="B186" s="3">
        <f t="shared" si="40"/>
        <v>1553301860</v>
      </c>
      <c r="C186">
        <f t="shared" si="47"/>
        <v>2</v>
      </c>
      <c r="D186">
        <f t="shared" si="47"/>
        <v>6</v>
      </c>
      <c r="E186">
        <f t="shared" ca="1" si="43"/>
        <v>-1451.0028571428629</v>
      </c>
      <c r="F186">
        <f t="shared" ca="1" si="44"/>
        <v>-31480.271428571432</v>
      </c>
      <c r="G186">
        <f t="shared" ca="1" si="33"/>
        <v>9448.7999999999993</v>
      </c>
      <c r="H186" s="9">
        <f t="shared" ca="1" si="46"/>
        <v>35.805007936507899</v>
      </c>
      <c r="I186" s="9">
        <f t="shared" ca="1" si="46"/>
        <v>-216.45619047619402</v>
      </c>
      <c r="J186" s="9">
        <f t="shared" ca="1" si="46"/>
        <v>0</v>
      </c>
      <c r="K186" s="9">
        <f t="shared" ca="1" si="35"/>
        <v>219.39754098166139</v>
      </c>
      <c r="L186" s="9">
        <f t="shared" ca="1" si="36"/>
        <v>170.60749280413611</v>
      </c>
      <c r="M186">
        <f t="shared" ca="1" si="38"/>
        <v>55.550436507936503</v>
      </c>
      <c r="N186">
        <f t="shared" ca="1" si="39"/>
        <v>32.910119047619048</v>
      </c>
    </row>
    <row r="187" spans="1:14" x14ac:dyDescent="0.25">
      <c r="A187" s="4">
        <f t="shared" si="48"/>
        <v>0.43825231481481314</v>
      </c>
      <c r="B187" s="3">
        <f t="shared" si="40"/>
        <v>1553301865</v>
      </c>
      <c r="C187">
        <f t="shared" si="47"/>
        <v>2</v>
      </c>
      <c r="D187">
        <f t="shared" si="47"/>
        <v>6</v>
      </c>
      <c r="E187">
        <f t="shared" ca="1" si="43"/>
        <v>-1271.9778174603234</v>
      </c>
      <c r="F187">
        <f t="shared" ca="1" si="44"/>
        <v>-32562.552380952402</v>
      </c>
      <c r="G187">
        <f t="shared" ca="1" si="33"/>
        <v>9448.7999999999993</v>
      </c>
      <c r="H187" s="9">
        <f t="shared" ca="1" si="46"/>
        <v>35.80500793650863</v>
      </c>
      <c r="I187" s="9">
        <f t="shared" ca="1" si="46"/>
        <v>-216.4561904761882</v>
      </c>
      <c r="J187" s="9">
        <f t="shared" ca="1" si="46"/>
        <v>0</v>
      </c>
      <c r="K187" s="9">
        <f t="shared" ca="1" si="35"/>
        <v>219.39754098165574</v>
      </c>
      <c r="L187" s="9">
        <f t="shared" ca="1" si="36"/>
        <v>170.60749280413569</v>
      </c>
      <c r="M187">
        <f t="shared" ca="1" si="38"/>
        <v>55.540773809523806</v>
      </c>
      <c r="N187">
        <f t="shared" ca="1" si="39"/>
        <v>32.912983906525575</v>
      </c>
    </row>
    <row r="188" spans="1:14" x14ac:dyDescent="0.25">
      <c r="A188" s="4">
        <f t="shared" si="48"/>
        <v>0.4383101851851835</v>
      </c>
      <c r="B188" s="3">
        <f t="shared" si="40"/>
        <v>1553301870</v>
      </c>
      <c r="C188">
        <f t="shared" si="47"/>
        <v>2</v>
      </c>
      <c r="D188">
        <f t="shared" si="47"/>
        <v>6</v>
      </c>
      <c r="E188">
        <f t="shared" ca="1" si="43"/>
        <v>-1092.9527777777803</v>
      </c>
      <c r="F188">
        <f t="shared" ca="1" si="44"/>
        <v>-33644.833333333343</v>
      </c>
      <c r="G188">
        <f t="shared" ca="1" si="33"/>
        <v>9448.7999999999993</v>
      </c>
      <c r="H188" s="9">
        <f t="shared" ca="1" si="46"/>
        <v>35.805007936507899</v>
      </c>
      <c r="I188" s="9">
        <f t="shared" ca="1" si="46"/>
        <v>-216.4561904761882</v>
      </c>
      <c r="J188" s="9">
        <f t="shared" ca="1" si="46"/>
        <v>0</v>
      </c>
      <c r="K188" s="9">
        <f t="shared" ca="1" si="35"/>
        <v>219.39754098165562</v>
      </c>
      <c r="L188" s="9">
        <f t="shared" ca="1" si="36"/>
        <v>170.60749280413586</v>
      </c>
      <c r="M188">
        <f t="shared" ca="1" si="38"/>
        <v>55.531111111111109</v>
      </c>
      <c r="N188">
        <f t="shared" ca="1" si="39"/>
        <v>32.915848765432102</v>
      </c>
    </row>
    <row r="189" spans="1:14" x14ac:dyDescent="0.25">
      <c r="A189" s="4">
        <f t="shared" si="48"/>
        <v>0.43836805555555386</v>
      </c>
      <c r="B189" s="3">
        <f t="shared" si="40"/>
        <v>1553301875</v>
      </c>
      <c r="C189">
        <f t="shared" si="47"/>
        <v>2</v>
      </c>
      <c r="D189">
        <f t="shared" si="47"/>
        <v>6</v>
      </c>
      <c r="E189">
        <f t="shared" ca="1" si="43"/>
        <v>-913.92773809524078</v>
      </c>
      <c r="F189">
        <f t="shared" ca="1" si="44"/>
        <v>-34727.114285714284</v>
      </c>
      <c r="G189">
        <f t="shared" ca="1" si="33"/>
        <v>9448.7999999999993</v>
      </c>
      <c r="H189" s="9">
        <f t="shared" ca="1" si="46"/>
        <v>35.805007936507174</v>
      </c>
      <c r="I189" s="9">
        <f t="shared" ca="1" si="46"/>
        <v>-216.45619047619402</v>
      </c>
      <c r="J189" s="9">
        <f t="shared" ca="1" si="46"/>
        <v>0</v>
      </c>
      <c r="K189" s="9">
        <f t="shared" ca="1" si="35"/>
        <v>219.39754098166128</v>
      </c>
      <c r="L189" s="9">
        <f t="shared" ca="1" si="36"/>
        <v>170.60749280413631</v>
      </c>
      <c r="M189">
        <f t="shared" ca="1" si="38"/>
        <v>55.521448412698412</v>
      </c>
      <c r="N189">
        <f t="shared" ca="1" si="39"/>
        <v>32.918713624338629</v>
      </c>
    </row>
    <row r="190" spans="1:14" x14ac:dyDescent="0.25">
      <c r="A190" s="4">
        <f t="shared" si="48"/>
        <v>0.43842592592592422</v>
      </c>
      <c r="B190" s="3">
        <f t="shared" si="40"/>
        <v>1553301880</v>
      </c>
      <c r="C190">
        <f t="shared" si="47"/>
        <v>2</v>
      </c>
      <c r="D190">
        <f t="shared" si="47"/>
        <v>6</v>
      </c>
      <c r="E190">
        <f t="shared" ca="1" si="43"/>
        <v>-734.90269841270492</v>
      </c>
      <c r="F190">
        <f t="shared" ca="1" si="44"/>
        <v>-35809.395238095254</v>
      </c>
      <c r="G190">
        <f t="shared" ca="1" si="33"/>
        <v>9448.7999999999993</v>
      </c>
      <c r="H190" s="9">
        <f t="shared" ca="1" si="46"/>
        <v>35.80500793650863</v>
      </c>
      <c r="I190" s="9">
        <f t="shared" ca="1" si="46"/>
        <v>-216.4561904761882</v>
      </c>
      <c r="J190" s="9">
        <f t="shared" ca="1" si="46"/>
        <v>0</v>
      </c>
      <c r="K190" s="9">
        <f t="shared" ca="1" si="35"/>
        <v>219.39754098165574</v>
      </c>
      <c r="L190" s="9">
        <f t="shared" ca="1" si="36"/>
        <v>170.60749280413569</v>
      </c>
      <c r="M190">
        <f t="shared" ca="1" si="38"/>
        <v>55.511785714285715</v>
      </c>
      <c r="N190">
        <f t="shared" ca="1" si="39"/>
        <v>32.921578483245156</v>
      </c>
    </row>
    <row r="191" spans="1:14" x14ac:dyDescent="0.25">
      <c r="A191" s="4">
        <f t="shared" si="48"/>
        <v>0.43848379629629458</v>
      </c>
      <c r="B191" s="3">
        <f t="shared" si="40"/>
        <v>1553301885</v>
      </c>
      <c r="C191">
        <f t="shared" si="47"/>
        <v>2</v>
      </c>
      <c r="D191">
        <f t="shared" si="47"/>
        <v>6</v>
      </c>
      <c r="E191">
        <f t="shared" ca="1" si="43"/>
        <v>-555.87765873016178</v>
      </c>
      <c r="F191">
        <f t="shared" ca="1" si="44"/>
        <v>-36891.676190476195</v>
      </c>
      <c r="G191">
        <f t="shared" ca="1" si="33"/>
        <v>9448.7999999999993</v>
      </c>
      <c r="H191" s="9">
        <f t="shared" ca="1" si="46"/>
        <v>35.805007936507174</v>
      </c>
      <c r="I191" s="9">
        <f t="shared" ca="1" si="46"/>
        <v>-216.4561904761882</v>
      </c>
      <c r="J191" s="9">
        <f t="shared" ca="1" si="46"/>
        <v>0</v>
      </c>
      <c r="K191" s="9">
        <f t="shared" ca="1" si="35"/>
        <v>219.39754098165551</v>
      </c>
      <c r="L191" s="9">
        <f t="shared" ca="1" si="36"/>
        <v>170.60749280413606</v>
      </c>
      <c r="M191">
        <f t="shared" ca="1" si="38"/>
        <v>55.502123015873011</v>
      </c>
      <c r="N191">
        <f t="shared" ca="1" si="39"/>
        <v>32.924443342151676</v>
      </c>
    </row>
    <row r="192" spans="1:14" x14ac:dyDescent="0.25">
      <c r="A192" s="4">
        <f t="shared" si="48"/>
        <v>0.43854166666666494</v>
      </c>
      <c r="B192" s="3">
        <f t="shared" si="40"/>
        <v>1553301890</v>
      </c>
      <c r="C192">
        <f t="shared" si="47"/>
        <v>2</v>
      </c>
      <c r="D192">
        <f t="shared" si="47"/>
        <v>6</v>
      </c>
      <c r="E192">
        <f t="shared" ca="1" si="43"/>
        <v>-376.85261904762592</v>
      </c>
      <c r="F192">
        <f t="shared" ca="1" si="44"/>
        <v>-37973.957142857136</v>
      </c>
      <c r="G192">
        <f t="shared" ca="1" si="33"/>
        <v>9448.7999999999993</v>
      </c>
      <c r="H192" s="9">
        <f t="shared" ca="1" si="46"/>
        <v>35.80500793650863</v>
      </c>
      <c r="I192" s="9">
        <f t="shared" ca="1" si="46"/>
        <v>-216.45619047619402</v>
      </c>
      <c r="J192" s="9">
        <f t="shared" ca="1" si="46"/>
        <v>0</v>
      </c>
      <c r="K192" s="9">
        <f t="shared" ca="1" si="35"/>
        <v>219.39754098166151</v>
      </c>
      <c r="L192" s="9">
        <f t="shared" ca="1" si="36"/>
        <v>170.60749280413594</v>
      </c>
      <c r="M192">
        <f t="shared" ca="1" si="38"/>
        <v>55.492460317460313</v>
      </c>
      <c r="N192">
        <f t="shared" ca="1" si="39"/>
        <v>32.927308201058203</v>
      </c>
    </row>
    <row r="193" spans="1:14" x14ac:dyDescent="0.25">
      <c r="A193" s="4">
        <f t="shared" si="48"/>
        <v>0.4385995370370353</v>
      </c>
      <c r="B193" s="3">
        <f t="shared" si="40"/>
        <v>1553301895</v>
      </c>
      <c r="C193">
        <f t="shared" si="47"/>
        <v>2</v>
      </c>
      <c r="D193">
        <f t="shared" si="47"/>
        <v>6</v>
      </c>
      <c r="E193">
        <f t="shared" ca="1" si="43"/>
        <v>-197.82757936508278</v>
      </c>
      <c r="F193">
        <f t="shared" ca="1" si="44"/>
        <v>-39056.238095238106</v>
      </c>
      <c r="G193">
        <f t="shared" ca="1" si="33"/>
        <v>9448.7999999999993</v>
      </c>
      <c r="H193" s="9">
        <f t="shared" ca="1" si="46"/>
        <v>35.805007936507174</v>
      </c>
      <c r="I193" s="9">
        <f t="shared" ca="1" si="46"/>
        <v>-216.4561904761882</v>
      </c>
      <c r="J193" s="9">
        <f t="shared" ca="1" si="46"/>
        <v>0</v>
      </c>
      <c r="K193" s="9">
        <f t="shared" ca="1" si="35"/>
        <v>219.39754098165551</v>
      </c>
      <c r="L193" s="9">
        <f t="shared" ca="1" si="36"/>
        <v>170.60749280413606</v>
      </c>
      <c r="M193">
        <f t="shared" ca="1" si="38"/>
        <v>55.482797619047616</v>
      </c>
      <c r="N193">
        <f t="shared" ca="1" si="39"/>
        <v>32.93017305996473</v>
      </c>
    </row>
    <row r="194" spans="1:14" x14ac:dyDescent="0.25">
      <c r="A194" s="4">
        <f t="shared" si="48"/>
        <v>0.43865740740740566</v>
      </c>
      <c r="B194" s="3">
        <f t="shared" si="40"/>
        <v>1553301900</v>
      </c>
      <c r="C194">
        <f t="shared" si="47"/>
        <v>2</v>
      </c>
      <c r="D194">
        <f t="shared" si="47"/>
        <v>6</v>
      </c>
      <c r="E194">
        <f t="shared" ca="1" si="43"/>
        <v>-18.802539682546922</v>
      </c>
      <c r="F194">
        <f t="shared" ca="1" si="44"/>
        <v>-40138.519047619047</v>
      </c>
      <c r="G194">
        <f t="shared" ca="1" si="33"/>
        <v>9448.7999999999993</v>
      </c>
      <c r="H194" s="9">
        <f t="shared" ca="1" si="46"/>
        <v>35.80500793650863</v>
      </c>
      <c r="I194" s="9">
        <f t="shared" ca="1" si="46"/>
        <v>-216.45619047619402</v>
      </c>
      <c r="J194" s="9">
        <f t="shared" ca="1" si="46"/>
        <v>0</v>
      </c>
      <c r="K194" s="9">
        <f t="shared" ca="1" si="35"/>
        <v>219.39754098166151</v>
      </c>
      <c r="L194" s="9">
        <f t="shared" ca="1" si="36"/>
        <v>170.60749280413594</v>
      </c>
      <c r="M194">
        <f t="shared" ca="1" si="38"/>
        <v>55.473134920634919</v>
      </c>
      <c r="N194">
        <f t="shared" ca="1" si="39"/>
        <v>32.933037918871257</v>
      </c>
    </row>
    <row r="195" spans="1:14" x14ac:dyDescent="0.25">
      <c r="A195" s="4">
        <f t="shared" si="48"/>
        <v>0.43871527777777602</v>
      </c>
      <c r="B195" s="3">
        <f t="shared" si="40"/>
        <v>1553301905</v>
      </c>
      <c r="C195">
        <f t="shared" si="47"/>
        <v>2</v>
      </c>
      <c r="D195">
        <f t="shared" si="47"/>
        <v>6</v>
      </c>
      <c r="E195">
        <f t="shared" ca="1" si="43"/>
        <v>160.22249999999622</v>
      </c>
      <c r="F195">
        <f t="shared" ca="1" si="44"/>
        <v>-41220.800000000017</v>
      </c>
      <c r="G195">
        <f t="shared" ca="1" si="33"/>
        <v>9448.7999999999993</v>
      </c>
      <c r="H195" s="9">
        <f t="shared" ca="1" si="46"/>
        <v>35.805007936507174</v>
      </c>
      <c r="I195" s="9">
        <f t="shared" ca="1" si="46"/>
        <v>-216.4561904761882</v>
      </c>
      <c r="J195" s="9">
        <f t="shared" ca="1" si="46"/>
        <v>0</v>
      </c>
      <c r="K195" s="9">
        <f t="shared" ca="1" si="35"/>
        <v>219.39754098165551</v>
      </c>
      <c r="L195" s="9">
        <f t="shared" ca="1" si="36"/>
        <v>170.60749280413606</v>
      </c>
      <c r="M195">
        <f t="shared" ca="1" si="38"/>
        <v>55.463472222222222</v>
      </c>
      <c r="N195">
        <f t="shared" ca="1" si="39"/>
        <v>32.935902777777784</v>
      </c>
    </row>
    <row r="196" spans="1:14" x14ac:dyDescent="0.25">
      <c r="A196" s="4">
        <f t="shared" si="48"/>
        <v>0.43877314814814639</v>
      </c>
      <c r="B196" s="3">
        <f t="shared" si="40"/>
        <v>1553301910</v>
      </c>
      <c r="C196">
        <f t="shared" si="47"/>
        <v>2</v>
      </c>
      <c r="D196">
        <f t="shared" si="47"/>
        <v>6</v>
      </c>
      <c r="E196">
        <f t="shared" ca="1" si="43"/>
        <v>339.24753968253208</v>
      </c>
      <c r="F196">
        <f t="shared" ca="1" si="44"/>
        <v>-42303.080952380958</v>
      </c>
      <c r="G196">
        <f t="shared" ca="1" si="33"/>
        <v>9448.7999999999993</v>
      </c>
      <c r="H196" s="9">
        <f t="shared" ca="1" si="46"/>
        <v>35.80500793650863</v>
      </c>
      <c r="I196" s="9">
        <f t="shared" ca="1" si="46"/>
        <v>-216.4561904761882</v>
      </c>
      <c r="J196" s="9">
        <f t="shared" ca="1" si="46"/>
        <v>0</v>
      </c>
      <c r="K196" s="9">
        <f t="shared" ca="1" si="35"/>
        <v>219.39754098165574</v>
      </c>
      <c r="L196" s="9">
        <f t="shared" ca="1" si="36"/>
        <v>170.60749280413569</v>
      </c>
      <c r="M196">
        <f t="shared" ca="1" si="38"/>
        <v>55.453809523809525</v>
      </c>
      <c r="N196">
        <f t="shared" ca="1" si="39"/>
        <v>32.938767636684304</v>
      </c>
    </row>
    <row r="197" spans="1:14" x14ac:dyDescent="0.25">
      <c r="A197" s="4">
        <f t="shared" si="48"/>
        <v>0.43883101851851675</v>
      </c>
      <c r="B197" s="3">
        <f t="shared" si="40"/>
        <v>1553301915</v>
      </c>
      <c r="C197">
        <f t="shared" si="47"/>
        <v>2</v>
      </c>
      <c r="D197">
        <f t="shared" si="47"/>
        <v>6</v>
      </c>
      <c r="E197">
        <f t="shared" ca="1" si="43"/>
        <v>518.27257936507522</v>
      </c>
      <c r="F197">
        <f t="shared" ca="1" si="44"/>
        <v>-43385.361904761899</v>
      </c>
      <c r="G197">
        <f t="shared" ca="1" si="33"/>
        <v>9448.7999999999993</v>
      </c>
      <c r="H197" s="9">
        <f t="shared" ca="1" si="46"/>
        <v>35.805007936507174</v>
      </c>
      <c r="I197" s="9">
        <f t="shared" ca="1" si="46"/>
        <v>-216.45619047619402</v>
      </c>
      <c r="J197" s="9">
        <f t="shared" ca="1" si="46"/>
        <v>0</v>
      </c>
      <c r="K197" s="9">
        <f t="shared" ca="1" si="35"/>
        <v>219.39754098166128</v>
      </c>
      <c r="L197" s="9">
        <f t="shared" ca="1" si="36"/>
        <v>170.60749280413631</v>
      </c>
      <c r="M197">
        <f t="shared" ca="1" si="38"/>
        <v>55.444146825396821</v>
      </c>
      <c r="N197">
        <f t="shared" ca="1" si="39"/>
        <v>32.941632495590831</v>
      </c>
    </row>
    <row r="198" spans="1:14" x14ac:dyDescent="0.25">
      <c r="A198" s="4">
        <f t="shared" si="48"/>
        <v>0.43888888888888711</v>
      </c>
      <c r="B198" s="3">
        <f t="shared" si="40"/>
        <v>1553301920</v>
      </c>
      <c r="C198">
        <f t="shared" si="47"/>
        <v>2</v>
      </c>
      <c r="D198">
        <f t="shared" si="47"/>
        <v>6</v>
      </c>
      <c r="E198">
        <f t="shared" ca="1" si="43"/>
        <v>697.29761904761108</v>
      </c>
      <c r="F198">
        <f t="shared" ca="1" si="44"/>
        <v>-44467.64285714287</v>
      </c>
      <c r="G198">
        <f t="shared" ca="1" si="33"/>
        <v>9448.7999999999993</v>
      </c>
      <c r="H198" s="9">
        <f t="shared" ca="1" si="46"/>
        <v>35.80500793650863</v>
      </c>
      <c r="I198" s="9">
        <f t="shared" ca="1" si="46"/>
        <v>-216.4561904761882</v>
      </c>
      <c r="J198" s="9">
        <f t="shared" ca="1" si="46"/>
        <v>0</v>
      </c>
      <c r="K198" s="9">
        <f t="shared" ca="1" si="35"/>
        <v>219.39754098165574</v>
      </c>
      <c r="L198" s="9">
        <f t="shared" ca="1" si="36"/>
        <v>170.60749280413569</v>
      </c>
      <c r="M198">
        <f t="shared" ca="1" si="38"/>
        <v>55.434484126984124</v>
      </c>
      <c r="N198">
        <f t="shared" ca="1" si="39"/>
        <v>32.944497354497358</v>
      </c>
    </row>
    <row r="199" spans="1:14" x14ac:dyDescent="0.25">
      <c r="A199" s="4">
        <f t="shared" si="48"/>
        <v>0.43894675925925747</v>
      </c>
      <c r="B199" s="3">
        <f t="shared" si="40"/>
        <v>1553301925</v>
      </c>
      <c r="C199">
        <f t="shared" si="47"/>
        <v>2</v>
      </c>
      <c r="D199">
        <f t="shared" si="47"/>
        <v>6</v>
      </c>
      <c r="E199">
        <f t="shared" ca="1" si="43"/>
        <v>876.32265873015422</v>
      </c>
      <c r="F199">
        <f t="shared" ca="1" si="44"/>
        <v>-45549.923809523811</v>
      </c>
      <c r="G199">
        <f t="shared" ref="G199:G221" ca="1" si="49">INDIRECT("G$"&amp;C199)+INDIRECT("J$"&amp;C199)*($B199-INDIRECT("B$"&amp;D199))</f>
        <v>9448.7999999999993</v>
      </c>
      <c r="H199" s="9">
        <f t="shared" ca="1" si="46"/>
        <v>35.80500793650863</v>
      </c>
      <c r="I199" s="9">
        <f t="shared" ca="1" si="46"/>
        <v>-216.45619047619402</v>
      </c>
      <c r="J199" s="9">
        <f t="shared" ca="1" si="46"/>
        <v>0</v>
      </c>
      <c r="K199" s="9">
        <f t="shared" ref="K199:K221" ca="1" si="50">SQRT(H199*H199+I199*I199)</f>
        <v>219.39754098166151</v>
      </c>
      <c r="L199" s="9">
        <f t="shared" ref="L199:L221" ca="1" si="51">DEGREES(ATAN2(I199,H199))</f>
        <v>170.60749280413594</v>
      </c>
      <c r="M199">
        <f t="shared" ca="1" si="38"/>
        <v>55.424821428571427</v>
      </c>
      <c r="N199">
        <f t="shared" ca="1" si="39"/>
        <v>32.947362213403885</v>
      </c>
    </row>
    <row r="200" spans="1:14" x14ac:dyDescent="0.25">
      <c r="A200" s="4">
        <f t="shared" si="48"/>
        <v>0.43900462962962783</v>
      </c>
      <c r="B200" s="3">
        <f t="shared" si="40"/>
        <v>1553301930</v>
      </c>
      <c r="C200">
        <f t="shared" ref="C200:D215" si="52">C199</f>
        <v>2</v>
      </c>
      <c r="D200">
        <f t="shared" si="52"/>
        <v>6</v>
      </c>
      <c r="E200">
        <f t="shared" ca="1" si="43"/>
        <v>1055.3476984126974</v>
      </c>
      <c r="F200">
        <f t="shared" ca="1" si="44"/>
        <v>-46632.204761904781</v>
      </c>
      <c r="G200">
        <f t="shared" ca="1" si="49"/>
        <v>9448.7999999999993</v>
      </c>
      <c r="H200" s="9">
        <f t="shared" ca="1" si="46"/>
        <v>35.805007936507174</v>
      </c>
      <c r="I200" s="9">
        <f t="shared" ca="1" si="46"/>
        <v>-216.4561904761882</v>
      </c>
      <c r="J200" s="9">
        <f t="shared" ca="1" si="46"/>
        <v>0</v>
      </c>
      <c r="K200" s="9">
        <f t="shared" ca="1" si="50"/>
        <v>219.39754098165551</v>
      </c>
      <c r="L200" s="9">
        <f t="shared" ca="1" si="51"/>
        <v>170.60749280413606</v>
      </c>
      <c r="M200">
        <f t="shared" ref="M200:M221" ca="1" si="53">INDIRECT("M$"&amp;C200)+INDIRECT("O$"&amp;C200)*($B200-INDIRECT("B$"&amp;D200))</f>
        <v>55.41515873015873</v>
      </c>
      <c r="N200">
        <f t="shared" ref="N200:N221" ca="1" si="54">INDIRECT("N$"&amp;C200)+INDIRECT("P$"&amp;C200)*($B200-INDIRECT("B$"&amp;D200))</f>
        <v>32.950227072310412</v>
      </c>
    </row>
    <row r="201" spans="1:14" x14ac:dyDescent="0.25">
      <c r="A201" s="4">
        <f t="shared" si="48"/>
        <v>0.43906249999999819</v>
      </c>
      <c r="B201" s="3">
        <f t="shared" ref="B201:B221" si="55">B200+SECOND(A201-A200)</f>
        <v>1553301935</v>
      </c>
      <c r="C201">
        <f t="shared" si="52"/>
        <v>2</v>
      </c>
      <c r="D201">
        <f t="shared" si="52"/>
        <v>6</v>
      </c>
      <c r="E201">
        <f t="shared" ca="1" si="43"/>
        <v>1234.3727380952332</v>
      </c>
      <c r="F201">
        <f t="shared" ca="1" si="44"/>
        <v>-47714.485714285722</v>
      </c>
      <c r="G201">
        <f t="shared" ca="1" si="49"/>
        <v>9448.7999999999993</v>
      </c>
      <c r="H201" s="9">
        <f t="shared" ca="1" si="46"/>
        <v>35.80500793650863</v>
      </c>
      <c r="I201" s="9">
        <f t="shared" ca="1" si="46"/>
        <v>-216.4561904761882</v>
      </c>
      <c r="J201" s="9">
        <f t="shared" ca="1" si="46"/>
        <v>0</v>
      </c>
      <c r="K201" s="9">
        <f t="shared" ca="1" si="50"/>
        <v>219.39754098165574</v>
      </c>
      <c r="L201" s="9">
        <f t="shared" ca="1" si="51"/>
        <v>170.60749280413569</v>
      </c>
      <c r="M201">
        <f t="shared" ca="1" si="53"/>
        <v>55.405496031746033</v>
      </c>
      <c r="N201">
        <f t="shared" ca="1" si="54"/>
        <v>32.953091931216932</v>
      </c>
    </row>
    <row r="202" spans="1:14" x14ac:dyDescent="0.25">
      <c r="A202" s="4">
        <f t="shared" si="48"/>
        <v>0.43912037037036855</v>
      </c>
      <c r="B202" s="3">
        <f t="shared" si="55"/>
        <v>1553301940</v>
      </c>
      <c r="C202">
        <f t="shared" si="52"/>
        <v>2</v>
      </c>
      <c r="D202">
        <f t="shared" si="52"/>
        <v>6</v>
      </c>
      <c r="E202">
        <f t="shared" ca="1" si="43"/>
        <v>1413.3977777777764</v>
      </c>
      <c r="F202">
        <f t="shared" ca="1" si="44"/>
        <v>-48796.766666666663</v>
      </c>
      <c r="G202">
        <f t="shared" ca="1" si="49"/>
        <v>9448.7999999999993</v>
      </c>
      <c r="H202" s="9">
        <f t="shared" ca="1" si="46"/>
        <v>35.805007936507174</v>
      </c>
      <c r="I202" s="9">
        <f t="shared" ca="1" si="46"/>
        <v>-216.45619047619402</v>
      </c>
      <c r="J202" s="9">
        <f t="shared" ca="1" si="46"/>
        <v>0</v>
      </c>
      <c r="K202" s="9">
        <f t="shared" ca="1" si="50"/>
        <v>219.39754098166128</v>
      </c>
      <c r="L202" s="9">
        <f t="shared" ca="1" si="51"/>
        <v>170.60749280413631</v>
      </c>
      <c r="M202">
        <f t="shared" ca="1" si="53"/>
        <v>55.395833333333329</v>
      </c>
      <c r="N202">
        <f t="shared" ca="1" si="54"/>
        <v>32.955956790123459</v>
      </c>
    </row>
    <row r="203" spans="1:14" x14ac:dyDescent="0.25">
      <c r="A203" s="4">
        <f t="shared" si="48"/>
        <v>0.43917824074073891</v>
      </c>
      <c r="B203" s="3">
        <f t="shared" si="55"/>
        <v>1553301945</v>
      </c>
      <c r="C203">
        <f t="shared" si="52"/>
        <v>2</v>
      </c>
      <c r="D203">
        <f t="shared" si="52"/>
        <v>6</v>
      </c>
      <c r="E203">
        <f t="shared" ca="1" si="43"/>
        <v>1592.4228174603122</v>
      </c>
      <c r="F203">
        <f t="shared" ca="1" si="44"/>
        <v>-49879.047619047633</v>
      </c>
      <c r="G203">
        <f t="shared" ca="1" si="49"/>
        <v>9448.7999999999993</v>
      </c>
      <c r="H203" s="9">
        <f t="shared" ca="1" si="46"/>
        <v>35.80500793650863</v>
      </c>
      <c r="I203" s="9">
        <f t="shared" ca="1" si="46"/>
        <v>-216.4561904761882</v>
      </c>
      <c r="J203" s="9">
        <f t="shared" ca="1" si="46"/>
        <v>0</v>
      </c>
      <c r="K203" s="9">
        <f t="shared" ca="1" si="50"/>
        <v>219.39754098165574</v>
      </c>
      <c r="L203" s="9">
        <f t="shared" ca="1" si="51"/>
        <v>170.60749280413569</v>
      </c>
      <c r="M203">
        <f t="shared" ca="1" si="53"/>
        <v>55.386170634920632</v>
      </c>
      <c r="N203">
        <f t="shared" ca="1" si="54"/>
        <v>32.958821649029986</v>
      </c>
    </row>
    <row r="204" spans="1:14" x14ac:dyDescent="0.25">
      <c r="A204" s="4">
        <f t="shared" si="48"/>
        <v>0.43923611111110927</v>
      </c>
      <c r="B204" s="3">
        <f t="shared" si="55"/>
        <v>1553301950</v>
      </c>
      <c r="C204">
        <f t="shared" si="52"/>
        <v>2</v>
      </c>
      <c r="D204">
        <f t="shared" si="52"/>
        <v>6</v>
      </c>
      <c r="E204">
        <f t="shared" ca="1" si="43"/>
        <v>1771.4478571428554</v>
      </c>
      <c r="F204">
        <f t="shared" ca="1" si="44"/>
        <v>-50961.328571428574</v>
      </c>
      <c r="G204">
        <f t="shared" ca="1" si="49"/>
        <v>9448.7999999999993</v>
      </c>
      <c r="H204" s="9">
        <f t="shared" ca="1" si="46"/>
        <v>35.805007936507174</v>
      </c>
      <c r="I204" s="9">
        <f t="shared" ca="1" si="46"/>
        <v>-216.45619047619402</v>
      </c>
      <c r="J204" s="9">
        <f t="shared" ca="1" si="46"/>
        <v>0</v>
      </c>
      <c r="K204" s="9">
        <f t="shared" ca="1" si="50"/>
        <v>219.39754098166128</v>
      </c>
      <c r="L204" s="9">
        <f t="shared" ca="1" si="51"/>
        <v>170.60749280413631</v>
      </c>
      <c r="M204">
        <f t="shared" ca="1" si="53"/>
        <v>55.376507936507934</v>
      </c>
      <c r="N204">
        <f t="shared" ca="1" si="54"/>
        <v>32.961686507936513</v>
      </c>
    </row>
    <row r="205" spans="1:14" x14ac:dyDescent="0.25">
      <c r="A205" s="4">
        <f t="shared" si="48"/>
        <v>0.43929398148147963</v>
      </c>
      <c r="B205" s="3">
        <f t="shared" si="55"/>
        <v>1553301955</v>
      </c>
      <c r="C205">
        <f t="shared" si="52"/>
        <v>2</v>
      </c>
      <c r="D205">
        <f t="shared" si="52"/>
        <v>6</v>
      </c>
      <c r="E205">
        <f t="shared" ca="1" si="43"/>
        <v>1950.4728968253912</v>
      </c>
      <c r="F205">
        <f t="shared" ca="1" si="44"/>
        <v>-52043.609523809544</v>
      </c>
      <c r="G205">
        <f t="shared" ca="1" si="49"/>
        <v>9448.7999999999993</v>
      </c>
      <c r="H205" s="9">
        <f t="shared" ca="1" si="46"/>
        <v>35.80500793650863</v>
      </c>
      <c r="I205" s="9">
        <f t="shared" ca="1" si="46"/>
        <v>-216.4561904761882</v>
      </c>
      <c r="J205" s="9">
        <f t="shared" ca="1" si="46"/>
        <v>0</v>
      </c>
      <c r="K205" s="9">
        <f t="shared" ca="1" si="50"/>
        <v>219.39754098165574</v>
      </c>
      <c r="L205" s="9">
        <f t="shared" ca="1" si="51"/>
        <v>170.60749280413569</v>
      </c>
      <c r="M205">
        <f t="shared" ca="1" si="53"/>
        <v>55.366845238095237</v>
      </c>
      <c r="N205">
        <f t="shared" ca="1" si="54"/>
        <v>32.96455136684304</v>
      </c>
    </row>
    <row r="206" spans="1:14" x14ac:dyDescent="0.25">
      <c r="A206" s="4">
        <f t="shared" si="48"/>
        <v>0.43935185185184999</v>
      </c>
      <c r="B206" s="3">
        <f t="shared" si="55"/>
        <v>1553301960</v>
      </c>
      <c r="C206">
        <f t="shared" si="52"/>
        <v>2</v>
      </c>
      <c r="D206">
        <f t="shared" si="52"/>
        <v>6</v>
      </c>
      <c r="E206">
        <f t="shared" ca="1" si="43"/>
        <v>2129.4979365079344</v>
      </c>
      <c r="F206">
        <f t="shared" ca="1" si="44"/>
        <v>-53125.890476190485</v>
      </c>
      <c r="G206">
        <f t="shared" ca="1" si="49"/>
        <v>9448.7999999999993</v>
      </c>
      <c r="H206" s="9">
        <f t="shared" ca="1" si="46"/>
        <v>35.805007936507174</v>
      </c>
      <c r="I206" s="9">
        <f t="shared" ca="1" si="46"/>
        <v>-216.4561904761882</v>
      </c>
      <c r="J206" s="9">
        <f t="shared" ca="1" si="46"/>
        <v>0</v>
      </c>
      <c r="K206" s="9">
        <f t="shared" ca="1" si="50"/>
        <v>219.39754098165551</v>
      </c>
      <c r="L206" s="9">
        <f t="shared" ca="1" si="51"/>
        <v>170.60749280413606</v>
      </c>
      <c r="M206">
        <f t="shared" ca="1" si="53"/>
        <v>55.35718253968254</v>
      </c>
      <c r="N206">
        <f t="shared" ca="1" si="54"/>
        <v>32.96741622574956</v>
      </c>
    </row>
    <row r="207" spans="1:14" x14ac:dyDescent="0.25">
      <c r="A207" s="4">
        <f t="shared" si="48"/>
        <v>0.43940972222222036</v>
      </c>
      <c r="B207" s="3">
        <f t="shared" si="55"/>
        <v>1553301965</v>
      </c>
      <c r="C207">
        <f t="shared" si="52"/>
        <v>2</v>
      </c>
      <c r="D207">
        <f t="shared" si="52"/>
        <v>6</v>
      </c>
      <c r="E207">
        <f t="shared" ca="1" si="43"/>
        <v>2308.5229761904702</v>
      </c>
      <c r="F207">
        <f t="shared" ca="1" si="44"/>
        <v>-54208.171428571426</v>
      </c>
      <c r="G207">
        <f t="shared" ca="1" si="49"/>
        <v>9448.7999999999993</v>
      </c>
      <c r="H207" s="9">
        <f t="shared" ca="1" si="46"/>
        <v>35.80500793650863</v>
      </c>
      <c r="I207" s="9">
        <f t="shared" ca="1" si="46"/>
        <v>-216.45619047619402</v>
      </c>
      <c r="J207" s="9">
        <f t="shared" ca="1" si="46"/>
        <v>0</v>
      </c>
      <c r="K207" s="9">
        <f t="shared" ca="1" si="50"/>
        <v>219.39754098166151</v>
      </c>
      <c r="L207" s="9">
        <f t="shared" ca="1" si="51"/>
        <v>170.60749280413594</v>
      </c>
      <c r="M207">
        <f t="shared" ca="1" si="53"/>
        <v>55.347519841269843</v>
      </c>
      <c r="N207">
        <f t="shared" ca="1" si="54"/>
        <v>32.970281084656087</v>
      </c>
    </row>
    <row r="208" spans="1:14" x14ac:dyDescent="0.25">
      <c r="A208" s="4">
        <f t="shared" si="48"/>
        <v>0.43946759259259072</v>
      </c>
      <c r="B208" s="3">
        <f t="shared" si="55"/>
        <v>1553301970</v>
      </c>
      <c r="C208">
        <f t="shared" si="52"/>
        <v>2</v>
      </c>
      <c r="D208">
        <f t="shared" si="52"/>
        <v>6</v>
      </c>
      <c r="E208">
        <f t="shared" ca="1" si="43"/>
        <v>2487.5480158730134</v>
      </c>
      <c r="F208">
        <f t="shared" ca="1" si="44"/>
        <v>-55290.452380952396</v>
      </c>
      <c r="G208">
        <f t="shared" ca="1" si="49"/>
        <v>9448.7999999999993</v>
      </c>
      <c r="H208" s="9">
        <f t="shared" ca="1" si="46"/>
        <v>35.805007936507174</v>
      </c>
      <c r="I208" s="9">
        <f t="shared" ca="1" si="46"/>
        <v>-216.4561904761882</v>
      </c>
      <c r="J208" s="9">
        <f t="shared" ca="1" si="46"/>
        <v>0</v>
      </c>
      <c r="K208" s="9">
        <f t="shared" ca="1" si="50"/>
        <v>219.39754098165551</v>
      </c>
      <c r="L208" s="9">
        <f t="shared" ca="1" si="51"/>
        <v>170.60749280413606</v>
      </c>
      <c r="M208">
        <f t="shared" ca="1" si="53"/>
        <v>55.337857142857139</v>
      </c>
      <c r="N208">
        <f t="shared" ca="1" si="54"/>
        <v>32.973145943562614</v>
      </c>
    </row>
    <row r="209" spans="1:14" x14ac:dyDescent="0.25">
      <c r="A209" s="4">
        <f t="shared" si="48"/>
        <v>0.43952546296296108</v>
      </c>
      <c r="B209" s="3">
        <f t="shared" si="55"/>
        <v>1553301975</v>
      </c>
      <c r="C209">
        <f t="shared" si="52"/>
        <v>2</v>
      </c>
      <c r="D209">
        <f t="shared" si="52"/>
        <v>6</v>
      </c>
      <c r="E209">
        <f t="shared" ca="1" si="43"/>
        <v>2666.5730555555492</v>
      </c>
      <c r="F209">
        <f t="shared" ca="1" si="44"/>
        <v>-56372.733333333337</v>
      </c>
      <c r="G209">
        <f t="shared" ca="1" si="49"/>
        <v>9448.7999999999993</v>
      </c>
      <c r="H209" s="9">
        <f t="shared" ca="1" si="46"/>
        <v>35.80500793650863</v>
      </c>
      <c r="I209" s="9">
        <f t="shared" ca="1" si="46"/>
        <v>-216.4561904761882</v>
      </c>
      <c r="J209" s="9">
        <f t="shared" ca="1" si="46"/>
        <v>0</v>
      </c>
      <c r="K209" s="9">
        <f t="shared" ca="1" si="50"/>
        <v>219.39754098165574</v>
      </c>
      <c r="L209" s="9">
        <f t="shared" ca="1" si="51"/>
        <v>170.60749280413569</v>
      </c>
      <c r="M209">
        <f t="shared" ca="1" si="53"/>
        <v>55.328194444444442</v>
      </c>
      <c r="N209">
        <f t="shared" ca="1" si="54"/>
        <v>32.976010802469141</v>
      </c>
    </row>
    <row r="210" spans="1:14" x14ac:dyDescent="0.25">
      <c r="A210" s="4">
        <f t="shared" si="48"/>
        <v>0.43958333333333144</v>
      </c>
      <c r="B210" s="3">
        <f t="shared" si="55"/>
        <v>1553301980</v>
      </c>
      <c r="C210">
        <f t="shared" si="52"/>
        <v>2</v>
      </c>
      <c r="D210">
        <f t="shared" si="52"/>
        <v>6</v>
      </c>
      <c r="E210">
        <f t="shared" ca="1" si="43"/>
        <v>2845.5980952380924</v>
      </c>
      <c r="F210">
        <f t="shared" ca="1" si="44"/>
        <v>-57455.014285714278</v>
      </c>
      <c r="G210">
        <f t="shared" ca="1" si="49"/>
        <v>9448.7999999999993</v>
      </c>
      <c r="H210" s="9">
        <f t="shared" ca="1" si="46"/>
        <v>35.805007936507174</v>
      </c>
      <c r="I210" s="9">
        <f t="shared" ca="1" si="46"/>
        <v>-216.45619047619402</v>
      </c>
      <c r="J210" s="9">
        <f t="shared" ca="1" si="46"/>
        <v>0</v>
      </c>
      <c r="K210" s="9">
        <f t="shared" ca="1" si="50"/>
        <v>219.39754098166128</v>
      </c>
      <c r="L210" s="9">
        <f t="shared" ca="1" si="51"/>
        <v>170.60749280413631</v>
      </c>
      <c r="M210">
        <f t="shared" ca="1" si="53"/>
        <v>55.318531746031745</v>
      </c>
      <c r="N210">
        <f t="shared" ca="1" si="54"/>
        <v>32.978875661375668</v>
      </c>
    </row>
    <row r="211" spans="1:14" x14ac:dyDescent="0.25">
      <c r="A211" s="4">
        <f t="shared" si="48"/>
        <v>0.4396412037037018</v>
      </c>
      <c r="B211" s="3">
        <f t="shared" si="55"/>
        <v>1553301985</v>
      </c>
      <c r="C211">
        <f t="shared" si="52"/>
        <v>2</v>
      </c>
      <c r="D211">
        <f t="shared" si="52"/>
        <v>6</v>
      </c>
      <c r="E211">
        <f t="shared" ca="1" si="43"/>
        <v>3024.6231349206282</v>
      </c>
      <c r="F211">
        <f t="shared" ca="1" si="44"/>
        <v>-58537.295238095248</v>
      </c>
      <c r="G211">
        <f t="shared" ca="1" si="49"/>
        <v>9448.7999999999993</v>
      </c>
      <c r="H211" s="9">
        <f t="shared" ca="1" si="46"/>
        <v>35.80500793650863</v>
      </c>
      <c r="I211" s="9">
        <f t="shared" ca="1" si="46"/>
        <v>-216.4561904761882</v>
      </c>
      <c r="J211" s="9">
        <f t="shared" ca="1" si="46"/>
        <v>0</v>
      </c>
      <c r="K211" s="9">
        <f t="shared" ca="1" si="50"/>
        <v>219.39754098165574</v>
      </c>
      <c r="L211" s="9">
        <f t="shared" ca="1" si="51"/>
        <v>170.60749280413569</v>
      </c>
      <c r="M211">
        <f t="shared" ca="1" si="53"/>
        <v>55.308869047619048</v>
      </c>
      <c r="N211">
        <f t="shared" ca="1" si="54"/>
        <v>32.981740520282187</v>
      </c>
    </row>
    <row r="212" spans="1:14" x14ac:dyDescent="0.25">
      <c r="A212" s="4">
        <f t="shared" si="48"/>
        <v>0.43969907407407216</v>
      </c>
      <c r="B212" s="3">
        <f t="shared" si="55"/>
        <v>1553301990</v>
      </c>
      <c r="C212">
        <f t="shared" si="52"/>
        <v>2</v>
      </c>
      <c r="D212">
        <f t="shared" si="52"/>
        <v>6</v>
      </c>
      <c r="E212">
        <f t="shared" ca="1" si="43"/>
        <v>3203.6481746031714</v>
      </c>
      <c r="F212">
        <f t="shared" ca="1" si="44"/>
        <v>-59619.576190476189</v>
      </c>
      <c r="G212">
        <f t="shared" ca="1" si="49"/>
        <v>9448.7999999999993</v>
      </c>
      <c r="H212" s="9">
        <f t="shared" ca="1" si="46"/>
        <v>35.805007936507174</v>
      </c>
      <c r="I212" s="9">
        <f t="shared" ca="1" si="46"/>
        <v>-216.45619047619402</v>
      </c>
      <c r="J212" s="9">
        <f t="shared" ca="1" si="46"/>
        <v>0</v>
      </c>
      <c r="K212" s="9">
        <f t="shared" ca="1" si="50"/>
        <v>219.39754098166128</v>
      </c>
      <c r="L212" s="9">
        <f t="shared" ca="1" si="51"/>
        <v>170.60749280413631</v>
      </c>
      <c r="M212">
        <f t="shared" ca="1" si="53"/>
        <v>55.299206349206351</v>
      </c>
      <c r="N212">
        <f t="shared" ca="1" si="54"/>
        <v>32.984605379188714</v>
      </c>
    </row>
    <row r="213" spans="1:14" x14ac:dyDescent="0.25">
      <c r="A213" s="4">
        <f t="shared" si="48"/>
        <v>0.43975694444444252</v>
      </c>
      <c r="B213" s="3">
        <f t="shared" si="55"/>
        <v>1553301995</v>
      </c>
      <c r="C213">
        <f t="shared" si="52"/>
        <v>2</v>
      </c>
      <c r="D213">
        <f t="shared" si="52"/>
        <v>6</v>
      </c>
      <c r="E213">
        <f t="shared" ca="1" si="43"/>
        <v>3382.6732142857072</v>
      </c>
      <c r="F213">
        <f t="shared" ca="1" si="44"/>
        <v>-60701.857142857159</v>
      </c>
      <c r="G213">
        <f t="shared" ca="1" si="49"/>
        <v>9448.7999999999993</v>
      </c>
      <c r="H213" s="9">
        <f t="shared" ca="1" si="46"/>
        <v>35.80500793650863</v>
      </c>
      <c r="I213" s="9">
        <f t="shared" ca="1" si="46"/>
        <v>-216.4561904761882</v>
      </c>
      <c r="J213" s="9">
        <f t="shared" ca="1" si="46"/>
        <v>0</v>
      </c>
      <c r="K213" s="9">
        <f t="shared" ca="1" si="50"/>
        <v>219.39754098165574</v>
      </c>
      <c r="L213" s="9">
        <f t="shared" ca="1" si="51"/>
        <v>170.60749280413569</v>
      </c>
      <c r="M213">
        <f t="shared" ca="1" si="53"/>
        <v>55.289543650793647</v>
      </c>
      <c r="N213">
        <f t="shared" ca="1" si="54"/>
        <v>32.987470238095241</v>
      </c>
    </row>
    <row r="214" spans="1:14" x14ac:dyDescent="0.25">
      <c r="A214" s="4">
        <f t="shared" si="48"/>
        <v>0.43981481481481288</v>
      </c>
      <c r="B214" s="3">
        <f t="shared" si="55"/>
        <v>1553302000</v>
      </c>
      <c r="C214">
        <f t="shared" si="52"/>
        <v>2</v>
      </c>
      <c r="D214">
        <f t="shared" si="52"/>
        <v>6</v>
      </c>
      <c r="E214">
        <f t="shared" ca="1" si="43"/>
        <v>3561.6982539682504</v>
      </c>
      <c r="F214">
        <f t="shared" ca="1" si="44"/>
        <v>-61784.138095238101</v>
      </c>
      <c r="G214">
        <f t="shared" ca="1" si="49"/>
        <v>9448.7999999999993</v>
      </c>
      <c r="H214" s="9">
        <f t="shared" ca="1" si="46"/>
        <v>35.805007936507174</v>
      </c>
      <c r="I214" s="9">
        <f t="shared" ca="1" si="46"/>
        <v>-216.4561904761882</v>
      </c>
      <c r="J214" s="9">
        <f t="shared" ca="1" si="46"/>
        <v>0</v>
      </c>
      <c r="K214" s="9">
        <f t="shared" ca="1" si="50"/>
        <v>219.39754098165551</v>
      </c>
      <c r="L214" s="9">
        <f t="shared" ca="1" si="51"/>
        <v>170.60749280413606</v>
      </c>
      <c r="M214">
        <f t="shared" ca="1" si="53"/>
        <v>55.27988095238095</v>
      </c>
      <c r="N214">
        <f t="shared" ca="1" si="54"/>
        <v>32.990335097001768</v>
      </c>
    </row>
    <row r="215" spans="1:14" x14ac:dyDescent="0.25">
      <c r="A215" s="4">
        <f t="shared" si="48"/>
        <v>0.43987268518518324</v>
      </c>
      <c r="B215" s="3">
        <f t="shared" si="55"/>
        <v>1553302005</v>
      </c>
      <c r="C215">
        <f t="shared" si="52"/>
        <v>2</v>
      </c>
      <c r="D215">
        <f t="shared" si="52"/>
        <v>6</v>
      </c>
      <c r="E215">
        <f t="shared" ca="1" si="43"/>
        <v>3740.7232936507862</v>
      </c>
      <c r="F215">
        <f t="shared" ca="1" si="44"/>
        <v>-62866.419047619042</v>
      </c>
      <c r="G215">
        <f t="shared" ca="1" si="49"/>
        <v>9448.7999999999993</v>
      </c>
      <c r="H215" s="9">
        <f t="shared" ca="1" si="46"/>
        <v>35.80500793650863</v>
      </c>
      <c r="I215" s="9">
        <f t="shared" ca="1" si="46"/>
        <v>-216.45619047619402</v>
      </c>
      <c r="J215" s="9">
        <f t="shared" ca="1" si="46"/>
        <v>0</v>
      </c>
      <c r="K215" s="9">
        <f t="shared" ca="1" si="50"/>
        <v>219.39754098166151</v>
      </c>
      <c r="L215" s="9">
        <f t="shared" ca="1" si="51"/>
        <v>170.60749280413594</v>
      </c>
      <c r="M215">
        <f t="shared" ca="1" si="53"/>
        <v>55.270218253968252</v>
      </c>
      <c r="N215">
        <f t="shared" ca="1" si="54"/>
        <v>32.993199955908295</v>
      </c>
    </row>
    <row r="216" spans="1:14" x14ac:dyDescent="0.25">
      <c r="A216" s="4">
        <f t="shared" si="48"/>
        <v>0.4399305555555536</v>
      </c>
      <c r="B216" s="3">
        <f t="shared" si="55"/>
        <v>1553302010</v>
      </c>
      <c r="C216">
        <f t="shared" ref="C216:D221" si="56">C215</f>
        <v>2</v>
      </c>
      <c r="D216">
        <f t="shared" si="56"/>
        <v>6</v>
      </c>
      <c r="E216">
        <f t="shared" ca="1" si="43"/>
        <v>3919.7483333333294</v>
      </c>
      <c r="F216">
        <f t="shared" ca="1" si="44"/>
        <v>-63948.700000000012</v>
      </c>
      <c r="G216">
        <f t="shared" ca="1" si="49"/>
        <v>9448.7999999999993</v>
      </c>
      <c r="H216" s="9">
        <f t="shared" ca="1" si="46"/>
        <v>35.805007936507174</v>
      </c>
      <c r="I216" s="9">
        <f t="shared" ca="1" si="46"/>
        <v>-216.4561904761882</v>
      </c>
      <c r="J216" s="9">
        <f t="shared" ca="1" si="46"/>
        <v>0</v>
      </c>
      <c r="K216" s="9">
        <f t="shared" ca="1" si="50"/>
        <v>219.39754098165551</v>
      </c>
      <c r="L216" s="9">
        <f t="shared" ca="1" si="51"/>
        <v>170.60749280413606</v>
      </c>
      <c r="M216">
        <f t="shared" ca="1" si="53"/>
        <v>55.260555555555555</v>
      </c>
      <c r="N216">
        <f t="shared" ca="1" si="54"/>
        <v>32.996064814814815</v>
      </c>
    </row>
    <row r="217" spans="1:14" x14ac:dyDescent="0.25">
      <c r="A217" s="4">
        <f t="shared" si="48"/>
        <v>0.43998842592592396</v>
      </c>
      <c r="B217" s="3">
        <f t="shared" si="55"/>
        <v>1553302015</v>
      </c>
      <c r="C217">
        <f t="shared" si="56"/>
        <v>2</v>
      </c>
      <c r="D217">
        <f t="shared" si="56"/>
        <v>6</v>
      </c>
      <c r="E217">
        <f t="shared" ca="1" si="43"/>
        <v>4098.7733730158652</v>
      </c>
      <c r="F217">
        <f t="shared" ca="1" si="44"/>
        <v>-65030.980952380953</v>
      </c>
      <c r="G217">
        <f t="shared" ca="1" si="49"/>
        <v>9448.7999999999993</v>
      </c>
      <c r="H217" s="9">
        <f t="shared" ca="1" si="46"/>
        <v>35.80500793650863</v>
      </c>
      <c r="I217" s="9">
        <f t="shared" ca="1" si="46"/>
        <v>-216.45619047619402</v>
      </c>
      <c r="J217" s="9">
        <f t="shared" ca="1" si="46"/>
        <v>0</v>
      </c>
      <c r="K217" s="9">
        <f t="shared" ca="1" si="50"/>
        <v>219.39754098166151</v>
      </c>
      <c r="L217" s="9">
        <f t="shared" ca="1" si="51"/>
        <v>170.60749280413594</v>
      </c>
      <c r="M217">
        <f t="shared" ca="1" si="53"/>
        <v>55.250892857142858</v>
      </c>
      <c r="N217">
        <f t="shared" ca="1" si="54"/>
        <v>32.998929673721342</v>
      </c>
    </row>
    <row r="218" spans="1:14" x14ac:dyDescent="0.25">
      <c r="A218" s="4">
        <f t="shared" si="48"/>
        <v>0.44004629629629433</v>
      </c>
      <c r="B218" s="3">
        <f t="shared" si="55"/>
        <v>1553302020</v>
      </c>
      <c r="C218">
        <f t="shared" si="56"/>
        <v>2</v>
      </c>
      <c r="D218">
        <f t="shared" si="56"/>
        <v>6</v>
      </c>
      <c r="E218">
        <f t="shared" ca="1" si="43"/>
        <v>4277.7984126984084</v>
      </c>
      <c r="F218">
        <f t="shared" ca="1" si="44"/>
        <v>-66113.261904761923</v>
      </c>
      <c r="G218">
        <f t="shared" ca="1" si="49"/>
        <v>9448.7999999999993</v>
      </c>
      <c r="H218" s="9">
        <f t="shared" ca="1" si="46"/>
        <v>35.805007936507174</v>
      </c>
      <c r="I218" s="9">
        <f t="shared" ca="1" si="46"/>
        <v>-216.4561904761882</v>
      </c>
      <c r="J218" s="9">
        <f t="shared" ca="1" si="46"/>
        <v>0</v>
      </c>
      <c r="K218" s="9">
        <f t="shared" ca="1" si="50"/>
        <v>219.39754098165551</v>
      </c>
      <c r="L218" s="9">
        <f t="shared" ca="1" si="51"/>
        <v>170.60749280413606</v>
      </c>
      <c r="M218">
        <f t="shared" ca="1" si="53"/>
        <v>55.241230158730154</v>
      </c>
      <c r="N218">
        <f t="shared" ca="1" si="54"/>
        <v>33.001794532627869</v>
      </c>
    </row>
    <row r="219" spans="1:14" x14ac:dyDescent="0.25">
      <c r="A219" s="4">
        <f t="shared" si="48"/>
        <v>0.44010416666666469</v>
      </c>
      <c r="B219" s="3">
        <f t="shared" si="55"/>
        <v>1553302025</v>
      </c>
      <c r="C219">
        <f t="shared" si="56"/>
        <v>2</v>
      </c>
      <c r="D219">
        <f t="shared" si="56"/>
        <v>6</v>
      </c>
      <c r="E219">
        <f t="shared" ca="1" si="43"/>
        <v>4456.8234523809442</v>
      </c>
      <c r="F219">
        <f t="shared" ca="1" si="44"/>
        <v>-67195.542857142864</v>
      </c>
      <c r="G219">
        <f t="shared" ca="1" si="49"/>
        <v>9448.7999999999993</v>
      </c>
      <c r="H219" s="9">
        <f t="shared" ca="1" si="46"/>
        <v>35.80500793650863</v>
      </c>
      <c r="I219" s="9">
        <f t="shared" ca="1" si="46"/>
        <v>-216.4561904761882</v>
      </c>
      <c r="J219" s="9">
        <f t="shared" ca="1" si="46"/>
        <v>0</v>
      </c>
      <c r="K219" s="9">
        <f t="shared" ca="1" si="50"/>
        <v>219.39754098165574</v>
      </c>
      <c r="L219" s="9">
        <f t="shared" ca="1" si="51"/>
        <v>170.60749280413569</v>
      </c>
      <c r="M219">
        <f t="shared" ca="1" si="53"/>
        <v>55.231567460317457</v>
      </c>
      <c r="N219">
        <f t="shared" ca="1" si="54"/>
        <v>33.004659391534396</v>
      </c>
    </row>
    <row r="220" spans="1:14" x14ac:dyDescent="0.25">
      <c r="A220" s="4">
        <f t="shared" si="48"/>
        <v>0.44016203703703505</v>
      </c>
      <c r="B220" s="3">
        <f t="shared" si="55"/>
        <v>1553302030</v>
      </c>
      <c r="C220">
        <f t="shared" si="56"/>
        <v>2</v>
      </c>
      <c r="D220">
        <f t="shared" si="56"/>
        <v>6</v>
      </c>
      <c r="E220">
        <f t="shared" ca="1" si="43"/>
        <v>4635.8484920634874</v>
      </c>
      <c r="F220">
        <f t="shared" ca="1" si="44"/>
        <v>-68277.823809523805</v>
      </c>
      <c r="G220">
        <f t="shared" ca="1" si="49"/>
        <v>9448.7999999999993</v>
      </c>
      <c r="H220" s="9">
        <f t="shared" ca="1" si="46"/>
        <v>35.80500793650863</v>
      </c>
      <c r="I220" s="9">
        <f t="shared" ca="1" si="46"/>
        <v>-216.45619047619402</v>
      </c>
      <c r="J220" s="9">
        <f t="shared" ca="1" si="46"/>
        <v>0</v>
      </c>
      <c r="K220" s="9">
        <f t="shared" ca="1" si="50"/>
        <v>219.39754098166151</v>
      </c>
      <c r="L220" s="9">
        <f t="shared" ca="1" si="51"/>
        <v>170.60749280413594</v>
      </c>
      <c r="M220">
        <f t="shared" ca="1" si="53"/>
        <v>55.22190476190476</v>
      </c>
      <c r="N220">
        <f t="shared" ca="1" si="54"/>
        <v>33.007524250440923</v>
      </c>
    </row>
    <row r="221" spans="1:14" x14ac:dyDescent="0.25">
      <c r="A221" s="4">
        <f t="shared" si="48"/>
        <v>0.44021990740740541</v>
      </c>
      <c r="B221" s="3">
        <f t="shared" si="55"/>
        <v>1553302035</v>
      </c>
      <c r="C221">
        <f t="shared" si="56"/>
        <v>2</v>
      </c>
      <c r="D221">
        <f t="shared" si="56"/>
        <v>6</v>
      </c>
      <c r="E221">
        <f t="shared" ca="1" si="43"/>
        <v>4814.8735317460305</v>
      </c>
      <c r="F221">
        <f t="shared" ca="1" si="44"/>
        <v>-69360.104761904775</v>
      </c>
      <c r="G221">
        <f t="shared" ca="1" si="49"/>
        <v>9448.7999999999993</v>
      </c>
      <c r="H221" s="9">
        <f t="shared" ca="1" si="46"/>
        <v>35.805007936507174</v>
      </c>
      <c r="I221" s="9">
        <f t="shared" ca="1" si="46"/>
        <v>-216.4561904761882</v>
      </c>
      <c r="J221" s="9">
        <f t="shared" ca="1" si="46"/>
        <v>0</v>
      </c>
      <c r="K221" s="9">
        <f t="shared" ca="1" si="50"/>
        <v>219.39754098165551</v>
      </c>
      <c r="L221" s="9">
        <f t="shared" ca="1" si="51"/>
        <v>170.60749280413606</v>
      </c>
      <c r="M221">
        <f t="shared" ca="1" si="53"/>
        <v>55.212242063492063</v>
      </c>
      <c r="N221">
        <f t="shared" ca="1" si="54"/>
        <v>33.010389109347443</v>
      </c>
    </row>
    <row r="222" spans="1:14" x14ac:dyDescent="0.25">
      <c r="A222" s="4">
        <f t="shared" si="48"/>
        <v>0.44027777777777577</v>
      </c>
      <c r="B222" s="3">
        <f t="shared" ref="B222:B258" si="57">B221+SECOND(A222-A221)</f>
        <v>1553302040</v>
      </c>
      <c r="C222">
        <f t="shared" ref="C222:D222" si="58">C221</f>
        <v>2</v>
      </c>
      <c r="D222">
        <f t="shared" si="58"/>
        <v>6</v>
      </c>
      <c r="E222">
        <f t="shared" ref="E222:E258" ca="1" si="59">INDIRECT("E$"&amp;C222)+INDIRECT("H$"&amp;C222)*($B222-INDIRECT("B$"&amp;D222))</f>
        <v>4993.8985714285664</v>
      </c>
      <c r="F222">
        <f t="shared" ref="F222:F258" ca="1" si="60">INDIRECT("F$"&amp;C222)+INDIRECT("I$"&amp;C222)*($B222-INDIRECT("B$"&amp;D222))</f>
        <v>-70442.385714285716</v>
      </c>
      <c r="G222">
        <f t="shared" ref="G222:G258" ca="1" si="61">INDIRECT("G$"&amp;C222)+INDIRECT("J$"&amp;C222)*($B222-INDIRECT("B$"&amp;D222))</f>
        <v>9448.7999999999993</v>
      </c>
      <c r="H222" s="9">
        <f t="shared" ref="H222:H257" ca="1" si="62">(E223-E222)/($B223-$B222)</f>
        <v>35.80500793650863</v>
      </c>
      <c r="I222" s="9">
        <f t="shared" ref="I222:I257" ca="1" si="63">(F223-F222)/($B223-$B222)</f>
        <v>-216.45619047619402</v>
      </c>
      <c r="J222" s="9">
        <f t="shared" ref="J222:J257" ca="1" si="64">(G223-G222)/($B223-$B222)</f>
        <v>0</v>
      </c>
      <c r="K222" s="9">
        <f t="shared" ref="K222:K257" ca="1" si="65">SQRT(H222*H222+I222*I222)</f>
        <v>219.39754098166151</v>
      </c>
      <c r="L222" s="9">
        <f t="shared" ref="L222:L258" ca="1" si="66">DEGREES(ATAN2(I222,H222))</f>
        <v>170.60749280413594</v>
      </c>
      <c r="M222">
        <f t="shared" ref="M222:M258" ca="1" si="67">INDIRECT("M$"&amp;C222)+INDIRECT("O$"&amp;C222)*($B222-INDIRECT("B$"&amp;D222))</f>
        <v>55.202579365079366</v>
      </c>
      <c r="N222">
        <f t="shared" ref="N222:N258" ca="1" si="68">INDIRECT("N$"&amp;C222)+INDIRECT("P$"&amp;C222)*($B222-INDIRECT("B$"&amp;D222))</f>
        <v>33.01325396825397</v>
      </c>
    </row>
    <row r="223" spans="1:14" x14ac:dyDescent="0.25">
      <c r="A223" s="4">
        <f t="shared" si="48"/>
        <v>0.44033564814814613</v>
      </c>
      <c r="B223" s="3">
        <f t="shared" si="57"/>
        <v>1553302045</v>
      </c>
      <c r="C223">
        <f t="shared" ref="C223:D223" si="69">C222</f>
        <v>2</v>
      </c>
      <c r="D223">
        <f t="shared" si="69"/>
        <v>6</v>
      </c>
      <c r="E223">
        <f t="shared" ca="1" si="59"/>
        <v>5172.9236111111095</v>
      </c>
      <c r="F223">
        <f t="shared" ca="1" si="60"/>
        <v>-71524.666666666686</v>
      </c>
      <c r="G223">
        <f t="shared" ca="1" si="61"/>
        <v>9448.7999999999993</v>
      </c>
      <c r="H223" s="9">
        <f t="shared" ca="1" si="62"/>
        <v>35.805007936507174</v>
      </c>
      <c r="I223" s="9">
        <f t="shared" ca="1" si="63"/>
        <v>-216.4561904761882</v>
      </c>
      <c r="J223" s="9">
        <f t="shared" ca="1" si="64"/>
        <v>0</v>
      </c>
      <c r="K223" s="9">
        <f t="shared" ca="1" si="65"/>
        <v>219.39754098165551</v>
      </c>
      <c r="L223" s="9">
        <f t="shared" ca="1" si="66"/>
        <v>170.60749280413606</v>
      </c>
      <c r="M223">
        <f t="shared" ca="1" si="67"/>
        <v>55.192916666666662</v>
      </c>
      <c r="N223">
        <f t="shared" ca="1" si="68"/>
        <v>33.016118827160497</v>
      </c>
    </row>
    <row r="224" spans="1:14" x14ac:dyDescent="0.25">
      <c r="A224" s="4">
        <f t="shared" si="48"/>
        <v>0.44039351851851649</v>
      </c>
      <c r="B224" s="3">
        <f t="shared" si="57"/>
        <v>1553302050</v>
      </c>
      <c r="C224">
        <f t="shared" ref="C224:D224" si="70">C223</f>
        <v>2</v>
      </c>
      <c r="D224">
        <f t="shared" si="70"/>
        <v>6</v>
      </c>
      <c r="E224">
        <f t="shared" ca="1" si="59"/>
        <v>5351.9486507936454</v>
      </c>
      <c r="F224">
        <f t="shared" ca="1" si="60"/>
        <v>-72606.947619047627</v>
      </c>
      <c r="G224">
        <f t="shared" ca="1" si="61"/>
        <v>9448.7999999999993</v>
      </c>
      <c r="H224" s="9">
        <f t="shared" ca="1" si="62"/>
        <v>35.80500793650863</v>
      </c>
      <c r="I224" s="9">
        <f t="shared" ca="1" si="63"/>
        <v>-216.4561904761882</v>
      </c>
      <c r="J224" s="9">
        <f t="shared" ca="1" si="64"/>
        <v>0</v>
      </c>
      <c r="K224" s="9">
        <f t="shared" ca="1" si="65"/>
        <v>219.39754098165574</v>
      </c>
      <c r="L224" s="9">
        <f t="shared" ca="1" si="66"/>
        <v>170.60749280413569</v>
      </c>
      <c r="M224">
        <f t="shared" ca="1" si="67"/>
        <v>55.183253968253965</v>
      </c>
      <c r="N224">
        <f t="shared" ca="1" si="68"/>
        <v>33.018983686067024</v>
      </c>
    </row>
    <row r="225" spans="1:14" x14ac:dyDescent="0.25">
      <c r="A225" s="4">
        <f t="shared" si="48"/>
        <v>0.44045138888888685</v>
      </c>
      <c r="B225" s="3">
        <f t="shared" si="57"/>
        <v>1553302055</v>
      </c>
      <c r="C225">
        <f t="shared" ref="C225:D225" si="71">C224</f>
        <v>2</v>
      </c>
      <c r="D225">
        <f t="shared" si="71"/>
        <v>6</v>
      </c>
      <c r="E225">
        <f t="shared" ca="1" si="59"/>
        <v>5530.9736904761885</v>
      </c>
      <c r="F225">
        <f t="shared" ca="1" si="60"/>
        <v>-73689.228571428568</v>
      </c>
      <c r="G225">
        <f t="shared" ca="1" si="61"/>
        <v>9448.7999999999993</v>
      </c>
      <c r="H225" s="9">
        <f t="shared" ca="1" si="62"/>
        <v>35.805007936507174</v>
      </c>
      <c r="I225" s="9">
        <f t="shared" ca="1" si="63"/>
        <v>-216.45619047619402</v>
      </c>
      <c r="J225" s="9">
        <f t="shared" ca="1" si="64"/>
        <v>0</v>
      </c>
      <c r="K225" s="9">
        <f t="shared" ca="1" si="65"/>
        <v>219.39754098166128</v>
      </c>
      <c r="L225" s="9">
        <f t="shared" ca="1" si="66"/>
        <v>170.60749280413631</v>
      </c>
      <c r="M225">
        <f t="shared" ca="1" si="67"/>
        <v>55.173591269841268</v>
      </c>
      <c r="N225">
        <f t="shared" ca="1" si="68"/>
        <v>33.021848544973551</v>
      </c>
    </row>
    <row r="226" spans="1:14" x14ac:dyDescent="0.25">
      <c r="A226" s="4">
        <f t="shared" si="48"/>
        <v>0.44050925925925721</v>
      </c>
      <c r="B226" s="3">
        <f t="shared" si="57"/>
        <v>1553302060</v>
      </c>
      <c r="C226">
        <f t="shared" ref="C226:D226" si="72">C225</f>
        <v>2</v>
      </c>
      <c r="D226">
        <f t="shared" si="72"/>
        <v>6</v>
      </c>
      <c r="E226">
        <f t="shared" ca="1" si="59"/>
        <v>5709.9987301587244</v>
      </c>
      <c r="F226">
        <f t="shared" ca="1" si="60"/>
        <v>-74771.509523809538</v>
      </c>
      <c r="G226">
        <f t="shared" ca="1" si="61"/>
        <v>9448.7999999999993</v>
      </c>
      <c r="H226" s="9">
        <f t="shared" ca="1" si="62"/>
        <v>35.80500793650863</v>
      </c>
      <c r="I226" s="9">
        <f t="shared" ca="1" si="63"/>
        <v>-216.4561904761882</v>
      </c>
      <c r="J226" s="9">
        <f t="shared" ca="1" si="64"/>
        <v>0</v>
      </c>
      <c r="K226" s="9">
        <f t="shared" ca="1" si="65"/>
        <v>219.39754098165574</v>
      </c>
      <c r="L226" s="9">
        <f t="shared" ca="1" si="66"/>
        <v>170.60749280413569</v>
      </c>
      <c r="M226">
        <f t="shared" ca="1" si="67"/>
        <v>55.163928571428571</v>
      </c>
      <c r="N226">
        <f t="shared" ca="1" si="68"/>
        <v>33.024713403880071</v>
      </c>
    </row>
    <row r="227" spans="1:14" x14ac:dyDescent="0.25">
      <c r="A227" s="4">
        <f t="shared" si="48"/>
        <v>0.44056712962962757</v>
      </c>
      <c r="B227" s="3">
        <f t="shared" si="57"/>
        <v>1553302065</v>
      </c>
      <c r="C227">
        <f t="shared" ref="C227:D227" si="73">C226</f>
        <v>2</v>
      </c>
      <c r="D227">
        <f t="shared" si="73"/>
        <v>6</v>
      </c>
      <c r="E227">
        <f t="shared" ca="1" si="59"/>
        <v>5889.0237698412675</v>
      </c>
      <c r="F227">
        <f t="shared" ca="1" si="60"/>
        <v>-75853.790476190479</v>
      </c>
      <c r="G227">
        <f t="shared" ca="1" si="61"/>
        <v>9448.7999999999993</v>
      </c>
      <c r="H227" s="9">
        <f t="shared" ca="1" si="62"/>
        <v>35.805007936507174</v>
      </c>
      <c r="I227" s="9">
        <f t="shared" ca="1" si="63"/>
        <v>-216.45619047619402</v>
      </c>
      <c r="J227" s="9">
        <f t="shared" ca="1" si="64"/>
        <v>0</v>
      </c>
      <c r="K227" s="9">
        <f t="shared" ca="1" si="65"/>
        <v>219.39754098166128</v>
      </c>
      <c r="L227" s="9">
        <f t="shared" ca="1" si="66"/>
        <v>170.60749280413631</v>
      </c>
      <c r="M227">
        <f t="shared" ca="1" si="67"/>
        <v>55.154265873015873</v>
      </c>
      <c r="N227">
        <f t="shared" ca="1" si="68"/>
        <v>33.027578262786598</v>
      </c>
    </row>
    <row r="228" spans="1:14" x14ac:dyDescent="0.25">
      <c r="A228" s="4">
        <f t="shared" si="48"/>
        <v>0.44062499999999793</v>
      </c>
      <c r="B228" s="3">
        <f t="shared" si="57"/>
        <v>1553302070</v>
      </c>
      <c r="C228">
        <f t="shared" ref="C228:D228" si="74">C227</f>
        <v>2</v>
      </c>
      <c r="D228">
        <f t="shared" si="74"/>
        <v>6</v>
      </c>
      <c r="E228">
        <f t="shared" ca="1" si="59"/>
        <v>6068.0488095238034</v>
      </c>
      <c r="F228">
        <f t="shared" ca="1" si="60"/>
        <v>-76936.071428571449</v>
      </c>
      <c r="G228">
        <f t="shared" ca="1" si="61"/>
        <v>9448.7999999999993</v>
      </c>
      <c r="H228" s="9">
        <f t="shared" ca="1" si="62"/>
        <v>35.80500793650863</v>
      </c>
      <c r="I228" s="9">
        <f t="shared" ca="1" si="63"/>
        <v>-216.4561904761882</v>
      </c>
      <c r="J228" s="9">
        <f t="shared" ca="1" si="64"/>
        <v>0</v>
      </c>
      <c r="K228" s="9">
        <f t="shared" ca="1" si="65"/>
        <v>219.39754098165574</v>
      </c>
      <c r="L228" s="9">
        <f t="shared" ca="1" si="66"/>
        <v>170.60749280413569</v>
      </c>
      <c r="M228">
        <f t="shared" ca="1" si="67"/>
        <v>55.144603174603176</v>
      </c>
      <c r="N228">
        <f t="shared" ca="1" si="68"/>
        <v>33.030443121693125</v>
      </c>
    </row>
    <row r="229" spans="1:14" x14ac:dyDescent="0.25">
      <c r="A229" s="4">
        <f t="shared" si="48"/>
        <v>0.4406828703703683</v>
      </c>
      <c r="B229" s="3">
        <f t="shared" si="57"/>
        <v>1553302075</v>
      </c>
      <c r="C229">
        <f t="shared" ref="C229:D229" si="75">C228</f>
        <v>2</v>
      </c>
      <c r="D229">
        <f t="shared" si="75"/>
        <v>6</v>
      </c>
      <c r="E229">
        <f t="shared" ca="1" si="59"/>
        <v>6247.0738492063465</v>
      </c>
      <c r="F229">
        <f t="shared" ca="1" si="60"/>
        <v>-78018.35238095239</v>
      </c>
      <c r="G229">
        <f t="shared" ca="1" si="61"/>
        <v>9448.7999999999993</v>
      </c>
      <c r="H229" s="9">
        <f t="shared" ca="1" si="62"/>
        <v>35.805007936507174</v>
      </c>
      <c r="I229" s="9">
        <f t="shared" ca="1" si="63"/>
        <v>-216.4561904761882</v>
      </c>
      <c r="J229" s="9">
        <f t="shared" ca="1" si="64"/>
        <v>0</v>
      </c>
      <c r="K229" s="9">
        <f t="shared" ca="1" si="65"/>
        <v>219.39754098165551</v>
      </c>
      <c r="L229" s="9">
        <f t="shared" ca="1" si="66"/>
        <v>170.60749280413606</v>
      </c>
      <c r="M229">
        <f t="shared" ca="1" si="67"/>
        <v>55.134940476190472</v>
      </c>
      <c r="N229">
        <f t="shared" ca="1" si="68"/>
        <v>33.033307980599652</v>
      </c>
    </row>
    <row r="230" spans="1:14" x14ac:dyDescent="0.25">
      <c r="A230" s="4">
        <f t="shared" si="48"/>
        <v>0.44074074074073866</v>
      </c>
      <c r="B230" s="3">
        <f t="shared" si="57"/>
        <v>1553302080</v>
      </c>
      <c r="C230">
        <f t="shared" ref="C230:D230" si="76">C229</f>
        <v>2</v>
      </c>
      <c r="D230">
        <f t="shared" si="76"/>
        <v>6</v>
      </c>
      <c r="E230">
        <f t="shared" ca="1" si="59"/>
        <v>6426.0988888888824</v>
      </c>
      <c r="F230">
        <f t="shared" ca="1" si="60"/>
        <v>-79100.633333333331</v>
      </c>
      <c r="G230">
        <f t="shared" ca="1" si="61"/>
        <v>9448.7999999999993</v>
      </c>
      <c r="H230" s="9">
        <f t="shared" ca="1" si="62"/>
        <v>35.80500793650863</v>
      </c>
      <c r="I230" s="9">
        <f t="shared" ca="1" si="63"/>
        <v>-216.45619047619402</v>
      </c>
      <c r="J230" s="9">
        <f t="shared" ca="1" si="64"/>
        <v>0</v>
      </c>
      <c r="K230" s="9">
        <f t="shared" ca="1" si="65"/>
        <v>219.39754098166151</v>
      </c>
      <c r="L230" s="9">
        <f t="shared" ca="1" si="66"/>
        <v>170.60749280413594</v>
      </c>
      <c r="M230">
        <f t="shared" ca="1" si="67"/>
        <v>55.125277777777775</v>
      </c>
      <c r="N230">
        <f t="shared" ca="1" si="68"/>
        <v>33.036172839506179</v>
      </c>
    </row>
    <row r="231" spans="1:14" x14ac:dyDescent="0.25">
      <c r="A231" s="4">
        <f t="shared" si="48"/>
        <v>0.44079861111110902</v>
      </c>
      <c r="B231" s="3">
        <f t="shared" si="57"/>
        <v>1553302085</v>
      </c>
      <c r="C231">
        <f t="shared" ref="C231:D231" si="77">C230</f>
        <v>2</v>
      </c>
      <c r="D231">
        <f t="shared" si="77"/>
        <v>6</v>
      </c>
      <c r="E231">
        <f t="shared" ca="1" si="59"/>
        <v>6605.1239285714255</v>
      </c>
      <c r="F231">
        <f t="shared" ca="1" si="60"/>
        <v>-80182.914285714302</v>
      </c>
      <c r="G231">
        <f t="shared" ca="1" si="61"/>
        <v>9448.7999999999993</v>
      </c>
      <c r="H231" s="9">
        <f t="shared" ca="1" si="62"/>
        <v>35.805007936507174</v>
      </c>
      <c r="I231" s="9">
        <f t="shared" ca="1" si="63"/>
        <v>-216.4561904761882</v>
      </c>
      <c r="J231" s="9">
        <f t="shared" ca="1" si="64"/>
        <v>0</v>
      </c>
      <c r="K231" s="9">
        <f t="shared" ca="1" si="65"/>
        <v>219.39754098165551</v>
      </c>
      <c r="L231" s="9">
        <f t="shared" ca="1" si="66"/>
        <v>170.60749280413606</v>
      </c>
      <c r="M231">
        <f t="shared" ca="1" si="67"/>
        <v>55.115615079365078</v>
      </c>
      <c r="N231">
        <f t="shared" ca="1" si="68"/>
        <v>33.039037698412699</v>
      </c>
    </row>
    <row r="232" spans="1:14" x14ac:dyDescent="0.25">
      <c r="A232" s="4">
        <f t="shared" si="48"/>
        <v>0.44085648148147938</v>
      </c>
      <c r="B232" s="3">
        <f t="shared" si="57"/>
        <v>1553302090</v>
      </c>
      <c r="C232">
        <f t="shared" ref="C232:D232" si="78">C231</f>
        <v>2</v>
      </c>
      <c r="D232">
        <f t="shared" si="78"/>
        <v>6</v>
      </c>
      <c r="E232">
        <f t="shared" ca="1" si="59"/>
        <v>6784.1489682539614</v>
      </c>
      <c r="F232">
        <f t="shared" ca="1" si="60"/>
        <v>-81265.195238095243</v>
      </c>
      <c r="G232">
        <f t="shared" ca="1" si="61"/>
        <v>9448.7999999999993</v>
      </c>
      <c r="H232" s="9">
        <f t="shared" ca="1" si="62"/>
        <v>35.80500793650863</v>
      </c>
      <c r="I232" s="9">
        <f t="shared" ca="1" si="63"/>
        <v>-216.4561904761882</v>
      </c>
      <c r="J232" s="9">
        <f t="shared" ca="1" si="64"/>
        <v>0</v>
      </c>
      <c r="K232" s="9">
        <f t="shared" ca="1" si="65"/>
        <v>219.39754098165574</v>
      </c>
      <c r="L232" s="9">
        <f t="shared" ca="1" si="66"/>
        <v>170.60749280413569</v>
      </c>
      <c r="M232">
        <f t="shared" ca="1" si="67"/>
        <v>55.105952380952381</v>
      </c>
      <c r="N232">
        <f t="shared" ca="1" si="68"/>
        <v>33.041902557319226</v>
      </c>
    </row>
    <row r="233" spans="1:14" x14ac:dyDescent="0.25">
      <c r="A233" s="4">
        <f t="shared" si="48"/>
        <v>0.44091435185184974</v>
      </c>
      <c r="B233" s="3">
        <f t="shared" si="57"/>
        <v>1553302095</v>
      </c>
      <c r="C233">
        <f t="shared" ref="C233:D233" si="79">C232</f>
        <v>2</v>
      </c>
      <c r="D233">
        <f t="shared" si="79"/>
        <v>6</v>
      </c>
      <c r="E233">
        <f t="shared" ca="1" si="59"/>
        <v>6963.1740079365045</v>
      </c>
      <c r="F233">
        <f t="shared" ca="1" si="60"/>
        <v>-82347.476190476184</v>
      </c>
      <c r="G233">
        <f t="shared" ca="1" si="61"/>
        <v>9448.7999999999993</v>
      </c>
      <c r="H233" s="9">
        <f t="shared" ca="1" si="62"/>
        <v>35.805007936507174</v>
      </c>
      <c r="I233" s="9">
        <f t="shared" ca="1" si="63"/>
        <v>-216.45619047619402</v>
      </c>
      <c r="J233" s="9">
        <f t="shared" ca="1" si="64"/>
        <v>0</v>
      </c>
      <c r="K233" s="9">
        <f t="shared" ca="1" si="65"/>
        <v>219.39754098166128</v>
      </c>
      <c r="L233" s="9">
        <f t="shared" ca="1" si="66"/>
        <v>170.60749280413631</v>
      </c>
      <c r="M233">
        <f t="shared" ca="1" si="67"/>
        <v>55.096289682539684</v>
      </c>
      <c r="N233">
        <f t="shared" ca="1" si="68"/>
        <v>33.044767416225753</v>
      </c>
    </row>
    <row r="234" spans="1:14" x14ac:dyDescent="0.25">
      <c r="A234" s="4">
        <f t="shared" si="48"/>
        <v>0.4409722222222201</v>
      </c>
      <c r="B234" s="3">
        <f t="shared" si="57"/>
        <v>1553302100</v>
      </c>
      <c r="C234">
        <f t="shared" ref="C234:D234" si="80">C233</f>
        <v>2</v>
      </c>
      <c r="D234">
        <f t="shared" si="80"/>
        <v>6</v>
      </c>
      <c r="E234">
        <f t="shared" ca="1" si="59"/>
        <v>7142.1990476190404</v>
      </c>
      <c r="F234">
        <f t="shared" ca="1" si="60"/>
        <v>-83429.757142857154</v>
      </c>
      <c r="G234">
        <f t="shared" ca="1" si="61"/>
        <v>9448.7999999999993</v>
      </c>
      <c r="H234" s="9">
        <f t="shared" ca="1" si="62"/>
        <v>35.80500793650863</v>
      </c>
      <c r="I234" s="9">
        <f t="shared" ca="1" si="63"/>
        <v>-216.4561904761882</v>
      </c>
      <c r="J234" s="9">
        <f t="shared" ca="1" si="64"/>
        <v>0</v>
      </c>
      <c r="K234" s="9">
        <f t="shared" ca="1" si="65"/>
        <v>219.39754098165574</v>
      </c>
      <c r="L234" s="9">
        <f t="shared" ca="1" si="66"/>
        <v>170.60749280413569</v>
      </c>
      <c r="M234">
        <f t="shared" ca="1" si="67"/>
        <v>55.08662698412698</v>
      </c>
      <c r="N234">
        <f t="shared" ca="1" si="68"/>
        <v>33.04763227513228</v>
      </c>
    </row>
    <row r="235" spans="1:14" x14ac:dyDescent="0.25">
      <c r="A235" s="4">
        <f t="shared" si="48"/>
        <v>0.44103009259259046</v>
      </c>
      <c r="B235" s="3">
        <f t="shared" si="57"/>
        <v>1553302105</v>
      </c>
      <c r="C235">
        <f t="shared" ref="C235:D235" si="81">C234</f>
        <v>2</v>
      </c>
      <c r="D235">
        <f t="shared" si="81"/>
        <v>6</v>
      </c>
      <c r="E235">
        <f t="shared" ca="1" si="59"/>
        <v>7321.2240873015835</v>
      </c>
      <c r="F235">
        <f t="shared" ca="1" si="60"/>
        <v>-84512.038095238095</v>
      </c>
      <c r="G235">
        <f t="shared" ca="1" si="61"/>
        <v>9448.7999999999993</v>
      </c>
      <c r="H235" s="9">
        <f t="shared" ca="1" si="62"/>
        <v>35.805007936507174</v>
      </c>
      <c r="I235" s="9">
        <f t="shared" ca="1" si="63"/>
        <v>-216.45619047619402</v>
      </c>
      <c r="J235" s="9">
        <f t="shared" ca="1" si="64"/>
        <v>0</v>
      </c>
      <c r="K235" s="9">
        <f t="shared" ca="1" si="65"/>
        <v>219.39754098166128</v>
      </c>
      <c r="L235" s="9">
        <f t="shared" ca="1" si="66"/>
        <v>170.60749280413631</v>
      </c>
      <c r="M235">
        <f t="shared" ca="1" si="67"/>
        <v>55.076964285714283</v>
      </c>
      <c r="N235">
        <f t="shared" ca="1" si="68"/>
        <v>33.050497134038807</v>
      </c>
    </row>
    <row r="236" spans="1:14" x14ac:dyDescent="0.25">
      <c r="A236" s="4">
        <f t="shared" si="48"/>
        <v>0.44108796296296082</v>
      </c>
      <c r="B236" s="3">
        <f t="shared" si="57"/>
        <v>1553302110</v>
      </c>
      <c r="C236">
        <f t="shared" ref="C236:D236" si="82">C235</f>
        <v>2</v>
      </c>
      <c r="D236">
        <f t="shared" si="82"/>
        <v>6</v>
      </c>
      <c r="E236">
        <f t="shared" ca="1" si="59"/>
        <v>7500.2491269841194</v>
      </c>
      <c r="F236">
        <f t="shared" ca="1" si="60"/>
        <v>-85594.319047619065</v>
      </c>
      <c r="G236">
        <f t="shared" ca="1" si="61"/>
        <v>9448.7999999999993</v>
      </c>
      <c r="H236" s="9">
        <f t="shared" ca="1" si="62"/>
        <v>35.80500793650863</v>
      </c>
      <c r="I236" s="9">
        <f t="shared" ca="1" si="63"/>
        <v>-216.4561904761882</v>
      </c>
      <c r="J236" s="9">
        <f t="shared" ca="1" si="64"/>
        <v>0</v>
      </c>
      <c r="K236" s="9">
        <f t="shared" ca="1" si="65"/>
        <v>219.39754098165574</v>
      </c>
      <c r="L236" s="9">
        <f t="shared" ca="1" si="66"/>
        <v>170.60749280413569</v>
      </c>
      <c r="M236">
        <f t="shared" ca="1" si="67"/>
        <v>55.067301587301586</v>
      </c>
      <c r="N236">
        <f t="shared" ca="1" si="68"/>
        <v>33.053361992945327</v>
      </c>
    </row>
    <row r="237" spans="1:14" x14ac:dyDescent="0.25">
      <c r="A237" s="4">
        <f t="shared" si="48"/>
        <v>0.44114583333333118</v>
      </c>
      <c r="B237" s="3">
        <f t="shared" si="57"/>
        <v>1553302115</v>
      </c>
      <c r="C237">
        <f t="shared" ref="C237:D237" si="83">C236</f>
        <v>2</v>
      </c>
      <c r="D237">
        <f t="shared" si="83"/>
        <v>6</v>
      </c>
      <c r="E237">
        <f t="shared" ca="1" si="59"/>
        <v>7679.2741666666625</v>
      </c>
      <c r="F237">
        <f t="shared" ca="1" si="60"/>
        <v>-86676.6</v>
      </c>
      <c r="G237">
        <f t="shared" ca="1" si="61"/>
        <v>9448.7999999999993</v>
      </c>
      <c r="H237" s="9">
        <f t="shared" ca="1" si="62"/>
        <v>35.805007936507174</v>
      </c>
      <c r="I237" s="9">
        <f t="shared" ca="1" si="63"/>
        <v>-216.4561904761882</v>
      </c>
      <c r="J237" s="9">
        <f t="shared" ca="1" si="64"/>
        <v>0</v>
      </c>
      <c r="K237" s="9">
        <f t="shared" ca="1" si="65"/>
        <v>219.39754098165551</v>
      </c>
      <c r="L237" s="9">
        <f t="shared" ca="1" si="66"/>
        <v>170.60749280413606</v>
      </c>
      <c r="M237">
        <f t="shared" ca="1" si="67"/>
        <v>55.057638888888889</v>
      </c>
      <c r="N237">
        <f t="shared" ca="1" si="68"/>
        <v>33.056226851851854</v>
      </c>
    </row>
    <row r="238" spans="1:14" x14ac:dyDescent="0.25">
      <c r="A238" s="4">
        <f t="shared" si="48"/>
        <v>0.44120370370370154</v>
      </c>
      <c r="B238" s="3">
        <f t="shared" si="57"/>
        <v>1553302120</v>
      </c>
      <c r="C238">
        <f t="shared" ref="C238:D238" si="84">C237</f>
        <v>2</v>
      </c>
      <c r="D238">
        <f t="shared" si="84"/>
        <v>6</v>
      </c>
      <c r="E238">
        <f t="shared" ca="1" si="59"/>
        <v>7858.2992063491984</v>
      </c>
      <c r="F238">
        <f t="shared" ca="1" si="60"/>
        <v>-87758.880952380947</v>
      </c>
      <c r="G238">
        <f t="shared" ca="1" si="61"/>
        <v>9448.7999999999993</v>
      </c>
      <c r="H238" s="9">
        <f t="shared" ca="1" si="62"/>
        <v>35.80500793650863</v>
      </c>
      <c r="I238" s="9">
        <f t="shared" ca="1" si="63"/>
        <v>-216.45619047619402</v>
      </c>
      <c r="J238" s="9">
        <f t="shared" ca="1" si="64"/>
        <v>0</v>
      </c>
      <c r="K238" s="9">
        <f t="shared" ca="1" si="65"/>
        <v>219.39754098166151</v>
      </c>
      <c r="L238" s="9">
        <f t="shared" ca="1" si="66"/>
        <v>170.60749280413594</v>
      </c>
      <c r="M238">
        <f t="shared" ca="1" si="67"/>
        <v>55.047976190476192</v>
      </c>
      <c r="N238">
        <f t="shared" ca="1" si="68"/>
        <v>33.059091710758381</v>
      </c>
    </row>
    <row r="239" spans="1:14" x14ac:dyDescent="0.25">
      <c r="A239" s="4">
        <f t="shared" si="48"/>
        <v>0.44126157407407191</v>
      </c>
      <c r="B239" s="3">
        <f t="shared" si="57"/>
        <v>1553302125</v>
      </c>
      <c r="C239">
        <f t="shared" ref="C239:D239" si="85">C238</f>
        <v>2</v>
      </c>
      <c r="D239">
        <f t="shared" si="85"/>
        <v>6</v>
      </c>
      <c r="E239">
        <f t="shared" ca="1" si="59"/>
        <v>8037.3242460317415</v>
      </c>
      <c r="F239">
        <f t="shared" ca="1" si="60"/>
        <v>-88841.161904761917</v>
      </c>
      <c r="G239">
        <f t="shared" ca="1" si="61"/>
        <v>9448.7999999999993</v>
      </c>
      <c r="H239" s="9">
        <f t="shared" ca="1" si="62"/>
        <v>35.805007936507174</v>
      </c>
      <c r="I239" s="9">
        <f t="shared" ca="1" si="63"/>
        <v>-216.4561904761882</v>
      </c>
      <c r="J239" s="9">
        <f t="shared" ca="1" si="64"/>
        <v>0</v>
      </c>
      <c r="K239" s="9">
        <f t="shared" ca="1" si="65"/>
        <v>219.39754098165551</v>
      </c>
      <c r="L239" s="9">
        <f t="shared" ca="1" si="66"/>
        <v>170.60749280413606</v>
      </c>
      <c r="M239">
        <f t="shared" ca="1" si="67"/>
        <v>55.038313492063494</v>
      </c>
      <c r="N239">
        <f t="shared" ca="1" si="68"/>
        <v>33.061956569664908</v>
      </c>
    </row>
    <row r="240" spans="1:14" x14ac:dyDescent="0.25">
      <c r="A240" s="4">
        <f t="shared" si="48"/>
        <v>0.44131944444444227</v>
      </c>
      <c r="B240" s="3">
        <f t="shared" si="57"/>
        <v>1553302130</v>
      </c>
      <c r="C240">
        <f t="shared" ref="C240:D240" si="86">C239</f>
        <v>2</v>
      </c>
      <c r="D240">
        <f t="shared" si="86"/>
        <v>6</v>
      </c>
      <c r="E240">
        <f t="shared" ca="1" si="59"/>
        <v>8216.3492857142774</v>
      </c>
      <c r="F240">
        <f t="shared" ca="1" si="60"/>
        <v>-89923.442857142858</v>
      </c>
      <c r="G240">
        <f t="shared" ca="1" si="61"/>
        <v>9448.7999999999993</v>
      </c>
      <c r="H240" s="9">
        <f t="shared" ca="1" si="62"/>
        <v>35.80500793650863</v>
      </c>
      <c r="I240" s="9">
        <f t="shared" ca="1" si="63"/>
        <v>-216.45619047619402</v>
      </c>
      <c r="J240" s="9">
        <f t="shared" ca="1" si="64"/>
        <v>0</v>
      </c>
      <c r="K240" s="9">
        <f t="shared" ca="1" si="65"/>
        <v>219.39754098166151</v>
      </c>
      <c r="L240" s="9">
        <f t="shared" ca="1" si="66"/>
        <v>170.60749280413594</v>
      </c>
      <c r="M240">
        <f t="shared" ca="1" si="67"/>
        <v>55.02865079365079</v>
      </c>
      <c r="N240">
        <f t="shared" ca="1" si="68"/>
        <v>33.064821428571435</v>
      </c>
    </row>
    <row r="241" spans="1:14" x14ac:dyDescent="0.25">
      <c r="A241" s="4">
        <f t="shared" si="48"/>
        <v>0.44137731481481263</v>
      </c>
      <c r="B241" s="3">
        <f t="shared" si="57"/>
        <v>1553302135</v>
      </c>
      <c r="C241">
        <f t="shared" ref="C241:D241" si="87">C240</f>
        <v>2</v>
      </c>
      <c r="D241">
        <f t="shared" si="87"/>
        <v>6</v>
      </c>
      <c r="E241">
        <f t="shared" ca="1" si="59"/>
        <v>8395.3743253968205</v>
      </c>
      <c r="F241">
        <f t="shared" ca="1" si="60"/>
        <v>-91005.723809523828</v>
      </c>
      <c r="G241">
        <f t="shared" ca="1" si="61"/>
        <v>9448.7999999999993</v>
      </c>
      <c r="H241" s="9">
        <f t="shared" ca="1" si="62"/>
        <v>35.80500793650863</v>
      </c>
      <c r="I241" s="9">
        <f t="shared" ca="1" si="63"/>
        <v>-216.4561904761882</v>
      </c>
      <c r="J241" s="9">
        <f t="shared" ca="1" si="64"/>
        <v>0</v>
      </c>
      <c r="K241" s="9">
        <f t="shared" ca="1" si="65"/>
        <v>219.39754098165574</v>
      </c>
      <c r="L241" s="9">
        <f t="shared" ca="1" si="66"/>
        <v>170.60749280413569</v>
      </c>
      <c r="M241">
        <f t="shared" ca="1" si="67"/>
        <v>55.018988095238093</v>
      </c>
      <c r="N241">
        <f t="shared" ca="1" si="68"/>
        <v>33.067686287477954</v>
      </c>
    </row>
    <row r="242" spans="1:14" x14ac:dyDescent="0.25">
      <c r="A242" s="4">
        <f t="shared" si="48"/>
        <v>0.44143518518518299</v>
      </c>
      <c r="B242" s="3">
        <f t="shared" si="57"/>
        <v>1553302140</v>
      </c>
      <c r="C242">
        <f t="shared" ref="C242:D242" si="88">C241</f>
        <v>2</v>
      </c>
      <c r="D242">
        <f t="shared" si="88"/>
        <v>6</v>
      </c>
      <c r="E242">
        <f t="shared" ca="1" si="59"/>
        <v>8574.3993650793636</v>
      </c>
      <c r="F242">
        <f t="shared" ca="1" si="60"/>
        <v>-92088.004761904769</v>
      </c>
      <c r="G242">
        <f t="shared" ca="1" si="61"/>
        <v>9448.7999999999993</v>
      </c>
      <c r="H242" s="9">
        <f t="shared" ca="1" si="62"/>
        <v>35.805007936507174</v>
      </c>
      <c r="I242" s="9">
        <f t="shared" ca="1" si="63"/>
        <v>-216.4561904761882</v>
      </c>
      <c r="J242" s="9">
        <f t="shared" ca="1" si="64"/>
        <v>0</v>
      </c>
      <c r="K242" s="9">
        <f t="shared" ca="1" si="65"/>
        <v>219.39754098165551</v>
      </c>
      <c r="L242" s="9">
        <f t="shared" ca="1" si="66"/>
        <v>170.60749280413606</v>
      </c>
      <c r="M242">
        <f t="shared" ca="1" si="67"/>
        <v>55.009325396825396</v>
      </c>
      <c r="N242">
        <f t="shared" ca="1" si="68"/>
        <v>33.070551146384481</v>
      </c>
    </row>
    <row r="243" spans="1:14" x14ac:dyDescent="0.25">
      <c r="A243" s="4">
        <f t="shared" si="48"/>
        <v>0.44149305555555335</v>
      </c>
      <c r="B243" s="3">
        <f t="shared" si="57"/>
        <v>1553302145</v>
      </c>
      <c r="C243">
        <f t="shared" ref="C243:D243" si="89">C242</f>
        <v>2</v>
      </c>
      <c r="D243">
        <f t="shared" si="89"/>
        <v>6</v>
      </c>
      <c r="E243">
        <f t="shared" ca="1" si="59"/>
        <v>8753.4244047618995</v>
      </c>
      <c r="F243">
        <f t="shared" ca="1" si="60"/>
        <v>-93170.28571428571</v>
      </c>
      <c r="G243">
        <f t="shared" ca="1" si="61"/>
        <v>9448.7999999999993</v>
      </c>
      <c r="H243" s="9">
        <f t="shared" ca="1" si="62"/>
        <v>35.80500793650863</v>
      </c>
      <c r="I243" s="9">
        <f t="shared" ca="1" si="63"/>
        <v>-216.45619047619402</v>
      </c>
      <c r="J243" s="9">
        <f t="shared" ca="1" si="64"/>
        <v>0</v>
      </c>
      <c r="K243" s="9">
        <f t="shared" ca="1" si="65"/>
        <v>219.39754098166151</v>
      </c>
      <c r="L243" s="9">
        <f t="shared" ca="1" si="66"/>
        <v>170.60749280413594</v>
      </c>
      <c r="M243">
        <f t="shared" ca="1" si="67"/>
        <v>54.999662698412699</v>
      </c>
      <c r="N243">
        <f t="shared" ca="1" si="68"/>
        <v>33.073416005291008</v>
      </c>
    </row>
    <row r="244" spans="1:14" x14ac:dyDescent="0.25">
      <c r="A244" s="4">
        <f t="shared" si="48"/>
        <v>0.44155092592592371</v>
      </c>
      <c r="B244" s="3">
        <f t="shared" si="57"/>
        <v>1553302150</v>
      </c>
      <c r="C244">
        <f t="shared" ref="C244:D244" si="90">C243</f>
        <v>2</v>
      </c>
      <c r="D244">
        <f t="shared" si="90"/>
        <v>6</v>
      </c>
      <c r="E244">
        <f t="shared" ca="1" si="59"/>
        <v>8932.4494444444426</v>
      </c>
      <c r="F244">
        <f t="shared" ca="1" si="60"/>
        <v>-94252.56666666668</v>
      </c>
      <c r="G244">
        <f t="shared" ca="1" si="61"/>
        <v>9448.7999999999993</v>
      </c>
      <c r="H244" s="9">
        <f t="shared" ca="1" si="62"/>
        <v>35.805007936507174</v>
      </c>
      <c r="I244" s="9">
        <f t="shared" ca="1" si="63"/>
        <v>-216.4561904761882</v>
      </c>
      <c r="J244" s="9">
        <f t="shared" ca="1" si="64"/>
        <v>0</v>
      </c>
      <c r="K244" s="9">
        <f t="shared" ca="1" si="65"/>
        <v>219.39754098165551</v>
      </c>
      <c r="L244" s="9">
        <f t="shared" ca="1" si="66"/>
        <v>170.60749280413606</v>
      </c>
      <c r="M244">
        <f t="shared" ca="1" si="67"/>
        <v>54.99</v>
      </c>
      <c r="N244">
        <f t="shared" ca="1" si="68"/>
        <v>33.076280864197535</v>
      </c>
    </row>
    <row r="245" spans="1:14" x14ac:dyDescent="0.25">
      <c r="A245" s="4">
        <f t="shared" si="48"/>
        <v>0.44160879629629407</v>
      </c>
      <c r="B245" s="3">
        <f t="shared" si="57"/>
        <v>1553302155</v>
      </c>
      <c r="C245">
        <f t="shared" ref="C245:D245" si="91">C244</f>
        <v>2</v>
      </c>
      <c r="D245">
        <f t="shared" si="91"/>
        <v>6</v>
      </c>
      <c r="E245">
        <f t="shared" ca="1" si="59"/>
        <v>9111.4744841269785</v>
      </c>
      <c r="F245">
        <f t="shared" ca="1" si="60"/>
        <v>-95334.847619047621</v>
      </c>
      <c r="G245">
        <f t="shared" ca="1" si="61"/>
        <v>9448.7999999999993</v>
      </c>
      <c r="H245" s="9">
        <f t="shared" ca="1" si="62"/>
        <v>35.80500793650863</v>
      </c>
      <c r="I245" s="9">
        <f t="shared" ca="1" si="63"/>
        <v>-216.45619047619402</v>
      </c>
      <c r="J245" s="9">
        <f t="shared" ca="1" si="64"/>
        <v>0</v>
      </c>
      <c r="K245" s="9">
        <f t="shared" ca="1" si="65"/>
        <v>219.39754098166151</v>
      </c>
      <c r="L245" s="9">
        <f t="shared" ca="1" si="66"/>
        <v>170.60749280413594</v>
      </c>
      <c r="M245">
        <f t="shared" ca="1" si="67"/>
        <v>54.980337301587298</v>
      </c>
      <c r="N245">
        <f t="shared" ca="1" si="68"/>
        <v>33.079145723104062</v>
      </c>
    </row>
    <row r="246" spans="1:14" x14ac:dyDescent="0.25">
      <c r="A246" s="4">
        <f t="shared" si="48"/>
        <v>0.44166666666666443</v>
      </c>
      <c r="B246" s="3">
        <f t="shared" si="57"/>
        <v>1553302160</v>
      </c>
      <c r="C246">
        <f t="shared" ref="C246:D246" si="92">C245</f>
        <v>2</v>
      </c>
      <c r="D246">
        <f t="shared" si="92"/>
        <v>6</v>
      </c>
      <c r="E246">
        <f t="shared" ca="1" si="59"/>
        <v>9290.4995238095216</v>
      </c>
      <c r="F246">
        <f t="shared" ca="1" si="60"/>
        <v>-96417.128571428591</v>
      </c>
      <c r="G246">
        <f t="shared" ca="1" si="61"/>
        <v>9448.7999999999993</v>
      </c>
      <c r="H246" s="9">
        <f t="shared" ca="1" si="62"/>
        <v>35.805007936507174</v>
      </c>
      <c r="I246" s="9">
        <f t="shared" ca="1" si="63"/>
        <v>-216.4561904761882</v>
      </c>
      <c r="J246" s="9">
        <f t="shared" ca="1" si="64"/>
        <v>0</v>
      </c>
      <c r="K246" s="9">
        <f t="shared" ca="1" si="65"/>
        <v>219.39754098165551</v>
      </c>
      <c r="L246" s="9">
        <f t="shared" ca="1" si="66"/>
        <v>170.60749280413606</v>
      </c>
      <c r="M246">
        <f t="shared" ca="1" si="67"/>
        <v>54.970674603174601</v>
      </c>
      <c r="N246">
        <f t="shared" ca="1" si="68"/>
        <v>33.082010582010582</v>
      </c>
    </row>
    <row r="247" spans="1:14" x14ac:dyDescent="0.25">
      <c r="A247" s="4">
        <f t="shared" si="48"/>
        <v>0.44172453703703479</v>
      </c>
      <c r="B247" s="3">
        <f t="shared" si="57"/>
        <v>1553302165</v>
      </c>
      <c r="C247">
        <f t="shared" ref="C247:D247" si="93">C246</f>
        <v>2</v>
      </c>
      <c r="D247">
        <f t="shared" si="93"/>
        <v>6</v>
      </c>
      <c r="E247">
        <f t="shared" ca="1" si="59"/>
        <v>9469.5245634920575</v>
      </c>
      <c r="F247">
        <f t="shared" ca="1" si="60"/>
        <v>-97499.409523809532</v>
      </c>
      <c r="G247">
        <f t="shared" ca="1" si="61"/>
        <v>9448.7999999999993</v>
      </c>
      <c r="H247" s="9">
        <f t="shared" ca="1" si="62"/>
        <v>35.80500793650863</v>
      </c>
      <c r="I247" s="9">
        <f t="shared" ca="1" si="63"/>
        <v>-216.4561904761882</v>
      </c>
      <c r="J247" s="9">
        <f t="shared" ca="1" si="64"/>
        <v>0</v>
      </c>
      <c r="K247" s="9">
        <f t="shared" ca="1" si="65"/>
        <v>219.39754098165574</v>
      </c>
      <c r="L247" s="9">
        <f t="shared" ca="1" si="66"/>
        <v>170.60749280413569</v>
      </c>
      <c r="M247">
        <f t="shared" ca="1" si="67"/>
        <v>54.961011904761904</v>
      </c>
      <c r="N247">
        <f t="shared" ca="1" si="68"/>
        <v>33.084875440917109</v>
      </c>
    </row>
    <row r="248" spans="1:14" x14ac:dyDescent="0.25">
      <c r="A248" s="4">
        <f t="shared" si="48"/>
        <v>0.44178240740740515</v>
      </c>
      <c r="B248" s="3">
        <f t="shared" si="57"/>
        <v>1553302170</v>
      </c>
      <c r="C248">
        <f t="shared" ref="C248:D248" si="94">C247</f>
        <v>2</v>
      </c>
      <c r="D248">
        <f t="shared" si="94"/>
        <v>6</v>
      </c>
      <c r="E248">
        <f t="shared" ca="1" si="59"/>
        <v>9648.5496031746006</v>
      </c>
      <c r="F248">
        <f t="shared" ca="1" si="60"/>
        <v>-98581.690476190473</v>
      </c>
      <c r="G248">
        <f t="shared" ca="1" si="61"/>
        <v>9448.7999999999993</v>
      </c>
      <c r="H248" s="9">
        <f t="shared" ca="1" si="62"/>
        <v>35.805007936507174</v>
      </c>
      <c r="I248" s="9">
        <f t="shared" ca="1" si="63"/>
        <v>-216.45619047619402</v>
      </c>
      <c r="J248" s="9">
        <f t="shared" ca="1" si="64"/>
        <v>0</v>
      </c>
      <c r="K248" s="9">
        <f t="shared" ca="1" si="65"/>
        <v>219.39754098166128</v>
      </c>
      <c r="L248" s="9">
        <f t="shared" ca="1" si="66"/>
        <v>170.60749280413631</v>
      </c>
      <c r="M248">
        <f t="shared" ca="1" si="67"/>
        <v>54.951349206349207</v>
      </c>
      <c r="N248">
        <f t="shared" ca="1" si="68"/>
        <v>33.087740299823636</v>
      </c>
    </row>
    <row r="249" spans="1:14" x14ac:dyDescent="0.25">
      <c r="A249" s="4">
        <f t="shared" si="48"/>
        <v>0.44184027777777551</v>
      </c>
      <c r="B249" s="3">
        <f t="shared" si="57"/>
        <v>1553302175</v>
      </c>
      <c r="C249">
        <f t="shared" ref="C249:D249" si="95">C248</f>
        <v>2</v>
      </c>
      <c r="D249">
        <f t="shared" si="95"/>
        <v>6</v>
      </c>
      <c r="E249">
        <f t="shared" ca="1" si="59"/>
        <v>9827.5746428571365</v>
      </c>
      <c r="F249">
        <f t="shared" ca="1" si="60"/>
        <v>-99663.971428571444</v>
      </c>
      <c r="G249">
        <f t="shared" ca="1" si="61"/>
        <v>9448.7999999999993</v>
      </c>
      <c r="H249" s="9">
        <f t="shared" ca="1" si="62"/>
        <v>35.80500793650863</v>
      </c>
      <c r="I249" s="9">
        <f t="shared" ca="1" si="63"/>
        <v>-216.45619047619402</v>
      </c>
      <c r="J249" s="9">
        <f t="shared" ca="1" si="64"/>
        <v>0</v>
      </c>
      <c r="K249" s="9">
        <f t="shared" ca="1" si="65"/>
        <v>219.39754098166151</v>
      </c>
      <c r="L249" s="9">
        <f t="shared" ca="1" si="66"/>
        <v>170.60749280413594</v>
      </c>
      <c r="M249">
        <f t="shared" ca="1" si="67"/>
        <v>54.94168650793651</v>
      </c>
      <c r="N249">
        <f t="shared" ca="1" si="68"/>
        <v>33.090605158730163</v>
      </c>
    </row>
    <row r="250" spans="1:14" x14ac:dyDescent="0.25">
      <c r="A250" s="4">
        <f t="shared" ref="A250:A258" si="96">A249+5/24/3600</f>
        <v>0.44189814814814588</v>
      </c>
      <c r="B250" s="3">
        <f t="shared" si="57"/>
        <v>1553302180</v>
      </c>
      <c r="C250">
        <f t="shared" ref="C250:D250" si="97">C249</f>
        <v>2</v>
      </c>
      <c r="D250">
        <f t="shared" si="97"/>
        <v>6</v>
      </c>
      <c r="E250">
        <f t="shared" ca="1" si="59"/>
        <v>10006.59968253968</v>
      </c>
      <c r="F250">
        <f t="shared" ca="1" si="60"/>
        <v>-100746.25238095241</v>
      </c>
      <c r="G250">
        <f t="shared" ca="1" si="61"/>
        <v>9448.7999999999993</v>
      </c>
      <c r="H250" s="9">
        <f t="shared" ca="1" si="62"/>
        <v>35.805007936507174</v>
      </c>
      <c r="I250" s="9">
        <f t="shared" ca="1" si="63"/>
        <v>-216.45619047618237</v>
      </c>
      <c r="J250" s="9">
        <f t="shared" ca="1" si="64"/>
        <v>0</v>
      </c>
      <c r="K250" s="9">
        <f t="shared" ca="1" si="65"/>
        <v>219.39754098164977</v>
      </c>
      <c r="L250" s="9">
        <f t="shared" ca="1" si="66"/>
        <v>170.6074928041358</v>
      </c>
      <c r="M250">
        <f t="shared" ca="1" si="67"/>
        <v>54.932023809523812</v>
      </c>
      <c r="N250">
        <f t="shared" ca="1" si="68"/>
        <v>33.09347001763669</v>
      </c>
    </row>
    <row r="251" spans="1:14" x14ac:dyDescent="0.25">
      <c r="A251" s="4">
        <f t="shared" si="96"/>
        <v>0.44195601851851624</v>
      </c>
      <c r="B251" s="3">
        <f t="shared" si="57"/>
        <v>1553302185</v>
      </c>
      <c r="C251">
        <f t="shared" ref="C251:D251" si="98">C250</f>
        <v>2</v>
      </c>
      <c r="D251">
        <f t="shared" si="98"/>
        <v>6</v>
      </c>
      <c r="E251">
        <f t="shared" ca="1" si="59"/>
        <v>10185.624722222215</v>
      </c>
      <c r="F251">
        <f t="shared" ca="1" si="60"/>
        <v>-101828.53333333333</v>
      </c>
      <c r="G251">
        <f t="shared" ca="1" si="61"/>
        <v>9448.7999999999993</v>
      </c>
      <c r="H251" s="9">
        <f t="shared" ca="1" si="62"/>
        <v>35.80500793650863</v>
      </c>
      <c r="I251" s="9">
        <f t="shared" ca="1" si="63"/>
        <v>-216.45619047619402</v>
      </c>
      <c r="J251" s="9">
        <f t="shared" ca="1" si="64"/>
        <v>0</v>
      </c>
      <c r="K251" s="9">
        <f t="shared" ca="1" si="65"/>
        <v>219.39754098166151</v>
      </c>
      <c r="L251" s="9">
        <f t="shared" ca="1" si="66"/>
        <v>170.60749280413594</v>
      </c>
      <c r="M251">
        <f t="shared" ca="1" si="67"/>
        <v>54.922361111111108</v>
      </c>
      <c r="N251">
        <f t="shared" ca="1" si="68"/>
        <v>33.09633487654321</v>
      </c>
    </row>
    <row r="252" spans="1:14" x14ac:dyDescent="0.25">
      <c r="A252" s="4">
        <f t="shared" si="96"/>
        <v>0.4420138888888866</v>
      </c>
      <c r="B252" s="3">
        <f t="shared" si="57"/>
        <v>1553302190</v>
      </c>
      <c r="C252">
        <f t="shared" ref="C252:D252" si="99">C251</f>
        <v>2</v>
      </c>
      <c r="D252">
        <f t="shared" si="99"/>
        <v>6</v>
      </c>
      <c r="E252">
        <f t="shared" ca="1" si="59"/>
        <v>10364.649761904759</v>
      </c>
      <c r="F252">
        <f t="shared" ca="1" si="60"/>
        <v>-102910.8142857143</v>
      </c>
      <c r="G252">
        <f t="shared" ca="1" si="61"/>
        <v>9448.7999999999993</v>
      </c>
      <c r="H252" s="9">
        <f t="shared" ca="1" si="62"/>
        <v>35.805007936507174</v>
      </c>
      <c r="I252" s="9">
        <f t="shared" ca="1" si="63"/>
        <v>-216.45619047619402</v>
      </c>
      <c r="J252" s="9">
        <f t="shared" ca="1" si="64"/>
        <v>0</v>
      </c>
      <c r="K252" s="9">
        <f t="shared" ca="1" si="65"/>
        <v>219.39754098166128</v>
      </c>
      <c r="L252" s="9">
        <f t="shared" ca="1" si="66"/>
        <v>170.60749280413631</v>
      </c>
      <c r="M252">
        <f t="shared" ca="1" si="67"/>
        <v>54.912698412698411</v>
      </c>
      <c r="N252">
        <f t="shared" ca="1" si="68"/>
        <v>33.099199735449737</v>
      </c>
    </row>
    <row r="253" spans="1:14" x14ac:dyDescent="0.25">
      <c r="A253" s="4">
        <f t="shared" si="96"/>
        <v>0.44207175925925696</v>
      </c>
      <c r="B253" s="3">
        <f t="shared" si="57"/>
        <v>1553302195</v>
      </c>
      <c r="C253">
        <f t="shared" ref="C253:D253" si="100">C252</f>
        <v>2</v>
      </c>
      <c r="D253">
        <f t="shared" si="100"/>
        <v>6</v>
      </c>
      <c r="E253">
        <f t="shared" ca="1" si="59"/>
        <v>10543.674801587294</v>
      </c>
      <c r="F253">
        <f t="shared" ca="1" si="60"/>
        <v>-103993.09523809527</v>
      </c>
      <c r="G253">
        <f t="shared" ca="1" si="61"/>
        <v>9448.7999999999993</v>
      </c>
      <c r="H253" s="9">
        <f t="shared" ca="1" si="62"/>
        <v>35.80500793650863</v>
      </c>
      <c r="I253" s="9">
        <f t="shared" ca="1" si="63"/>
        <v>-216.45619047618237</v>
      </c>
      <c r="J253" s="9">
        <f t="shared" ca="1" si="64"/>
        <v>0</v>
      </c>
      <c r="K253" s="9">
        <f t="shared" ca="1" si="65"/>
        <v>219.39754098165</v>
      </c>
      <c r="L253" s="9">
        <f t="shared" ca="1" si="66"/>
        <v>170.60749280413543</v>
      </c>
      <c r="M253">
        <f t="shared" ca="1" si="67"/>
        <v>54.903035714285714</v>
      </c>
      <c r="N253">
        <f t="shared" ca="1" si="68"/>
        <v>33.102064594356264</v>
      </c>
    </row>
    <row r="254" spans="1:14" x14ac:dyDescent="0.25">
      <c r="A254" s="4">
        <f t="shared" si="96"/>
        <v>0.44212962962962732</v>
      </c>
      <c r="B254" s="3">
        <f t="shared" si="57"/>
        <v>1553302200</v>
      </c>
      <c r="C254">
        <f t="shared" ref="C254:D254" si="101">C253</f>
        <v>2</v>
      </c>
      <c r="D254">
        <f t="shared" si="101"/>
        <v>6</v>
      </c>
      <c r="E254">
        <f t="shared" ca="1" si="59"/>
        <v>10722.699841269838</v>
      </c>
      <c r="F254">
        <f t="shared" ca="1" si="60"/>
        <v>-105075.37619047618</v>
      </c>
      <c r="G254">
        <f t="shared" ca="1" si="61"/>
        <v>9448.7999999999993</v>
      </c>
      <c r="H254" s="9">
        <f t="shared" ca="1" si="62"/>
        <v>35.805007936507174</v>
      </c>
      <c r="I254" s="9">
        <f t="shared" ca="1" si="63"/>
        <v>-216.45619047619402</v>
      </c>
      <c r="J254" s="9">
        <f t="shared" ca="1" si="64"/>
        <v>0</v>
      </c>
      <c r="K254" s="9">
        <f t="shared" ca="1" si="65"/>
        <v>219.39754098166128</v>
      </c>
      <c r="L254" s="9">
        <f t="shared" ca="1" si="66"/>
        <v>170.60749280413631</v>
      </c>
      <c r="M254">
        <f t="shared" ca="1" si="67"/>
        <v>54.893373015873017</v>
      </c>
      <c r="N254">
        <f t="shared" ca="1" si="68"/>
        <v>33.104929453262791</v>
      </c>
    </row>
    <row r="255" spans="1:14" x14ac:dyDescent="0.25">
      <c r="A255" s="4">
        <f t="shared" si="96"/>
        <v>0.44218749999999768</v>
      </c>
      <c r="B255" s="3">
        <f t="shared" si="57"/>
        <v>1553302205</v>
      </c>
      <c r="C255">
        <f t="shared" ref="C255:D255" si="102">C254</f>
        <v>2</v>
      </c>
      <c r="D255">
        <f t="shared" si="102"/>
        <v>6</v>
      </c>
      <c r="E255">
        <f t="shared" ca="1" si="59"/>
        <v>10901.724880952373</v>
      </c>
      <c r="F255">
        <f t="shared" ca="1" si="60"/>
        <v>-106157.65714285715</v>
      </c>
      <c r="G255">
        <f t="shared" ca="1" si="61"/>
        <v>9448.7999999999993</v>
      </c>
      <c r="H255" s="9">
        <f t="shared" ca="1" si="62"/>
        <v>35.80500793650863</v>
      </c>
      <c r="I255" s="9">
        <f t="shared" ca="1" si="63"/>
        <v>-216.45619047619402</v>
      </c>
      <c r="J255" s="9">
        <f t="shared" ca="1" si="64"/>
        <v>0</v>
      </c>
      <c r="K255" s="9">
        <f t="shared" ca="1" si="65"/>
        <v>219.39754098166151</v>
      </c>
      <c r="L255" s="9">
        <f t="shared" ca="1" si="66"/>
        <v>170.60749280413594</v>
      </c>
      <c r="M255">
        <f t="shared" ca="1" si="67"/>
        <v>54.88371031746032</v>
      </c>
      <c r="N255">
        <f t="shared" ca="1" si="68"/>
        <v>33.107794312169318</v>
      </c>
    </row>
    <row r="256" spans="1:14" x14ac:dyDescent="0.25">
      <c r="A256" s="4">
        <f t="shared" si="96"/>
        <v>0.44224537037036804</v>
      </c>
      <c r="B256" s="3">
        <f t="shared" si="57"/>
        <v>1553302210</v>
      </c>
      <c r="C256">
        <f t="shared" ref="C256:D256" si="103">C255</f>
        <v>2</v>
      </c>
      <c r="D256">
        <f t="shared" si="103"/>
        <v>6</v>
      </c>
      <c r="E256">
        <f t="shared" ca="1" si="59"/>
        <v>11080.749920634917</v>
      </c>
      <c r="F256">
        <f t="shared" ca="1" si="60"/>
        <v>-107239.93809523812</v>
      </c>
      <c r="G256">
        <f t="shared" ca="1" si="61"/>
        <v>9448.7999999999993</v>
      </c>
      <c r="H256" s="9">
        <f t="shared" ca="1" si="62"/>
        <v>35.805007936507174</v>
      </c>
      <c r="I256" s="9">
        <f t="shared" ca="1" si="63"/>
        <v>-216.45619047618237</v>
      </c>
      <c r="J256" s="9">
        <f t="shared" ca="1" si="64"/>
        <v>0</v>
      </c>
      <c r="K256" s="9">
        <f t="shared" ca="1" si="65"/>
        <v>219.39754098164977</v>
      </c>
      <c r="L256" s="9">
        <f t="shared" ca="1" si="66"/>
        <v>170.6074928041358</v>
      </c>
      <c r="M256">
        <f t="shared" ca="1" si="67"/>
        <v>54.874047619047616</v>
      </c>
      <c r="N256">
        <f t="shared" ca="1" si="68"/>
        <v>33.110659171075838</v>
      </c>
    </row>
    <row r="257" spans="1:14" x14ac:dyDescent="0.25">
      <c r="A257" s="4">
        <f t="shared" si="96"/>
        <v>0.4423032407407384</v>
      </c>
      <c r="B257" s="3">
        <f t="shared" si="57"/>
        <v>1553302215</v>
      </c>
      <c r="C257">
        <f t="shared" ref="C257:D257" si="104">C256</f>
        <v>2</v>
      </c>
      <c r="D257">
        <f t="shared" si="104"/>
        <v>6</v>
      </c>
      <c r="E257">
        <f t="shared" ca="1" si="59"/>
        <v>11259.774960317452</v>
      </c>
      <c r="F257">
        <f t="shared" ca="1" si="60"/>
        <v>-108322.21904761903</v>
      </c>
      <c r="G257">
        <f t="shared" ca="1" si="61"/>
        <v>9448.7999999999993</v>
      </c>
      <c r="H257" s="9">
        <f t="shared" ca="1" si="62"/>
        <v>35.80500793650863</v>
      </c>
      <c r="I257" s="9">
        <f t="shared" ca="1" si="63"/>
        <v>-216.45619047619402</v>
      </c>
      <c r="J257" s="9">
        <f t="shared" ca="1" si="64"/>
        <v>0</v>
      </c>
      <c r="K257" s="9">
        <f t="shared" ca="1" si="65"/>
        <v>219.39754098166151</v>
      </c>
      <c r="L257" s="9">
        <f t="shared" ca="1" si="66"/>
        <v>170.60749280413594</v>
      </c>
      <c r="M257">
        <f t="shared" ca="1" si="67"/>
        <v>54.864384920634919</v>
      </c>
      <c r="N257">
        <f t="shared" ca="1" si="68"/>
        <v>33.113524029982365</v>
      </c>
    </row>
    <row r="258" spans="1:14" x14ac:dyDescent="0.25">
      <c r="A258" s="5">
        <f t="shared" si="96"/>
        <v>0.44236111111110876</v>
      </c>
      <c r="B258" s="3">
        <f t="shared" si="57"/>
        <v>1553302220</v>
      </c>
      <c r="C258">
        <f t="shared" ref="C258:D258" si="105">C257</f>
        <v>2</v>
      </c>
      <c r="D258">
        <f t="shared" si="105"/>
        <v>6</v>
      </c>
      <c r="E258">
        <f t="shared" ca="1" si="59"/>
        <v>11438.799999999996</v>
      </c>
      <c r="F258">
        <f t="shared" ca="1" si="60"/>
        <v>-109404.5</v>
      </c>
      <c r="G258">
        <f t="shared" ca="1" si="61"/>
        <v>9448.7999999999993</v>
      </c>
      <c r="H258" s="9">
        <f ca="1">H257</f>
        <v>35.80500793650863</v>
      </c>
      <c r="I258" s="9">
        <f t="shared" ref="I258:K258" ca="1" si="106">I257</f>
        <v>-216.45619047619402</v>
      </c>
      <c r="J258" s="9">
        <f t="shared" ca="1" si="106"/>
        <v>0</v>
      </c>
      <c r="K258" s="9">
        <f t="shared" ca="1" si="106"/>
        <v>219.39754098166151</v>
      </c>
      <c r="L258" s="9">
        <f t="shared" ca="1" si="66"/>
        <v>170.60749280413594</v>
      </c>
      <c r="M258">
        <f t="shared" ca="1" si="67"/>
        <v>54.854722222222222</v>
      </c>
      <c r="N258">
        <f t="shared" ca="1" si="68"/>
        <v>33.116388888888892</v>
      </c>
    </row>
    <row r="259" spans="1:14" x14ac:dyDescent="0.25">
      <c r="A259" t="s">
        <v>144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S253"/>
  <sheetViews>
    <sheetView workbookViewId="0">
      <selection activeCell="B2" sqref="B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149</v>
      </c>
      <c r="B1" t="s">
        <v>158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0.42986111111111108</v>
      </c>
      <c r="B2" s="6" t="s">
        <v>94</v>
      </c>
      <c r="C2" s="7">
        <v>310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9448.7999999999993</v>
      </c>
      <c r="H2" s="9">
        <f t="shared" ref="H2:J3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0.43611111111111112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si="0"/>
        <v>217.52971358233336</v>
      </c>
      <c r="I3" s="9">
        <f t="shared" si="0"/>
        <v>-54.475450232</v>
      </c>
      <c r="J3" s="9">
        <f t="shared" si="0"/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</row>
    <row r="4" spans="1:16" x14ac:dyDescent="0.25">
      <c r="A4" s="5">
        <v>0.44305555555555554</v>
      </c>
      <c r="B4" s="6" t="s">
        <v>70</v>
      </c>
      <c r="C4" s="7">
        <v>240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7315.2</v>
      </c>
      <c r="M4" s="7">
        <f>VLOOKUP($B4,Beacons!$A$6:$O$30,8,FALSE)</f>
        <v>55.555277777777775</v>
      </c>
      <c r="N4" s="7">
        <f>VLOOKUP($B4,Beacons!$A$6:$O$30,9,FALSE)</f>
        <v>35.021944444444443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0.42986111111111108</v>
      </c>
      <c r="B6" s="3">
        <f>Params!D29+MINUTE(A6-Params!C29)*60+SECOND(A6-Params!C29)</f>
        <v>1553301140</v>
      </c>
      <c r="C6">
        <v>2</v>
      </c>
      <c r="D6">
        <f>ROW()</f>
        <v>6</v>
      </c>
      <c r="E6">
        <f ca="1">INDIRECT("E$"&amp;C6)+INDIRECT("H$"&amp;C6)*($B6-INDIRECT("B$"&amp;D6))</f>
        <v>-124061.1</v>
      </c>
      <c r="F6">
        <f ca="1">INDIRECT("F$"&amp;C6)+INDIRECT("I$"&amp;C6)*($B6-INDIRECT("B$"&amp;D6))</f>
        <v>-29584.49</v>
      </c>
      <c r="G6">
        <f ca="1">INDIRECT("G$"&amp;C6)+INDIRECT("J$"&amp;C6)*($B6-INDIRECT("B$"&amp;D6))</f>
        <v>9448.7999999999993</v>
      </c>
      <c r="H6" s="9">
        <f ca="1">(E7-E6)/($B7-$B6)</f>
        <v>229.74328120481513</v>
      </c>
      <c r="I6" s="9">
        <f ca="1">(F7-F6)/($B7-$B6)</f>
        <v>54.785778035555268</v>
      </c>
      <c r="J6" s="9">
        <f ca="1">(G7-G6)/($B7-$B6)</f>
        <v>0</v>
      </c>
      <c r="K6" s="9">
        <f ca="1">SQRT(H6*H6+I6*I6)</f>
        <v>236.18521700926985</v>
      </c>
      <c r="L6" s="9">
        <f ca="1">DEGREES(ATAN2(I6,H6))</f>
        <v>76.587443729151801</v>
      </c>
      <c r="M6">
        <f ca="1">INDIRECT("M$"&amp;C6)+INDIRECT("O$"&amp;C6)*($B6-INDIRECT("B$"&amp;D6))</f>
        <v>55.583333333333336</v>
      </c>
      <c r="N6">
        <f ca="1">INDIRECT("N$"&amp;C6)+INDIRECT("P$"&amp;C6)*($B6-INDIRECT("B$"&amp;D6))</f>
        <v>30.948055555555555</v>
      </c>
      <c r="P6" s="3"/>
    </row>
    <row r="7" spans="1:16" x14ac:dyDescent="0.25">
      <c r="A7" s="4">
        <f>A6+5/24/3600</f>
        <v>0.42991898148148144</v>
      </c>
      <c r="B7" s="3">
        <f>B6+SECOND(A7-A6)</f>
        <v>1553301145</v>
      </c>
      <c r="C7">
        <f>C6</f>
        <v>2</v>
      </c>
      <c r="D7">
        <f>D6</f>
        <v>6</v>
      </c>
      <c r="E7">
        <f ca="1">INDIRECT("E$"&amp;C7)+INDIRECT("H$"&amp;C7)*($B7-INDIRECT("B$"&amp;D7))</f>
        <v>-122912.38359397593</v>
      </c>
      <c r="F7">
        <f ca="1">INDIRECT("F$"&amp;C7)+INDIRECT("I$"&amp;C7)*($B7-INDIRECT("B$"&amp;D7))</f>
        <v>-29310.561109822225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229.74328120481513</v>
      </c>
      <c r="I7" s="9">
        <f t="shared" ca="1" si="2"/>
        <v>54.785778035555992</v>
      </c>
      <c r="J7" s="9">
        <f t="shared" ca="1" si="2"/>
        <v>0</v>
      </c>
      <c r="K7" s="9">
        <f t="shared" ref="K7:K70" ca="1" si="3">SQRT(H7*H7+I7*I7)</f>
        <v>236.18521700927002</v>
      </c>
      <c r="L7" s="9">
        <f t="shared" ref="L7:L70" ca="1" si="4">DEGREES(ATAN2(I7,H7))</f>
        <v>76.58744372915163</v>
      </c>
      <c r="M7">
        <f ca="1">INDIRECT("M$"&amp;C7)+INDIRECT("O$"&amp;C7)*($B7-INDIRECT("B$"&amp;D7))</f>
        <v>55.585802469135807</v>
      </c>
      <c r="N7">
        <f ca="1">INDIRECT("N$"&amp;C7)+INDIRECT("P$"&amp;C7)*($B7-INDIRECT("B$"&amp;D7))</f>
        <v>30.966437757201646</v>
      </c>
      <c r="P7" s="3"/>
    </row>
    <row r="8" spans="1:16" x14ac:dyDescent="0.25">
      <c r="A8" s="4">
        <f>A7+5/24/3600</f>
        <v>0.4299768518518518</v>
      </c>
      <c r="B8" s="3">
        <f>B7+SECOND(A8-A7)</f>
        <v>1553301150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-121763.66718795185</v>
      </c>
      <c r="F8">
        <f t="shared" ref="F8:F33" ca="1" si="7">INDIRECT("F$"&amp;C8)+INDIRECT("I$"&amp;C8)*($B8-INDIRECT("B$"&amp;D8))</f>
        <v>-29036.632219644445</v>
      </c>
      <c r="G8">
        <f t="shared" ca="1" si="1"/>
        <v>9448.7999999999993</v>
      </c>
      <c r="H8" s="9">
        <f t="shared" ca="1" si="2"/>
        <v>229.74328120481513</v>
      </c>
      <c r="I8" s="9">
        <f t="shared" ca="1" si="2"/>
        <v>54.785778035555268</v>
      </c>
      <c r="J8" s="9">
        <f t="shared" ca="1" si="2"/>
        <v>0</v>
      </c>
      <c r="K8" s="9">
        <f t="shared" ca="1" si="3"/>
        <v>236.18521700926985</v>
      </c>
      <c r="L8" s="9">
        <f t="shared" ca="1" si="4"/>
        <v>76.587443729151801</v>
      </c>
      <c r="M8">
        <f t="shared" ref="M8:M71" ca="1" si="8">INDIRECT("M$"&amp;C8)+INDIRECT("O$"&amp;C8)*($B8-INDIRECT("B$"&amp;D8))</f>
        <v>55.588271604938271</v>
      </c>
      <c r="N8">
        <f t="shared" ref="N8:N71" ca="1" si="9">INDIRECT("N$"&amp;C8)+INDIRECT("P$"&amp;C8)*($B8-INDIRECT("B$"&amp;D8))</f>
        <v>30.984819958847737</v>
      </c>
      <c r="P8" s="3"/>
    </row>
    <row r="9" spans="1:16" x14ac:dyDescent="0.25">
      <c r="A9" s="4">
        <f t="shared" ref="A9:A72" si="10">A8+5/24/3600</f>
        <v>0.43003472222222217</v>
      </c>
      <c r="B9" s="3">
        <f t="shared" ref="B9:B72" si="11">B8+SECOND(A9-A8)</f>
        <v>1553301155</v>
      </c>
      <c r="C9">
        <f t="shared" si="5"/>
        <v>2</v>
      </c>
      <c r="D9">
        <f t="shared" si="5"/>
        <v>6</v>
      </c>
      <c r="E9">
        <f t="shared" ca="1" si="6"/>
        <v>-120614.95078192778</v>
      </c>
      <c r="F9">
        <f t="shared" ca="1" si="7"/>
        <v>-28762.703329466669</v>
      </c>
      <c r="G9">
        <f t="shared" ca="1" si="1"/>
        <v>9448.7999999999993</v>
      </c>
      <c r="H9" s="9">
        <f t="shared" ca="1" si="2"/>
        <v>229.74328120481513</v>
      </c>
      <c r="I9" s="9">
        <f t="shared" ca="1" si="2"/>
        <v>54.785778035555992</v>
      </c>
      <c r="J9" s="9">
        <f t="shared" ca="1" si="2"/>
        <v>0</v>
      </c>
      <c r="K9" s="9">
        <f t="shared" ca="1" si="3"/>
        <v>236.18521700927002</v>
      </c>
      <c r="L9" s="9">
        <f t="shared" ca="1" si="4"/>
        <v>76.58744372915163</v>
      </c>
      <c r="M9">
        <f t="shared" ca="1" si="8"/>
        <v>55.590740740740742</v>
      </c>
      <c r="N9">
        <f t="shared" ca="1" si="9"/>
        <v>31.003202160493828</v>
      </c>
    </row>
    <row r="10" spans="1:16" x14ac:dyDescent="0.25">
      <c r="A10" s="4">
        <f t="shared" si="10"/>
        <v>0.43009259259259253</v>
      </c>
      <c r="B10" s="3">
        <f t="shared" si="11"/>
        <v>1553301160</v>
      </c>
      <c r="C10">
        <f t="shared" si="5"/>
        <v>2</v>
      </c>
      <c r="D10">
        <f t="shared" si="5"/>
        <v>6</v>
      </c>
      <c r="E10">
        <f t="shared" ca="1" si="6"/>
        <v>-119466.2343759037</v>
      </c>
      <c r="F10">
        <f t="shared" ca="1" si="7"/>
        <v>-28488.774439288889</v>
      </c>
      <c r="G10">
        <f t="shared" ca="1" si="1"/>
        <v>9448.7999999999993</v>
      </c>
      <c r="H10" s="9">
        <f t="shared" ca="1" si="2"/>
        <v>229.74328120481223</v>
      </c>
      <c r="I10" s="9">
        <f t="shared" ca="1" si="2"/>
        <v>54.785778035555268</v>
      </c>
      <c r="J10" s="9">
        <f t="shared" ca="1" si="2"/>
        <v>0</v>
      </c>
      <c r="K10" s="9">
        <f t="shared" ca="1" si="3"/>
        <v>236.18521700926703</v>
      </c>
      <c r="L10" s="9">
        <f t="shared" ca="1" si="4"/>
        <v>76.58744372915163</v>
      </c>
      <c r="M10">
        <f t="shared" ca="1" si="8"/>
        <v>55.593209876543213</v>
      </c>
      <c r="N10">
        <f t="shared" ca="1" si="9"/>
        <v>31.021584362139919</v>
      </c>
      <c r="P10" s="9"/>
    </row>
    <row r="11" spans="1:16" x14ac:dyDescent="0.25">
      <c r="A11" s="4">
        <f t="shared" si="10"/>
        <v>0.43015046296296289</v>
      </c>
      <c r="B11" s="3">
        <f t="shared" si="11"/>
        <v>1553301165</v>
      </c>
      <c r="C11">
        <f t="shared" si="5"/>
        <v>2</v>
      </c>
      <c r="D11">
        <f t="shared" si="5"/>
        <v>6</v>
      </c>
      <c r="E11">
        <f t="shared" ca="1" si="6"/>
        <v>-118317.51796987964</v>
      </c>
      <c r="F11">
        <f t="shared" ca="1" si="7"/>
        <v>-28214.845549111113</v>
      </c>
      <c r="G11">
        <f t="shared" ca="1" si="1"/>
        <v>9448.7999999999993</v>
      </c>
      <c r="H11" s="9">
        <f t="shared" ca="1" si="2"/>
        <v>229.74328120481513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236.18521700926985</v>
      </c>
      <c r="L11" s="9">
        <f t="shared" ca="1" si="4"/>
        <v>76.587443729151801</v>
      </c>
      <c r="M11">
        <f t="shared" ca="1" si="8"/>
        <v>55.595679012345684</v>
      </c>
      <c r="N11">
        <f t="shared" ca="1" si="9"/>
        <v>31.03996656378601</v>
      </c>
    </row>
    <row r="12" spans="1:16" x14ac:dyDescent="0.25">
      <c r="A12" s="4">
        <f t="shared" si="10"/>
        <v>0.43020833333333325</v>
      </c>
      <c r="B12" s="3">
        <f t="shared" si="11"/>
        <v>1553301170</v>
      </c>
      <c r="C12">
        <f t="shared" si="5"/>
        <v>2</v>
      </c>
      <c r="D12">
        <f t="shared" si="5"/>
        <v>6</v>
      </c>
      <c r="E12">
        <f t="shared" ca="1" si="6"/>
        <v>-117168.80156385557</v>
      </c>
      <c r="F12">
        <f t="shared" ca="1" si="7"/>
        <v>-27940.916658933336</v>
      </c>
      <c r="G12">
        <f t="shared" ca="1" si="1"/>
        <v>9448.7999999999993</v>
      </c>
      <c r="H12" s="9">
        <f t="shared" ca="1" si="2"/>
        <v>229.74328120481513</v>
      </c>
      <c r="I12" s="9">
        <f t="shared" ca="1" si="2"/>
        <v>54.785778035555992</v>
      </c>
      <c r="J12" s="9">
        <f t="shared" ca="1" si="2"/>
        <v>0</v>
      </c>
      <c r="K12" s="9">
        <f t="shared" ca="1" si="3"/>
        <v>236.18521700927002</v>
      </c>
      <c r="L12" s="9">
        <f t="shared" ca="1" si="4"/>
        <v>76.58744372915163</v>
      </c>
      <c r="M12">
        <f t="shared" ca="1" si="8"/>
        <v>55.598148148148148</v>
      </c>
      <c r="N12">
        <f t="shared" ca="1" si="9"/>
        <v>31.058348765432097</v>
      </c>
    </row>
    <row r="13" spans="1:16" x14ac:dyDescent="0.25">
      <c r="A13" s="4">
        <f t="shared" si="10"/>
        <v>0.43026620370370361</v>
      </c>
      <c r="B13" s="3">
        <f t="shared" si="11"/>
        <v>1553301175</v>
      </c>
      <c r="C13">
        <f t="shared" si="5"/>
        <v>2</v>
      </c>
      <c r="D13">
        <f t="shared" si="5"/>
        <v>6</v>
      </c>
      <c r="E13">
        <f t="shared" ca="1" si="6"/>
        <v>-116020.08515783149</v>
      </c>
      <c r="F13">
        <f t="shared" ca="1" si="7"/>
        <v>-27666.987768755556</v>
      </c>
      <c r="G13">
        <f t="shared" ca="1" si="1"/>
        <v>9448.7999999999993</v>
      </c>
      <c r="H13" s="9">
        <f t="shared" ca="1" si="2"/>
        <v>229.74328120481513</v>
      </c>
      <c r="I13" s="9">
        <f t="shared" ca="1" si="2"/>
        <v>54.785778035555268</v>
      </c>
      <c r="J13" s="9">
        <f t="shared" ca="1" si="2"/>
        <v>0</v>
      </c>
      <c r="K13" s="9">
        <f t="shared" ca="1" si="3"/>
        <v>236.18521700926985</v>
      </c>
      <c r="L13" s="9">
        <f t="shared" ca="1" si="4"/>
        <v>76.587443729151801</v>
      </c>
      <c r="M13">
        <f t="shared" ca="1" si="8"/>
        <v>55.600617283950619</v>
      </c>
      <c r="N13">
        <f t="shared" ca="1" si="9"/>
        <v>31.076730967078188</v>
      </c>
    </row>
    <row r="14" spans="1:16" x14ac:dyDescent="0.25">
      <c r="A14" s="4">
        <f t="shared" si="10"/>
        <v>0.43032407407407397</v>
      </c>
      <c r="B14" s="3">
        <f t="shared" si="11"/>
        <v>1553301180</v>
      </c>
      <c r="C14">
        <f t="shared" si="5"/>
        <v>2</v>
      </c>
      <c r="D14">
        <f t="shared" si="5"/>
        <v>6</v>
      </c>
      <c r="E14">
        <f t="shared" ca="1" si="6"/>
        <v>-114871.36875180741</v>
      </c>
      <c r="F14">
        <f t="shared" ca="1" si="7"/>
        <v>-27393.05887857778</v>
      </c>
      <c r="G14">
        <f t="shared" ca="1" si="1"/>
        <v>9448.7999999999993</v>
      </c>
      <c r="H14" s="9">
        <f t="shared" ca="1" si="2"/>
        <v>229.74328120481513</v>
      </c>
      <c r="I14" s="9">
        <f t="shared" ca="1" si="2"/>
        <v>54.785778035555992</v>
      </c>
      <c r="J14" s="9">
        <f t="shared" ca="1" si="2"/>
        <v>0</v>
      </c>
      <c r="K14" s="9">
        <f t="shared" ca="1" si="3"/>
        <v>236.18521700927002</v>
      </c>
      <c r="L14" s="9">
        <f t="shared" ca="1" si="4"/>
        <v>76.58744372915163</v>
      </c>
      <c r="M14">
        <f t="shared" ca="1" si="8"/>
        <v>55.60308641975309</v>
      </c>
      <c r="N14">
        <f t="shared" ca="1" si="9"/>
        <v>31.095113168724279</v>
      </c>
    </row>
    <row r="15" spans="1:16" x14ac:dyDescent="0.25">
      <c r="A15" s="4">
        <f t="shared" si="10"/>
        <v>0.43038194444444433</v>
      </c>
      <c r="B15" s="3">
        <f t="shared" si="11"/>
        <v>1553301185</v>
      </c>
      <c r="C15">
        <f t="shared" si="5"/>
        <v>2</v>
      </c>
      <c r="D15">
        <f t="shared" si="5"/>
        <v>6</v>
      </c>
      <c r="E15">
        <f t="shared" ca="1" si="6"/>
        <v>-113722.65234578334</v>
      </c>
      <c r="F15">
        <f t="shared" ca="1" si="7"/>
        <v>-27119.1299884</v>
      </c>
      <c r="G15">
        <f t="shared" ca="1" si="1"/>
        <v>9448.7999999999993</v>
      </c>
      <c r="H15" s="9">
        <f t="shared" ca="1" si="2"/>
        <v>229.74328120481513</v>
      </c>
      <c r="I15" s="9">
        <f t="shared" ca="1" si="2"/>
        <v>54.785778035555268</v>
      </c>
      <c r="J15" s="9">
        <f t="shared" ca="1" si="2"/>
        <v>0</v>
      </c>
      <c r="K15" s="9">
        <f t="shared" ca="1" si="3"/>
        <v>236.18521700926985</v>
      </c>
      <c r="L15" s="9">
        <f t="shared" ca="1" si="4"/>
        <v>76.587443729151801</v>
      </c>
      <c r="M15">
        <f t="shared" ca="1" si="8"/>
        <v>55.605555555555554</v>
      </c>
      <c r="N15">
        <f t="shared" ca="1" si="9"/>
        <v>31.113495370370369</v>
      </c>
    </row>
    <row r="16" spans="1:16" x14ac:dyDescent="0.25">
      <c r="A16" s="4">
        <f t="shared" si="10"/>
        <v>0.43043981481481469</v>
      </c>
      <c r="B16" s="3">
        <f t="shared" si="11"/>
        <v>1553301190</v>
      </c>
      <c r="C16">
        <f t="shared" si="5"/>
        <v>2</v>
      </c>
      <c r="D16">
        <f t="shared" si="5"/>
        <v>6</v>
      </c>
      <c r="E16">
        <f t="shared" ca="1" si="6"/>
        <v>-112573.93593975926</v>
      </c>
      <c r="F16">
        <f t="shared" ca="1" si="7"/>
        <v>-26845.201098222224</v>
      </c>
      <c r="G16">
        <f t="shared" ca="1" si="1"/>
        <v>9448.7999999999993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55.608024691358025</v>
      </c>
      <c r="N16">
        <f t="shared" ca="1" si="9"/>
        <v>31.13187757201646</v>
      </c>
    </row>
    <row r="17" spans="1:14" x14ac:dyDescent="0.25">
      <c r="A17" s="4">
        <f t="shared" si="10"/>
        <v>0.43049768518518505</v>
      </c>
      <c r="B17" s="3">
        <f t="shared" si="11"/>
        <v>1553301195</v>
      </c>
      <c r="C17">
        <f t="shared" si="5"/>
        <v>2</v>
      </c>
      <c r="D17">
        <f t="shared" si="5"/>
        <v>6</v>
      </c>
      <c r="E17">
        <f t="shared" ca="1" si="6"/>
        <v>-111425.21953373519</v>
      </c>
      <c r="F17">
        <f t="shared" ca="1" si="7"/>
        <v>-26571.272208044447</v>
      </c>
      <c r="G17">
        <f t="shared" ca="1" si="1"/>
        <v>9448.7999999999993</v>
      </c>
      <c r="H17" s="9">
        <f t="shared" ca="1" si="2"/>
        <v>229.74328120481513</v>
      </c>
      <c r="I17" s="9">
        <f t="shared" ca="1" si="2"/>
        <v>54.785778035555992</v>
      </c>
      <c r="J17" s="9">
        <f t="shared" ca="1" si="2"/>
        <v>0</v>
      </c>
      <c r="K17" s="9">
        <f t="shared" ca="1" si="3"/>
        <v>236.18521700927002</v>
      </c>
      <c r="L17" s="9">
        <f t="shared" ca="1" si="4"/>
        <v>76.58744372915163</v>
      </c>
      <c r="M17">
        <f t="shared" ca="1" si="8"/>
        <v>55.610493827160496</v>
      </c>
      <c r="N17">
        <f t="shared" ca="1" si="9"/>
        <v>31.150259773662551</v>
      </c>
    </row>
    <row r="18" spans="1:14" x14ac:dyDescent="0.25">
      <c r="A18" s="4">
        <f t="shared" si="10"/>
        <v>0.43055555555555541</v>
      </c>
      <c r="B18" s="3">
        <f t="shared" si="11"/>
        <v>1553301200</v>
      </c>
      <c r="C18">
        <f t="shared" si="5"/>
        <v>2</v>
      </c>
      <c r="D18">
        <f t="shared" si="5"/>
        <v>6</v>
      </c>
      <c r="E18">
        <f t="shared" ca="1" si="6"/>
        <v>-110276.50312771111</v>
      </c>
      <c r="F18">
        <f t="shared" ca="1" si="7"/>
        <v>-26297.343317866667</v>
      </c>
      <c r="G18">
        <f t="shared" ca="1" si="1"/>
        <v>9448.7999999999993</v>
      </c>
      <c r="H18" s="9">
        <f t="shared" ca="1" si="2"/>
        <v>229.74328120481513</v>
      </c>
      <c r="I18" s="9">
        <f t="shared" ca="1" si="2"/>
        <v>54.785778035555268</v>
      </c>
      <c r="J18" s="9">
        <f t="shared" ca="1" si="2"/>
        <v>0</v>
      </c>
      <c r="K18" s="9">
        <f t="shared" ca="1" si="3"/>
        <v>236.18521700926985</v>
      </c>
      <c r="L18" s="9">
        <f t="shared" ca="1" si="4"/>
        <v>76.587443729151801</v>
      </c>
      <c r="M18">
        <f t="shared" ca="1" si="8"/>
        <v>55.612962962962968</v>
      </c>
      <c r="N18">
        <f t="shared" ca="1" si="9"/>
        <v>31.168641975308642</v>
      </c>
    </row>
    <row r="19" spans="1:14" x14ac:dyDescent="0.25">
      <c r="A19" s="4">
        <f t="shared" si="10"/>
        <v>0.43061342592592577</v>
      </c>
      <c r="B19" s="3">
        <f t="shared" si="11"/>
        <v>1553301205</v>
      </c>
      <c r="C19">
        <f t="shared" si="5"/>
        <v>2</v>
      </c>
      <c r="D19">
        <f t="shared" si="5"/>
        <v>6</v>
      </c>
      <c r="E19">
        <f t="shared" ca="1" si="6"/>
        <v>-109127.78672168704</v>
      </c>
      <c r="F19">
        <f t="shared" ca="1" si="7"/>
        <v>-26023.414427688891</v>
      </c>
      <c r="G19">
        <f t="shared" ca="1" si="1"/>
        <v>9448.7999999999993</v>
      </c>
      <c r="H19" s="9">
        <f t="shared" ca="1" si="2"/>
        <v>229.74328120481223</v>
      </c>
      <c r="I19" s="9">
        <f t="shared" ca="1" si="2"/>
        <v>54.785778035555992</v>
      </c>
      <c r="J19" s="9">
        <f t="shared" ca="1" si="2"/>
        <v>0</v>
      </c>
      <c r="K19" s="9">
        <f t="shared" ca="1" si="3"/>
        <v>236.18521700926721</v>
      </c>
      <c r="L19" s="9">
        <f t="shared" ca="1" si="4"/>
        <v>76.587443729151474</v>
      </c>
      <c r="M19">
        <f t="shared" ca="1" si="8"/>
        <v>55.615432098765432</v>
      </c>
      <c r="N19">
        <f t="shared" ca="1" si="9"/>
        <v>31.187024176954733</v>
      </c>
    </row>
    <row r="20" spans="1:14" x14ac:dyDescent="0.25">
      <c r="A20" s="4">
        <f t="shared" si="10"/>
        <v>0.43067129629629614</v>
      </c>
      <c r="B20" s="3">
        <f t="shared" si="11"/>
        <v>1553301210</v>
      </c>
      <c r="C20">
        <f t="shared" si="5"/>
        <v>2</v>
      </c>
      <c r="D20">
        <f t="shared" si="5"/>
        <v>6</v>
      </c>
      <c r="E20">
        <f t="shared" ca="1" si="6"/>
        <v>-107979.07031566298</v>
      </c>
      <c r="F20">
        <f t="shared" ca="1" si="7"/>
        <v>-25749.485537511111</v>
      </c>
      <c r="G20">
        <f t="shared" ca="1" si="1"/>
        <v>9448.7999999999993</v>
      </c>
      <c r="H20" s="9">
        <f t="shared" ca="1" si="2"/>
        <v>229.74328120481513</v>
      </c>
      <c r="I20" s="9">
        <f t="shared" ca="1" si="2"/>
        <v>54.785778035555268</v>
      </c>
      <c r="J20" s="9">
        <f t="shared" ca="1" si="2"/>
        <v>0</v>
      </c>
      <c r="K20" s="9">
        <f t="shared" ca="1" si="3"/>
        <v>236.18521700926985</v>
      </c>
      <c r="L20" s="9">
        <f t="shared" ca="1" si="4"/>
        <v>76.587443729151801</v>
      </c>
      <c r="M20">
        <f t="shared" ca="1" si="8"/>
        <v>55.617901234567903</v>
      </c>
      <c r="N20">
        <f t="shared" ca="1" si="9"/>
        <v>31.205406378600824</v>
      </c>
    </row>
    <row r="21" spans="1:14" x14ac:dyDescent="0.25">
      <c r="A21" s="4">
        <f t="shared" si="10"/>
        <v>0.4307291666666665</v>
      </c>
      <c r="B21" s="3">
        <f t="shared" si="11"/>
        <v>1553301215</v>
      </c>
      <c r="C21">
        <f t="shared" si="5"/>
        <v>2</v>
      </c>
      <c r="D21">
        <f t="shared" si="5"/>
        <v>6</v>
      </c>
      <c r="E21">
        <f t="shared" ca="1" si="6"/>
        <v>-106830.3539096389</v>
      </c>
      <c r="F21">
        <f t="shared" ca="1" si="7"/>
        <v>-25475.556647333335</v>
      </c>
      <c r="G21">
        <f t="shared" ca="1" si="1"/>
        <v>9448.7999999999993</v>
      </c>
      <c r="H21" s="9">
        <f t="shared" ca="1" si="2"/>
        <v>229.74328120481513</v>
      </c>
      <c r="I21" s="9">
        <f t="shared" ca="1" si="2"/>
        <v>54.785778035555992</v>
      </c>
      <c r="J21" s="9">
        <f t="shared" ca="1" si="2"/>
        <v>0</v>
      </c>
      <c r="K21" s="9">
        <f t="shared" ca="1" si="3"/>
        <v>236.18521700927002</v>
      </c>
      <c r="L21" s="9">
        <f t="shared" ca="1" si="4"/>
        <v>76.58744372915163</v>
      </c>
      <c r="M21">
        <f t="shared" ca="1" si="8"/>
        <v>55.620370370370374</v>
      </c>
      <c r="N21">
        <f t="shared" ca="1" si="9"/>
        <v>31.223788580246914</v>
      </c>
    </row>
    <row r="22" spans="1:14" x14ac:dyDescent="0.25">
      <c r="A22" s="4">
        <f t="shared" si="10"/>
        <v>0.43078703703703686</v>
      </c>
      <c r="B22" s="3">
        <f t="shared" si="11"/>
        <v>1553301220</v>
      </c>
      <c r="C22">
        <f t="shared" si="5"/>
        <v>2</v>
      </c>
      <c r="D22">
        <f t="shared" si="5"/>
        <v>6</v>
      </c>
      <c r="E22">
        <f t="shared" ca="1" si="6"/>
        <v>-105681.63750361482</v>
      </c>
      <c r="F22">
        <f t="shared" ca="1" si="7"/>
        <v>-25201.627757155555</v>
      </c>
      <c r="G22">
        <f t="shared" ca="1" si="1"/>
        <v>9448.7999999999993</v>
      </c>
      <c r="H22" s="9">
        <f t="shared" ca="1" si="2"/>
        <v>229.74328120481513</v>
      </c>
      <c r="I22" s="9">
        <f t="shared" ca="1" si="2"/>
        <v>54.785778035555268</v>
      </c>
      <c r="J22" s="9">
        <f t="shared" ca="1" si="2"/>
        <v>0</v>
      </c>
      <c r="K22" s="9">
        <f t="shared" ca="1" si="3"/>
        <v>236.18521700926985</v>
      </c>
      <c r="L22" s="9">
        <f t="shared" ca="1" si="4"/>
        <v>76.587443729151801</v>
      </c>
      <c r="M22">
        <f t="shared" ca="1" si="8"/>
        <v>55.622839506172845</v>
      </c>
      <c r="N22">
        <f t="shared" ca="1" si="9"/>
        <v>31.242170781893005</v>
      </c>
    </row>
    <row r="23" spans="1:14" x14ac:dyDescent="0.25">
      <c r="A23" s="4">
        <f t="shared" si="10"/>
        <v>0.43084490740740722</v>
      </c>
      <c r="B23" s="3">
        <f t="shared" si="11"/>
        <v>1553301225</v>
      </c>
      <c r="C23">
        <f t="shared" si="5"/>
        <v>2</v>
      </c>
      <c r="D23">
        <f t="shared" si="5"/>
        <v>6</v>
      </c>
      <c r="E23">
        <f t="shared" ca="1" si="6"/>
        <v>-104532.92109759075</v>
      </c>
      <c r="F23">
        <f t="shared" ca="1" si="7"/>
        <v>-24927.698866977778</v>
      </c>
      <c r="G23">
        <f t="shared" ca="1" si="1"/>
        <v>9448.7999999999993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55.625308641975309</v>
      </c>
      <c r="N23">
        <f t="shared" ca="1" si="9"/>
        <v>31.260552983539093</v>
      </c>
    </row>
    <row r="24" spans="1:14" x14ac:dyDescent="0.25">
      <c r="A24" s="4">
        <f t="shared" si="10"/>
        <v>0.43090277777777758</v>
      </c>
      <c r="B24" s="3">
        <f t="shared" si="11"/>
        <v>1553301230</v>
      </c>
      <c r="C24">
        <f t="shared" ref="C24:D39" si="12">C23</f>
        <v>2</v>
      </c>
      <c r="D24">
        <f t="shared" si="12"/>
        <v>6</v>
      </c>
      <c r="E24">
        <f t="shared" ca="1" si="6"/>
        <v>-103384.20469156667</v>
      </c>
      <c r="F24">
        <f t="shared" ca="1" si="7"/>
        <v>-24653.769976800002</v>
      </c>
      <c r="G24">
        <f t="shared" ca="1" si="1"/>
        <v>9448.7999999999993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55.62777777777778</v>
      </c>
      <c r="N24">
        <f t="shared" ca="1" si="9"/>
        <v>31.278935185185183</v>
      </c>
    </row>
    <row r="25" spans="1:14" x14ac:dyDescent="0.25">
      <c r="A25" s="4">
        <f t="shared" si="10"/>
        <v>0.43096064814814794</v>
      </c>
      <c r="B25" s="3">
        <f t="shared" si="11"/>
        <v>1553301235</v>
      </c>
      <c r="C25">
        <f t="shared" si="12"/>
        <v>2</v>
      </c>
      <c r="D25">
        <f t="shared" si="12"/>
        <v>6</v>
      </c>
      <c r="E25">
        <f t="shared" ca="1" si="6"/>
        <v>-102235.4882855426</v>
      </c>
      <c r="F25">
        <f t="shared" ca="1" si="7"/>
        <v>-24379.841086622226</v>
      </c>
      <c r="G25">
        <f t="shared" ca="1" si="1"/>
        <v>9448.7999999999993</v>
      </c>
      <c r="H25" s="9">
        <f t="shared" ca="1" si="2"/>
        <v>229.74328120481513</v>
      </c>
      <c r="I25" s="9">
        <f t="shared" ca="1" si="2"/>
        <v>54.785778035555992</v>
      </c>
      <c r="J25" s="9">
        <f t="shared" ca="1" si="2"/>
        <v>0</v>
      </c>
      <c r="K25" s="9">
        <f t="shared" ca="1" si="3"/>
        <v>236.18521700927002</v>
      </c>
      <c r="L25" s="9">
        <f t="shared" ca="1" si="4"/>
        <v>76.58744372915163</v>
      </c>
      <c r="M25">
        <f t="shared" ca="1" si="8"/>
        <v>55.630246913580251</v>
      </c>
      <c r="N25">
        <f t="shared" ca="1" si="9"/>
        <v>31.297317386831274</v>
      </c>
    </row>
    <row r="26" spans="1:14" x14ac:dyDescent="0.25">
      <c r="A26" s="4">
        <f t="shared" si="10"/>
        <v>0.4310185185185183</v>
      </c>
      <c r="B26" s="3">
        <f t="shared" si="11"/>
        <v>1553301240</v>
      </c>
      <c r="C26">
        <f t="shared" si="12"/>
        <v>2</v>
      </c>
      <c r="D26">
        <f t="shared" si="12"/>
        <v>6</v>
      </c>
      <c r="E26">
        <f t="shared" ca="1" si="6"/>
        <v>-101086.77187951852</v>
      </c>
      <c r="F26">
        <f t="shared" ca="1" si="7"/>
        <v>-24105.912196444446</v>
      </c>
      <c r="G26">
        <f t="shared" ca="1" si="1"/>
        <v>9448.7999999999993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55.632716049382715</v>
      </c>
      <c r="N26">
        <f t="shared" ca="1" si="9"/>
        <v>31.315699588477365</v>
      </c>
    </row>
    <row r="27" spans="1:14" x14ac:dyDescent="0.25">
      <c r="A27" s="4">
        <f t="shared" si="10"/>
        <v>0.43107638888888866</v>
      </c>
      <c r="B27" s="3">
        <f t="shared" si="11"/>
        <v>1553301245</v>
      </c>
      <c r="C27">
        <f t="shared" si="12"/>
        <v>2</v>
      </c>
      <c r="D27">
        <f t="shared" si="12"/>
        <v>6</v>
      </c>
      <c r="E27">
        <f t="shared" ca="1" si="6"/>
        <v>-99938.055473494445</v>
      </c>
      <c r="F27">
        <f t="shared" ca="1" si="7"/>
        <v>-23831.983306266666</v>
      </c>
      <c r="G27">
        <f t="shared" ca="1" si="1"/>
        <v>9448.7999999999993</v>
      </c>
      <c r="H27" s="9">
        <f t="shared" ca="1" si="2"/>
        <v>229.74328120481513</v>
      </c>
      <c r="I27" s="9">
        <f t="shared" ca="1" si="2"/>
        <v>54.785778035555268</v>
      </c>
      <c r="J27" s="9">
        <f t="shared" ca="1" si="2"/>
        <v>0</v>
      </c>
      <c r="K27" s="9">
        <f t="shared" ca="1" si="3"/>
        <v>236.18521700926985</v>
      </c>
      <c r="L27" s="9">
        <f t="shared" ca="1" si="4"/>
        <v>76.587443729151801</v>
      </c>
      <c r="M27">
        <f t="shared" ca="1" si="8"/>
        <v>55.635185185185186</v>
      </c>
      <c r="N27">
        <f t="shared" ca="1" si="9"/>
        <v>31.334081790123456</v>
      </c>
    </row>
    <row r="28" spans="1:14" x14ac:dyDescent="0.25">
      <c r="A28" s="4">
        <f t="shared" si="10"/>
        <v>0.43113425925925902</v>
      </c>
      <c r="B28" s="3">
        <f t="shared" si="11"/>
        <v>1553301250</v>
      </c>
      <c r="C28">
        <f t="shared" si="12"/>
        <v>2</v>
      </c>
      <c r="D28">
        <f t="shared" si="12"/>
        <v>6</v>
      </c>
      <c r="E28">
        <f t="shared" ca="1" si="6"/>
        <v>-98789.33906747037</v>
      </c>
      <c r="F28">
        <f t="shared" ca="1" si="7"/>
        <v>-23558.054416088889</v>
      </c>
      <c r="G28">
        <f t="shared" ca="1" si="1"/>
        <v>9448.7999999999993</v>
      </c>
      <c r="H28" s="9">
        <f t="shared" ca="1" si="2"/>
        <v>229.74328120481223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236.18521700926703</v>
      </c>
      <c r="L28" s="9">
        <f t="shared" ca="1" si="4"/>
        <v>76.58744372915163</v>
      </c>
      <c r="M28">
        <f t="shared" ca="1" si="8"/>
        <v>55.637654320987657</v>
      </c>
      <c r="N28">
        <f t="shared" ca="1" si="9"/>
        <v>31.352463991769547</v>
      </c>
    </row>
    <row r="29" spans="1:14" x14ac:dyDescent="0.25">
      <c r="A29" s="4">
        <f t="shared" si="10"/>
        <v>0.43119212962962938</v>
      </c>
      <c r="B29" s="3">
        <f t="shared" si="11"/>
        <v>1553301255</v>
      </c>
      <c r="C29">
        <f t="shared" si="12"/>
        <v>2</v>
      </c>
      <c r="D29">
        <f t="shared" si="12"/>
        <v>6</v>
      </c>
      <c r="E29">
        <f t="shared" ca="1" si="6"/>
        <v>-97640.622661446308</v>
      </c>
      <c r="F29">
        <f t="shared" ca="1" si="7"/>
        <v>-23284.125525911113</v>
      </c>
      <c r="G29">
        <f t="shared" ca="1" si="1"/>
        <v>9448.7999999999993</v>
      </c>
      <c r="H29" s="9">
        <f t="shared" ca="1" si="2"/>
        <v>229.74328120481806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236.18521700927272</v>
      </c>
      <c r="L29" s="9">
        <f t="shared" ca="1" si="4"/>
        <v>76.587443729151971</v>
      </c>
      <c r="M29">
        <f t="shared" ca="1" si="8"/>
        <v>55.640123456790128</v>
      </c>
      <c r="N29">
        <f t="shared" ca="1" si="9"/>
        <v>31.370846193415638</v>
      </c>
    </row>
    <row r="30" spans="1:14" x14ac:dyDescent="0.25">
      <c r="A30" s="4">
        <f t="shared" si="10"/>
        <v>0.43124999999999974</v>
      </c>
      <c r="B30" s="3">
        <f t="shared" si="11"/>
        <v>1553301260</v>
      </c>
      <c r="C30">
        <f t="shared" si="12"/>
        <v>2</v>
      </c>
      <c r="D30">
        <f t="shared" si="12"/>
        <v>6</v>
      </c>
      <c r="E30">
        <f t="shared" ca="1" si="6"/>
        <v>-96491.906255422218</v>
      </c>
      <c r="F30">
        <f t="shared" ca="1" si="7"/>
        <v>-23010.196635733337</v>
      </c>
      <c r="G30">
        <f t="shared" ca="1" si="1"/>
        <v>9448.7999999999993</v>
      </c>
      <c r="H30" s="9">
        <f t="shared" ca="1" si="2"/>
        <v>229.74328120481223</v>
      </c>
      <c r="I30" s="9">
        <f t="shared" ca="1" si="2"/>
        <v>54.785778035555992</v>
      </c>
      <c r="J30" s="9">
        <f t="shared" ca="1" si="2"/>
        <v>0</v>
      </c>
      <c r="K30" s="9">
        <f t="shared" ca="1" si="3"/>
        <v>236.18521700926721</v>
      </c>
      <c r="L30" s="9">
        <f t="shared" ca="1" si="4"/>
        <v>76.587443729151474</v>
      </c>
      <c r="M30">
        <f t="shared" ca="1" si="8"/>
        <v>55.642592592592592</v>
      </c>
      <c r="N30">
        <f t="shared" ca="1" si="9"/>
        <v>31.389228395061728</v>
      </c>
    </row>
    <row r="31" spans="1:14" x14ac:dyDescent="0.25">
      <c r="A31" s="4">
        <f t="shared" si="10"/>
        <v>0.43130787037037011</v>
      </c>
      <c r="B31" s="3">
        <f t="shared" si="11"/>
        <v>1553301265</v>
      </c>
      <c r="C31">
        <f t="shared" si="12"/>
        <v>2</v>
      </c>
      <c r="D31">
        <f t="shared" si="12"/>
        <v>6</v>
      </c>
      <c r="E31">
        <f t="shared" ca="1" si="6"/>
        <v>-95343.189849398157</v>
      </c>
      <c r="F31">
        <f t="shared" ca="1" si="7"/>
        <v>-22736.267745555557</v>
      </c>
      <c r="G31">
        <f t="shared" ca="1" si="1"/>
        <v>9448.7999999999993</v>
      </c>
      <c r="H31" s="9">
        <f t="shared" ca="1" si="2"/>
        <v>229.74328120481513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236.18521700927002</v>
      </c>
      <c r="L31" s="9">
        <f t="shared" ca="1" si="4"/>
        <v>76.58744372915163</v>
      </c>
      <c r="M31">
        <f t="shared" ca="1" si="8"/>
        <v>55.645061728395063</v>
      </c>
      <c r="N31">
        <f t="shared" ca="1" si="9"/>
        <v>31.407610596707819</v>
      </c>
    </row>
    <row r="32" spans="1:14" x14ac:dyDescent="0.25">
      <c r="A32" s="4">
        <f t="shared" si="10"/>
        <v>0.43136574074074047</v>
      </c>
      <c r="B32" s="3">
        <f t="shared" si="11"/>
        <v>1553301270</v>
      </c>
      <c r="C32">
        <f t="shared" si="12"/>
        <v>2</v>
      </c>
      <c r="D32">
        <f t="shared" si="12"/>
        <v>6</v>
      </c>
      <c r="E32">
        <f t="shared" ca="1" si="6"/>
        <v>-94194.473443374081</v>
      </c>
      <c r="F32">
        <f t="shared" ca="1" si="7"/>
        <v>-22462.338855377777</v>
      </c>
      <c r="G32">
        <f t="shared" ca="1" si="1"/>
        <v>9448.7999999999993</v>
      </c>
      <c r="H32" s="9">
        <f t="shared" ca="1" si="2"/>
        <v>229.74328120481513</v>
      </c>
      <c r="I32" s="9">
        <f t="shared" ca="1" si="2"/>
        <v>54.785778035555268</v>
      </c>
      <c r="J32" s="9">
        <f t="shared" ca="1" si="2"/>
        <v>0</v>
      </c>
      <c r="K32" s="9">
        <f t="shared" ca="1" si="3"/>
        <v>236.18521700926985</v>
      </c>
      <c r="L32" s="9">
        <f t="shared" ca="1" si="4"/>
        <v>76.587443729151801</v>
      </c>
      <c r="M32">
        <f t="shared" ca="1" si="8"/>
        <v>55.647530864197535</v>
      </c>
      <c r="N32">
        <f t="shared" ca="1" si="9"/>
        <v>31.42599279835391</v>
      </c>
    </row>
    <row r="33" spans="1:14" x14ac:dyDescent="0.25">
      <c r="A33" s="4">
        <f>A32+5/24/3600</f>
        <v>0.43142361111111083</v>
      </c>
      <c r="B33" s="3">
        <f t="shared" si="11"/>
        <v>1553301275</v>
      </c>
      <c r="C33">
        <f t="shared" si="12"/>
        <v>2</v>
      </c>
      <c r="D33">
        <f t="shared" si="12"/>
        <v>6</v>
      </c>
      <c r="E33">
        <f t="shared" ca="1" si="6"/>
        <v>-93045.757037350006</v>
      </c>
      <c r="F33">
        <f t="shared" ca="1" si="7"/>
        <v>-22188.4099652</v>
      </c>
      <c r="G33">
        <f t="shared" ca="1" si="1"/>
        <v>9448.7999999999993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55.650000000000006</v>
      </c>
      <c r="N33">
        <f t="shared" ca="1" si="9"/>
        <v>31.444375000000001</v>
      </c>
    </row>
    <row r="34" spans="1:14" x14ac:dyDescent="0.25">
      <c r="A34" s="4">
        <f t="shared" si="10"/>
        <v>0.43148148148148119</v>
      </c>
      <c r="B34" s="3">
        <f t="shared" si="11"/>
        <v>1553301280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-91897.04063132593</v>
      </c>
      <c r="F34">
        <f ca="1">INDIRECT("F$"&amp;C34)+INDIRECT("I$"&amp;C34)*($B34-INDIRECT("B$"&amp;D34))</f>
        <v>-21914.481075022224</v>
      </c>
      <c r="G34">
        <f t="shared" ca="1" si="1"/>
        <v>9448.7999999999993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55.65246913580247</v>
      </c>
      <c r="N34">
        <f t="shared" ca="1" si="9"/>
        <v>31.462757201646088</v>
      </c>
    </row>
    <row r="35" spans="1:14" x14ac:dyDescent="0.25">
      <c r="A35" s="4">
        <f t="shared" si="10"/>
        <v>0.43153935185185155</v>
      </c>
      <c r="B35" s="3">
        <f t="shared" si="11"/>
        <v>1553301285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-90748.324225301854</v>
      </c>
      <c r="F35">
        <f ca="1">INDIRECT("F$"&amp;C35)+INDIRECT("I$"&amp;C35)*($B35-INDIRECT("B$"&amp;D35))</f>
        <v>-21640.552184844448</v>
      </c>
      <c r="G35">
        <f t="shared" ca="1" si="1"/>
        <v>9448.7999999999993</v>
      </c>
      <c r="H35" s="9">
        <f t="shared" ca="1" si="2"/>
        <v>229.74328120481223</v>
      </c>
      <c r="I35" s="9">
        <f t="shared" ca="1" si="2"/>
        <v>54.785778035555992</v>
      </c>
      <c r="J35" s="9">
        <f t="shared" ca="1" si="2"/>
        <v>0</v>
      </c>
      <c r="K35" s="9">
        <f t="shared" ca="1" si="3"/>
        <v>236.18521700926721</v>
      </c>
      <c r="L35" s="9">
        <f t="shared" ca="1" si="4"/>
        <v>76.587443729151474</v>
      </c>
      <c r="M35">
        <f t="shared" ca="1" si="8"/>
        <v>55.654938271604941</v>
      </c>
      <c r="N35">
        <f t="shared" ca="1" si="9"/>
        <v>31.481139403292179</v>
      </c>
    </row>
    <row r="36" spans="1:14" x14ac:dyDescent="0.25">
      <c r="A36" s="4">
        <f t="shared" si="10"/>
        <v>0.43159722222222191</v>
      </c>
      <c r="B36" s="3">
        <f t="shared" si="11"/>
        <v>1553301290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-89599.607819277793</v>
      </c>
      <c r="F36">
        <f t="shared" ref="F36:F99" ca="1" si="14">INDIRECT("F$"&amp;C36)+INDIRECT("I$"&amp;C36)*($B36-INDIRECT("B$"&amp;D36))</f>
        <v>-21366.623294666668</v>
      </c>
      <c r="G36">
        <f t="shared" ca="1" si="1"/>
        <v>9448.7999999999993</v>
      </c>
      <c r="H36" s="9">
        <f t="shared" ca="1" si="2"/>
        <v>229.74328120481806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236.18521700927286</v>
      </c>
      <c r="L36" s="9">
        <f t="shared" ca="1" si="4"/>
        <v>76.587443729151786</v>
      </c>
      <c r="M36">
        <f t="shared" ca="1" si="8"/>
        <v>55.657407407407412</v>
      </c>
      <c r="N36">
        <f t="shared" ca="1" si="9"/>
        <v>31.49952160493827</v>
      </c>
    </row>
    <row r="37" spans="1:14" x14ac:dyDescent="0.25">
      <c r="A37" s="4">
        <f t="shared" si="10"/>
        <v>0.43165509259259227</v>
      </c>
      <c r="B37" s="3">
        <f t="shared" si="11"/>
        <v>1553301295</v>
      </c>
      <c r="C37">
        <f t="shared" si="12"/>
        <v>2</v>
      </c>
      <c r="D37">
        <f t="shared" si="12"/>
        <v>6</v>
      </c>
      <c r="E37">
        <f t="shared" ca="1" si="13"/>
        <v>-88450.891413253703</v>
      </c>
      <c r="F37">
        <f t="shared" ca="1" si="14"/>
        <v>-21092.694404488888</v>
      </c>
      <c r="G37">
        <f t="shared" ca="1" si="1"/>
        <v>9448.7999999999993</v>
      </c>
      <c r="H37" s="9">
        <f t="shared" ca="1" si="2"/>
        <v>229.74328120481223</v>
      </c>
      <c r="I37" s="9">
        <f t="shared" ca="1" si="2"/>
        <v>54.785778035555268</v>
      </c>
      <c r="J37" s="9">
        <f t="shared" ca="1" si="2"/>
        <v>0</v>
      </c>
      <c r="K37" s="9">
        <f t="shared" ca="1" si="3"/>
        <v>236.18521700926703</v>
      </c>
      <c r="L37" s="9">
        <f t="shared" ca="1" si="4"/>
        <v>76.58744372915163</v>
      </c>
      <c r="M37">
        <f t="shared" ca="1" si="8"/>
        <v>55.659876543209876</v>
      </c>
      <c r="N37">
        <f t="shared" ca="1" si="9"/>
        <v>31.517903806584361</v>
      </c>
    </row>
    <row r="38" spans="1:14" x14ac:dyDescent="0.25">
      <c r="A38" s="4">
        <f t="shared" si="10"/>
        <v>0.43171296296296263</v>
      </c>
      <c r="B38" s="3">
        <f t="shared" si="11"/>
        <v>1553301300</v>
      </c>
      <c r="C38">
        <f t="shared" si="12"/>
        <v>2</v>
      </c>
      <c r="D38">
        <f t="shared" si="12"/>
        <v>6</v>
      </c>
      <c r="E38">
        <f t="shared" ca="1" si="13"/>
        <v>-87302.175007229642</v>
      </c>
      <c r="F38">
        <f t="shared" ca="1" si="14"/>
        <v>-20818.765514311111</v>
      </c>
      <c r="G38">
        <f t="shared" ca="1" si="1"/>
        <v>9448.7999999999993</v>
      </c>
      <c r="H38" s="9">
        <f t="shared" ca="1" si="2"/>
        <v>229.74328120481806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236.18521700927272</v>
      </c>
      <c r="L38" s="9">
        <f t="shared" ca="1" si="4"/>
        <v>76.587443729151971</v>
      </c>
      <c r="M38">
        <f t="shared" ca="1" si="8"/>
        <v>55.662345679012347</v>
      </c>
      <c r="N38">
        <f t="shared" ca="1" si="9"/>
        <v>31.536286008230451</v>
      </c>
    </row>
    <row r="39" spans="1:14" x14ac:dyDescent="0.25">
      <c r="A39" s="4">
        <f t="shared" si="10"/>
        <v>0.43177083333333299</v>
      </c>
      <c r="B39" s="3">
        <f t="shared" si="11"/>
        <v>1553301305</v>
      </c>
      <c r="C39">
        <f t="shared" si="12"/>
        <v>2</v>
      </c>
      <c r="D39">
        <f t="shared" si="12"/>
        <v>6</v>
      </c>
      <c r="E39">
        <f t="shared" ca="1" si="13"/>
        <v>-86153.458601205552</v>
      </c>
      <c r="F39">
        <f t="shared" ca="1" si="14"/>
        <v>-20544.836624133335</v>
      </c>
      <c r="G39">
        <f t="shared" ca="1" si="1"/>
        <v>9448.7999999999993</v>
      </c>
      <c r="H39" s="9">
        <f t="shared" ca="1" si="2"/>
        <v>229.74328120481223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236.18521700926703</v>
      </c>
      <c r="L39" s="9">
        <f t="shared" ca="1" si="4"/>
        <v>76.58744372915163</v>
      </c>
      <c r="M39">
        <f t="shared" ca="1" si="8"/>
        <v>55.664814814814818</v>
      </c>
      <c r="N39">
        <f t="shared" ca="1" si="9"/>
        <v>31.554668209876542</v>
      </c>
    </row>
    <row r="40" spans="1:14" x14ac:dyDescent="0.25">
      <c r="A40" s="4">
        <f t="shared" si="10"/>
        <v>0.43182870370370335</v>
      </c>
      <c r="B40" s="3">
        <f t="shared" si="11"/>
        <v>1553301310</v>
      </c>
      <c r="C40">
        <f t="shared" ref="C40:D55" si="15">C39</f>
        <v>2</v>
      </c>
      <c r="D40">
        <f t="shared" si="15"/>
        <v>6</v>
      </c>
      <c r="E40">
        <f t="shared" ca="1" si="13"/>
        <v>-85004.74219518149</v>
      </c>
      <c r="F40">
        <f t="shared" ca="1" si="14"/>
        <v>-20270.907733955559</v>
      </c>
      <c r="G40">
        <f t="shared" ca="1" si="1"/>
        <v>9448.7999999999993</v>
      </c>
      <c r="H40" s="9">
        <f t="shared" ca="1" si="2"/>
        <v>229.74328120481513</v>
      </c>
      <c r="I40" s="9">
        <f t="shared" ca="1" si="2"/>
        <v>54.785778035555992</v>
      </c>
      <c r="J40" s="9">
        <f t="shared" ca="1" si="2"/>
        <v>0</v>
      </c>
      <c r="K40" s="9">
        <f t="shared" ca="1" si="3"/>
        <v>236.18521700927002</v>
      </c>
      <c r="L40" s="9">
        <f t="shared" ca="1" si="4"/>
        <v>76.58744372915163</v>
      </c>
      <c r="M40">
        <f t="shared" ca="1" si="8"/>
        <v>55.667283950617289</v>
      </c>
      <c r="N40">
        <f t="shared" ca="1" si="9"/>
        <v>31.573050411522633</v>
      </c>
    </row>
    <row r="41" spans="1:14" x14ac:dyDescent="0.25">
      <c r="A41" s="4">
        <f t="shared" si="10"/>
        <v>0.43188657407407371</v>
      </c>
      <c r="B41" s="3">
        <f t="shared" si="11"/>
        <v>1553301315</v>
      </c>
      <c r="C41">
        <f t="shared" si="15"/>
        <v>2</v>
      </c>
      <c r="D41">
        <f t="shared" si="15"/>
        <v>6</v>
      </c>
      <c r="E41">
        <f t="shared" ca="1" si="13"/>
        <v>-83856.025789157415</v>
      </c>
      <c r="F41">
        <f t="shared" ca="1" si="14"/>
        <v>-19996.978843777779</v>
      </c>
      <c r="G41">
        <f t="shared" ca="1" si="1"/>
        <v>9448.7999999999993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55.669753086419753</v>
      </c>
      <c r="N41">
        <f t="shared" ca="1" si="9"/>
        <v>31.591432613168724</v>
      </c>
    </row>
    <row r="42" spans="1:14" x14ac:dyDescent="0.25">
      <c r="A42" s="4">
        <f t="shared" si="10"/>
        <v>0.43194444444444408</v>
      </c>
      <c r="B42" s="3">
        <f t="shared" si="11"/>
        <v>1553301320</v>
      </c>
      <c r="C42">
        <f t="shared" si="15"/>
        <v>2</v>
      </c>
      <c r="D42">
        <f t="shared" si="15"/>
        <v>6</v>
      </c>
      <c r="E42">
        <f t="shared" ca="1" si="13"/>
        <v>-82707.309383133339</v>
      </c>
      <c r="F42">
        <f t="shared" ca="1" si="14"/>
        <v>-19723.049953599999</v>
      </c>
      <c r="G42">
        <f t="shared" ca="1" si="1"/>
        <v>9448.7999999999993</v>
      </c>
      <c r="H42" s="9">
        <f t="shared" ca="1" si="2"/>
        <v>229.74328120481513</v>
      </c>
      <c r="I42" s="9">
        <f t="shared" ca="1" si="2"/>
        <v>54.785778035555268</v>
      </c>
      <c r="J42" s="9">
        <f t="shared" ca="1" si="2"/>
        <v>0</v>
      </c>
      <c r="K42" s="9">
        <f t="shared" ca="1" si="3"/>
        <v>236.18521700926985</v>
      </c>
      <c r="L42" s="9">
        <f t="shared" ca="1" si="4"/>
        <v>76.587443729151801</v>
      </c>
      <c r="M42">
        <f t="shared" ca="1" si="8"/>
        <v>55.672222222222224</v>
      </c>
      <c r="N42">
        <f t="shared" ca="1" si="9"/>
        <v>31.609814814814815</v>
      </c>
    </row>
    <row r="43" spans="1:14" x14ac:dyDescent="0.25">
      <c r="A43" s="4">
        <f t="shared" si="10"/>
        <v>0.43200231481481444</v>
      </c>
      <c r="B43" s="3">
        <f t="shared" si="11"/>
        <v>1553301325</v>
      </c>
      <c r="C43">
        <f t="shared" si="15"/>
        <v>2</v>
      </c>
      <c r="D43">
        <f t="shared" si="15"/>
        <v>6</v>
      </c>
      <c r="E43">
        <f t="shared" ca="1" si="13"/>
        <v>-81558.592977109263</v>
      </c>
      <c r="F43">
        <f t="shared" ca="1" si="14"/>
        <v>-19449.121063422223</v>
      </c>
      <c r="G43">
        <f t="shared" ca="1" si="1"/>
        <v>9448.7999999999993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55.674691358024695</v>
      </c>
      <c r="N43">
        <f t="shared" ca="1" si="9"/>
        <v>31.628197016460906</v>
      </c>
    </row>
    <row r="44" spans="1:14" x14ac:dyDescent="0.25">
      <c r="A44" s="4">
        <f t="shared" si="10"/>
        <v>0.4320601851851848</v>
      </c>
      <c r="B44" s="3">
        <f t="shared" si="11"/>
        <v>1553301330</v>
      </c>
      <c r="C44">
        <f t="shared" si="15"/>
        <v>2</v>
      </c>
      <c r="D44">
        <f t="shared" si="15"/>
        <v>6</v>
      </c>
      <c r="E44">
        <f t="shared" ca="1" si="13"/>
        <v>-80409.876571085188</v>
      </c>
      <c r="F44">
        <f t="shared" ca="1" si="14"/>
        <v>-19175.192173244446</v>
      </c>
      <c r="G44">
        <f t="shared" ca="1" si="1"/>
        <v>9448.7999999999993</v>
      </c>
      <c r="H44" s="9">
        <f t="shared" ca="1" si="2"/>
        <v>229.74328120481223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236.18521700926703</v>
      </c>
      <c r="L44" s="9">
        <f t="shared" ca="1" si="4"/>
        <v>76.58744372915163</v>
      </c>
      <c r="M44">
        <f t="shared" ca="1" si="8"/>
        <v>55.677160493827159</v>
      </c>
      <c r="N44">
        <f t="shared" ca="1" si="9"/>
        <v>31.646579218106993</v>
      </c>
    </row>
    <row r="45" spans="1:14" x14ac:dyDescent="0.25">
      <c r="A45" s="4">
        <f t="shared" si="10"/>
        <v>0.43211805555555516</v>
      </c>
      <c r="B45" s="3">
        <f t="shared" si="11"/>
        <v>1553301335</v>
      </c>
      <c r="C45">
        <f t="shared" si="15"/>
        <v>2</v>
      </c>
      <c r="D45">
        <f t="shared" si="15"/>
        <v>6</v>
      </c>
      <c r="E45">
        <f t="shared" ca="1" si="13"/>
        <v>-79261.160165061126</v>
      </c>
      <c r="F45">
        <f t="shared" ca="1" si="14"/>
        <v>-18901.26328306667</v>
      </c>
      <c r="G45">
        <f t="shared" ca="1" si="1"/>
        <v>9448.7999999999993</v>
      </c>
      <c r="H45" s="9">
        <f t="shared" ca="1" si="2"/>
        <v>229.74328120481806</v>
      </c>
      <c r="I45" s="9">
        <f t="shared" ca="1" si="2"/>
        <v>54.785778035555992</v>
      </c>
      <c r="J45" s="9">
        <f t="shared" ca="1" si="2"/>
        <v>0</v>
      </c>
      <c r="K45" s="9">
        <f t="shared" ca="1" si="3"/>
        <v>236.18521700927286</v>
      </c>
      <c r="L45" s="9">
        <f t="shared" ca="1" si="4"/>
        <v>76.587443729151786</v>
      </c>
      <c r="M45">
        <f t="shared" ca="1" si="8"/>
        <v>55.67962962962963</v>
      </c>
      <c r="N45">
        <f t="shared" ca="1" si="9"/>
        <v>31.664961419753084</v>
      </c>
    </row>
    <row r="46" spans="1:14" x14ac:dyDescent="0.25">
      <c r="A46" s="4">
        <f t="shared" si="10"/>
        <v>0.43217592592592552</v>
      </c>
      <c r="B46" s="3">
        <f t="shared" si="11"/>
        <v>1553301340</v>
      </c>
      <c r="C46">
        <f t="shared" si="15"/>
        <v>2</v>
      </c>
      <c r="D46">
        <f t="shared" si="15"/>
        <v>6</v>
      </c>
      <c r="E46">
        <f t="shared" ca="1" si="13"/>
        <v>-78112.443759037036</v>
      </c>
      <c r="F46">
        <f t="shared" ca="1" si="14"/>
        <v>-18627.33439288889</v>
      </c>
      <c r="G46">
        <f t="shared" ca="1" si="1"/>
        <v>9448.7999999999993</v>
      </c>
      <c r="H46" s="9">
        <f t="shared" ca="1" si="2"/>
        <v>229.74328120481223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236.18521700926721</v>
      </c>
      <c r="L46" s="9">
        <f t="shared" ca="1" si="4"/>
        <v>76.587443729151474</v>
      </c>
      <c r="M46">
        <f t="shared" ca="1" si="8"/>
        <v>55.682098765432102</v>
      </c>
      <c r="N46">
        <f t="shared" ca="1" si="9"/>
        <v>31.683343621399175</v>
      </c>
    </row>
    <row r="47" spans="1:14" x14ac:dyDescent="0.25">
      <c r="A47" s="4">
        <f t="shared" si="10"/>
        <v>0.43223379629629588</v>
      </c>
      <c r="B47" s="3">
        <f t="shared" si="11"/>
        <v>1553301345</v>
      </c>
      <c r="C47">
        <f t="shared" si="15"/>
        <v>2</v>
      </c>
      <c r="D47">
        <f t="shared" si="15"/>
        <v>6</v>
      </c>
      <c r="E47">
        <f t="shared" ca="1" si="13"/>
        <v>-76963.727353012975</v>
      </c>
      <c r="F47">
        <f t="shared" ca="1" si="14"/>
        <v>-18353.40550271111</v>
      </c>
      <c r="G47">
        <f t="shared" ca="1" si="1"/>
        <v>9448.7999999999993</v>
      </c>
      <c r="H47" s="9">
        <f t="shared" ca="1" si="2"/>
        <v>229.74328120481806</v>
      </c>
      <c r="I47" s="9">
        <f t="shared" ca="1" si="2"/>
        <v>54.785778035555268</v>
      </c>
      <c r="J47" s="9">
        <f t="shared" ca="1" si="2"/>
        <v>0</v>
      </c>
      <c r="K47" s="9">
        <f t="shared" ca="1" si="3"/>
        <v>236.18521700927272</v>
      </c>
      <c r="L47" s="9">
        <f t="shared" ca="1" si="4"/>
        <v>76.587443729151971</v>
      </c>
      <c r="M47">
        <f t="shared" ca="1" si="8"/>
        <v>55.684567901234573</v>
      </c>
      <c r="N47">
        <f t="shared" ca="1" si="9"/>
        <v>31.701725823045265</v>
      </c>
    </row>
    <row r="48" spans="1:14" x14ac:dyDescent="0.25">
      <c r="A48" s="4">
        <f t="shared" si="10"/>
        <v>0.43229166666666624</v>
      </c>
      <c r="B48" s="3">
        <f t="shared" si="11"/>
        <v>1553301350</v>
      </c>
      <c r="C48">
        <f t="shared" si="15"/>
        <v>2</v>
      </c>
      <c r="D48">
        <f t="shared" si="15"/>
        <v>6</v>
      </c>
      <c r="E48">
        <f t="shared" ca="1" si="13"/>
        <v>-75815.010946988885</v>
      </c>
      <c r="F48">
        <f t="shared" ca="1" si="14"/>
        <v>-18079.476612533334</v>
      </c>
      <c r="G48">
        <f t="shared" ca="1" si="1"/>
        <v>9448.7999999999993</v>
      </c>
      <c r="H48" s="9">
        <f t="shared" ca="1" si="2"/>
        <v>229.74328120481223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236.18521700926703</v>
      </c>
      <c r="L48" s="9">
        <f t="shared" ca="1" si="4"/>
        <v>76.58744372915163</v>
      </c>
      <c r="M48">
        <f t="shared" ca="1" si="8"/>
        <v>55.687037037037037</v>
      </c>
      <c r="N48">
        <f t="shared" ca="1" si="9"/>
        <v>31.720108024691356</v>
      </c>
    </row>
    <row r="49" spans="1:19" x14ac:dyDescent="0.25">
      <c r="A49" s="4">
        <f t="shared" si="10"/>
        <v>0.4323495370370366</v>
      </c>
      <c r="B49" s="3">
        <f t="shared" si="11"/>
        <v>1553301355</v>
      </c>
      <c r="C49">
        <f t="shared" si="15"/>
        <v>2</v>
      </c>
      <c r="D49">
        <f t="shared" si="15"/>
        <v>6</v>
      </c>
      <c r="E49">
        <f t="shared" ca="1" si="13"/>
        <v>-74666.294540964824</v>
      </c>
      <c r="F49">
        <f t="shared" ca="1" si="14"/>
        <v>-17805.547722355557</v>
      </c>
      <c r="G49">
        <f t="shared" ca="1" si="1"/>
        <v>9448.7999999999993</v>
      </c>
      <c r="H49" s="9">
        <f t="shared" ca="1" si="2"/>
        <v>229.74328120481513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236.18521700926985</v>
      </c>
      <c r="L49" s="9">
        <f t="shared" ca="1" si="4"/>
        <v>76.587443729151801</v>
      </c>
      <c r="M49">
        <f t="shared" ca="1" si="8"/>
        <v>55.689506172839508</v>
      </c>
      <c r="N49">
        <f t="shared" ca="1" si="9"/>
        <v>31.738490226337447</v>
      </c>
    </row>
    <row r="50" spans="1:19" x14ac:dyDescent="0.25">
      <c r="A50" s="4">
        <f t="shared" si="10"/>
        <v>0.43240740740740696</v>
      </c>
      <c r="B50" s="3">
        <f t="shared" si="11"/>
        <v>1553301360</v>
      </c>
      <c r="C50">
        <f t="shared" si="15"/>
        <v>2</v>
      </c>
      <c r="D50">
        <f t="shared" si="15"/>
        <v>6</v>
      </c>
      <c r="E50">
        <f t="shared" ca="1" si="13"/>
        <v>-73517.578134940748</v>
      </c>
      <c r="F50">
        <f t="shared" ca="1" si="14"/>
        <v>-17531.618832177781</v>
      </c>
      <c r="G50">
        <f t="shared" ca="1" si="1"/>
        <v>9448.7999999999993</v>
      </c>
      <c r="H50" s="9">
        <f t="shared" ca="1" si="2"/>
        <v>229.74328120481513</v>
      </c>
      <c r="I50" s="9">
        <f t="shared" ca="1" si="2"/>
        <v>54.785778035555992</v>
      </c>
      <c r="J50" s="9">
        <f t="shared" ca="1" si="2"/>
        <v>0</v>
      </c>
      <c r="K50" s="9">
        <f t="shared" ca="1" si="3"/>
        <v>236.18521700927002</v>
      </c>
      <c r="L50" s="9">
        <f t="shared" ca="1" si="4"/>
        <v>76.58744372915163</v>
      </c>
      <c r="M50">
        <f t="shared" ca="1" si="8"/>
        <v>55.691975308641979</v>
      </c>
      <c r="N50">
        <f t="shared" ca="1" si="9"/>
        <v>31.756872427983538</v>
      </c>
    </row>
    <row r="51" spans="1:19" x14ac:dyDescent="0.25">
      <c r="A51" s="4">
        <f t="shared" si="10"/>
        <v>0.43246527777777732</v>
      </c>
      <c r="B51" s="3">
        <f t="shared" si="11"/>
        <v>1553301365</v>
      </c>
      <c r="C51">
        <f t="shared" si="15"/>
        <v>2</v>
      </c>
      <c r="D51">
        <f t="shared" si="15"/>
        <v>6</v>
      </c>
      <c r="E51">
        <f t="shared" ca="1" si="13"/>
        <v>-72368.861728916672</v>
      </c>
      <c r="F51">
        <f t="shared" ca="1" si="14"/>
        <v>-17257.689942000001</v>
      </c>
      <c r="G51">
        <f t="shared" ca="1" si="1"/>
        <v>9448.7999999999993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55.69444444444445</v>
      </c>
      <c r="N51">
        <f t="shared" ca="1" si="9"/>
        <v>31.775254629629629</v>
      </c>
      <c r="O51" s="14"/>
      <c r="P51" s="14"/>
      <c r="Q51" s="14"/>
      <c r="R51" s="14"/>
      <c r="S51" s="14"/>
    </row>
    <row r="52" spans="1:19" x14ac:dyDescent="0.25">
      <c r="A52" s="4">
        <f>A51+5/24/3600</f>
        <v>0.43252314814814768</v>
      </c>
      <c r="B52" s="3">
        <f t="shared" si="11"/>
        <v>1553301370</v>
      </c>
      <c r="C52">
        <f t="shared" si="15"/>
        <v>2</v>
      </c>
      <c r="D52">
        <f t="shared" si="15"/>
        <v>6</v>
      </c>
      <c r="E52">
        <f t="shared" ca="1" si="13"/>
        <v>-71220.145322892597</v>
      </c>
      <c r="F52">
        <f t="shared" ca="1" si="14"/>
        <v>-16983.761051822221</v>
      </c>
      <c r="G52">
        <f t="shared" ca="1" si="1"/>
        <v>9448.7999999999993</v>
      </c>
      <c r="H52" s="9">
        <f t="shared" ca="1" si="2"/>
        <v>229.74328120481513</v>
      </c>
      <c r="I52" s="9">
        <f t="shared" ca="1" si="2"/>
        <v>54.785778035555268</v>
      </c>
      <c r="J52" s="9">
        <f t="shared" ca="1" si="2"/>
        <v>0</v>
      </c>
      <c r="K52" s="9">
        <f t="shared" ca="1" si="3"/>
        <v>236.18521700926985</v>
      </c>
      <c r="L52" s="9">
        <f t="shared" ca="1" si="4"/>
        <v>76.587443729151801</v>
      </c>
      <c r="M52">
        <f t="shared" ca="1" si="8"/>
        <v>55.696913580246914</v>
      </c>
      <c r="N52">
        <f t="shared" ca="1" si="9"/>
        <v>31.79363683127572</v>
      </c>
    </row>
    <row r="53" spans="1:19" x14ac:dyDescent="0.25">
      <c r="A53" s="4">
        <f t="shared" si="10"/>
        <v>0.43258101851851805</v>
      </c>
      <c r="B53" s="3">
        <f t="shared" si="11"/>
        <v>1553301375</v>
      </c>
      <c r="C53">
        <f t="shared" si="15"/>
        <v>2</v>
      </c>
      <c r="D53">
        <f t="shared" si="15"/>
        <v>6</v>
      </c>
      <c r="E53">
        <f t="shared" ca="1" si="13"/>
        <v>-70071.428916868521</v>
      </c>
      <c r="F53">
        <f t="shared" ca="1" si="14"/>
        <v>-16709.832161644445</v>
      </c>
      <c r="G53">
        <f t="shared" ca="1" si="1"/>
        <v>9448.7999999999993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55.699382716049385</v>
      </c>
      <c r="N53">
        <f t="shared" ca="1" si="9"/>
        <v>31.81201903292181</v>
      </c>
    </row>
    <row r="54" spans="1:19" x14ac:dyDescent="0.25">
      <c r="A54" s="8">
        <f t="shared" si="10"/>
        <v>0.43263888888888841</v>
      </c>
      <c r="B54" s="3">
        <f t="shared" si="11"/>
        <v>1553301380</v>
      </c>
      <c r="C54">
        <f t="shared" si="15"/>
        <v>2</v>
      </c>
      <c r="D54">
        <f t="shared" si="15"/>
        <v>6</v>
      </c>
      <c r="E54">
        <f t="shared" ca="1" si="13"/>
        <v>-68922.712510844445</v>
      </c>
      <c r="F54">
        <f t="shared" ca="1" si="14"/>
        <v>-16435.903271466668</v>
      </c>
      <c r="G54">
        <f t="shared" ca="1" si="1"/>
        <v>9448.7999999999993</v>
      </c>
      <c r="H54" s="9">
        <f t="shared" ca="1" si="2"/>
        <v>229.74328120481513</v>
      </c>
      <c r="I54" s="9">
        <f t="shared" ca="1" si="2"/>
        <v>54.78577803555563</v>
      </c>
      <c r="J54" s="9">
        <f t="shared" ca="1" si="2"/>
        <v>0</v>
      </c>
      <c r="K54" s="9">
        <f t="shared" ca="1" si="3"/>
        <v>236.18521700926993</v>
      </c>
      <c r="L54" s="9">
        <f t="shared" ca="1" si="4"/>
        <v>76.587443729151715</v>
      </c>
      <c r="M54">
        <f t="shared" ca="1" si="8"/>
        <v>55.701851851851856</v>
      </c>
      <c r="N54">
        <f t="shared" ca="1" si="9"/>
        <v>31.830401234567901</v>
      </c>
    </row>
    <row r="55" spans="1:19" x14ac:dyDescent="0.25">
      <c r="A55" s="4">
        <f t="shared" si="10"/>
        <v>0.43269675925925877</v>
      </c>
      <c r="B55" s="3">
        <f t="shared" si="11"/>
        <v>1553301385</v>
      </c>
      <c r="C55">
        <f t="shared" si="15"/>
        <v>2</v>
      </c>
      <c r="D55">
        <f t="shared" si="15"/>
        <v>6</v>
      </c>
      <c r="E55">
        <f t="shared" ca="1" si="13"/>
        <v>-67773.99610482037</v>
      </c>
      <c r="F55">
        <f t="shared" ca="1" si="14"/>
        <v>-16161.97438128889</v>
      </c>
      <c r="G55">
        <f t="shared" ca="1" si="1"/>
        <v>9448.7999999999993</v>
      </c>
      <c r="H55" s="9">
        <f t="shared" ca="1" si="2"/>
        <v>229.74328120481223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236.18521700926712</v>
      </c>
      <c r="L55" s="9">
        <f t="shared" ca="1" si="4"/>
        <v>76.587443729151545</v>
      </c>
      <c r="M55">
        <f t="shared" ca="1" si="8"/>
        <v>55.70432098765432</v>
      </c>
      <c r="N55">
        <f t="shared" ca="1" si="9"/>
        <v>31.848783436213989</v>
      </c>
    </row>
    <row r="56" spans="1:19" x14ac:dyDescent="0.25">
      <c r="A56" s="4">
        <f t="shared" si="10"/>
        <v>0.43275462962962913</v>
      </c>
      <c r="B56" s="3">
        <f t="shared" si="11"/>
        <v>1553301390</v>
      </c>
      <c r="C56">
        <f t="shared" ref="C56:D71" si="16">C55</f>
        <v>2</v>
      </c>
      <c r="D56">
        <f t="shared" si="16"/>
        <v>6</v>
      </c>
      <c r="E56">
        <f t="shared" ca="1" si="13"/>
        <v>-66625.279698796308</v>
      </c>
      <c r="F56">
        <f t="shared" ca="1" si="14"/>
        <v>-15888.045491111112</v>
      </c>
      <c r="G56">
        <f t="shared" ca="1" si="1"/>
        <v>9448.7999999999993</v>
      </c>
      <c r="H56" s="9">
        <f t="shared" ca="1" si="2"/>
        <v>229.74328120481658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236.18521700927135</v>
      </c>
      <c r="L56" s="9">
        <f t="shared" ca="1" si="4"/>
        <v>76.587443729151801</v>
      </c>
      <c r="M56">
        <f t="shared" ca="1" si="8"/>
        <v>55.706790123456791</v>
      </c>
      <c r="N56">
        <f t="shared" ca="1" si="9"/>
        <v>31.867165637860079</v>
      </c>
    </row>
    <row r="57" spans="1:19" x14ac:dyDescent="0.25">
      <c r="A57" s="4">
        <f t="shared" si="10"/>
        <v>0.43281249999999949</v>
      </c>
      <c r="B57" s="3">
        <f t="shared" si="11"/>
        <v>1553301395</v>
      </c>
      <c r="C57">
        <f t="shared" si="16"/>
        <v>2</v>
      </c>
      <c r="D57">
        <f t="shared" si="16"/>
        <v>6</v>
      </c>
      <c r="E57">
        <f t="shared" ca="1" si="13"/>
        <v>-65476.563292772225</v>
      </c>
      <c r="F57">
        <f t="shared" ca="1" si="14"/>
        <v>-15614.116600933334</v>
      </c>
      <c r="G57">
        <f t="shared" ca="1" si="1"/>
        <v>9448.7999999999993</v>
      </c>
      <c r="H57" s="9">
        <f t="shared" ca="1" si="2"/>
        <v>229.74328120481513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236.18521700926993</v>
      </c>
      <c r="L57" s="9">
        <f t="shared" ca="1" si="4"/>
        <v>76.587443729151715</v>
      </c>
      <c r="M57">
        <f t="shared" ca="1" si="8"/>
        <v>55.709259259259262</v>
      </c>
      <c r="N57">
        <f t="shared" ca="1" si="9"/>
        <v>31.88554783950617</v>
      </c>
    </row>
    <row r="58" spans="1:19" x14ac:dyDescent="0.25">
      <c r="A58" s="4">
        <f t="shared" si="10"/>
        <v>0.43287037037036985</v>
      </c>
      <c r="B58" s="3">
        <f t="shared" si="11"/>
        <v>1553301400</v>
      </c>
      <c r="C58">
        <f t="shared" si="16"/>
        <v>2</v>
      </c>
      <c r="D58">
        <f t="shared" si="16"/>
        <v>6</v>
      </c>
      <c r="E58">
        <f t="shared" ca="1" si="13"/>
        <v>-64327.84688674815</v>
      </c>
      <c r="F58">
        <f t="shared" ca="1" si="14"/>
        <v>-15340.187710755556</v>
      </c>
      <c r="G58">
        <f t="shared" ca="1" si="1"/>
        <v>9448.7999999999993</v>
      </c>
      <c r="H58" s="9">
        <f t="shared" ca="1" si="2"/>
        <v>229.74328120481368</v>
      </c>
      <c r="I58" s="9">
        <f t="shared" ca="1" si="2"/>
        <v>54.785778035555268</v>
      </c>
      <c r="J58" s="9">
        <f t="shared" ca="1" si="2"/>
        <v>0</v>
      </c>
      <c r="K58" s="9">
        <f t="shared" ca="1" si="3"/>
        <v>236.18521700926843</v>
      </c>
      <c r="L58" s="9">
        <f t="shared" ca="1" si="4"/>
        <v>76.587443729151715</v>
      </c>
      <c r="M58">
        <f t="shared" ca="1" si="8"/>
        <v>55.711728395061733</v>
      </c>
      <c r="N58">
        <f t="shared" ca="1" si="9"/>
        <v>31.903930041152261</v>
      </c>
    </row>
    <row r="59" spans="1:19" x14ac:dyDescent="0.25">
      <c r="A59" s="4">
        <f t="shared" si="10"/>
        <v>0.43292824074074021</v>
      </c>
      <c r="B59" s="3">
        <f t="shared" si="11"/>
        <v>1553301405</v>
      </c>
      <c r="C59">
        <f t="shared" si="16"/>
        <v>2</v>
      </c>
      <c r="D59">
        <f t="shared" si="16"/>
        <v>6</v>
      </c>
      <c r="E59">
        <f t="shared" ca="1" si="13"/>
        <v>-63179.130480724081</v>
      </c>
      <c r="F59">
        <f t="shared" ca="1" si="14"/>
        <v>-15066.258820577779</v>
      </c>
      <c r="G59">
        <f t="shared" ca="1" si="1"/>
        <v>9448.7999999999993</v>
      </c>
      <c r="H59" s="9">
        <f t="shared" ca="1" si="2"/>
        <v>229.74328120481513</v>
      </c>
      <c r="I59" s="9">
        <f t="shared" ca="1" si="2"/>
        <v>54.78577803555563</v>
      </c>
      <c r="J59" s="9">
        <f t="shared" ca="1" si="2"/>
        <v>0</v>
      </c>
      <c r="K59" s="9">
        <f t="shared" ca="1" si="3"/>
        <v>236.18521700926993</v>
      </c>
      <c r="L59" s="9">
        <f t="shared" ca="1" si="4"/>
        <v>76.587443729151715</v>
      </c>
      <c r="M59">
        <f t="shared" ca="1" si="8"/>
        <v>55.714197530864197</v>
      </c>
      <c r="N59">
        <f t="shared" ca="1" si="9"/>
        <v>31.922312242798352</v>
      </c>
    </row>
    <row r="60" spans="1:19" x14ac:dyDescent="0.25">
      <c r="A60" s="4">
        <f t="shared" si="10"/>
        <v>0.43298611111111057</v>
      </c>
      <c r="B60" s="3">
        <f t="shared" si="11"/>
        <v>1553301410</v>
      </c>
      <c r="C60">
        <f t="shared" si="16"/>
        <v>2</v>
      </c>
      <c r="D60">
        <f t="shared" si="16"/>
        <v>6</v>
      </c>
      <c r="E60">
        <f t="shared" ca="1" si="13"/>
        <v>-62030.414074700006</v>
      </c>
      <c r="F60">
        <f t="shared" ca="1" si="14"/>
        <v>-14792.329930400001</v>
      </c>
      <c r="G60">
        <f t="shared" ca="1" si="1"/>
        <v>9448.7999999999993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55.716666666666669</v>
      </c>
      <c r="N60">
        <f t="shared" ca="1" si="9"/>
        <v>31.940694444444443</v>
      </c>
    </row>
    <row r="61" spans="1:19" x14ac:dyDescent="0.25">
      <c r="A61" s="4">
        <f t="shared" si="10"/>
        <v>0.43304398148148093</v>
      </c>
      <c r="B61" s="3">
        <f t="shared" si="11"/>
        <v>1553301415</v>
      </c>
      <c r="C61">
        <f t="shared" si="16"/>
        <v>2</v>
      </c>
      <c r="D61">
        <f t="shared" si="16"/>
        <v>6</v>
      </c>
      <c r="E61">
        <f t="shared" ca="1" si="13"/>
        <v>-60881.69766867593</v>
      </c>
      <c r="F61">
        <f t="shared" ca="1" si="14"/>
        <v>-14518.401040222223</v>
      </c>
      <c r="G61">
        <f t="shared" ca="1" si="1"/>
        <v>9448.7999999999993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55.71913580246914</v>
      </c>
      <c r="N61">
        <f t="shared" ca="1" si="9"/>
        <v>31.959076646090534</v>
      </c>
    </row>
    <row r="62" spans="1:19" x14ac:dyDescent="0.25">
      <c r="A62" s="4">
        <f t="shared" si="10"/>
        <v>0.43310185185185129</v>
      </c>
      <c r="B62" s="3">
        <f t="shared" si="11"/>
        <v>1553301420</v>
      </c>
      <c r="C62">
        <f t="shared" si="16"/>
        <v>2</v>
      </c>
      <c r="D62">
        <f t="shared" si="16"/>
        <v>6</v>
      </c>
      <c r="E62">
        <f t="shared" ca="1" si="13"/>
        <v>-59732.981262651854</v>
      </c>
      <c r="F62">
        <f t="shared" ca="1" si="14"/>
        <v>-14244.472150044445</v>
      </c>
      <c r="G62">
        <f t="shared" ca="1" si="1"/>
        <v>9448.7999999999993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55.721604938271604</v>
      </c>
      <c r="N62">
        <f t="shared" ca="1" si="9"/>
        <v>31.977458847736624</v>
      </c>
    </row>
    <row r="63" spans="1:19" x14ac:dyDescent="0.25">
      <c r="A63" s="4">
        <f t="shared" si="10"/>
        <v>0.43315972222222165</v>
      </c>
      <c r="B63" s="3">
        <f t="shared" si="11"/>
        <v>1553301425</v>
      </c>
      <c r="C63">
        <f t="shared" si="16"/>
        <v>2</v>
      </c>
      <c r="D63">
        <f t="shared" si="16"/>
        <v>6</v>
      </c>
      <c r="E63">
        <f t="shared" ca="1" si="13"/>
        <v>-58584.264856627778</v>
      </c>
      <c r="F63">
        <f t="shared" ca="1" si="14"/>
        <v>-13970.543259866667</v>
      </c>
      <c r="G63">
        <f t="shared" ca="1" si="1"/>
        <v>9448.7999999999993</v>
      </c>
      <c r="H63" s="9">
        <f t="shared" ca="1" si="2"/>
        <v>229.74328120481513</v>
      </c>
      <c r="I63" s="9">
        <f t="shared" ca="1" si="2"/>
        <v>54.785778035555268</v>
      </c>
      <c r="J63" s="9">
        <f t="shared" ca="1" si="2"/>
        <v>0</v>
      </c>
      <c r="K63" s="9">
        <f t="shared" ca="1" si="3"/>
        <v>236.18521700926985</v>
      </c>
      <c r="L63" s="9">
        <f t="shared" ca="1" si="4"/>
        <v>76.587443729151801</v>
      </c>
      <c r="M63">
        <f t="shared" ca="1" si="8"/>
        <v>55.724074074074075</v>
      </c>
      <c r="N63">
        <f t="shared" ca="1" si="9"/>
        <v>31.995841049382715</v>
      </c>
    </row>
    <row r="64" spans="1:19" x14ac:dyDescent="0.25">
      <c r="A64" s="4">
        <f t="shared" si="10"/>
        <v>0.43321759259259202</v>
      </c>
      <c r="B64" s="3">
        <f t="shared" si="11"/>
        <v>1553301430</v>
      </c>
      <c r="C64">
        <f t="shared" si="16"/>
        <v>2</v>
      </c>
      <c r="D64">
        <f t="shared" si="16"/>
        <v>6</v>
      </c>
      <c r="E64">
        <f t="shared" ca="1" si="13"/>
        <v>-57435.548450603703</v>
      </c>
      <c r="F64">
        <f t="shared" ca="1" si="14"/>
        <v>-13696.61436968889</v>
      </c>
      <c r="G64">
        <f t="shared" ca="1" si="1"/>
        <v>9448.7999999999993</v>
      </c>
      <c r="H64" s="9">
        <f t="shared" ca="1" si="2"/>
        <v>229.74328120481513</v>
      </c>
      <c r="I64" s="9">
        <f t="shared" ca="1" si="2"/>
        <v>54.78577803555563</v>
      </c>
      <c r="J64" s="9">
        <f t="shared" ca="1" si="2"/>
        <v>0</v>
      </c>
      <c r="K64" s="9">
        <f t="shared" ca="1" si="3"/>
        <v>236.18521700926993</v>
      </c>
      <c r="L64" s="9">
        <f t="shared" ca="1" si="4"/>
        <v>76.587443729151715</v>
      </c>
      <c r="M64">
        <f t="shared" ca="1" si="8"/>
        <v>55.726543209876546</v>
      </c>
      <c r="N64">
        <f t="shared" ca="1" si="9"/>
        <v>32.014223251028803</v>
      </c>
    </row>
    <row r="65" spans="1:14" x14ac:dyDescent="0.25">
      <c r="A65" s="4">
        <f t="shared" si="10"/>
        <v>0.43327546296296238</v>
      </c>
      <c r="B65" s="3">
        <f t="shared" si="11"/>
        <v>1553301435</v>
      </c>
      <c r="C65">
        <f t="shared" si="16"/>
        <v>2</v>
      </c>
      <c r="D65">
        <f t="shared" si="16"/>
        <v>6</v>
      </c>
      <c r="E65">
        <f t="shared" ca="1" si="13"/>
        <v>-56286.832044579627</v>
      </c>
      <c r="F65">
        <f t="shared" ca="1" si="14"/>
        <v>-13422.685479511112</v>
      </c>
      <c r="G65">
        <f t="shared" ca="1" si="1"/>
        <v>9448.7999999999993</v>
      </c>
      <c r="H65" s="9">
        <f t="shared" ca="1" si="2"/>
        <v>229.74328120481223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236.18521700926712</v>
      </c>
      <c r="L65" s="9">
        <f t="shared" ca="1" si="4"/>
        <v>76.587443729151545</v>
      </c>
      <c r="M65">
        <f t="shared" ca="1" si="8"/>
        <v>55.729012345679017</v>
      </c>
      <c r="N65">
        <f t="shared" ca="1" si="9"/>
        <v>32.032605452674893</v>
      </c>
    </row>
    <row r="66" spans="1:14" x14ac:dyDescent="0.25">
      <c r="A66" s="4">
        <f t="shared" si="10"/>
        <v>0.43333333333333274</v>
      </c>
      <c r="B66" s="3">
        <f t="shared" si="11"/>
        <v>1553301440</v>
      </c>
      <c r="C66">
        <f t="shared" si="16"/>
        <v>2</v>
      </c>
      <c r="D66">
        <f t="shared" si="16"/>
        <v>6</v>
      </c>
      <c r="E66">
        <f t="shared" ca="1" si="13"/>
        <v>-55138.115638555566</v>
      </c>
      <c r="F66">
        <f t="shared" ca="1" si="14"/>
        <v>-13148.756589333334</v>
      </c>
      <c r="G66">
        <f t="shared" ca="1" si="1"/>
        <v>9448.7999999999993</v>
      </c>
      <c r="H66" s="9">
        <f t="shared" ca="1" si="2"/>
        <v>229.74328120481513</v>
      </c>
      <c r="I66" s="9">
        <f t="shared" ca="1" si="2"/>
        <v>54.785778035555268</v>
      </c>
      <c r="J66" s="9">
        <f t="shared" ca="1" si="2"/>
        <v>0</v>
      </c>
      <c r="K66" s="9">
        <f t="shared" ca="1" si="3"/>
        <v>236.18521700926985</v>
      </c>
      <c r="L66" s="9">
        <f t="shared" ca="1" si="4"/>
        <v>76.587443729151801</v>
      </c>
      <c r="M66">
        <f t="shared" ca="1" si="8"/>
        <v>55.731481481481481</v>
      </c>
      <c r="N66">
        <f t="shared" ca="1" si="9"/>
        <v>32.050987654320984</v>
      </c>
    </row>
    <row r="67" spans="1:14" x14ac:dyDescent="0.25">
      <c r="A67" s="4">
        <f t="shared" si="10"/>
        <v>0.4333912037037031</v>
      </c>
      <c r="B67" s="3">
        <f t="shared" si="11"/>
        <v>1553301445</v>
      </c>
      <c r="C67">
        <f t="shared" si="16"/>
        <v>2</v>
      </c>
      <c r="D67">
        <f t="shared" si="16"/>
        <v>6</v>
      </c>
      <c r="E67">
        <f t="shared" ca="1" si="13"/>
        <v>-53989.39923253149</v>
      </c>
      <c r="F67">
        <f t="shared" ca="1" si="14"/>
        <v>-12874.827699155558</v>
      </c>
      <c r="G67">
        <f t="shared" ca="1" si="1"/>
        <v>9448.7999999999993</v>
      </c>
      <c r="H67" s="9">
        <f t="shared" ca="1" si="2"/>
        <v>229.74328120481513</v>
      </c>
      <c r="I67" s="9">
        <f t="shared" ca="1" si="2"/>
        <v>54.785778035555992</v>
      </c>
      <c r="J67" s="9">
        <f t="shared" ca="1" si="2"/>
        <v>0</v>
      </c>
      <c r="K67" s="9">
        <f t="shared" ca="1" si="3"/>
        <v>236.18521700927002</v>
      </c>
      <c r="L67" s="9">
        <f t="shared" ca="1" si="4"/>
        <v>76.58744372915163</v>
      </c>
      <c r="M67">
        <f t="shared" ca="1" si="8"/>
        <v>55.733950617283952</v>
      </c>
      <c r="N67">
        <f t="shared" ca="1" si="9"/>
        <v>32.069369855967075</v>
      </c>
    </row>
    <row r="68" spans="1:14" x14ac:dyDescent="0.25">
      <c r="A68" s="4">
        <f t="shared" si="10"/>
        <v>0.43344907407407346</v>
      </c>
      <c r="B68" s="3">
        <f t="shared" si="11"/>
        <v>1553301450</v>
      </c>
      <c r="C68">
        <f t="shared" si="16"/>
        <v>2</v>
      </c>
      <c r="D68">
        <f t="shared" si="16"/>
        <v>6</v>
      </c>
      <c r="E68">
        <f t="shared" ca="1" si="13"/>
        <v>-52840.682826507415</v>
      </c>
      <c r="F68">
        <f t="shared" ca="1" si="14"/>
        <v>-12600.898808977778</v>
      </c>
      <c r="G68">
        <f t="shared" ca="1" si="1"/>
        <v>9448.7999999999993</v>
      </c>
      <c r="H68" s="9">
        <f t="shared" ca="1" si="2"/>
        <v>229.74328120481513</v>
      </c>
      <c r="I68" s="9">
        <f t="shared" ca="1" si="2"/>
        <v>54.785778035555268</v>
      </c>
      <c r="J68" s="9">
        <f t="shared" ca="1" si="2"/>
        <v>0</v>
      </c>
      <c r="K68" s="9">
        <f t="shared" ca="1" si="3"/>
        <v>236.18521700926985</v>
      </c>
      <c r="L68" s="9">
        <f t="shared" ca="1" si="4"/>
        <v>76.587443729151801</v>
      </c>
      <c r="M68">
        <f t="shared" ca="1" si="8"/>
        <v>55.736419753086423</v>
      </c>
      <c r="N68">
        <f t="shared" ca="1" si="9"/>
        <v>32.087752057613166</v>
      </c>
    </row>
    <row r="69" spans="1:14" x14ac:dyDescent="0.25">
      <c r="A69" s="4">
        <f t="shared" si="10"/>
        <v>0.43350694444444382</v>
      </c>
      <c r="B69" s="3">
        <f t="shared" si="11"/>
        <v>1553301455</v>
      </c>
      <c r="C69">
        <f t="shared" si="16"/>
        <v>2</v>
      </c>
      <c r="D69">
        <f t="shared" si="16"/>
        <v>6</v>
      </c>
      <c r="E69">
        <f t="shared" ca="1" si="13"/>
        <v>-51691.966420483339</v>
      </c>
      <c r="F69">
        <f t="shared" ca="1" si="14"/>
        <v>-12326.969918800001</v>
      </c>
      <c r="G69">
        <f t="shared" ca="1" si="1"/>
        <v>9448.7999999999993</v>
      </c>
      <c r="H69" s="9">
        <f t="shared" ca="1" si="2"/>
        <v>229.74328120481513</v>
      </c>
      <c r="I69" s="9">
        <f t="shared" ca="1" si="2"/>
        <v>54.785778035555992</v>
      </c>
      <c r="J69" s="9">
        <f t="shared" ca="1" si="2"/>
        <v>0</v>
      </c>
      <c r="K69" s="9">
        <f t="shared" ca="1" si="3"/>
        <v>236.18521700927002</v>
      </c>
      <c r="L69" s="9">
        <f t="shared" ca="1" si="4"/>
        <v>76.58744372915163</v>
      </c>
      <c r="M69">
        <f t="shared" ca="1" si="8"/>
        <v>55.738888888888894</v>
      </c>
      <c r="N69">
        <f t="shared" ca="1" si="9"/>
        <v>32.106134259259257</v>
      </c>
    </row>
    <row r="70" spans="1:14" x14ac:dyDescent="0.25">
      <c r="A70" s="4">
        <f>A69+5/24/3600</f>
        <v>0.43356481481481418</v>
      </c>
      <c r="B70" s="3">
        <f t="shared" si="11"/>
        <v>1553301460</v>
      </c>
      <c r="C70">
        <f t="shared" si="16"/>
        <v>2</v>
      </c>
      <c r="D70">
        <f t="shared" si="16"/>
        <v>6</v>
      </c>
      <c r="E70">
        <f t="shared" ca="1" si="13"/>
        <v>-50543.250014459263</v>
      </c>
      <c r="F70">
        <f t="shared" ca="1" si="14"/>
        <v>-12053.041028622221</v>
      </c>
      <c r="G70">
        <f t="shared" ca="1" si="1"/>
        <v>9448.7999999999993</v>
      </c>
      <c r="H70" s="9">
        <f t="shared" ca="1" si="2"/>
        <v>229.74328120481513</v>
      </c>
      <c r="I70" s="9">
        <f t="shared" ca="1" si="2"/>
        <v>54.785778035555268</v>
      </c>
      <c r="J70" s="9">
        <f t="shared" ca="1" si="2"/>
        <v>0</v>
      </c>
      <c r="K70" s="9">
        <f t="shared" ca="1" si="3"/>
        <v>236.18521700926985</v>
      </c>
      <c r="L70" s="9">
        <f t="shared" ca="1" si="4"/>
        <v>76.587443729151801</v>
      </c>
      <c r="M70">
        <f t="shared" ca="1" si="8"/>
        <v>55.741358024691358</v>
      </c>
      <c r="N70">
        <f t="shared" ca="1" si="9"/>
        <v>32.124516460905348</v>
      </c>
    </row>
    <row r="71" spans="1:14" x14ac:dyDescent="0.25">
      <c r="A71" s="4">
        <f t="shared" si="10"/>
        <v>0.43362268518518454</v>
      </c>
      <c r="B71" s="3">
        <f t="shared" si="11"/>
        <v>1553301465</v>
      </c>
      <c r="C71">
        <f t="shared" si="16"/>
        <v>2</v>
      </c>
      <c r="D71">
        <f t="shared" si="16"/>
        <v>6</v>
      </c>
      <c r="E71">
        <f t="shared" ca="1" si="13"/>
        <v>-49394.533608435187</v>
      </c>
      <c r="F71">
        <f t="shared" ca="1" si="14"/>
        <v>-11779.112138444445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229.74328120481513</v>
      </c>
      <c r="I71" s="9">
        <f t="shared" ca="1" si="18"/>
        <v>54.785778035555268</v>
      </c>
      <c r="J71" s="9">
        <f t="shared" ca="1" si="18"/>
        <v>0</v>
      </c>
      <c r="K71" s="9">
        <f t="shared" ref="K71:K134" ca="1" si="19">SQRT(H71*H71+I71*I71)</f>
        <v>236.18521700926985</v>
      </c>
      <c r="L71" s="9">
        <f t="shared" ref="L71:L134" ca="1" si="20">DEGREES(ATAN2(I71,H71))</f>
        <v>76.587443729151801</v>
      </c>
      <c r="M71">
        <f t="shared" ca="1" si="8"/>
        <v>55.743827160493829</v>
      </c>
      <c r="N71">
        <f t="shared" ca="1" si="9"/>
        <v>32.142898662551438</v>
      </c>
    </row>
    <row r="72" spans="1:14" x14ac:dyDescent="0.25">
      <c r="A72" s="4">
        <f t="shared" si="10"/>
        <v>0.4336805555555549</v>
      </c>
      <c r="B72" s="3">
        <f t="shared" si="11"/>
        <v>1553301470</v>
      </c>
      <c r="C72">
        <f t="shared" ref="C72:D87" si="21">C71</f>
        <v>2</v>
      </c>
      <c r="D72">
        <f t="shared" si="21"/>
        <v>6</v>
      </c>
      <c r="E72">
        <f t="shared" ca="1" si="13"/>
        <v>-48245.817202411112</v>
      </c>
      <c r="F72">
        <f t="shared" ca="1" si="14"/>
        <v>-11505.183248266669</v>
      </c>
      <c r="G72">
        <f t="shared" ca="1" si="17"/>
        <v>9448.7999999999993</v>
      </c>
      <c r="H72" s="9">
        <f t="shared" ca="1" si="18"/>
        <v>229.74328120481513</v>
      </c>
      <c r="I72" s="9">
        <f t="shared" ca="1" si="18"/>
        <v>54.785778035555992</v>
      </c>
      <c r="J72" s="9">
        <f t="shared" ca="1" si="18"/>
        <v>0</v>
      </c>
      <c r="K72" s="9">
        <f t="shared" ca="1" si="19"/>
        <v>236.18521700927002</v>
      </c>
      <c r="L72" s="9">
        <f t="shared" ca="1" si="20"/>
        <v>76.58744372915163</v>
      </c>
      <c r="M72">
        <f t="shared" ref="M72:M135" ca="1" si="22">INDIRECT("M$"&amp;C72)+INDIRECT("O$"&amp;C72)*($B72-INDIRECT("B$"&amp;D72))</f>
        <v>55.7462962962963</v>
      </c>
      <c r="N72">
        <f t="shared" ref="N72:N135" ca="1" si="23">INDIRECT("N$"&amp;C72)+INDIRECT("P$"&amp;C72)*($B72-INDIRECT("B$"&amp;D72))</f>
        <v>32.161280864197529</v>
      </c>
    </row>
    <row r="73" spans="1:14" x14ac:dyDescent="0.25">
      <c r="A73" s="4">
        <f t="shared" ref="A73:A102" si="24">A72+5/24/3600</f>
        <v>0.43373842592592526</v>
      </c>
      <c r="B73" s="3">
        <f t="shared" ref="B73:B136" si="25">B72+SECOND(A73-A72)</f>
        <v>1553301475</v>
      </c>
      <c r="C73">
        <f t="shared" si="21"/>
        <v>2</v>
      </c>
      <c r="D73">
        <f t="shared" si="21"/>
        <v>6</v>
      </c>
      <c r="E73">
        <f t="shared" ca="1" si="13"/>
        <v>-47097.100796387036</v>
      </c>
      <c r="F73">
        <f t="shared" ca="1" si="14"/>
        <v>-11231.254358088889</v>
      </c>
      <c r="G73">
        <f t="shared" ca="1" si="17"/>
        <v>9448.7999999999993</v>
      </c>
      <c r="H73" s="9">
        <f t="shared" ca="1" si="18"/>
        <v>229.74328120481513</v>
      </c>
      <c r="I73" s="9">
        <f t="shared" ca="1" si="18"/>
        <v>54.785778035555268</v>
      </c>
      <c r="J73" s="9">
        <f t="shared" ca="1" si="18"/>
        <v>0</v>
      </c>
      <c r="K73" s="9">
        <f t="shared" ca="1" si="19"/>
        <v>236.18521700926985</v>
      </c>
      <c r="L73" s="9">
        <f t="shared" ca="1" si="20"/>
        <v>76.587443729151801</v>
      </c>
      <c r="M73">
        <f t="shared" ca="1" si="22"/>
        <v>55.748765432098764</v>
      </c>
      <c r="N73">
        <f t="shared" ca="1" si="23"/>
        <v>32.17966306584362</v>
      </c>
    </row>
    <row r="74" spans="1:14" x14ac:dyDescent="0.25">
      <c r="A74" s="4">
        <f t="shared" si="24"/>
        <v>0.43379629629629562</v>
      </c>
      <c r="B74" s="3">
        <f t="shared" si="25"/>
        <v>1553301480</v>
      </c>
      <c r="C74">
        <f t="shared" si="21"/>
        <v>2</v>
      </c>
      <c r="D74">
        <f t="shared" si="21"/>
        <v>6</v>
      </c>
      <c r="E74">
        <f t="shared" ca="1" si="13"/>
        <v>-45948.38439036296</v>
      </c>
      <c r="F74">
        <f t="shared" ca="1" si="14"/>
        <v>-10957.325467911112</v>
      </c>
      <c r="G74">
        <f t="shared" ca="1" si="17"/>
        <v>9448.7999999999993</v>
      </c>
      <c r="H74" s="9">
        <f t="shared" ca="1" si="18"/>
        <v>229.74328120481223</v>
      </c>
      <c r="I74" s="9">
        <f t="shared" ca="1" si="18"/>
        <v>54.785778035555992</v>
      </c>
      <c r="J74" s="9">
        <f t="shared" ca="1" si="18"/>
        <v>0</v>
      </c>
      <c r="K74" s="9">
        <f t="shared" ca="1" si="19"/>
        <v>236.18521700926721</v>
      </c>
      <c r="L74" s="9">
        <f t="shared" ca="1" si="20"/>
        <v>76.587443729151474</v>
      </c>
      <c r="M74">
        <f t="shared" ca="1" si="22"/>
        <v>55.751234567901236</v>
      </c>
      <c r="N74">
        <f t="shared" ca="1" si="23"/>
        <v>32.198045267489711</v>
      </c>
    </row>
    <row r="75" spans="1:14" x14ac:dyDescent="0.25">
      <c r="A75" s="4">
        <f t="shared" si="24"/>
        <v>0.43385416666666599</v>
      </c>
      <c r="B75" s="3">
        <f t="shared" si="25"/>
        <v>1553301485</v>
      </c>
      <c r="C75">
        <f t="shared" si="21"/>
        <v>2</v>
      </c>
      <c r="D75">
        <f t="shared" si="21"/>
        <v>6</v>
      </c>
      <c r="E75">
        <f t="shared" ca="1" si="13"/>
        <v>-44799.667984338899</v>
      </c>
      <c r="F75">
        <f t="shared" ca="1" si="14"/>
        <v>-10683.396577733332</v>
      </c>
      <c r="G75">
        <f t="shared" ca="1" si="17"/>
        <v>9448.7999999999993</v>
      </c>
      <c r="H75" s="9">
        <f t="shared" ca="1" si="18"/>
        <v>229.74328120481513</v>
      </c>
      <c r="I75" s="9">
        <f t="shared" ca="1" si="18"/>
        <v>54.785778035555268</v>
      </c>
      <c r="J75" s="9">
        <f t="shared" ca="1" si="18"/>
        <v>0</v>
      </c>
      <c r="K75" s="9">
        <f t="shared" ca="1" si="19"/>
        <v>236.18521700926985</v>
      </c>
      <c r="L75" s="9">
        <f t="shared" ca="1" si="20"/>
        <v>76.587443729151801</v>
      </c>
      <c r="M75">
        <f t="shared" ca="1" si="22"/>
        <v>55.753703703703707</v>
      </c>
      <c r="N75">
        <f t="shared" ca="1" si="23"/>
        <v>32.216427469135802</v>
      </c>
    </row>
    <row r="76" spans="1:14" x14ac:dyDescent="0.25">
      <c r="A76" s="4">
        <f t="shared" si="24"/>
        <v>0.43391203703703635</v>
      </c>
      <c r="B76" s="3">
        <f t="shared" si="25"/>
        <v>1553301490</v>
      </c>
      <c r="C76">
        <f t="shared" si="21"/>
        <v>2</v>
      </c>
      <c r="D76">
        <f t="shared" si="21"/>
        <v>6</v>
      </c>
      <c r="E76">
        <f t="shared" ca="1" si="13"/>
        <v>-43650.951578314824</v>
      </c>
      <c r="F76">
        <f t="shared" ca="1" si="14"/>
        <v>-10409.467687555556</v>
      </c>
      <c r="G76">
        <f t="shared" ca="1" si="17"/>
        <v>9448.7999999999993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55.756172839506178</v>
      </c>
      <c r="N76">
        <f t="shared" ca="1" si="23"/>
        <v>32.234809670781893</v>
      </c>
    </row>
    <row r="77" spans="1:14" x14ac:dyDescent="0.25">
      <c r="A77" s="4">
        <f t="shared" si="24"/>
        <v>0.43396990740740671</v>
      </c>
      <c r="B77" s="3">
        <f t="shared" si="25"/>
        <v>1553301495</v>
      </c>
      <c r="C77">
        <f t="shared" si="21"/>
        <v>2</v>
      </c>
      <c r="D77">
        <f t="shared" si="21"/>
        <v>6</v>
      </c>
      <c r="E77">
        <f t="shared" ca="1" si="13"/>
        <v>-42502.235172290748</v>
      </c>
      <c r="F77">
        <f t="shared" ca="1" si="14"/>
        <v>-10135.53879737778</v>
      </c>
      <c r="G77">
        <f t="shared" ca="1" si="17"/>
        <v>9448.7999999999993</v>
      </c>
      <c r="H77" s="9">
        <f t="shared" ca="1" si="18"/>
        <v>229.74328120481513</v>
      </c>
      <c r="I77" s="9">
        <f t="shared" ca="1" si="18"/>
        <v>54.785778035555992</v>
      </c>
      <c r="J77" s="9">
        <f t="shared" ca="1" si="18"/>
        <v>0</v>
      </c>
      <c r="K77" s="9">
        <f t="shared" ca="1" si="19"/>
        <v>236.18521700927002</v>
      </c>
      <c r="L77" s="9">
        <f t="shared" ca="1" si="20"/>
        <v>76.58744372915163</v>
      </c>
      <c r="M77">
        <f t="shared" ca="1" si="22"/>
        <v>55.758641975308642</v>
      </c>
      <c r="N77">
        <f t="shared" ca="1" si="23"/>
        <v>32.253191872427983</v>
      </c>
    </row>
    <row r="78" spans="1:14" x14ac:dyDescent="0.25">
      <c r="A78" s="4">
        <f t="shared" si="24"/>
        <v>0.43402777777777707</v>
      </c>
      <c r="B78" s="3">
        <f t="shared" si="25"/>
        <v>1553301500</v>
      </c>
      <c r="C78">
        <f t="shared" si="21"/>
        <v>2</v>
      </c>
      <c r="D78">
        <f t="shared" si="21"/>
        <v>6</v>
      </c>
      <c r="E78">
        <f t="shared" ca="1" si="13"/>
        <v>-41353.518766266672</v>
      </c>
      <c r="F78">
        <f t="shared" ca="1" si="14"/>
        <v>-9861.6099071999997</v>
      </c>
      <c r="G78">
        <f t="shared" ca="1" si="17"/>
        <v>9448.7999999999993</v>
      </c>
      <c r="H78" s="9">
        <f t="shared" ca="1" si="18"/>
        <v>229.74328120481513</v>
      </c>
      <c r="I78" s="9">
        <f t="shared" ca="1" si="18"/>
        <v>54.785778035555268</v>
      </c>
      <c r="J78" s="9">
        <f t="shared" ca="1" si="18"/>
        <v>0</v>
      </c>
      <c r="K78" s="9">
        <f t="shared" ca="1" si="19"/>
        <v>236.18521700926985</v>
      </c>
      <c r="L78" s="9">
        <f t="shared" ca="1" si="20"/>
        <v>76.587443729151801</v>
      </c>
      <c r="M78">
        <f t="shared" ca="1" si="22"/>
        <v>55.761111111111113</v>
      </c>
      <c r="N78">
        <f t="shared" ca="1" si="23"/>
        <v>32.271574074074074</v>
      </c>
    </row>
    <row r="79" spans="1:14" x14ac:dyDescent="0.25">
      <c r="A79" s="4">
        <f t="shared" si="24"/>
        <v>0.43408564814814743</v>
      </c>
      <c r="B79" s="3">
        <f t="shared" si="25"/>
        <v>1553301505</v>
      </c>
      <c r="C79">
        <f t="shared" si="21"/>
        <v>2</v>
      </c>
      <c r="D79">
        <f t="shared" si="21"/>
        <v>6</v>
      </c>
      <c r="E79">
        <f t="shared" ca="1" si="13"/>
        <v>-40204.802360242596</v>
      </c>
      <c r="F79">
        <f t="shared" ca="1" si="14"/>
        <v>-9587.6810170222234</v>
      </c>
      <c r="G79">
        <f t="shared" ca="1" si="17"/>
        <v>9448.7999999999993</v>
      </c>
      <c r="H79" s="9">
        <f t="shared" ca="1" si="18"/>
        <v>229.74328120481513</v>
      </c>
      <c r="I79" s="9">
        <f t="shared" ca="1" si="18"/>
        <v>54.785778035555992</v>
      </c>
      <c r="J79" s="9">
        <f t="shared" ca="1" si="18"/>
        <v>0</v>
      </c>
      <c r="K79" s="9">
        <f t="shared" ca="1" si="19"/>
        <v>236.18521700927002</v>
      </c>
      <c r="L79" s="9">
        <f t="shared" ca="1" si="20"/>
        <v>76.58744372915163</v>
      </c>
      <c r="M79">
        <f t="shared" ca="1" si="22"/>
        <v>55.763580246913584</v>
      </c>
      <c r="N79">
        <f t="shared" ca="1" si="23"/>
        <v>32.289956275720165</v>
      </c>
    </row>
    <row r="80" spans="1:14" x14ac:dyDescent="0.25">
      <c r="A80" s="4">
        <f t="shared" si="24"/>
        <v>0.43414351851851779</v>
      </c>
      <c r="B80" s="3">
        <f t="shared" si="25"/>
        <v>1553301510</v>
      </c>
      <c r="C80">
        <f t="shared" si="21"/>
        <v>2</v>
      </c>
      <c r="D80">
        <f t="shared" si="21"/>
        <v>6</v>
      </c>
      <c r="E80">
        <f t="shared" ca="1" si="13"/>
        <v>-39056.085954218521</v>
      </c>
      <c r="F80">
        <f t="shared" ca="1" si="14"/>
        <v>-9313.7521268444434</v>
      </c>
      <c r="G80">
        <f t="shared" ca="1" si="17"/>
        <v>9448.7999999999993</v>
      </c>
      <c r="H80" s="9">
        <f t="shared" ca="1" si="18"/>
        <v>229.74328120481513</v>
      </c>
      <c r="I80" s="9">
        <f t="shared" ca="1" si="18"/>
        <v>54.785778035555268</v>
      </c>
      <c r="J80" s="9">
        <f t="shared" ca="1" si="18"/>
        <v>0</v>
      </c>
      <c r="K80" s="9">
        <f t="shared" ca="1" si="19"/>
        <v>236.18521700926985</v>
      </c>
      <c r="L80" s="9">
        <f t="shared" ca="1" si="20"/>
        <v>76.587443729151801</v>
      </c>
      <c r="M80">
        <f t="shared" ca="1" si="22"/>
        <v>55.766049382716048</v>
      </c>
      <c r="N80">
        <f t="shared" ca="1" si="23"/>
        <v>32.308338477366256</v>
      </c>
    </row>
    <row r="81" spans="1:14" x14ac:dyDescent="0.25">
      <c r="A81" s="4">
        <f t="shared" si="24"/>
        <v>0.43420138888888815</v>
      </c>
      <c r="B81" s="3">
        <f t="shared" si="25"/>
        <v>1553301515</v>
      </c>
      <c r="C81">
        <f t="shared" si="21"/>
        <v>2</v>
      </c>
      <c r="D81">
        <f t="shared" si="21"/>
        <v>6</v>
      </c>
      <c r="E81">
        <f t="shared" ca="1" si="13"/>
        <v>-37907.369548194445</v>
      </c>
      <c r="F81">
        <f t="shared" ca="1" si="14"/>
        <v>-9039.8232366666671</v>
      </c>
      <c r="G81">
        <f t="shared" ca="1" si="17"/>
        <v>9448.7999999999993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55.768518518518519</v>
      </c>
      <c r="N81">
        <f t="shared" ca="1" si="23"/>
        <v>32.326720679012347</v>
      </c>
    </row>
    <row r="82" spans="1:14" x14ac:dyDescent="0.25">
      <c r="A82" s="4">
        <f t="shared" si="24"/>
        <v>0.43425925925925851</v>
      </c>
      <c r="B82" s="3">
        <f t="shared" si="25"/>
        <v>1553301520</v>
      </c>
      <c r="C82">
        <f t="shared" si="21"/>
        <v>2</v>
      </c>
      <c r="D82">
        <f t="shared" si="21"/>
        <v>6</v>
      </c>
      <c r="E82">
        <f t="shared" ca="1" si="13"/>
        <v>-36758.653142170369</v>
      </c>
      <c r="F82">
        <f t="shared" ca="1" si="14"/>
        <v>-8765.8943464888907</v>
      </c>
      <c r="G82">
        <f t="shared" ca="1" si="17"/>
        <v>9448.7999999999993</v>
      </c>
      <c r="H82" s="9">
        <f t="shared" ca="1" si="18"/>
        <v>229.74328120481513</v>
      </c>
      <c r="I82" s="9">
        <f t="shared" ca="1" si="18"/>
        <v>54.785778035555992</v>
      </c>
      <c r="J82" s="9">
        <f t="shared" ca="1" si="18"/>
        <v>0</v>
      </c>
      <c r="K82" s="9">
        <f t="shared" ca="1" si="19"/>
        <v>236.18521700927002</v>
      </c>
      <c r="L82" s="9">
        <f t="shared" ca="1" si="20"/>
        <v>76.58744372915163</v>
      </c>
      <c r="M82">
        <f t="shared" ca="1" si="22"/>
        <v>55.77098765432099</v>
      </c>
      <c r="N82">
        <f t="shared" ca="1" si="23"/>
        <v>32.34510288065843</v>
      </c>
    </row>
    <row r="83" spans="1:14" x14ac:dyDescent="0.25">
      <c r="A83" s="4">
        <f t="shared" si="24"/>
        <v>0.43431712962962887</v>
      </c>
      <c r="B83" s="3">
        <f t="shared" si="25"/>
        <v>1553301525</v>
      </c>
      <c r="C83">
        <f t="shared" si="21"/>
        <v>2</v>
      </c>
      <c r="D83">
        <f t="shared" si="21"/>
        <v>6</v>
      </c>
      <c r="E83">
        <f t="shared" ca="1" si="13"/>
        <v>-35609.936736146294</v>
      </c>
      <c r="F83">
        <f t="shared" ca="1" si="14"/>
        <v>-8491.9654563111108</v>
      </c>
      <c r="G83">
        <f t="shared" ca="1" si="17"/>
        <v>9448.7999999999993</v>
      </c>
      <c r="H83" s="9">
        <f t="shared" ca="1" si="18"/>
        <v>229.74328120481223</v>
      </c>
      <c r="I83" s="9">
        <f t="shared" ca="1" si="18"/>
        <v>54.785778035555268</v>
      </c>
      <c r="J83" s="9">
        <f t="shared" ca="1" si="18"/>
        <v>0</v>
      </c>
      <c r="K83" s="9">
        <f t="shared" ca="1" si="19"/>
        <v>236.18521700926703</v>
      </c>
      <c r="L83" s="9">
        <f t="shared" ca="1" si="20"/>
        <v>76.58744372915163</v>
      </c>
      <c r="M83">
        <f t="shared" ca="1" si="22"/>
        <v>55.773456790123461</v>
      </c>
      <c r="N83">
        <f t="shared" ca="1" si="23"/>
        <v>32.363485082304521</v>
      </c>
    </row>
    <row r="84" spans="1:14" x14ac:dyDescent="0.25">
      <c r="A84" s="4">
        <f t="shared" si="24"/>
        <v>0.43437499999999923</v>
      </c>
      <c r="B84" s="3">
        <f t="shared" si="25"/>
        <v>1553301530</v>
      </c>
      <c r="C84">
        <f t="shared" si="21"/>
        <v>2</v>
      </c>
      <c r="D84">
        <f t="shared" si="21"/>
        <v>6</v>
      </c>
      <c r="E84">
        <f t="shared" ca="1" si="13"/>
        <v>-34461.220330122233</v>
      </c>
      <c r="F84">
        <f t="shared" ca="1" si="14"/>
        <v>-8218.0365661333344</v>
      </c>
      <c r="G84">
        <f t="shared" ca="1" si="17"/>
        <v>9448.7999999999993</v>
      </c>
      <c r="H84" s="9">
        <f t="shared" ca="1" si="18"/>
        <v>229.74328120481513</v>
      </c>
      <c r="I84" s="9">
        <f t="shared" ca="1" si="18"/>
        <v>54.785778035555992</v>
      </c>
      <c r="J84" s="9">
        <f t="shared" ca="1" si="18"/>
        <v>0</v>
      </c>
      <c r="K84" s="9">
        <f t="shared" ca="1" si="19"/>
        <v>236.18521700927002</v>
      </c>
      <c r="L84" s="9">
        <f t="shared" ca="1" si="20"/>
        <v>76.58744372915163</v>
      </c>
      <c r="M84">
        <f t="shared" ca="1" si="22"/>
        <v>55.775925925925925</v>
      </c>
      <c r="N84">
        <f t="shared" ca="1" si="23"/>
        <v>32.381867283950612</v>
      </c>
    </row>
    <row r="85" spans="1:14" x14ac:dyDescent="0.25">
      <c r="A85" s="4">
        <f t="shared" si="24"/>
        <v>0.43443287037036959</v>
      </c>
      <c r="B85" s="3">
        <f t="shared" si="25"/>
        <v>1553301535</v>
      </c>
      <c r="C85">
        <f t="shared" si="21"/>
        <v>2</v>
      </c>
      <c r="D85">
        <f t="shared" si="21"/>
        <v>6</v>
      </c>
      <c r="E85">
        <f t="shared" ca="1" si="13"/>
        <v>-33312.503924098157</v>
      </c>
      <c r="F85">
        <f t="shared" ca="1" si="14"/>
        <v>-7944.1076759555544</v>
      </c>
      <c r="G85">
        <f t="shared" ca="1" si="17"/>
        <v>9448.7999999999993</v>
      </c>
      <c r="H85" s="9">
        <f t="shared" ca="1" si="18"/>
        <v>229.74328120481513</v>
      </c>
      <c r="I85" s="9">
        <f t="shared" ca="1" si="18"/>
        <v>54.785778035555268</v>
      </c>
      <c r="J85" s="9">
        <f t="shared" ca="1" si="18"/>
        <v>0</v>
      </c>
      <c r="K85" s="9">
        <f t="shared" ca="1" si="19"/>
        <v>236.18521700926985</v>
      </c>
      <c r="L85" s="9">
        <f t="shared" ca="1" si="20"/>
        <v>76.587443729151801</v>
      </c>
      <c r="M85">
        <f t="shared" ca="1" si="22"/>
        <v>55.778395061728396</v>
      </c>
      <c r="N85">
        <f t="shared" ca="1" si="23"/>
        <v>32.400249485596703</v>
      </c>
    </row>
    <row r="86" spans="1:14" x14ac:dyDescent="0.25">
      <c r="A86" s="4">
        <f t="shared" si="24"/>
        <v>0.43449074074073996</v>
      </c>
      <c r="B86" s="3">
        <f t="shared" si="25"/>
        <v>1553301540</v>
      </c>
      <c r="C86">
        <f t="shared" si="21"/>
        <v>2</v>
      </c>
      <c r="D86">
        <f t="shared" si="21"/>
        <v>6</v>
      </c>
      <c r="E86">
        <f t="shared" ca="1" si="13"/>
        <v>-32163.787518074081</v>
      </c>
      <c r="F86">
        <f t="shared" ca="1" si="14"/>
        <v>-7670.1787857777781</v>
      </c>
      <c r="G86">
        <f t="shared" ca="1" si="17"/>
        <v>9448.7999999999993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55.780864197530867</v>
      </c>
      <c r="N86">
        <f t="shared" ca="1" si="23"/>
        <v>32.418631687242794</v>
      </c>
    </row>
    <row r="87" spans="1:14" x14ac:dyDescent="0.25">
      <c r="A87" s="4">
        <f t="shared" si="24"/>
        <v>0.43454861111111032</v>
      </c>
      <c r="B87" s="3">
        <f t="shared" si="25"/>
        <v>1553301545</v>
      </c>
      <c r="C87">
        <f t="shared" si="21"/>
        <v>2</v>
      </c>
      <c r="D87">
        <f t="shared" si="21"/>
        <v>6</v>
      </c>
      <c r="E87">
        <f t="shared" ca="1" si="13"/>
        <v>-31015.071112050005</v>
      </c>
      <c r="F87">
        <f t="shared" ca="1" si="14"/>
        <v>-7396.2498956000018</v>
      </c>
      <c r="G87">
        <f t="shared" ca="1" si="17"/>
        <v>9448.7999999999993</v>
      </c>
      <c r="H87" s="9">
        <f t="shared" ca="1" si="18"/>
        <v>229.74328120481513</v>
      </c>
      <c r="I87" s="9">
        <f t="shared" ca="1" si="18"/>
        <v>54.785778035555992</v>
      </c>
      <c r="J87" s="9">
        <f t="shared" ca="1" si="18"/>
        <v>0</v>
      </c>
      <c r="K87" s="9">
        <f t="shared" ca="1" si="19"/>
        <v>236.18521700927002</v>
      </c>
      <c r="L87" s="9">
        <f t="shared" ca="1" si="20"/>
        <v>76.58744372915163</v>
      </c>
      <c r="M87">
        <f t="shared" ca="1" si="22"/>
        <v>55.783333333333331</v>
      </c>
      <c r="N87">
        <f t="shared" ca="1" si="23"/>
        <v>32.437013888888885</v>
      </c>
    </row>
    <row r="88" spans="1:14" x14ac:dyDescent="0.25">
      <c r="A88" s="4">
        <f t="shared" si="24"/>
        <v>0.43460648148148068</v>
      </c>
      <c r="B88" s="3">
        <f t="shared" si="25"/>
        <v>1553301550</v>
      </c>
      <c r="C88">
        <f t="shared" ref="C88:D100" si="26">C87</f>
        <v>2</v>
      </c>
      <c r="D88">
        <f t="shared" si="26"/>
        <v>6</v>
      </c>
      <c r="E88">
        <f t="shared" ca="1" si="13"/>
        <v>-29866.35470602593</v>
      </c>
      <c r="F88">
        <f t="shared" ca="1" si="14"/>
        <v>-7122.3210054222218</v>
      </c>
      <c r="G88">
        <f t="shared" ca="1" si="17"/>
        <v>9448.7999999999993</v>
      </c>
      <c r="H88" s="9">
        <f t="shared" ca="1" si="18"/>
        <v>229.74328120481513</v>
      </c>
      <c r="I88" s="9">
        <f t="shared" ca="1" si="18"/>
        <v>54.785778035555268</v>
      </c>
      <c r="J88" s="9">
        <f t="shared" ca="1" si="18"/>
        <v>0</v>
      </c>
      <c r="K88" s="9">
        <f t="shared" ca="1" si="19"/>
        <v>236.18521700926985</v>
      </c>
      <c r="L88" s="9">
        <f t="shared" ca="1" si="20"/>
        <v>76.587443729151801</v>
      </c>
      <c r="M88">
        <f t="shared" ca="1" si="22"/>
        <v>55.785802469135803</v>
      </c>
      <c r="N88">
        <f t="shared" ca="1" si="23"/>
        <v>32.455396090534975</v>
      </c>
    </row>
    <row r="89" spans="1:14" x14ac:dyDescent="0.25">
      <c r="A89" s="4">
        <f t="shared" si="24"/>
        <v>0.43466435185185104</v>
      </c>
      <c r="B89" s="3">
        <f t="shared" si="25"/>
        <v>1553301555</v>
      </c>
      <c r="C89">
        <f t="shared" si="26"/>
        <v>2</v>
      </c>
      <c r="D89">
        <f t="shared" si="26"/>
        <v>6</v>
      </c>
      <c r="E89">
        <f t="shared" ca="1" si="13"/>
        <v>-28717.638300001854</v>
      </c>
      <c r="F89">
        <f t="shared" ca="1" si="14"/>
        <v>-6848.3921152444454</v>
      </c>
      <c r="G89">
        <f t="shared" ca="1" si="17"/>
        <v>9448.7999999999993</v>
      </c>
      <c r="H89" s="9">
        <f t="shared" ca="1" si="18"/>
        <v>229.74328120481513</v>
      </c>
      <c r="I89" s="9">
        <f t="shared" ca="1" si="18"/>
        <v>54.785778035555992</v>
      </c>
      <c r="J89" s="9">
        <f t="shared" ca="1" si="18"/>
        <v>0</v>
      </c>
      <c r="K89" s="9">
        <f t="shared" ca="1" si="19"/>
        <v>236.18521700927002</v>
      </c>
      <c r="L89" s="9">
        <f t="shared" ca="1" si="20"/>
        <v>76.58744372915163</v>
      </c>
      <c r="M89">
        <f t="shared" ca="1" si="22"/>
        <v>55.788271604938274</v>
      </c>
      <c r="N89">
        <f t="shared" ca="1" si="23"/>
        <v>32.473778292181066</v>
      </c>
    </row>
    <row r="90" spans="1:14" x14ac:dyDescent="0.25">
      <c r="A90" s="4">
        <f t="shared" si="24"/>
        <v>0.4347222222222214</v>
      </c>
      <c r="B90" s="3">
        <f t="shared" si="25"/>
        <v>1553301560</v>
      </c>
      <c r="C90">
        <f t="shared" si="26"/>
        <v>2</v>
      </c>
      <c r="D90">
        <f t="shared" si="26"/>
        <v>6</v>
      </c>
      <c r="E90">
        <f t="shared" ca="1" si="13"/>
        <v>-27568.921893977778</v>
      </c>
      <c r="F90">
        <f t="shared" ca="1" si="14"/>
        <v>-6574.4632250666655</v>
      </c>
      <c r="G90">
        <f t="shared" ca="1" si="17"/>
        <v>9448.7999999999993</v>
      </c>
      <c r="H90" s="9">
        <f t="shared" ca="1" si="18"/>
        <v>229.74328120481513</v>
      </c>
      <c r="I90" s="9">
        <f t="shared" ca="1" si="18"/>
        <v>54.785778035555268</v>
      </c>
      <c r="J90" s="9">
        <f t="shared" ca="1" si="18"/>
        <v>0</v>
      </c>
      <c r="K90" s="9">
        <f t="shared" ca="1" si="19"/>
        <v>236.18521700926985</v>
      </c>
      <c r="L90" s="9">
        <f t="shared" ca="1" si="20"/>
        <v>76.587443729151801</v>
      </c>
      <c r="M90">
        <f t="shared" ca="1" si="22"/>
        <v>55.790740740740745</v>
      </c>
      <c r="N90">
        <f t="shared" ca="1" si="23"/>
        <v>32.492160493827157</v>
      </c>
    </row>
    <row r="91" spans="1:14" x14ac:dyDescent="0.25">
      <c r="A91" s="4">
        <f t="shared" si="24"/>
        <v>0.43478009259259176</v>
      </c>
      <c r="B91" s="3">
        <f t="shared" si="25"/>
        <v>1553301565</v>
      </c>
      <c r="C91">
        <f t="shared" si="26"/>
        <v>2</v>
      </c>
      <c r="D91">
        <f t="shared" si="26"/>
        <v>6</v>
      </c>
      <c r="E91">
        <f t="shared" ca="1" si="13"/>
        <v>-26420.205487953703</v>
      </c>
      <c r="F91">
        <f t="shared" ca="1" si="14"/>
        <v>-6300.5343348888891</v>
      </c>
      <c r="G91">
        <f t="shared" ca="1" si="17"/>
        <v>9448.7999999999993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55.793209876543209</v>
      </c>
      <c r="N91">
        <f t="shared" ca="1" si="23"/>
        <v>32.510542695473248</v>
      </c>
    </row>
    <row r="92" spans="1:14" x14ac:dyDescent="0.25">
      <c r="A92" s="4">
        <f t="shared" si="24"/>
        <v>0.43483796296296212</v>
      </c>
      <c r="B92" s="3">
        <f t="shared" si="25"/>
        <v>1553301570</v>
      </c>
      <c r="C92">
        <f t="shared" si="26"/>
        <v>2</v>
      </c>
      <c r="D92">
        <f t="shared" si="26"/>
        <v>6</v>
      </c>
      <c r="E92">
        <f t="shared" ca="1" si="13"/>
        <v>-25271.489081929627</v>
      </c>
      <c r="F92">
        <f t="shared" ca="1" si="14"/>
        <v>-6026.6054447111128</v>
      </c>
      <c r="G92">
        <f t="shared" ca="1" si="17"/>
        <v>9448.7999999999993</v>
      </c>
      <c r="H92" s="9">
        <f t="shared" ca="1" si="18"/>
        <v>229.74328120481223</v>
      </c>
      <c r="I92" s="9">
        <f t="shared" ca="1" si="18"/>
        <v>54.785778035555992</v>
      </c>
      <c r="J92" s="9">
        <f t="shared" ca="1" si="18"/>
        <v>0</v>
      </c>
      <c r="K92" s="9">
        <f t="shared" ca="1" si="19"/>
        <v>236.18521700926721</v>
      </c>
      <c r="L92" s="9">
        <f t="shared" ca="1" si="20"/>
        <v>76.587443729151474</v>
      </c>
      <c r="M92">
        <f t="shared" ca="1" si="22"/>
        <v>55.79567901234568</v>
      </c>
      <c r="N92">
        <f t="shared" ca="1" si="23"/>
        <v>32.528924897119339</v>
      </c>
    </row>
    <row r="93" spans="1:14" x14ac:dyDescent="0.25">
      <c r="A93" s="4">
        <f t="shared" si="24"/>
        <v>0.43489583333333248</v>
      </c>
      <c r="B93" s="3">
        <f t="shared" si="25"/>
        <v>1553301575</v>
      </c>
      <c r="C93">
        <f t="shared" si="26"/>
        <v>2</v>
      </c>
      <c r="D93">
        <f t="shared" si="26"/>
        <v>6</v>
      </c>
      <c r="E93">
        <f t="shared" ca="1" si="13"/>
        <v>-24122.772675905566</v>
      </c>
      <c r="F93">
        <f t="shared" ca="1" si="14"/>
        <v>-5752.6765545333328</v>
      </c>
      <c r="G93">
        <f t="shared" ca="1" si="17"/>
        <v>9448.7999999999993</v>
      </c>
      <c r="H93" s="9">
        <f t="shared" ca="1" si="18"/>
        <v>229.74328120481513</v>
      </c>
      <c r="I93" s="9">
        <f t="shared" ca="1" si="18"/>
        <v>54.785778035555268</v>
      </c>
      <c r="J93" s="9">
        <f t="shared" ca="1" si="18"/>
        <v>0</v>
      </c>
      <c r="K93" s="9">
        <f t="shared" ca="1" si="19"/>
        <v>236.18521700926985</v>
      </c>
      <c r="L93" s="9">
        <f t="shared" ca="1" si="20"/>
        <v>76.587443729151801</v>
      </c>
      <c r="M93">
        <f t="shared" ca="1" si="22"/>
        <v>55.798148148148151</v>
      </c>
      <c r="N93">
        <f t="shared" ca="1" si="23"/>
        <v>32.54730709876543</v>
      </c>
    </row>
    <row r="94" spans="1:14" x14ac:dyDescent="0.25">
      <c r="A94" s="4">
        <f t="shared" si="24"/>
        <v>0.43495370370370284</v>
      </c>
      <c r="B94" s="3">
        <f t="shared" si="25"/>
        <v>1553301580</v>
      </c>
      <c r="C94">
        <f t="shared" si="26"/>
        <v>2</v>
      </c>
      <c r="D94">
        <f t="shared" si="26"/>
        <v>6</v>
      </c>
      <c r="E94">
        <f t="shared" ca="1" si="13"/>
        <v>-22974.05626988149</v>
      </c>
      <c r="F94">
        <f t="shared" ca="1" si="14"/>
        <v>-5478.7476643555565</v>
      </c>
      <c r="G94">
        <f t="shared" ca="1" si="17"/>
        <v>9448.7999999999993</v>
      </c>
      <c r="H94" s="9">
        <f t="shared" ca="1" si="18"/>
        <v>229.74328120481513</v>
      </c>
      <c r="I94" s="9">
        <f t="shared" ca="1" si="18"/>
        <v>54.785778035555992</v>
      </c>
      <c r="J94" s="9">
        <f t="shared" ca="1" si="18"/>
        <v>0</v>
      </c>
      <c r="K94" s="9">
        <f t="shared" ca="1" si="19"/>
        <v>236.18521700927002</v>
      </c>
      <c r="L94" s="9">
        <f t="shared" ca="1" si="20"/>
        <v>76.58744372915163</v>
      </c>
      <c r="M94">
        <f t="shared" ca="1" si="22"/>
        <v>55.800617283950622</v>
      </c>
      <c r="N94">
        <f t="shared" ca="1" si="23"/>
        <v>32.56568930041152</v>
      </c>
    </row>
    <row r="95" spans="1:14" x14ac:dyDescent="0.25">
      <c r="A95" s="4">
        <f>A94+5/24/3600</f>
        <v>0.4350115740740732</v>
      </c>
      <c r="B95" s="3">
        <f t="shared" si="25"/>
        <v>1553301585</v>
      </c>
      <c r="C95">
        <f t="shared" si="26"/>
        <v>2</v>
      </c>
      <c r="D95">
        <f t="shared" si="26"/>
        <v>6</v>
      </c>
      <c r="E95">
        <f t="shared" ca="1" si="13"/>
        <v>-21825.339863857414</v>
      </c>
      <c r="F95">
        <f t="shared" ca="1" si="14"/>
        <v>-5204.8187741777765</v>
      </c>
      <c r="G95">
        <f t="shared" ca="1" si="17"/>
        <v>9448.7999999999993</v>
      </c>
      <c r="H95" s="9">
        <f t="shared" ca="1" si="18"/>
        <v>229.74328120481513</v>
      </c>
      <c r="I95" s="9">
        <f t="shared" ca="1" si="18"/>
        <v>54.785778035555268</v>
      </c>
      <c r="J95" s="9">
        <f t="shared" ca="1" si="18"/>
        <v>0</v>
      </c>
      <c r="K95" s="9">
        <f t="shared" ca="1" si="19"/>
        <v>236.18521700926985</v>
      </c>
      <c r="L95" s="9">
        <f t="shared" ca="1" si="20"/>
        <v>76.587443729151801</v>
      </c>
      <c r="M95">
        <f t="shared" ca="1" si="22"/>
        <v>55.803086419753086</v>
      </c>
      <c r="N95">
        <f t="shared" ca="1" si="23"/>
        <v>32.584071502057611</v>
      </c>
    </row>
    <row r="96" spans="1:14" x14ac:dyDescent="0.25">
      <c r="A96" s="4">
        <f t="shared" si="24"/>
        <v>0.43506944444444356</v>
      </c>
      <c r="B96" s="3">
        <f t="shared" si="25"/>
        <v>1553301590</v>
      </c>
      <c r="C96">
        <f t="shared" si="26"/>
        <v>2</v>
      </c>
      <c r="D96">
        <f t="shared" si="26"/>
        <v>6</v>
      </c>
      <c r="E96">
        <f t="shared" ca="1" si="13"/>
        <v>-20676.623457833339</v>
      </c>
      <c r="F96">
        <f t="shared" ca="1" si="14"/>
        <v>-4930.8898840000002</v>
      </c>
      <c r="G96">
        <f t="shared" ca="1" si="17"/>
        <v>9448.7999999999993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55.805555555555557</v>
      </c>
      <c r="N96">
        <f t="shared" ca="1" si="23"/>
        <v>32.602453703703702</v>
      </c>
    </row>
    <row r="97" spans="1:14" x14ac:dyDescent="0.25">
      <c r="A97" s="4">
        <f t="shared" si="24"/>
        <v>0.43512731481481393</v>
      </c>
      <c r="B97" s="3">
        <f t="shared" si="25"/>
        <v>1553301595</v>
      </c>
      <c r="C97">
        <f t="shared" si="26"/>
        <v>2</v>
      </c>
      <c r="D97">
        <f t="shared" si="26"/>
        <v>6</v>
      </c>
      <c r="E97">
        <f t="shared" ca="1" si="13"/>
        <v>-19527.907051809263</v>
      </c>
      <c r="F97">
        <f t="shared" ca="1" si="14"/>
        <v>-4656.9609938222238</v>
      </c>
      <c r="G97">
        <f t="shared" ca="1" si="17"/>
        <v>9448.7999999999993</v>
      </c>
      <c r="H97" s="9">
        <f t="shared" ca="1" si="18"/>
        <v>229.74328120481513</v>
      </c>
      <c r="I97" s="9">
        <f t="shared" ca="1" si="18"/>
        <v>54.785778035555992</v>
      </c>
      <c r="J97" s="9">
        <f t="shared" ca="1" si="18"/>
        <v>0</v>
      </c>
      <c r="K97" s="9">
        <f t="shared" ca="1" si="19"/>
        <v>236.18521700927002</v>
      </c>
      <c r="L97" s="9">
        <f t="shared" ca="1" si="20"/>
        <v>76.58744372915163</v>
      </c>
      <c r="M97">
        <f t="shared" ca="1" si="22"/>
        <v>55.808024691358028</v>
      </c>
      <c r="N97">
        <f t="shared" ca="1" si="23"/>
        <v>32.620835905349793</v>
      </c>
    </row>
    <row r="98" spans="1:14" x14ac:dyDescent="0.25">
      <c r="A98" s="4">
        <f t="shared" si="24"/>
        <v>0.43518518518518429</v>
      </c>
      <c r="B98" s="3">
        <f t="shared" si="25"/>
        <v>1553301600</v>
      </c>
      <c r="C98">
        <f t="shared" si="26"/>
        <v>2</v>
      </c>
      <c r="D98">
        <f t="shared" si="26"/>
        <v>6</v>
      </c>
      <c r="E98">
        <f t="shared" ca="1" si="13"/>
        <v>-18379.190645785187</v>
      </c>
      <c r="F98">
        <f t="shared" ca="1" si="14"/>
        <v>-4383.0321036444439</v>
      </c>
      <c r="G98">
        <f t="shared" ca="1" si="17"/>
        <v>9448.7999999999993</v>
      </c>
      <c r="H98" s="9">
        <f t="shared" ca="1" si="18"/>
        <v>229.74328120481513</v>
      </c>
      <c r="I98" s="9">
        <f t="shared" ca="1" si="18"/>
        <v>54.785778035555268</v>
      </c>
      <c r="J98" s="9">
        <f t="shared" ca="1" si="18"/>
        <v>0</v>
      </c>
      <c r="K98" s="9">
        <f t="shared" ca="1" si="19"/>
        <v>236.18521700926985</v>
      </c>
      <c r="L98" s="9">
        <f t="shared" ca="1" si="20"/>
        <v>76.587443729151801</v>
      </c>
      <c r="M98">
        <f t="shared" ca="1" si="22"/>
        <v>55.810493827160492</v>
      </c>
      <c r="N98">
        <f t="shared" ca="1" si="23"/>
        <v>32.639218106995884</v>
      </c>
    </row>
    <row r="99" spans="1:14" x14ac:dyDescent="0.25">
      <c r="A99" s="4">
        <f t="shared" si="24"/>
        <v>0.43524305555555465</v>
      </c>
      <c r="B99" s="3">
        <f t="shared" si="25"/>
        <v>1553301605</v>
      </c>
      <c r="C99">
        <f t="shared" si="26"/>
        <v>2</v>
      </c>
      <c r="D99">
        <f t="shared" si="26"/>
        <v>6</v>
      </c>
      <c r="E99">
        <f t="shared" ca="1" si="13"/>
        <v>-17230.474239761112</v>
      </c>
      <c r="F99">
        <f t="shared" ca="1" si="14"/>
        <v>-4109.1032134666675</v>
      </c>
      <c r="G99">
        <f t="shared" ca="1" si="17"/>
        <v>9448.7999999999993</v>
      </c>
      <c r="H99" s="9">
        <f t="shared" ca="1" si="18"/>
        <v>229.74328120481513</v>
      </c>
      <c r="I99" s="9">
        <f t="shared" ca="1" si="18"/>
        <v>54.785778035555992</v>
      </c>
      <c r="J99" s="9">
        <f t="shared" ca="1" si="18"/>
        <v>0</v>
      </c>
      <c r="K99" s="9">
        <f t="shared" ca="1" si="19"/>
        <v>236.18521700927002</v>
      </c>
      <c r="L99" s="9">
        <f t="shared" ca="1" si="20"/>
        <v>76.58744372915163</v>
      </c>
      <c r="M99">
        <f t="shared" ca="1" si="22"/>
        <v>55.812962962962963</v>
      </c>
      <c r="N99">
        <f t="shared" ca="1" si="23"/>
        <v>32.657600308641975</v>
      </c>
    </row>
    <row r="100" spans="1:14" x14ac:dyDescent="0.25">
      <c r="A100" s="4">
        <f t="shared" si="24"/>
        <v>0.43530092592592501</v>
      </c>
      <c r="B100" s="3">
        <f t="shared" si="25"/>
        <v>1553301610</v>
      </c>
      <c r="C100">
        <f t="shared" si="26"/>
        <v>2</v>
      </c>
      <c r="D100">
        <f t="shared" si="26"/>
        <v>6</v>
      </c>
      <c r="E100">
        <f t="shared" ref="E100" ca="1" si="27">INDIRECT("E$"&amp;C100)+INDIRECT("H$"&amp;C100)*($B100-INDIRECT("B$"&amp;D100))</f>
        <v>-16081.757833737036</v>
      </c>
      <c r="F100">
        <f t="shared" ref="F100" ca="1" si="28">INDIRECT("F$"&amp;C100)+INDIRECT("I$"&amp;C100)*($B100-INDIRECT("B$"&amp;D100))</f>
        <v>-3835.1743232888875</v>
      </c>
      <c r="G100">
        <f t="shared" ca="1" si="17"/>
        <v>9448.7999999999993</v>
      </c>
      <c r="H100" s="9">
        <f t="shared" ca="1" si="18"/>
        <v>229.74328120481513</v>
      </c>
      <c r="I100" s="9">
        <f t="shared" ca="1" si="18"/>
        <v>54.785778035555268</v>
      </c>
      <c r="J100" s="9">
        <f t="shared" ca="1" si="18"/>
        <v>0</v>
      </c>
      <c r="K100" s="9">
        <f t="shared" ca="1" si="19"/>
        <v>236.18521700926985</v>
      </c>
      <c r="L100" s="9">
        <f t="shared" ca="1" si="20"/>
        <v>76.587443729151801</v>
      </c>
      <c r="M100">
        <f t="shared" ca="1" si="22"/>
        <v>55.815432098765434</v>
      </c>
      <c r="N100">
        <f t="shared" ca="1" si="23"/>
        <v>32.675982510288065</v>
      </c>
    </row>
    <row r="101" spans="1:14" x14ac:dyDescent="0.25">
      <c r="A101" s="4">
        <f t="shared" si="24"/>
        <v>0.43535879629629537</v>
      </c>
      <c r="B101" s="3">
        <f t="shared" si="25"/>
        <v>1553301615</v>
      </c>
      <c r="C101">
        <f t="shared" ref="C101:D101" si="29">C100</f>
        <v>2</v>
      </c>
      <c r="D101">
        <f t="shared" si="29"/>
        <v>6</v>
      </c>
      <c r="E101">
        <f t="shared" ref="E101:E104" ca="1" si="30">INDIRECT("E$"&amp;C101)+INDIRECT("H$"&amp;C101)*($B101-INDIRECT("B$"&amp;D101))</f>
        <v>-14933.04142771296</v>
      </c>
      <c r="F101">
        <f t="shared" ref="F101:F104" ca="1" si="31">INDIRECT("F$"&amp;C101)+INDIRECT("I$"&amp;C101)*($B101-INDIRECT("B$"&amp;D101))</f>
        <v>-3561.2454331111112</v>
      </c>
      <c r="G101">
        <f t="shared" ref="G101:G104" ca="1" si="32">INDIRECT("G$"&amp;C101)+INDIRECT("J$"&amp;C101)*($B101-INDIRECT("B$"&amp;D101))</f>
        <v>9448.7999999999993</v>
      </c>
      <c r="H101" s="9">
        <f t="shared" ref="H101:H104" ca="1" si="33">(E102-E101)/($B102-$B101)</f>
        <v>229.74328120481513</v>
      </c>
      <c r="I101" s="9">
        <f t="shared" ref="I101:I104" ca="1" si="34">(F102-F101)/($B102-$B101)</f>
        <v>54.785778035555268</v>
      </c>
      <c r="J101" s="9">
        <f t="shared" ref="J101:J104" ca="1" si="35">(G102-G101)/($B102-$B101)</f>
        <v>0</v>
      </c>
      <c r="K101" s="9">
        <f t="shared" ref="K101:K104" ca="1" si="36">SQRT(H101*H101+I101*I101)</f>
        <v>236.18521700926985</v>
      </c>
      <c r="L101" s="9">
        <f t="shared" ref="L101:L104" ca="1" si="37">DEGREES(ATAN2(I101,H101))</f>
        <v>76.587443729151801</v>
      </c>
      <c r="M101">
        <f t="shared" ref="M101:M104" ca="1" si="38">INDIRECT("M$"&amp;C101)+INDIRECT("O$"&amp;C101)*($B101-INDIRECT("B$"&amp;D101))</f>
        <v>55.817901234567906</v>
      </c>
      <c r="N101">
        <f t="shared" ref="N101:N104" ca="1" si="39">INDIRECT("N$"&amp;C101)+INDIRECT("P$"&amp;C101)*($B101-INDIRECT("B$"&amp;D101))</f>
        <v>32.694364711934156</v>
      </c>
    </row>
    <row r="102" spans="1:14" x14ac:dyDescent="0.25">
      <c r="A102" s="8">
        <f t="shared" si="24"/>
        <v>0.43541666666666573</v>
      </c>
      <c r="B102" s="3">
        <f t="shared" si="25"/>
        <v>1553301620</v>
      </c>
      <c r="C102">
        <f t="shared" ref="C102:D102" si="40">C101</f>
        <v>2</v>
      </c>
      <c r="D102">
        <f t="shared" si="40"/>
        <v>6</v>
      </c>
      <c r="E102">
        <f t="shared" ca="1" si="30"/>
        <v>-13784.325021688885</v>
      </c>
      <c r="F102">
        <f t="shared" ca="1" si="31"/>
        <v>-3287.3165429333349</v>
      </c>
      <c r="G102">
        <f t="shared" ca="1" si="32"/>
        <v>9448.7999999999993</v>
      </c>
      <c r="H102" s="9">
        <f t="shared" ca="1" si="33"/>
        <v>229.74328120481223</v>
      </c>
      <c r="I102" s="9">
        <f t="shared" ca="1" si="34"/>
        <v>54.785778035555992</v>
      </c>
      <c r="J102" s="9">
        <f t="shared" ca="1" si="35"/>
        <v>0</v>
      </c>
      <c r="K102" s="9">
        <f t="shared" ca="1" si="36"/>
        <v>236.18521700926721</v>
      </c>
      <c r="L102" s="9">
        <f t="shared" ca="1" si="37"/>
        <v>76.587443729151474</v>
      </c>
      <c r="M102">
        <f t="shared" ca="1" si="38"/>
        <v>55.82037037037037</v>
      </c>
      <c r="N102">
        <f t="shared" ca="1" si="39"/>
        <v>32.712746913580247</v>
      </c>
    </row>
    <row r="103" spans="1:14" x14ac:dyDescent="0.25">
      <c r="A103" s="4">
        <f>A102+5/24/3600</f>
        <v>0.43547453703703609</v>
      </c>
      <c r="B103" s="3">
        <f t="shared" si="25"/>
        <v>1553301625</v>
      </c>
      <c r="C103">
        <f t="shared" ref="C103:D103" si="41">C102</f>
        <v>2</v>
      </c>
      <c r="D103">
        <f t="shared" si="41"/>
        <v>6</v>
      </c>
      <c r="E103">
        <f t="shared" ca="1" si="30"/>
        <v>-12635.608615664823</v>
      </c>
      <c r="F103">
        <f t="shared" ca="1" si="31"/>
        <v>-3013.3876527555549</v>
      </c>
      <c r="G103">
        <f t="shared" ca="1" si="32"/>
        <v>9448.7999999999993</v>
      </c>
      <c r="H103" s="9">
        <f t="shared" ca="1" si="33"/>
        <v>229.74328120481513</v>
      </c>
      <c r="I103" s="9">
        <f t="shared" ca="1" si="34"/>
        <v>54.785778035555268</v>
      </c>
      <c r="J103" s="9">
        <f t="shared" ca="1" si="35"/>
        <v>0</v>
      </c>
      <c r="K103" s="9">
        <f t="shared" ca="1" si="36"/>
        <v>236.18521700926985</v>
      </c>
      <c r="L103" s="9">
        <f t="shared" ca="1" si="37"/>
        <v>76.587443729151801</v>
      </c>
      <c r="M103">
        <f t="shared" ca="1" si="38"/>
        <v>55.822839506172841</v>
      </c>
      <c r="N103">
        <f t="shared" ca="1" si="39"/>
        <v>32.731129115226338</v>
      </c>
    </row>
    <row r="104" spans="1:14" x14ac:dyDescent="0.25">
      <c r="A104" s="4">
        <f t="shared" ref="A104:A120" si="42">A103+5/24/3600</f>
        <v>0.43553240740740645</v>
      </c>
      <c r="B104" s="3">
        <f t="shared" si="25"/>
        <v>1553301630</v>
      </c>
      <c r="C104">
        <f t="shared" ref="C104:D104" si="43">C103</f>
        <v>2</v>
      </c>
      <c r="D104">
        <f t="shared" si="43"/>
        <v>6</v>
      </c>
      <c r="E104">
        <f t="shared" ca="1" si="30"/>
        <v>-11486.892209640748</v>
      </c>
      <c r="F104">
        <f t="shared" ca="1" si="31"/>
        <v>-2739.4587625777785</v>
      </c>
      <c r="G104">
        <f t="shared" ca="1" si="32"/>
        <v>9448.7999999999993</v>
      </c>
      <c r="H104" s="9">
        <f t="shared" ca="1" si="33"/>
        <v>229.74328120481513</v>
      </c>
      <c r="I104" s="9">
        <f t="shared" ca="1" si="34"/>
        <v>54.785778035555992</v>
      </c>
      <c r="J104" s="9">
        <f t="shared" ca="1" si="35"/>
        <v>0</v>
      </c>
      <c r="K104" s="9">
        <f t="shared" ca="1" si="36"/>
        <v>236.18521700927002</v>
      </c>
      <c r="L104" s="9">
        <f t="shared" ca="1" si="37"/>
        <v>76.58744372915163</v>
      </c>
      <c r="M104">
        <f t="shared" ca="1" si="38"/>
        <v>55.825308641975312</v>
      </c>
      <c r="N104">
        <f t="shared" ca="1" si="39"/>
        <v>32.749511316872422</v>
      </c>
    </row>
    <row r="105" spans="1:14" x14ac:dyDescent="0.25">
      <c r="A105" s="4">
        <f t="shared" si="42"/>
        <v>0.43559027777777681</v>
      </c>
      <c r="B105" s="3">
        <f t="shared" si="25"/>
        <v>1553301635</v>
      </c>
      <c r="C105">
        <f t="shared" ref="C105:D119" si="44">C104</f>
        <v>2</v>
      </c>
      <c r="D105">
        <f t="shared" si="44"/>
        <v>6</v>
      </c>
      <c r="E105">
        <f t="shared" ref="E105:E167" ca="1" si="45">INDIRECT("E$"&amp;C105)+INDIRECT("H$"&amp;C105)*($B105-INDIRECT("B$"&amp;D105))</f>
        <v>-10338.175803616672</v>
      </c>
      <c r="F105">
        <f t="shared" ref="F105:F167" ca="1" si="46">INDIRECT("F$"&amp;C105)+INDIRECT("I$"&amp;C105)*($B105-INDIRECT("B$"&amp;D105))</f>
        <v>-2465.5298723999986</v>
      </c>
      <c r="G105">
        <f t="shared" ca="1" si="17"/>
        <v>9448.7999999999993</v>
      </c>
      <c r="H105" s="9">
        <f t="shared" ca="1" si="18"/>
        <v>229.74328120481513</v>
      </c>
      <c r="I105" s="9">
        <f t="shared" ca="1" si="18"/>
        <v>54.785778035555268</v>
      </c>
      <c r="J105" s="9">
        <f t="shared" ca="1" si="18"/>
        <v>0</v>
      </c>
      <c r="K105" s="9">
        <f t="shared" ca="1" si="19"/>
        <v>236.18521700926985</v>
      </c>
      <c r="L105" s="9">
        <f t="shared" ca="1" si="20"/>
        <v>76.587443729151801</v>
      </c>
      <c r="M105">
        <f t="shared" ref="M105:M107" ca="1" si="47">INDIRECT("M$"&amp;C105)+INDIRECT("O$"&amp;C105)*($B105-INDIRECT("B$"&amp;D105))</f>
        <v>55.827777777777783</v>
      </c>
      <c r="N105">
        <f t="shared" ref="N105:N107" ca="1" si="48">INDIRECT("N$"&amp;C105)+INDIRECT("P$"&amp;C105)*($B105-INDIRECT("B$"&amp;D105))</f>
        <v>32.767893518518513</v>
      </c>
    </row>
    <row r="106" spans="1:14" x14ac:dyDescent="0.25">
      <c r="A106" s="4">
        <f t="shared" si="42"/>
        <v>0.43564814814814717</v>
      </c>
      <c r="B106" s="3">
        <f t="shared" si="25"/>
        <v>1553301640</v>
      </c>
      <c r="C106">
        <f t="shared" si="44"/>
        <v>2</v>
      </c>
      <c r="D106">
        <f t="shared" si="44"/>
        <v>6</v>
      </c>
      <c r="E106">
        <f t="shared" ca="1" si="45"/>
        <v>-9189.4593975925964</v>
      </c>
      <c r="F106">
        <f t="shared" ca="1" si="46"/>
        <v>-2191.6009822222222</v>
      </c>
      <c r="G106">
        <f t="shared" ca="1" si="17"/>
        <v>9448.7999999999993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47"/>
        <v>55.830246913580247</v>
      </c>
      <c r="N106">
        <f t="shared" ca="1" si="48"/>
        <v>32.786275720164603</v>
      </c>
    </row>
    <row r="107" spans="1:14" x14ac:dyDescent="0.25">
      <c r="A107" s="4">
        <f t="shared" si="42"/>
        <v>0.43570601851851753</v>
      </c>
      <c r="B107" s="3">
        <f t="shared" si="25"/>
        <v>1553301645</v>
      </c>
      <c r="C107">
        <f t="shared" si="44"/>
        <v>2</v>
      </c>
      <c r="D107">
        <f t="shared" si="44"/>
        <v>6</v>
      </c>
      <c r="E107">
        <f t="shared" ca="1" si="45"/>
        <v>-8040.7429915685207</v>
      </c>
      <c r="F107">
        <f t="shared" ca="1" si="46"/>
        <v>-1917.6720920444459</v>
      </c>
      <c r="G107">
        <f t="shared" ca="1" si="17"/>
        <v>9448.7999999999993</v>
      </c>
      <c r="H107" s="9">
        <f t="shared" ca="1" si="18"/>
        <v>229.74328120481513</v>
      </c>
      <c r="I107" s="9">
        <f t="shared" ca="1" si="18"/>
        <v>54.785778035555992</v>
      </c>
      <c r="J107" s="9">
        <f t="shared" ca="1" si="18"/>
        <v>0</v>
      </c>
      <c r="K107" s="9">
        <f t="shared" ca="1" si="19"/>
        <v>236.18521700927002</v>
      </c>
      <c r="L107" s="9">
        <f t="shared" ca="1" si="20"/>
        <v>76.58744372915163</v>
      </c>
      <c r="M107">
        <f t="shared" ca="1" si="47"/>
        <v>55.832716049382718</v>
      </c>
      <c r="N107">
        <f t="shared" ca="1" si="48"/>
        <v>32.804657921810694</v>
      </c>
    </row>
    <row r="108" spans="1:14" x14ac:dyDescent="0.25">
      <c r="A108" s="4">
        <f t="shared" si="42"/>
        <v>0.4357638888888879</v>
      </c>
      <c r="B108" s="3">
        <f t="shared" si="25"/>
        <v>1553301650</v>
      </c>
      <c r="C108">
        <f t="shared" si="44"/>
        <v>2</v>
      </c>
      <c r="D108">
        <f t="shared" si="44"/>
        <v>6</v>
      </c>
      <c r="E108">
        <f t="shared" ca="1" si="45"/>
        <v>-6892.026585544445</v>
      </c>
      <c r="F108">
        <f t="shared" ca="1" si="46"/>
        <v>-1643.7432018666659</v>
      </c>
      <c r="G108">
        <f t="shared" ca="1" si="17"/>
        <v>9448.7999999999993</v>
      </c>
      <c r="H108" s="9">
        <f t="shared" ca="1" si="18"/>
        <v>229.74328120481513</v>
      </c>
      <c r="I108" s="9">
        <f t="shared" ca="1" si="18"/>
        <v>54.785778035555268</v>
      </c>
      <c r="J108" s="9">
        <f t="shared" ca="1" si="18"/>
        <v>0</v>
      </c>
      <c r="K108" s="9">
        <f t="shared" ca="1" si="19"/>
        <v>236.18521700926985</v>
      </c>
      <c r="L108" s="9">
        <f t="shared" ca="1" si="20"/>
        <v>76.587443729151801</v>
      </c>
      <c r="M108">
        <f t="shared" ca="1" si="22"/>
        <v>55.835185185185189</v>
      </c>
      <c r="N108">
        <f t="shared" ca="1" si="23"/>
        <v>32.823040123456785</v>
      </c>
    </row>
    <row r="109" spans="1:14" x14ac:dyDescent="0.25">
      <c r="A109" s="4">
        <f t="shared" si="42"/>
        <v>0.43582175925925826</v>
      </c>
      <c r="B109" s="3">
        <f t="shared" si="25"/>
        <v>1553301655</v>
      </c>
      <c r="C109">
        <f t="shared" si="44"/>
        <v>2</v>
      </c>
      <c r="D109">
        <f t="shared" si="44"/>
        <v>6</v>
      </c>
      <c r="E109">
        <f t="shared" ca="1" si="45"/>
        <v>-5743.3101795203693</v>
      </c>
      <c r="F109">
        <f t="shared" ca="1" si="46"/>
        <v>-1369.8143116888896</v>
      </c>
      <c r="G109">
        <f t="shared" ca="1" si="17"/>
        <v>9448.7999999999993</v>
      </c>
      <c r="H109" s="9">
        <f t="shared" ca="1" si="18"/>
        <v>229.74328120481513</v>
      </c>
      <c r="I109" s="9">
        <f t="shared" ca="1" si="18"/>
        <v>54.785778035555992</v>
      </c>
      <c r="J109" s="9">
        <f t="shared" ca="1" si="18"/>
        <v>0</v>
      </c>
      <c r="K109" s="9">
        <f t="shared" ca="1" si="19"/>
        <v>236.18521700927002</v>
      </c>
      <c r="L109" s="9">
        <f t="shared" ca="1" si="20"/>
        <v>76.58744372915163</v>
      </c>
      <c r="M109">
        <f t="shared" ca="1" si="22"/>
        <v>55.837654320987653</v>
      </c>
      <c r="N109">
        <f t="shared" ca="1" si="23"/>
        <v>32.841422325102876</v>
      </c>
    </row>
    <row r="110" spans="1:14" x14ac:dyDescent="0.25">
      <c r="A110" s="4">
        <f t="shared" si="42"/>
        <v>0.43587962962962862</v>
      </c>
      <c r="B110" s="3">
        <f t="shared" si="25"/>
        <v>1553301660</v>
      </c>
      <c r="C110">
        <f t="shared" si="44"/>
        <v>2</v>
      </c>
      <c r="D110">
        <f t="shared" si="44"/>
        <v>6</v>
      </c>
      <c r="E110">
        <f t="shared" ca="1" si="45"/>
        <v>-4594.5937734962936</v>
      </c>
      <c r="F110">
        <f t="shared" ca="1" si="46"/>
        <v>-1095.8854215111096</v>
      </c>
      <c r="G110">
        <f t="shared" ca="1" si="17"/>
        <v>9448.7999999999993</v>
      </c>
      <c r="H110" s="9">
        <f t="shared" ca="1" si="18"/>
        <v>229.74328120481513</v>
      </c>
      <c r="I110" s="9">
        <f t="shared" ca="1" si="18"/>
        <v>54.785778035555268</v>
      </c>
      <c r="J110" s="9">
        <f t="shared" ca="1" si="18"/>
        <v>0</v>
      </c>
      <c r="K110" s="9">
        <f t="shared" ca="1" si="19"/>
        <v>236.18521700926985</v>
      </c>
      <c r="L110" s="9">
        <f t="shared" ca="1" si="20"/>
        <v>76.587443729151801</v>
      </c>
      <c r="M110">
        <f t="shared" ca="1" si="22"/>
        <v>55.840123456790124</v>
      </c>
      <c r="N110">
        <f t="shared" ca="1" si="23"/>
        <v>32.859804526748967</v>
      </c>
    </row>
    <row r="111" spans="1:14" x14ac:dyDescent="0.25">
      <c r="A111" s="4">
        <f t="shared" si="42"/>
        <v>0.43593749999999898</v>
      </c>
      <c r="B111" s="3">
        <f t="shared" si="25"/>
        <v>1553301665</v>
      </c>
      <c r="C111">
        <f t="shared" si="44"/>
        <v>2</v>
      </c>
      <c r="D111">
        <f t="shared" si="44"/>
        <v>6</v>
      </c>
      <c r="E111">
        <f t="shared" ca="1" si="45"/>
        <v>-3445.8773674722179</v>
      </c>
      <c r="F111">
        <f t="shared" ca="1" si="46"/>
        <v>-821.95653133333326</v>
      </c>
      <c r="G111">
        <f t="shared" ca="1" si="17"/>
        <v>9448.7999999999993</v>
      </c>
      <c r="H111" s="9">
        <f t="shared" ca="1" si="18"/>
        <v>229.74328120481223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236.18521700926703</v>
      </c>
      <c r="L111" s="9">
        <f t="shared" ca="1" si="20"/>
        <v>76.58744372915163</v>
      </c>
      <c r="M111">
        <f t="shared" ca="1" si="22"/>
        <v>55.842592592592595</v>
      </c>
      <c r="N111">
        <f t="shared" ca="1" si="23"/>
        <v>32.878186728395058</v>
      </c>
    </row>
    <row r="112" spans="1:14" x14ac:dyDescent="0.25">
      <c r="A112" s="4">
        <f t="shared" si="42"/>
        <v>0.43599537037036934</v>
      </c>
      <c r="B112" s="3">
        <f t="shared" si="25"/>
        <v>1553301670</v>
      </c>
      <c r="C112">
        <f t="shared" si="44"/>
        <v>2</v>
      </c>
      <c r="D112">
        <f t="shared" si="44"/>
        <v>6</v>
      </c>
      <c r="E112">
        <f t="shared" ca="1" si="45"/>
        <v>-2297.1609614481567</v>
      </c>
      <c r="F112">
        <f t="shared" ca="1" si="46"/>
        <v>-548.02764115555692</v>
      </c>
      <c r="G112">
        <f t="shared" ca="1" si="17"/>
        <v>9448.7999999999993</v>
      </c>
      <c r="H112" s="9">
        <f t="shared" ca="1" si="18"/>
        <v>228.21658525200536</v>
      </c>
      <c r="I112" s="9">
        <f t="shared" ca="1" si="18"/>
        <v>41.128124502111234</v>
      </c>
      <c r="J112" s="9">
        <f t="shared" ca="1" si="18"/>
        <v>0</v>
      </c>
      <c r="K112" s="9">
        <f t="shared" ca="1" si="19"/>
        <v>231.89293307288816</v>
      </c>
      <c r="L112" s="9">
        <f t="shared" ca="1" si="20"/>
        <v>79.784077078455255</v>
      </c>
      <c r="M112">
        <f t="shared" ca="1" si="22"/>
        <v>55.845061728395066</v>
      </c>
      <c r="N112">
        <f t="shared" ca="1" si="23"/>
        <v>32.896568930041148</v>
      </c>
    </row>
    <row r="113" spans="1:15" x14ac:dyDescent="0.25">
      <c r="A113" s="4">
        <f t="shared" si="42"/>
        <v>0.4360532407407397</v>
      </c>
      <c r="B113" s="3">
        <f t="shared" si="25"/>
        <v>1553301675</v>
      </c>
      <c r="C113">
        <f t="shared" si="44"/>
        <v>2</v>
      </c>
      <c r="D113">
        <f t="shared" si="44"/>
        <v>6</v>
      </c>
      <c r="E113" s="15">
        <f ca="1">(1-$O113)*(1-$O113)*E112+2*$O113*(1-$O113)*INDIRECT("E"&amp;C114)+$O113*$O113*E116</f>
        <v>-1156.0780351881299</v>
      </c>
      <c r="F113" s="15">
        <f ca="1">(1-$O113)*(1-$O113)*F112+2*$O113*(1-$O113)*INDIRECT("F"&amp;C114)+$O113*$O113*F116</f>
        <v>-342.38701864500075</v>
      </c>
      <c r="G113" s="15">
        <f t="shared" ref="G113:G115" ca="1" si="49">INDIRECT("G$"&amp;C113)+INDIRECT("J$"&amp;C113)*($B113-INDIRECT("B$"&amp;D113))</f>
        <v>9448.7999999999993</v>
      </c>
      <c r="H113" s="16">
        <f t="shared" ref="H113:H115" ca="1" si="50">(E114-E113)/($B114-$B113)</f>
        <v>225.16319334638484</v>
      </c>
      <c r="I113" s="16">
        <f t="shared" ref="I113:I115" ca="1" si="51">(F114-F113)/($B114-$B113)</f>
        <v>13.812817435222303</v>
      </c>
      <c r="J113" s="16">
        <f t="shared" ref="J113:J115" ca="1" si="52">(G114-G113)/($B114-$B113)</f>
        <v>0</v>
      </c>
      <c r="K113" s="16">
        <f t="shared" ref="K113:K115" ca="1" si="53">SQRT(H113*H113+I113*I113)</f>
        <v>225.58647469083837</v>
      </c>
      <c r="L113" s="16">
        <f t="shared" ref="L113:L115" ca="1" si="54">DEGREES(ATAN2(I113,H113))</f>
        <v>86.489543493788844</v>
      </c>
      <c r="M113" s="15">
        <f ca="1">(1-$O113)*(1-$O113)*M112+2*$O113*(1-$O113)*INDIRECT("M"&amp;C114)+$O113*$O113*M116</f>
        <v>55.846915219907416</v>
      </c>
      <c r="N113" s="15">
        <f ca="1">(1-$O113)*(1-$O113)*N112+2*$O113*(1-$O113)*INDIRECT("N"&amp;C114)+$O113*$O113*N116</f>
        <v>32.914828993055551</v>
      </c>
      <c r="O113" s="15">
        <f>(B113-B112)/(B116-B112)</f>
        <v>0.25</v>
      </c>
    </row>
    <row r="114" spans="1:15" x14ac:dyDescent="0.25">
      <c r="A114" s="5">
        <f t="shared" si="42"/>
        <v>0.43611111111111006</v>
      </c>
      <c r="B114" s="3">
        <f t="shared" si="25"/>
        <v>1553301680</v>
      </c>
      <c r="C114">
        <v>3</v>
      </c>
      <c r="D114">
        <f>ROW()</f>
        <v>114</v>
      </c>
      <c r="E114" s="15">
        <f ca="1">(1-$O114)*(1-$O114)*E112+2*$O114*(1-$O114)*INDIRECT("E"&amp;C114)+$O114*$O114*E116</f>
        <v>-30.262068456205725</v>
      </c>
      <c r="F114" s="15">
        <f ca="1">(1-$O114)*(1-$O114)*F112+2*$O114*(1-$O114)*INDIRECT("F"&amp;C114)+$O114*$O114*F116</f>
        <v>-273.32293146888924</v>
      </c>
      <c r="G114" s="15">
        <f t="shared" ca="1" si="49"/>
        <v>9448.7999999999993</v>
      </c>
      <c r="H114" s="16">
        <f t="shared" ca="1" si="50"/>
        <v>222.10980144076424</v>
      </c>
      <c r="I114" s="16">
        <f t="shared" ca="1" si="51"/>
        <v>-13.502489631666617</v>
      </c>
      <c r="J114" s="16">
        <f t="shared" ca="1" si="52"/>
        <v>-3.5560000000001311</v>
      </c>
      <c r="K114" s="16">
        <f t="shared" ca="1" si="53"/>
        <v>222.51984433373349</v>
      </c>
      <c r="L114" s="16">
        <f t="shared" ca="1" si="54"/>
        <v>93.478841273462322</v>
      </c>
      <c r="M114" s="15">
        <f ca="1">(1-$O114)*(1-$O114)*M112+2*$O114*(1-$O114)*INDIRECT("M"&amp;C114)+$O114*$O114*M116</f>
        <v>55.847537422839508</v>
      </c>
      <c r="N114" s="15">
        <f ca="1">(1-$O114)*(1-$O114)*N112+2*$O114*(1-$O114)*INDIRECT("N"&amp;C114)+$O114*$O114*N116</f>
        <v>32.932844778806583</v>
      </c>
      <c r="O114" s="15">
        <f>(B114-B112)/(B116-B112)</f>
        <v>0.5</v>
      </c>
    </row>
    <row r="115" spans="1:15" x14ac:dyDescent="0.25">
      <c r="A115" s="4">
        <f t="shared" si="42"/>
        <v>0.43616898148148042</v>
      </c>
      <c r="B115" s="3">
        <f t="shared" si="25"/>
        <v>1553301685</v>
      </c>
      <c r="C115">
        <f t="shared" si="44"/>
        <v>3</v>
      </c>
      <c r="D115">
        <f t="shared" si="44"/>
        <v>114</v>
      </c>
      <c r="E115" s="15">
        <f ca="1">(1-$O115)*(1-$O115)*E112+2*$O115*(1-$O115)*INDIRECT("E"&amp;C114)+$O115*$O115*E116</f>
        <v>1080.2869387476155</v>
      </c>
      <c r="F115" s="15">
        <f ca="1">(1-$O115)*(1-$O115)*F112+2*$O115*(1-$O115)*INDIRECT("F"&amp;C114)+$O115*$O115*F116</f>
        <v>-340.83537962722232</v>
      </c>
      <c r="G115" s="15">
        <f t="shared" ca="1" si="49"/>
        <v>9431.0199999999986</v>
      </c>
      <c r="H115" s="16">
        <f t="shared" ca="1" si="50"/>
        <v>219.05640953514362</v>
      </c>
      <c r="I115" s="16">
        <f t="shared" ca="1" si="51"/>
        <v>-40.817796698555547</v>
      </c>
      <c r="J115" s="16">
        <f t="shared" ca="1" si="52"/>
        <v>-3.5559999999997673</v>
      </c>
      <c r="K115" s="16">
        <f t="shared" ca="1" si="53"/>
        <v>222.82684552304997</v>
      </c>
      <c r="L115" s="16">
        <f t="shared" ca="1" si="54"/>
        <v>100.55513901358083</v>
      </c>
      <c r="M115" s="15">
        <f ca="1">(1-$O115)*(1-$O115)*M112+2*$O115*(1-$O115)*INDIRECT("M"&amp;C114)+$O115*$O115*M116</f>
        <v>55.846928337191358</v>
      </c>
      <c r="N115" s="15">
        <f ca="1">(1-$O115)*(1-$O115)*N112+2*$O115*(1-$O115)*INDIRECT("N"&amp;C114)+$O115*$O115*N116</f>
        <v>32.950616287294238</v>
      </c>
      <c r="O115" s="15">
        <f>(B115-B112)/(B116-B112)</f>
        <v>0.75</v>
      </c>
    </row>
    <row r="116" spans="1:15" x14ac:dyDescent="0.25">
      <c r="A116" s="4">
        <f t="shared" si="42"/>
        <v>0.43622685185185078</v>
      </c>
      <c r="B116" s="3">
        <f t="shared" si="25"/>
        <v>1553301690</v>
      </c>
      <c r="C116">
        <f t="shared" si="44"/>
        <v>3</v>
      </c>
      <c r="D116">
        <f t="shared" si="44"/>
        <v>114</v>
      </c>
      <c r="E116">
        <f t="shared" ca="1" si="45"/>
        <v>2175.5689864233336</v>
      </c>
      <c r="F116">
        <f t="shared" ca="1" si="46"/>
        <v>-544.92436312000007</v>
      </c>
      <c r="G116">
        <f t="shared" ca="1" si="17"/>
        <v>9413.24</v>
      </c>
      <c r="H116" s="9">
        <f t="shared" ca="1" si="18"/>
        <v>217.52971358233336</v>
      </c>
      <c r="I116" s="9">
        <f t="shared" ca="1" si="18"/>
        <v>-54.475450232</v>
      </c>
      <c r="J116" s="9">
        <f t="shared" ca="1" si="18"/>
        <v>-3.5560000000001311</v>
      </c>
      <c r="K116" s="9">
        <f t="shared" ca="1" si="19"/>
        <v>224.24707572048982</v>
      </c>
      <c r="L116" s="9">
        <f t="shared" ca="1" si="20"/>
        <v>104.05930118444157</v>
      </c>
      <c r="M116">
        <f t="shared" ca="1" si="22"/>
        <v>55.845087962962964</v>
      </c>
      <c r="N116">
        <f t="shared" ca="1" si="23"/>
        <v>32.968143518518517</v>
      </c>
    </row>
    <row r="117" spans="1:15" x14ac:dyDescent="0.25">
      <c r="A117" s="4">
        <f t="shared" si="42"/>
        <v>0.43628472222222114</v>
      </c>
      <c r="B117" s="3">
        <f t="shared" si="25"/>
        <v>1553301695</v>
      </c>
      <c r="C117">
        <f t="shared" si="44"/>
        <v>3</v>
      </c>
      <c r="D117">
        <f t="shared" si="44"/>
        <v>114</v>
      </c>
      <c r="E117">
        <f t="shared" ca="1" si="45"/>
        <v>3263.2175543350004</v>
      </c>
      <c r="F117">
        <f t="shared" ca="1" si="46"/>
        <v>-817.30161428000008</v>
      </c>
      <c r="G117">
        <f t="shared" ca="1" si="17"/>
        <v>9395.4599999999991</v>
      </c>
      <c r="H117" s="9">
        <f t="shared" ca="1" si="18"/>
        <v>217.52971358233336</v>
      </c>
      <c r="I117" s="9">
        <f t="shared" ca="1" si="18"/>
        <v>-54.475450231999979</v>
      </c>
      <c r="J117" s="9">
        <f t="shared" ca="1" si="18"/>
        <v>-3.5560000000001311</v>
      </c>
      <c r="K117" s="9">
        <f t="shared" ca="1" si="19"/>
        <v>224.24707572048982</v>
      </c>
      <c r="L117" s="9">
        <f t="shared" ca="1" si="20"/>
        <v>104.05930118444155</v>
      </c>
      <c r="M117">
        <f t="shared" ca="1" si="22"/>
        <v>55.842631944444449</v>
      </c>
      <c r="N117">
        <f t="shared" ca="1" si="23"/>
        <v>32.985548611111106</v>
      </c>
    </row>
    <row r="118" spans="1:15" x14ac:dyDescent="0.25">
      <c r="A118" s="4">
        <f t="shared" si="42"/>
        <v>0.4363425925925915</v>
      </c>
      <c r="B118" s="3">
        <f t="shared" si="25"/>
        <v>1553301700</v>
      </c>
      <c r="C118">
        <f t="shared" si="44"/>
        <v>3</v>
      </c>
      <c r="D118">
        <f t="shared" si="44"/>
        <v>114</v>
      </c>
      <c r="E118">
        <f t="shared" ca="1" si="45"/>
        <v>4350.8661222466671</v>
      </c>
      <c r="F118">
        <f t="shared" ca="1" si="46"/>
        <v>-1089.67886544</v>
      </c>
      <c r="G118">
        <f t="shared" ca="1" si="17"/>
        <v>9377.6799999999985</v>
      </c>
      <c r="H118" s="9">
        <f t="shared" ca="1" si="18"/>
        <v>217.52971358233336</v>
      </c>
      <c r="I118" s="9">
        <f t="shared" ca="1" si="18"/>
        <v>-54.475450232</v>
      </c>
      <c r="J118" s="9">
        <f t="shared" ca="1" si="18"/>
        <v>-3.5559999999997673</v>
      </c>
      <c r="K118" s="9">
        <f t="shared" ca="1" si="19"/>
        <v>224.24707572048982</v>
      </c>
      <c r="L118" s="9">
        <f t="shared" ca="1" si="20"/>
        <v>104.05930118444157</v>
      </c>
      <c r="M118">
        <f t="shared" ca="1" si="22"/>
        <v>55.840175925925926</v>
      </c>
      <c r="N118">
        <f t="shared" ca="1" si="23"/>
        <v>33.002953703703703</v>
      </c>
    </row>
    <row r="119" spans="1:15" x14ac:dyDescent="0.25">
      <c r="A119" s="4">
        <f t="shared" si="42"/>
        <v>0.43640046296296187</v>
      </c>
      <c r="B119" s="3">
        <f t="shared" si="25"/>
        <v>1553301705</v>
      </c>
      <c r="C119">
        <f t="shared" si="44"/>
        <v>3</v>
      </c>
      <c r="D119">
        <f t="shared" si="44"/>
        <v>114</v>
      </c>
      <c r="E119">
        <f t="shared" ca="1" si="45"/>
        <v>5438.5146901583339</v>
      </c>
      <c r="F119">
        <f t="shared" ca="1" si="46"/>
        <v>-1362.0561166</v>
      </c>
      <c r="G119">
        <f t="shared" ca="1" si="17"/>
        <v>9359.9</v>
      </c>
      <c r="H119" s="9">
        <f t="shared" ca="1" si="18"/>
        <v>217.52971358233336</v>
      </c>
      <c r="I119" s="9">
        <f t="shared" ca="1" si="18"/>
        <v>-54.475450232</v>
      </c>
      <c r="J119" s="9">
        <f t="shared" ca="1" si="18"/>
        <v>-3.5560000000001311</v>
      </c>
      <c r="K119" s="9">
        <f t="shared" ca="1" si="19"/>
        <v>224.24707572048982</v>
      </c>
      <c r="L119" s="9">
        <f t="shared" ca="1" si="20"/>
        <v>104.05930118444157</v>
      </c>
      <c r="M119">
        <f t="shared" ca="1" si="22"/>
        <v>55.837719907407411</v>
      </c>
      <c r="N119">
        <f t="shared" ca="1" si="23"/>
        <v>33.020358796296293</v>
      </c>
    </row>
    <row r="120" spans="1:15" x14ac:dyDescent="0.25">
      <c r="A120" s="4">
        <f t="shared" si="42"/>
        <v>0.43645833333333223</v>
      </c>
      <c r="B120" s="3">
        <f t="shared" si="25"/>
        <v>1553301710</v>
      </c>
      <c r="C120">
        <f t="shared" ref="C120:D135" si="55">C119</f>
        <v>3</v>
      </c>
      <c r="D120">
        <f t="shared" si="55"/>
        <v>114</v>
      </c>
      <c r="E120">
        <f t="shared" ca="1" si="45"/>
        <v>6526.1632580700007</v>
      </c>
      <c r="F120">
        <f t="shared" ca="1" si="46"/>
        <v>-1634.43336776</v>
      </c>
      <c r="G120">
        <f t="shared" ca="1" si="17"/>
        <v>9342.119999999999</v>
      </c>
      <c r="H120" s="9">
        <f t="shared" ca="1" si="18"/>
        <v>217.52971358233336</v>
      </c>
      <c r="I120" s="9">
        <f t="shared" ca="1" si="18"/>
        <v>-54.475450232</v>
      </c>
      <c r="J120" s="9">
        <f t="shared" ca="1" si="18"/>
        <v>-3.5559999999997673</v>
      </c>
      <c r="K120" s="9">
        <f t="shared" ca="1" si="19"/>
        <v>224.24707572048982</v>
      </c>
      <c r="L120" s="9">
        <f t="shared" ca="1" si="20"/>
        <v>104.05930118444157</v>
      </c>
      <c r="M120">
        <f t="shared" ca="1" si="22"/>
        <v>55.835263888888889</v>
      </c>
      <c r="N120">
        <f t="shared" ca="1" si="23"/>
        <v>33.037763888888882</v>
      </c>
    </row>
    <row r="121" spans="1:15" x14ac:dyDescent="0.25">
      <c r="A121" s="4">
        <f>A120+5/24/3600</f>
        <v>0.43651620370370259</v>
      </c>
      <c r="B121" s="3">
        <f t="shared" si="25"/>
        <v>1553301715</v>
      </c>
      <c r="C121">
        <f t="shared" si="55"/>
        <v>3</v>
      </c>
      <c r="D121">
        <f t="shared" si="55"/>
        <v>114</v>
      </c>
      <c r="E121">
        <f t="shared" ca="1" si="45"/>
        <v>7613.8118259816674</v>
      </c>
      <c r="F121">
        <f t="shared" ca="1" si="46"/>
        <v>-1906.81061892</v>
      </c>
      <c r="G121">
        <f t="shared" ca="1" si="17"/>
        <v>9324.34</v>
      </c>
      <c r="H121" s="9">
        <f t="shared" ca="1" si="18"/>
        <v>217.52971358233336</v>
      </c>
      <c r="I121" s="9">
        <f t="shared" ca="1" si="18"/>
        <v>-54.47545023200005</v>
      </c>
      <c r="J121" s="9">
        <f t="shared" ca="1" si="18"/>
        <v>-3.5560000000001311</v>
      </c>
      <c r="K121" s="9">
        <f t="shared" ca="1" si="19"/>
        <v>224.24707572048985</v>
      </c>
      <c r="L121" s="9">
        <f t="shared" ca="1" si="20"/>
        <v>104.05930118444158</v>
      </c>
      <c r="M121">
        <f t="shared" ca="1" si="22"/>
        <v>55.832807870370374</v>
      </c>
      <c r="N121">
        <f t="shared" ca="1" si="23"/>
        <v>33.055168981481479</v>
      </c>
    </row>
    <row r="122" spans="1:15" x14ac:dyDescent="0.25">
      <c r="A122" s="4">
        <f t="shared" ref="A122:A185" si="56">A121+5/24/3600</f>
        <v>0.43657407407407295</v>
      </c>
      <c r="B122" s="3">
        <f t="shared" si="25"/>
        <v>1553301720</v>
      </c>
      <c r="C122">
        <f t="shared" si="55"/>
        <v>3</v>
      </c>
      <c r="D122">
        <f t="shared" si="55"/>
        <v>114</v>
      </c>
      <c r="E122">
        <f t="shared" ca="1" si="45"/>
        <v>8701.4603938933342</v>
      </c>
      <c r="F122">
        <f t="shared" ca="1" si="46"/>
        <v>-2179.1878700800003</v>
      </c>
      <c r="G122">
        <f t="shared" ca="1" si="17"/>
        <v>9306.56</v>
      </c>
      <c r="H122" s="9">
        <f t="shared" ca="1" si="18"/>
        <v>217.52971358233336</v>
      </c>
      <c r="I122" s="9">
        <f t="shared" ca="1" si="18"/>
        <v>-54.475450232</v>
      </c>
      <c r="J122" s="9">
        <f t="shared" ca="1" si="18"/>
        <v>-3.5560000000001311</v>
      </c>
      <c r="K122" s="9">
        <f t="shared" ca="1" si="19"/>
        <v>224.24707572048982</v>
      </c>
      <c r="L122" s="9">
        <f t="shared" ca="1" si="20"/>
        <v>104.05930118444157</v>
      </c>
      <c r="M122">
        <f t="shared" ca="1" si="22"/>
        <v>55.830351851851852</v>
      </c>
      <c r="N122">
        <f t="shared" ca="1" si="23"/>
        <v>33.072574074074069</v>
      </c>
    </row>
    <row r="123" spans="1:15" x14ac:dyDescent="0.25">
      <c r="A123" s="4">
        <f t="shared" si="56"/>
        <v>0.43663194444444331</v>
      </c>
      <c r="B123" s="3">
        <f t="shared" si="25"/>
        <v>1553301725</v>
      </c>
      <c r="C123">
        <f t="shared" si="55"/>
        <v>3</v>
      </c>
      <c r="D123">
        <f t="shared" si="55"/>
        <v>114</v>
      </c>
      <c r="E123">
        <f t="shared" ca="1" si="45"/>
        <v>9789.1089618050009</v>
      </c>
      <c r="F123">
        <f t="shared" ca="1" si="46"/>
        <v>-2451.5651212400003</v>
      </c>
      <c r="G123">
        <f t="shared" ca="1" si="17"/>
        <v>9288.7799999999988</v>
      </c>
      <c r="H123" s="9">
        <f t="shared" ca="1" si="18"/>
        <v>217.52971358233336</v>
      </c>
      <c r="I123" s="9">
        <f t="shared" ca="1" si="18"/>
        <v>-54.475450232</v>
      </c>
      <c r="J123" s="9">
        <f t="shared" ca="1" si="18"/>
        <v>-3.5559999999997673</v>
      </c>
      <c r="K123" s="9">
        <f t="shared" ca="1" si="19"/>
        <v>224.24707572048982</v>
      </c>
      <c r="L123" s="9">
        <f t="shared" ca="1" si="20"/>
        <v>104.05930118444157</v>
      </c>
      <c r="M123">
        <f t="shared" ca="1" si="22"/>
        <v>55.827895833333336</v>
      </c>
      <c r="N123">
        <f t="shared" ca="1" si="23"/>
        <v>33.089979166666666</v>
      </c>
    </row>
    <row r="124" spans="1:15" x14ac:dyDescent="0.25">
      <c r="A124" s="4">
        <f t="shared" si="56"/>
        <v>0.43668981481481367</v>
      </c>
      <c r="B124" s="3">
        <f t="shared" si="25"/>
        <v>1553301730</v>
      </c>
      <c r="C124">
        <f t="shared" si="55"/>
        <v>3</v>
      </c>
      <c r="D124">
        <f t="shared" si="55"/>
        <v>114</v>
      </c>
      <c r="E124">
        <f t="shared" ca="1" si="45"/>
        <v>10876.757529716668</v>
      </c>
      <c r="F124">
        <f t="shared" ca="1" si="46"/>
        <v>-2723.9423724000003</v>
      </c>
      <c r="G124">
        <f t="shared" ca="1" si="17"/>
        <v>9271</v>
      </c>
      <c r="H124" s="9">
        <f t="shared" ca="1" si="18"/>
        <v>217.52971358233336</v>
      </c>
      <c r="I124" s="9">
        <f t="shared" ca="1" si="18"/>
        <v>-54.475450232</v>
      </c>
      <c r="J124" s="9">
        <f t="shared" ca="1" si="18"/>
        <v>-3.5560000000001311</v>
      </c>
      <c r="K124" s="9">
        <f t="shared" ca="1" si="19"/>
        <v>224.24707572048982</v>
      </c>
      <c r="L124" s="9">
        <f t="shared" ca="1" si="20"/>
        <v>104.05930118444157</v>
      </c>
      <c r="M124">
        <f t="shared" ca="1" si="22"/>
        <v>55.825439814814814</v>
      </c>
      <c r="N124">
        <f t="shared" ca="1" si="23"/>
        <v>33.107384259259256</v>
      </c>
    </row>
    <row r="125" spans="1:15" x14ac:dyDescent="0.25">
      <c r="A125" s="4">
        <f t="shared" si="56"/>
        <v>0.43674768518518403</v>
      </c>
      <c r="B125" s="3">
        <f t="shared" si="25"/>
        <v>1553301735</v>
      </c>
      <c r="C125">
        <f t="shared" si="55"/>
        <v>3</v>
      </c>
      <c r="D125">
        <f t="shared" si="55"/>
        <v>114</v>
      </c>
      <c r="E125">
        <f t="shared" ca="1" si="45"/>
        <v>11964.406097628334</v>
      </c>
      <c r="F125">
        <f t="shared" ca="1" si="46"/>
        <v>-2996.3196235600003</v>
      </c>
      <c r="G125">
        <f t="shared" ca="1" si="17"/>
        <v>9253.2199999999993</v>
      </c>
      <c r="H125" s="9">
        <f t="shared" ca="1" si="18"/>
        <v>217.52971358233336</v>
      </c>
      <c r="I125" s="9">
        <f t="shared" ca="1" si="18"/>
        <v>-54.475450232</v>
      </c>
      <c r="J125" s="9">
        <f t="shared" ca="1" si="18"/>
        <v>-3.5560000000001311</v>
      </c>
      <c r="K125" s="9">
        <f t="shared" ca="1" si="19"/>
        <v>224.24707572048982</v>
      </c>
      <c r="L125" s="9">
        <f t="shared" ca="1" si="20"/>
        <v>104.05930118444157</v>
      </c>
      <c r="M125">
        <f t="shared" ca="1" si="22"/>
        <v>55.822983796296299</v>
      </c>
      <c r="N125">
        <f t="shared" ca="1" si="23"/>
        <v>33.124789351851845</v>
      </c>
      <c r="O125" s="12"/>
    </row>
    <row r="126" spans="1:15" x14ac:dyDescent="0.25">
      <c r="A126" s="8">
        <f t="shared" si="56"/>
        <v>0.43680555555555439</v>
      </c>
      <c r="B126" s="3">
        <f t="shared" si="25"/>
        <v>1553301740</v>
      </c>
      <c r="C126">
        <f t="shared" si="55"/>
        <v>3</v>
      </c>
      <c r="D126">
        <f t="shared" si="55"/>
        <v>114</v>
      </c>
      <c r="E126">
        <f t="shared" ca="1" si="45"/>
        <v>13052.054665540001</v>
      </c>
      <c r="F126">
        <f t="shared" ca="1" si="46"/>
        <v>-3268.6968747200003</v>
      </c>
      <c r="G126">
        <f t="shared" ca="1" si="17"/>
        <v>9235.4399999999987</v>
      </c>
      <c r="H126" s="9">
        <f t="shared" ca="1" si="18"/>
        <v>217.52971358233336</v>
      </c>
      <c r="I126" s="9">
        <f t="shared" ca="1" si="18"/>
        <v>-54.475450232</v>
      </c>
      <c r="J126" s="9">
        <f t="shared" ca="1" si="18"/>
        <v>-3.5559999999997673</v>
      </c>
      <c r="K126" s="9">
        <f t="shared" ca="1" si="19"/>
        <v>224.24707572048982</v>
      </c>
      <c r="L126" s="9">
        <f t="shared" ca="1" si="20"/>
        <v>104.05930118444157</v>
      </c>
      <c r="M126">
        <f t="shared" ca="1" si="22"/>
        <v>55.820527777777777</v>
      </c>
      <c r="N126">
        <f t="shared" ca="1" si="23"/>
        <v>33.142194444444442</v>
      </c>
      <c r="O126" s="12"/>
    </row>
    <row r="127" spans="1:15" x14ac:dyDescent="0.25">
      <c r="A127" s="4">
        <f t="shared" si="56"/>
        <v>0.43686342592592475</v>
      </c>
      <c r="B127" s="3">
        <f t="shared" si="25"/>
        <v>1553301745</v>
      </c>
      <c r="C127">
        <f t="shared" si="55"/>
        <v>3</v>
      </c>
      <c r="D127">
        <f t="shared" si="55"/>
        <v>114</v>
      </c>
      <c r="E127">
        <f t="shared" ca="1" si="45"/>
        <v>14139.703233451668</v>
      </c>
      <c r="F127">
        <f t="shared" ca="1" si="46"/>
        <v>-3541.0741258800003</v>
      </c>
      <c r="G127">
        <f t="shared" ca="1" si="17"/>
        <v>9217.66</v>
      </c>
      <c r="H127" s="9">
        <f t="shared" ca="1" si="18"/>
        <v>217.52971358233336</v>
      </c>
      <c r="I127" s="9">
        <f t="shared" ca="1" si="18"/>
        <v>-54.475450232</v>
      </c>
      <c r="J127" s="9">
        <f t="shared" ca="1" si="18"/>
        <v>-3.5560000000001311</v>
      </c>
      <c r="K127" s="9">
        <f t="shared" ca="1" si="19"/>
        <v>224.24707572048982</v>
      </c>
      <c r="L127" s="9">
        <f t="shared" ca="1" si="20"/>
        <v>104.05930118444157</v>
      </c>
      <c r="M127">
        <f t="shared" ca="1" si="22"/>
        <v>55.818071759259261</v>
      </c>
      <c r="N127">
        <f t="shared" ca="1" si="23"/>
        <v>33.159599537037032</v>
      </c>
      <c r="O127" s="12"/>
    </row>
    <row r="128" spans="1:15" x14ac:dyDescent="0.25">
      <c r="A128" s="4">
        <f t="shared" si="56"/>
        <v>0.43692129629629511</v>
      </c>
      <c r="B128" s="3">
        <f t="shared" si="25"/>
        <v>1553301750</v>
      </c>
      <c r="C128">
        <f t="shared" si="55"/>
        <v>3</v>
      </c>
      <c r="D128">
        <f t="shared" si="55"/>
        <v>114</v>
      </c>
      <c r="E128">
        <f t="shared" ca="1" si="45"/>
        <v>15227.351801363335</v>
      </c>
      <c r="F128">
        <f t="shared" ca="1" si="46"/>
        <v>-3813.4513770400004</v>
      </c>
      <c r="G128">
        <f t="shared" ca="1" si="17"/>
        <v>9199.8799999999992</v>
      </c>
      <c r="H128" s="9">
        <f t="shared" ca="1" si="18"/>
        <v>217.52971358233336</v>
      </c>
      <c r="I128" s="9">
        <f t="shared" ca="1" si="18"/>
        <v>-54.475450232</v>
      </c>
      <c r="J128" s="9">
        <f t="shared" ca="1" si="18"/>
        <v>-3.5560000000001311</v>
      </c>
      <c r="K128" s="9">
        <f t="shared" ca="1" si="19"/>
        <v>224.24707572048982</v>
      </c>
      <c r="L128" s="9">
        <f t="shared" ca="1" si="20"/>
        <v>104.05930118444157</v>
      </c>
      <c r="M128">
        <f t="shared" ca="1" si="22"/>
        <v>55.815615740740739</v>
      </c>
      <c r="N128">
        <f t="shared" ca="1" si="23"/>
        <v>33.177004629629629</v>
      </c>
    </row>
    <row r="129" spans="1:19" x14ac:dyDescent="0.25">
      <c r="A129" s="4">
        <f t="shared" si="56"/>
        <v>0.43697916666666548</v>
      </c>
      <c r="B129" s="3">
        <f t="shared" si="25"/>
        <v>1553301755</v>
      </c>
      <c r="C129">
        <f t="shared" si="55"/>
        <v>3</v>
      </c>
      <c r="D129">
        <f t="shared" si="55"/>
        <v>114</v>
      </c>
      <c r="E129">
        <f t="shared" ca="1" si="45"/>
        <v>16315.000369275002</v>
      </c>
      <c r="F129">
        <f t="shared" ca="1" si="46"/>
        <v>-4085.8286282000004</v>
      </c>
      <c r="G129">
        <f t="shared" ca="1" si="17"/>
        <v>9182.0999999999985</v>
      </c>
      <c r="H129" s="9">
        <f t="shared" ca="1" si="18"/>
        <v>217.52971358233299</v>
      </c>
      <c r="I129" s="9">
        <f t="shared" ca="1" si="18"/>
        <v>-54.475450231999915</v>
      </c>
      <c r="J129" s="9">
        <f t="shared" ca="1" si="18"/>
        <v>-3.5559999999997673</v>
      </c>
      <c r="K129" s="9">
        <f t="shared" ca="1" si="19"/>
        <v>224.24707572048945</v>
      </c>
      <c r="L129" s="9">
        <f t="shared" ca="1" si="20"/>
        <v>104.05930118444157</v>
      </c>
      <c r="M129">
        <f t="shared" ca="1" si="22"/>
        <v>55.813159722222224</v>
      </c>
      <c r="N129">
        <f t="shared" ca="1" si="23"/>
        <v>33.194409722222218</v>
      </c>
    </row>
    <row r="130" spans="1:19" x14ac:dyDescent="0.25">
      <c r="A130" s="4">
        <f t="shared" si="56"/>
        <v>0.43703703703703584</v>
      </c>
      <c r="B130" s="3">
        <f t="shared" si="25"/>
        <v>1553301760</v>
      </c>
      <c r="C130">
        <f t="shared" si="55"/>
        <v>3</v>
      </c>
      <c r="D130">
        <f t="shared" si="55"/>
        <v>114</v>
      </c>
      <c r="E130">
        <f t="shared" ca="1" si="45"/>
        <v>17402.648937186666</v>
      </c>
      <c r="F130">
        <f t="shared" ca="1" si="46"/>
        <v>-4358.2058793599999</v>
      </c>
      <c r="G130">
        <f t="shared" ca="1" si="17"/>
        <v>9164.32</v>
      </c>
      <c r="H130" s="9">
        <f t="shared" ca="1" si="18"/>
        <v>217.52971358233336</v>
      </c>
      <c r="I130" s="9">
        <f t="shared" ca="1" si="18"/>
        <v>-54.475450232</v>
      </c>
      <c r="J130" s="9">
        <f t="shared" ca="1" si="18"/>
        <v>-3.5560000000001311</v>
      </c>
      <c r="K130" s="9">
        <f t="shared" ca="1" si="19"/>
        <v>224.24707572048982</v>
      </c>
      <c r="L130" s="9">
        <f t="shared" ca="1" si="20"/>
        <v>104.05930118444157</v>
      </c>
      <c r="M130">
        <f t="shared" ca="1" si="22"/>
        <v>55.810703703703702</v>
      </c>
      <c r="N130">
        <f t="shared" ca="1" si="23"/>
        <v>33.211814814814815</v>
      </c>
    </row>
    <row r="131" spans="1:19" x14ac:dyDescent="0.25">
      <c r="A131" s="4">
        <f t="shared" si="56"/>
        <v>0.4370949074074062</v>
      </c>
      <c r="B131" s="3">
        <f t="shared" si="25"/>
        <v>1553301765</v>
      </c>
      <c r="C131">
        <f t="shared" si="55"/>
        <v>3</v>
      </c>
      <c r="D131">
        <f t="shared" si="55"/>
        <v>114</v>
      </c>
      <c r="E131">
        <f t="shared" ca="1" si="45"/>
        <v>18490.297505098333</v>
      </c>
      <c r="F131">
        <f t="shared" ca="1" si="46"/>
        <v>-4630.5831305199999</v>
      </c>
      <c r="G131">
        <f t="shared" ca="1" si="17"/>
        <v>9146.5399999999991</v>
      </c>
      <c r="H131" s="9">
        <f t="shared" ca="1" si="18"/>
        <v>217.52971358233336</v>
      </c>
      <c r="I131" s="9">
        <f t="shared" ca="1" si="18"/>
        <v>-54.475450232</v>
      </c>
      <c r="J131" s="9">
        <f t="shared" ca="1" si="18"/>
        <v>-3.5559999999997673</v>
      </c>
      <c r="K131" s="9">
        <f t="shared" ca="1" si="19"/>
        <v>224.24707572048982</v>
      </c>
      <c r="L131" s="9">
        <f t="shared" ca="1" si="20"/>
        <v>104.05930118444157</v>
      </c>
      <c r="M131">
        <f t="shared" ca="1" si="22"/>
        <v>55.808247685185187</v>
      </c>
      <c r="N131">
        <f t="shared" ca="1" si="23"/>
        <v>33.229219907407405</v>
      </c>
    </row>
    <row r="132" spans="1:19" x14ac:dyDescent="0.25">
      <c r="A132" s="4">
        <f t="shared" si="56"/>
        <v>0.43715277777777656</v>
      </c>
      <c r="B132" s="3">
        <f t="shared" si="25"/>
        <v>1553301770</v>
      </c>
      <c r="C132">
        <f t="shared" si="55"/>
        <v>3</v>
      </c>
      <c r="D132">
        <f t="shared" si="55"/>
        <v>114</v>
      </c>
      <c r="E132">
        <f t="shared" ca="1" si="45"/>
        <v>19577.94607301</v>
      </c>
      <c r="F132">
        <f t="shared" ca="1" si="46"/>
        <v>-4902.96038168</v>
      </c>
      <c r="G132">
        <f t="shared" ca="1" si="17"/>
        <v>9128.76</v>
      </c>
      <c r="H132" s="9">
        <f t="shared" ca="1" si="18"/>
        <v>217.52971358233336</v>
      </c>
      <c r="I132" s="9">
        <f t="shared" ca="1" si="18"/>
        <v>-54.475450232</v>
      </c>
      <c r="J132" s="9">
        <f t="shared" ca="1" si="18"/>
        <v>-3.5560000000001311</v>
      </c>
      <c r="K132" s="9">
        <f t="shared" ca="1" si="19"/>
        <v>224.24707572048982</v>
      </c>
      <c r="L132" s="9">
        <f t="shared" ca="1" si="20"/>
        <v>104.05930118444157</v>
      </c>
      <c r="M132">
        <f t="shared" ca="1" si="22"/>
        <v>55.805791666666664</v>
      </c>
      <c r="N132">
        <f t="shared" ca="1" si="23"/>
        <v>33.246624999999995</v>
      </c>
    </row>
    <row r="133" spans="1:19" x14ac:dyDescent="0.25">
      <c r="A133" s="4">
        <f t="shared" si="56"/>
        <v>0.43721064814814692</v>
      </c>
      <c r="B133" s="3">
        <f t="shared" si="25"/>
        <v>1553301775</v>
      </c>
      <c r="C133">
        <f t="shared" si="55"/>
        <v>3</v>
      </c>
      <c r="D133">
        <f t="shared" si="55"/>
        <v>114</v>
      </c>
      <c r="E133">
        <f t="shared" ca="1" si="45"/>
        <v>20665.594640921667</v>
      </c>
      <c r="F133">
        <f t="shared" ca="1" si="46"/>
        <v>-5175.33763284</v>
      </c>
      <c r="G133">
        <f t="shared" ca="1" si="17"/>
        <v>9110.98</v>
      </c>
      <c r="H133" s="9">
        <f t="shared" ca="1" si="18"/>
        <v>217.52971358233336</v>
      </c>
      <c r="I133" s="9">
        <f t="shared" ca="1" si="18"/>
        <v>-54.475450232</v>
      </c>
      <c r="J133" s="9">
        <f t="shared" ca="1" si="18"/>
        <v>-3.5560000000001311</v>
      </c>
      <c r="K133" s="9">
        <f t="shared" ca="1" si="19"/>
        <v>224.24707572048982</v>
      </c>
      <c r="L133" s="9">
        <f t="shared" ca="1" si="20"/>
        <v>104.05930118444157</v>
      </c>
      <c r="M133">
        <f t="shared" ca="1" si="22"/>
        <v>55.803335648148149</v>
      </c>
      <c r="N133">
        <f t="shared" ca="1" si="23"/>
        <v>33.264030092592591</v>
      </c>
    </row>
    <row r="134" spans="1:19" x14ac:dyDescent="0.25">
      <c r="A134" s="4">
        <f t="shared" si="56"/>
        <v>0.43726851851851728</v>
      </c>
      <c r="B134" s="3">
        <f t="shared" si="25"/>
        <v>1553301780</v>
      </c>
      <c r="C134">
        <f t="shared" si="55"/>
        <v>3</v>
      </c>
      <c r="D134">
        <f t="shared" si="55"/>
        <v>114</v>
      </c>
      <c r="E134">
        <f t="shared" ca="1" si="45"/>
        <v>21753.243208833333</v>
      </c>
      <c r="F134">
        <f t="shared" ca="1" si="46"/>
        <v>-5447.714884</v>
      </c>
      <c r="G134">
        <f t="shared" ca="1" si="17"/>
        <v>9093.1999999999989</v>
      </c>
      <c r="H134" s="9">
        <f t="shared" ca="1" si="18"/>
        <v>217.52971358233336</v>
      </c>
      <c r="I134" s="9">
        <f t="shared" ca="1" si="18"/>
        <v>-54.475450232</v>
      </c>
      <c r="J134" s="9">
        <f t="shared" ca="1" si="18"/>
        <v>-3.5559999999997673</v>
      </c>
      <c r="K134" s="9">
        <f t="shared" ca="1" si="19"/>
        <v>224.24707572048982</v>
      </c>
      <c r="L134" s="9">
        <f t="shared" ca="1" si="20"/>
        <v>104.05930118444157</v>
      </c>
      <c r="M134">
        <f t="shared" ca="1" si="22"/>
        <v>55.800879629629634</v>
      </c>
      <c r="N134">
        <f t="shared" ca="1" si="23"/>
        <v>33.281435185185181</v>
      </c>
    </row>
    <row r="135" spans="1:19" x14ac:dyDescent="0.25">
      <c r="A135" s="4">
        <f t="shared" si="56"/>
        <v>0.43732638888888764</v>
      </c>
      <c r="B135" s="3">
        <f t="shared" si="25"/>
        <v>1553301785</v>
      </c>
      <c r="C135">
        <f t="shared" si="55"/>
        <v>3</v>
      </c>
      <c r="D135">
        <f t="shared" si="55"/>
        <v>114</v>
      </c>
      <c r="E135">
        <f t="shared" ca="1" si="45"/>
        <v>22840.891776745</v>
      </c>
      <c r="F135">
        <f t="shared" ca="1" si="46"/>
        <v>-5720.09213516</v>
      </c>
      <c r="G135">
        <f t="shared" ref="G135:G198" ca="1" si="57">INDIRECT("G$"&amp;C135)+INDIRECT("J$"&amp;C135)*($B135-INDIRECT("B$"&amp;D135))</f>
        <v>9075.42</v>
      </c>
      <c r="H135" s="9">
        <f t="shared" ref="H135:J150" ca="1" si="58">(E136-E135)/($B136-$B135)</f>
        <v>217.52971358233336</v>
      </c>
      <c r="I135" s="9">
        <f t="shared" ca="1" si="58"/>
        <v>-54.475450232</v>
      </c>
      <c r="J135" s="9">
        <f t="shared" ca="1" si="58"/>
        <v>-3.5560000000001311</v>
      </c>
      <c r="K135" s="9">
        <f t="shared" ref="K135:K198" ca="1" si="59">SQRT(H135*H135+I135*I135)</f>
        <v>224.24707572048982</v>
      </c>
      <c r="L135" s="9">
        <f t="shared" ref="L135:L198" ca="1" si="60">DEGREES(ATAN2(I135,H135))</f>
        <v>104.05930118444157</v>
      </c>
      <c r="M135">
        <f t="shared" ca="1" si="22"/>
        <v>55.798423611111112</v>
      </c>
      <c r="N135">
        <f t="shared" ca="1" si="23"/>
        <v>33.298840277777778</v>
      </c>
      <c r="O135" s="14"/>
      <c r="P135" s="14"/>
      <c r="Q135" s="14"/>
      <c r="R135" s="14"/>
      <c r="S135" s="14"/>
    </row>
    <row r="136" spans="1:19" x14ac:dyDescent="0.25">
      <c r="A136" s="4">
        <f t="shared" si="56"/>
        <v>0.437384259259258</v>
      </c>
      <c r="B136" s="3">
        <f t="shared" si="25"/>
        <v>1553301790</v>
      </c>
      <c r="C136">
        <f t="shared" ref="C136:D151" si="61">C135</f>
        <v>3</v>
      </c>
      <c r="D136">
        <f t="shared" si="61"/>
        <v>114</v>
      </c>
      <c r="E136">
        <f t="shared" ca="1" si="45"/>
        <v>23928.540344656667</v>
      </c>
      <c r="F136">
        <f t="shared" ca="1" si="46"/>
        <v>-5992.46938632</v>
      </c>
      <c r="G136">
        <f t="shared" ca="1" si="57"/>
        <v>9057.64</v>
      </c>
      <c r="H136" s="9">
        <f t="shared" ca="1" si="58"/>
        <v>217.52971358233336</v>
      </c>
      <c r="I136" s="9">
        <f t="shared" ca="1" si="58"/>
        <v>-54.475450232</v>
      </c>
      <c r="J136" s="9">
        <f t="shared" ca="1" si="58"/>
        <v>-3.5560000000001311</v>
      </c>
      <c r="K136" s="9">
        <f t="shared" ca="1" si="59"/>
        <v>224.24707572048982</v>
      </c>
      <c r="L136" s="9">
        <f t="shared" ca="1" si="60"/>
        <v>104.05930118444157</v>
      </c>
      <c r="M136">
        <f t="shared" ref="M136:M199" ca="1" si="62">INDIRECT("M$"&amp;C136)+INDIRECT("O$"&amp;C136)*($B136-INDIRECT("B$"&amp;D136))</f>
        <v>55.795967592592596</v>
      </c>
      <c r="N136">
        <f t="shared" ref="N136:N199" ca="1" si="63">INDIRECT("N$"&amp;C136)+INDIRECT("P$"&amp;C136)*($B136-INDIRECT("B$"&amp;D136))</f>
        <v>33.316245370370368</v>
      </c>
      <c r="O136" s="12"/>
    </row>
    <row r="137" spans="1:19" x14ac:dyDescent="0.25">
      <c r="A137" s="4">
        <f t="shared" si="56"/>
        <v>0.43744212962962836</v>
      </c>
      <c r="B137" s="3">
        <f t="shared" ref="B137:B200" si="64">B136+SECOND(A137-A136)</f>
        <v>1553301795</v>
      </c>
      <c r="C137">
        <f t="shared" si="61"/>
        <v>3</v>
      </c>
      <c r="D137">
        <f t="shared" si="61"/>
        <v>114</v>
      </c>
      <c r="E137">
        <f t="shared" ca="1" si="45"/>
        <v>25016.188912568334</v>
      </c>
      <c r="F137">
        <f t="shared" ca="1" si="46"/>
        <v>-6264.84663748</v>
      </c>
      <c r="G137">
        <f t="shared" ca="1" si="57"/>
        <v>9039.8599999999988</v>
      </c>
      <c r="H137" s="9">
        <f t="shared" ca="1" si="58"/>
        <v>217.52971358233336</v>
      </c>
      <c r="I137" s="9">
        <f t="shared" ca="1" si="58"/>
        <v>-54.475450232</v>
      </c>
      <c r="J137" s="9">
        <f t="shared" ca="1" si="58"/>
        <v>-3.5559999999997673</v>
      </c>
      <c r="K137" s="9">
        <f t="shared" ca="1" si="59"/>
        <v>224.24707572048982</v>
      </c>
      <c r="L137" s="9">
        <f t="shared" ca="1" si="60"/>
        <v>104.05930118444157</v>
      </c>
      <c r="M137">
        <f t="shared" ca="1" si="62"/>
        <v>55.793511574074074</v>
      </c>
      <c r="N137">
        <f t="shared" ca="1" si="63"/>
        <v>33.333650462962957</v>
      </c>
      <c r="O137" s="12"/>
    </row>
    <row r="138" spans="1:19" x14ac:dyDescent="0.25">
      <c r="A138" s="8">
        <f t="shared" si="56"/>
        <v>0.43749999999999872</v>
      </c>
      <c r="B138" s="3">
        <f t="shared" si="64"/>
        <v>1553301800</v>
      </c>
      <c r="C138">
        <f t="shared" si="61"/>
        <v>3</v>
      </c>
      <c r="D138">
        <f t="shared" si="61"/>
        <v>114</v>
      </c>
      <c r="E138">
        <f t="shared" ca="1" si="45"/>
        <v>26103.837480480001</v>
      </c>
      <c r="F138">
        <f t="shared" ca="1" si="46"/>
        <v>-6537.22388864</v>
      </c>
      <c r="G138">
        <f t="shared" ca="1" si="57"/>
        <v>9022.08</v>
      </c>
      <c r="H138" s="9">
        <f t="shared" ca="1" si="58"/>
        <v>217.52971358233336</v>
      </c>
      <c r="I138" s="9">
        <f t="shared" ca="1" si="58"/>
        <v>-54.475450232</v>
      </c>
      <c r="J138" s="9">
        <f t="shared" ca="1" si="58"/>
        <v>-3.5560000000001311</v>
      </c>
      <c r="K138" s="9">
        <f t="shared" ca="1" si="59"/>
        <v>224.24707572048982</v>
      </c>
      <c r="L138" s="9">
        <f t="shared" ca="1" si="60"/>
        <v>104.05930118444157</v>
      </c>
      <c r="M138">
        <f t="shared" ca="1" si="62"/>
        <v>55.791055555555559</v>
      </c>
      <c r="N138">
        <f t="shared" ca="1" si="63"/>
        <v>33.351055555555554</v>
      </c>
      <c r="O138" s="12"/>
    </row>
    <row r="139" spans="1:19" x14ac:dyDescent="0.25">
      <c r="A139" s="4">
        <f t="shared" si="56"/>
        <v>0.43755787037036908</v>
      </c>
      <c r="B139" s="3">
        <f t="shared" si="64"/>
        <v>1553301805</v>
      </c>
      <c r="C139">
        <f t="shared" si="61"/>
        <v>3</v>
      </c>
      <c r="D139">
        <f t="shared" si="61"/>
        <v>114</v>
      </c>
      <c r="E139">
        <f t="shared" ca="1" si="45"/>
        <v>27191.486048391667</v>
      </c>
      <c r="F139">
        <f t="shared" ca="1" si="46"/>
        <v>-6809.6011398000001</v>
      </c>
      <c r="G139">
        <f t="shared" ca="1" si="57"/>
        <v>9004.2999999999993</v>
      </c>
      <c r="H139" s="9">
        <f t="shared" ca="1" si="58"/>
        <v>217.52971358233336</v>
      </c>
      <c r="I139" s="9">
        <f t="shared" ca="1" si="58"/>
        <v>-54.475450232</v>
      </c>
      <c r="J139" s="9">
        <f t="shared" ca="1" si="58"/>
        <v>-3.5560000000001311</v>
      </c>
      <c r="K139" s="9">
        <f t="shared" ca="1" si="59"/>
        <v>224.24707572048982</v>
      </c>
      <c r="L139" s="9">
        <f t="shared" ca="1" si="60"/>
        <v>104.05930118444157</v>
      </c>
      <c r="M139">
        <f t="shared" ca="1" si="62"/>
        <v>55.788599537037037</v>
      </c>
      <c r="N139">
        <f t="shared" ca="1" si="63"/>
        <v>33.368460648148144</v>
      </c>
      <c r="O139" s="12"/>
    </row>
    <row r="140" spans="1:19" x14ac:dyDescent="0.25">
      <c r="A140" s="4">
        <f t="shared" si="56"/>
        <v>0.43761574074073945</v>
      </c>
      <c r="B140" s="3">
        <f t="shared" si="64"/>
        <v>1553301810</v>
      </c>
      <c r="C140">
        <f t="shared" si="61"/>
        <v>3</v>
      </c>
      <c r="D140">
        <f t="shared" si="61"/>
        <v>114</v>
      </c>
      <c r="E140">
        <f t="shared" ca="1" si="45"/>
        <v>28279.134616303334</v>
      </c>
      <c r="F140">
        <f t="shared" ca="1" si="46"/>
        <v>-7081.9783909600001</v>
      </c>
      <c r="G140">
        <f t="shared" ca="1" si="57"/>
        <v>8986.5199999999986</v>
      </c>
      <c r="H140" s="9">
        <f t="shared" ca="1" si="58"/>
        <v>217.52971358233336</v>
      </c>
      <c r="I140" s="9">
        <f t="shared" ca="1" si="58"/>
        <v>-54.475450232</v>
      </c>
      <c r="J140" s="9">
        <f t="shared" ca="1" si="58"/>
        <v>-3.5559999999997673</v>
      </c>
      <c r="K140" s="9">
        <f t="shared" ca="1" si="59"/>
        <v>224.24707572048982</v>
      </c>
      <c r="L140" s="9">
        <f t="shared" ca="1" si="60"/>
        <v>104.05930118444157</v>
      </c>
      <c r="M140">
        <f t="shared" ca="1" si="62"/>
        <v>55.786143518518521</v>
      </c>
      <c r="N140">
        <f t="shared" ca="1" si="63"/>
        <v>33.385865740740741</v>
      </c>
      <c r="O140" s="12"/>
    </row>
    <row r="141" spans="1:19" x14ac:dyDescent="0.25">
      <c r="A141" s="4">
        <f t="shared" si="56"/>
        <v>0.43767361111110981</v>
      </c>
      <c r="B141" s="3">
        <f t="shared" si="64"/>
        <v>1553301815</v>
      </c>
      <c r="C141">
        <f t="shared" si="61"/>
        <v>3</v>
      </c>
      <c r="D141">
        <f t="shared" si="61"/>
        <v>114</v>
      </c>
      <c r="E141">
        <f t="shared" ca="1" si="45"/>
        <v>29366.783184215001</v>
      </c>
      <c r="F141">
        <f t="shared" ca="1" si="46"/>
        <v>-7354.3556421200001</v>
      </c>
      <c r="G141">
        <f t="shared" ca="1" si="57"/>
        <v>8968.74</v>
      </c>
      <c r="H141" s="9">
        <f t="shared" ca="1" si="58"/>
        <v>217.52971358233336</v>
      </c>
      <c r="I141" s="9">
        <f t="shared" ca="1" si="58"/>
        <v>-54.475450232</v>
      </c>
      <c r="J141" s="9">
        <f t="shared" ca="1" si="58"/>
        <v>-3.5560000000001311</v>
      </c>
      <c r="K141" s="9">
        <f t="shared" ca="1" si="59"/>
        <v>224.24707572048982</v>
      </c>
      <c r="L141" s="9">
        <f t="shared" ca="1" si="60"/>
        <v>104.05930118444157</v>
      </c>
      <c r="M141">
        <f t="shared" ca="1" si="62"/>
        <v>55.783687499999999</v>
      </c>
      <c r="N141">
        <f t="shared" ca="1" si="63"/>
        <v>33.40327083333333</v>
      </c>
    </row>
    <row r="142" spans="1:19" x14ac:dyDescent="0.25">
      <c r="A142" s="4">
        <f t="shared" si="56"/>
        <v>0.43773148148148017</v>
      </c>
      <c r="B142" s="3">
        <f t="shared" si="64"/>
        <v>1553301820</v>
      </c>
      <c r="C142">
        <f t="shared" si="61"/>
        <v>3</v>
      </c>
      <c r="D142">
        <f t="shared" si="61"/>
        <v>114</v>
      </c>
      <c r="E142">
        <f t="shared" ca="1" si="45"/>
        <v>30454.431752126668</v>
      </c>
      <c r="F142">
        <f t="shared" ca="1" si="46"/>
        <v>-7626.7328932800001</v>
      </c>
      <c r="G142">
        <f t="shared" ca="1" si="57"/>
        <v>8950.9599999999991</v>
      </c>
      <c r="H142" s="9">
        <f t="shared" ca="1" si="58"/>
        <v>217.52971358233336</v>
      </c>
      <c r="I142" s="9">
        <f t="shared" ca="1" si="58"/>
        <v>-54.475450232</v>
      </c>
      <c r="J142" s="9">
        <f t="shared" ca="1" si="58"/>
        <v>-3.5559999999997673</v>
      </c>
      <c r="K142" s="9">
        <f t="shared" ca="1" si="59"/>
        <v>224.24707572048982</v>
      </c>
      <c r="L142" s="9">
        <f t="shared" ca="1" si="60"/>
        <v>104.05930118444157</v>
      </c>
      <c r="M142">
        <f t="shared" ca="1" si="62"/>
        <v>55.781231481481484</v>
      </c>
      <c r="N142">
        <f t="shared" ca="1" si="63"/>
        <v>33.42067592592592</v>
      </c>
    </row>
    <row r="143" spans="1:19" x14ac:dyDescent="0.25">
      <c r="A143" s="4">
        <f t="shared" si="56"/>
        <v>0.43778935185185053</v>
      </c>
      <c r="B143" s="3">
        <f t="shared" si="64"/>
        <v>1553301825</v>
      </c>
      <c r="C143">
        <f t="shared" si="61"/>
        <v>3</v>
      </c>
      <c r="D143">
        <f t="shared" si="61"/>
        <v>114</v>
      </c>
      <c r="E143">
        <f t="shared" ca="1" si="45"/>
        <v>31542.080320038334</v>
      </c>
      <c r="F143">
        <f t="shared" ca="1" si="46"/>
        <v>-7899.1101444400001</v>
      </c>
      <c r="G143">
        <f t="shared" ca="1" si="57"/>
        <v>8933.18</v>
      </c>
      <c r="H143" s="9">
        <f t="shared" ca="1" si="58"/>
        <v>217.52971358233336</v>
      </c>
      <c r="I143" s="9">
        <f t="shared" ca="1" si="58"/>
        <v>-54.475450232</v>
      </c>
      <c r="J143" s="9">
        <f t="shared" ca="1" si="58"/>
        <v>-3.5560000000001311</v>
      </c>
      <c r="K143" s="9">
        <f t="shared" ca="1" si="59"/>
        <v>224.24707572048982</v>
      </c>
      <c r="L143" s="9">
        <f t="shared" ca="1" si="60"/>
        <v>104.05930118444157</v>
      </c>
      <c r="M143">
        <f t="shared" ca="1" si="62"/>
        <v>55.778775462962962</v>
      </c>
      <c r="N143">
        <f t="shared" ca="1" si="63"/>
        <v>33.438081018518517</v>
      </c>
    </row>
    <row r="144" spans="1:19" x14ac:dyDescent="0.25">
      <c r="A144" s="4">
        <f t="shared" si="56"/>
        <v>0.43784722222222089</v>
      </c>
      <c r="B144" s="3">
        <f t="shared" si="64"/>
        <v>1553301830</v>
      </c>
      <c r="C144">
        <f t="shared" si="61"/>
        <v>3</v>
      </c>
      <c r="D144">
        <f t="shared" si="61"/>
        <v>114</v>
      </c>
      <c r="E144">
        <f t="shared" ca="1" si="45"/>
        <v>32629.728887950001</v>
      </c>
      <c r="F144">
        <f t="shared" ca="1" si="46"/>
        <v>-8171.4873956000001</v>
      </c>
      <c r="G144">
        <f t="shared" ca="1" si="57"/>
        <v>8915.4</v>
      </c>
      <c r="H144" s="9">
        <f t="shared" ca="1" si="58"/>
        <v>217.52971358233407</v>
      </c>
      <c r="I144" s="9">
        <f t="shared" ca="1" si="58"/>
        <v>-54.475450232000185</v>
      </c>
      <c r="J144" s="9">
        <f t="shared" ca="1" si="58"/>
        <v>-3.5560000000001311</v>
      </c>
      <c r="K144" s="9">
        <f t="shared" ca="1" si="59"/>
        <v>224.24707572049056</v>
      </c>
      <c r="L144" s="9">
        <f t="shared" ca="1" si="60"/>
        <v>104.05930118444157</v>
      </c>
      <c r="M144">
        <f t="shared" ca="1" si="62"/>
        <v>55.776319444444447</v>
      </c>
      <c r="N144">
        <f t="shared" ca="1" si="63"/>
        <v>33.455486111111107</v>
      </c>
    </row>
    <row r="145" spans="1:14" x14ac:dyDescent="0.25">
      <c r="A145" s="4">
        <f t="shared" si="56"/>
        <v>0.43790509259259125</v>
      </c>
      <c r="B145" s="3">
        <f t="shared" si="64"/>
        <v>1553301835</v>
      </c>
      <c r="C145">
        <f t="shared" si="61"/>
        <v>3</v>
      </c>
      <c r="D145">
        <f t="shared" si="61"/>
        <v>114</v>
      </c>
      <c r="E145">
        <f t="shared" ca="1" si="45"/>
        <v>33717.377455861671</v>
      </c>
      <c r="F145">
        <f t="shared" ca="1" si="46"/>
        <v>-8443.8646467600011</v>
      </c>
      <c r="G145">
        <f t="shared" ca="1" si="57"/>
        <v>8897.619999999999</v>
      </c>
      <c r="H145" s="9">
        <f t="shared" ca="1" si="58"/>
        <v>217.52971358233336</v>
      </c>
      <c r="I145" s="9">
        <f t="shared" ca="1" si="58"/>
        <v>-54.475450232</v>
      </c>
      <c r="J145" s="9">
        <f t="shared" ca="1" si="58"/>
        <v>-3.5559999999997673</v>
      </c>
      <c r="K145" s="9">
        <f t="shared" ca="1" si="59"/>
        <v>224.24707572048982</v>
      </c>
      <c r="L145" s="9">
        <f t="shared" ca="1" si="60"/>
        <v>104.05930118444157</v>
      </c>
      <c r="M145">
        <f t="shared" ca="1" si="62"/>
        <v>55.773863425925924</v>
      </c>
      <c r="N145">
        <f t="shared" ca="1" si="63"/>
        <v>33.472891203703703</v>
      </c>
    </row>
    <row r="146" spans="1:14" x14ac:dyDescent="0.25">
      <c r="A146" s="4">
        <f t="shared" si="56"/>
        <v>0.43796296296296161</v>
      </c>
      <c r="B146" s="3">
        <f t="shared" si="64"/>
        <v>1553301840</v>
      </c>
      <c r="C146">
        <f t="shared" si="61"/>
        <v>3</v>
      </c>
      <c r="D146">
        <f t="shared" si="61"/>
        <v>114</v>
      </c>
      <c r="E146">
        <f t="shared" ca="1" si="45"/>
        <v>34805.026023773338</v>
      </c>
      <c r="F146">
        <f t="shared" ca="1" si="46"/>
        <v>-8716.2418979200011</v>
      </c>
      <c r="G146">
        <f t="shared" ca="1" si="57"/>
        <v>8879.84</v>
      </c>
      <c r="H146" s="9">
        <f t="shared" ca="1" si="58"/>
        <v>217.52971358233336</v>
      </c>
      <c r="I146" s="9">
        <f t="shared" ca="1" si="58"/>
        <v>-54.475450232</v>
      </c>
      <c r="J146" s="9">
        <f t="shared" ca="1" si="58"/>
        <v>-3.5560000000001311</v>
      </c>
      <c r="K146" s="9">
        <f t="shared" ca="1" si="59"/>
        <v>224.24707572048982</v>
      </c>
      <c r="L146" s="9">
        <f t="shared" ca="1" si="60"/>
        <v>104.05930118444157</v>
      </c>
      <c r="M146">
        <f t="shared" ca="1" si="62"/>
        <v>55.771407407407409</v>
      </c>
      <c r="N146">
        <f t="shared" ca="1" si="63"/>
        <v>33.490296296296293</v>
      </c>
    </row>
    <row r="147" spans="1:14" x14ac:dyDescent="0.25">
      <c r="A147" s="4">
        <f t="shared" si="56"/>
        <v>0.43802083333333197</v>
      </c>
      <c r="B147" s="3">
        <f t="shared" si="64"/>
        <v>1553301845</v>
      </c>
      <c r="C147">
        <f t="shared" si="61"/>
        <v>3</v>
      </c>
      <c r="D147">
        <f t="shared" si="61"/>
        <v>114</v>
      </c>
      <c r="E147">
        <f t="shared" ca="1" si="45"/>
        <v>35892.674591685005</v>
      </c>
      <c r="F147">
        <f t="shared" ca="1" si="46"/>
        <v>-8988.6191490800011</v>
      </c>
      <c r="G147">
        <f t="shared" ca="1" si="57"/>
        <v>8862.06</v>
      </c>
      <c r="H147" s="9">
        <f t="shared" ca="1" si="58"/>
        <v>217.52971358233336</v>
      </c>
      <c r="I147" s="9">
        <f t="shared" ca="1" si="58"/>
        <v>-54.475450232</v>
      </c>
      <c r="J147" s="9">
        <f t="shared" ca="1" si="58"/>
        <v>-3.5560000000001311</v>
      </c>
      <c r="K147" s="9">
        <f t="shared" ca="1" si="59"/>
        <v>224.24707572048982</v>
      </c>
      <c r="L147" s="9">
        <f t="shared" ca="1" si="60"/>
        <v>104.05930118444157</v>
      </c>
      <c r="M147">
        <f t="shared" ca="1" si="62"/>
        <v>55.768951388888887</v>
      </c>
      <c r="N147">
        <f t="shared" ca="1" si="63"/>
        <v>33.507701388888883</v>
      </c>
    </row>
    <row r="148" spans="1:14" x14ac:dyDescent="0.25">
      <c r="A148" s="4">
        <f t="shared" si="56"/>
        <v>0.43807870370370233</v>
      </c>
      <c r="B148" s="3">
        <f t="shared" si="64"/>
        <v>1553301850</v>
      </c>
      <c r="C148">
        <f t="shared" si="61"/>
        <v>3</v>
      </c>
      <c r="D148">
        <f t="shared" si="61"/>
        <v>114</v>
      </c>
      <c r="E148">
        <f t="shared" ca="1" si="45"/>
        <v>36980.323159596672</v>
      </c>
      <c r="F148">
        <f t="shared" ca="1" si="46"/>
        <v>-9260.9964002400011</v>
      </c>
      <c r="G148">
        <f t="shared" ca="1" si="57"/>
        <v>8844.2799999999988</v>
      </c>
      <c r="H148" s="9">
        <f t="shared" ca="1" si="58"/>
        <v>217.52971358233336</v>
      </c>
      <c r="I148" s="9">
        <f t="shared" ca="1" si="58"/>
        <v>-54.475450232</v>
      </c>
      <c r="J148" s="9">
        <f t="shared" ca="1" si="58"/>
        <v>-3.5559999999997673</v>
      </c>
      <c r="K148" s="9">
        <f t="shared" ca="1" si="59"/>
        <v>224.24707572048982</v>
      </c>
      <c r="L148" s="9">
        <f t="shared" ca="1" si="60"/>
        <v>104.05930118444157</v>
      </c>
      <c r="M148">
        <f t="shared" ca="1" si="62"/>
        <v>55.766495370370372</v>
      </c>
      <c r="N148">
        <f t="shared" ca="1" si="63"/>
        <v>33.52510648148148</v>
      </c>
    </row>
    <row r="149" spans="1:14" x14ac:dyDescent="0.25">
      <c r="A149" s="4">
        <f t="shared" si="56"/>
        <v>0.43813657407407269</v>
      </c>
      <c r="B149" s="3">
        <f t="shared" si="64"/>
        <v>1553301855</v>
      </c>
      <c r="C149">
        <f t="shared" si="61"/>
        <v>3</v>
      </c>
      <c r="D149">
        <f t="shared" si="61"/>
        <v>114</v>
      </c>
      <c r="E149">
        <f t="shared" ca="1" si="45"/>
        <v>38067.971727508339</v>
      </c>
      <c r="F149">
        <f t="shared" ca="1" si="46"/>
        <v>-9533.3736514000011</v>
      </c>
      <c r="G149">
        <f t="shared" ca="1" si="57"/>
        <v>8826.5</v>
      </c>
      <c r="H149" s="9">
        <f t="shared" ca="1" si="58"/>
        <v>217.52971358233336</v>
      </c>
      <c r="I149" s="9">
        <f t="shared" ca="1" si="58"/>
        <v>-54.475450232</v>
      </c>
      <c r="J149" s="9">
        <f t="shared" ca="1" si="58"/>
        <v>-3.5560000000001311</v>
      </c>
      <c r="K149" s="9">
        <f t="shared" ca="1" si="59"/>
        <v>224.24707572048982</v>
      </c>
      <c r="L149" s="9">
        <f t="shared" ca="1" si="60"/>
        <v>104.05930118444157</v>
      </c>
      <c r="M149">
        <f t="shared" ca="1" si="62"/>
        <v>55.764039351851849</v>
      </c>
      <c r="N149">
        <f t="shared" ca="1" si="63"/>
        <v>33.542511574074069</v>
      </c>
    </row>
    <row r="150" spans="1:14" x14ac:dyDescent="0.25">
      <c r="A150" s="4">
        <f t="shared" si="56"/>
        <v>0.43819444444444305</v>
      </c>
      <c r="B150" s="3">
        <f t="shared" si="64"/>
        <v>1553301860</v>
      </c>
      <c r="C150">
        <f t="shared" si="61"/>
        <v>3</v>
      </c>
      <c r="D150">
        <f t="shared" si="61"/>
        <v>114</v>
      </c>
      <c r="E150">
        <f t="shared" ca="1" si="45"/>
        <v>39155.620295420005</v>
      </c>
      <c r="F150">
        <f t="shared" ca="1" si="46"/>
        <v>-9805.7509025600011</v>
      </c>
      <c r="G150">
        <f t="shared" ca="1" si="57"/>
        <v>8808.7199999999993</v>
      </c>
      <c r="H150" s="9">
        <f t="shared" ca="1" si="58"/>
        <v>217.52971358233336</v>
      </c>
      <c r="I150" s="9">
        <f t="shared" ca="1" si="58"/>
        <v>-54.475450232</v>
      </c>
      <c r="J150" s="9">
        <f t="shared" ca="1" si="58"/>
        <v>-3.5560000000001311</v>
      </c>
      <c r="K150" s="9">
        <f t="shared" ca="1" si="59"/>
        <v>224.24707572048982</v>
      </c>
      <c r="L150" s="9">
        <f t="shared" ca="1" si="60"/>
        <v>104.05930118444157</v>
      </c>
      <c r="M150">
        <f t="shared" ca="1" si="62"/>
        <v>55.761583333333334</v>
      </c>
      <c r="N150">
        <f t="shared" ca="1" si="63"/>
        <v>33.559916666666666</v>
      </c>
    </row>
    <row r="151" spans="1:14" x14ac:dyDescent="0.25">
      <c r="A151" s="4">
        <f t="shared" si="56"/>
        <v>0.43825231481481342</v>
      </c>
      <c r="B151" s="3">
        <f t="shared" si="64"/>
        <v>1553301865</v>
      </c>
      <c r="C151">
        <f t="shared" si="61"/>
        <v>3</v>
      </c>
      <c r="D151">
        <f t="shared" si="61"/>
        <v>114</v>
      </c>
      <c r="E151">
        <f t="shared" ca="1" si="45"/>
        <v>40243.268863331672</v>
      </c>
      <c r="F151">
        <f t="shared" ca="1" si="46"/>
        <v>-10078.128153720001</v>
      </c>
      <c r="G151">
        <f t="shared" ca="1" si="57"/>
        <v>8790.9399999999987</v>
      </c>
      <c r="H151" s="9">
        <f t="shared" ref="H151:J182" ca="1" si="65">(E152-E151)/($B152-$B151)</f>
        <v>217.52971358233336</v>
      </c>
      <c r="I151" s="9">
        <f t="shared" ca="1" si="65"/>
        <v>-54.475450232</v>
      </c>
      <c r="J151" s="9">
        <f t="shared" ca="1" si="65"/>
        <v>-3.5559999999997673</v>
      </c>
      <c r="K151" s="9">
        <f t="shared" ca="1" si="59"/>
        <v>224.24707572048982</v>
      </c>
      <c r="L151" s="9">
        <f t="shared" ca="1" si="60"/>
        <v>104.05930118444157</v>
      </c>
      <c r="M151">
        <f t="shared" ca="1" si="62"/>
        <v>55.759127314814812</v>
      </c>
      <c r="N151">
        <f t="shared" ca="1" si="63"/>
        <v>33.577321759259256</v>
      </c>
    </row>
    <row r="152" spans="1:14" x14ac:dyDescent="0.25">
      <c r="A152" s="4">
        <f t="shared" si="56"/>
        <v>0.43831018518518378</v>
      </c>
      <c r="B152" s="3">
        <f t="shared" si="64"/>
        <v>1553301870</v>
      </c>
      <c r="C152">
        <f t="shared" ref="C152:D167" si="66">C151</f>
        <v>3</v>
      </c>
      <c r="D152">
        <f t="shared" si="66"/>
        <v>114</v>
      </c>
      <c r="E152">
        <f t="shared" ca="1" si="45"/>
        <v>41330.917431243339</v>
      </c>
      <c r="F152">
        <f t="shared" ca="1" si="46"/>
        <v>-10350.505404880001</v>
      </c>
      <c r="G152">
        <f t="shared" ca="1" si="57"/>
        <v>8773.16</v>
      </c>
      <c r="H152" s="9">
        <f t="shared" ca="1" si="65"/>
        <v>217.52971358233336</v>
      </c>
      <c r="I152" s="9">
        <f t="shared" ca="1" si="65"/>
        <v>-54.475450232</v>
      </c>
      <c r="J152" s="9">
        <f t="shared" ca="1" si="65"/>
        <v>-3.5560000000001311</v>
      </c>
      <c r="K152" s="9">
        <f t="shared" ca="1" si="59"/>
        <v>224.24707572048982</v>
      </c>
      <c r="L152" s="9">
        <f t="shared" ca="1" si="60"/>
        <v>104.05930118444157</v>
      </c>
      <c r="M152">
        <f t="shared" ca="1" si="62"/>
        <v>55.756671296296297</v>
      </c>
      <c r="N152">
        <f t="shared" ca="1" si="63"/>
        <v>33.594726851851853</v>
      </c>
    </row>
    <row r="153" spans="1:14" x14ac:dyDescent="0.25">
      <c r="A153" s="4">
        <f t="shared" si="56"/>
        <v>0.43836805555555414</v>
      </c>
      <c r="B153" s="3">
        <f t="shared" si="64"/>
        <v>1553301875</v>
      </c>
      <c r="C153">
        <f t="shared" si="66"/>
        <v>3</v>
      </c>
      <c r="D153">
        <f t="shared" si="66"/>
        <v>114</v>
      </c>
      <c r="E153">
        <f t="shared" ca="1" si="45"/>
        <v>42418.565999155006</v>
      </c>
      <c r="F153">
        <f t="shared" ca="1" si="46"/>
        <v>-10622.882656040001</v>
      </c>
      <c r="G153">
        <f t="shared" ca="1" si="57"/>
        <v>8755.3799999999992</v>
      </c>
      <c r="H153" s="9">
        <f t="shared" ca="1" si="65"/>
        <v>217.52971358233336</v>
      </c>
      <c r="I153" s="9">
        <f t="shared" ca="1" si="65"/>
        <v>-54.475450232</v>
      </c>
      <c r="J153" s="9">
        <f t="shared" ca="1" si="65"/>
        <v>-3.5560000000001311</v>
      </c>
      <c r="K153" s="9">
        <f t="shared" ca="1" si="59"/>
        <v>224.24707572048982</v>
      </c>
      <c r="L153" s="9">
        <f t="shared" ca="1" si="60"/>
        <v>104.05930118444157</v>
      </c>
      <c r="M153">
        <f t="shared" ca="1" si="62"/>
        <v>55.754215277777774</v>
      </c>
      <c r="N153">
        <f t="shared" ca="1" si="63"/>
        <v>33.612131944444442</v>
      </c>
    </row>
    <row r="154" spans="1:14" x14ac:dyDescent="0.25">
      <c r="A154" s="4">
        <f t="shared" si="56"/>
        <v>0.4384259259259245</v>
      </c>
      <c r="B154" s="3">
        <f t="shared" si="64"/>
        <v>1553301880</v>
      </c>
      <c r="C154">
        <f t="shared" si="66"/>
        <v>3</v>
      </c>
      <c r="D154">
        <f t="shared" si="66"/>
        <v>114</v>
      </c>
      <c r="E154">
        <f t="shared" ca="1" si="45"/>
        <v>43506.214567066672</v>
      </c>
      <c r="F154">
        <f t="shared" ca="1" si="46"/>
        <v>-10895.259907200001</v>
      </c>
      <c r="G154">
        <f t="shared" ca="1" si="57"/>
        <v>8737.5999999999985</v>
      </c>
      <c r="H154" s="9">
        <f t="shared" ca="1" si="65"/>
        <v>217.52971358233336</v>
      </c>
      <c r="I154" s="9">
        <f t="shared" ca="1" si="65"/>
        <v>-54.475450232</v>
      </c>
      <c r="J154" s="9">
        <f t="shared" ca="1" si="65"/>
        <v>-3.5559999999997673</v>
      </c>
      <c r="K154" s="9">
        <f t="shared" ca="1" si="59"/>
        <v>224.24707572048982</v>
      </c>
      <c r="L154" s="9">
        <f t="shared" ca="1" si="60"/>
        <v>104.05930118444157</v>
      </c>
      <c r="M154">
        <f t="shared" ca="1" si="62"/>
        <v>55.751759259259259</v>
      </c>
      <c r="N154">
        <f t="shared" ca="1" si="63"/>
        <v>33.629537037037032</v>
      </c>
    </row>
    <row r="155" spans="1:14" x14ac:dyDescent="0.25">
      <c r="A155" s="4">
        <f t="shared" si="56"/>
        <v>0.43848379629629486</v>
      </c>
      <c r="B155" s="3">
        <f t="shared" si="64"/>
        <v>1553301885</v>
      </c>
      <c r="C155">
        <f t="shared" si="66"/>
        <v>3</v>
      </c>
      <c r="D155">
        <f t="shared" si="66"/>
        <v>114</v>
      </c>
      <c r="E155">
        <f t="shared" ca="1" si="45"/>
        <v>44593.863134978339</v>
      </c>
      <c r="F155">
        <f t="shared" ca="1" si="46"/>
        <v>-11167.637158360001</v>
      </c>
      <c r="G155">
        <f t="shared" ca="1" si="57"/>
        <v>8719.82</v>
      </c>
      <c r="H155" s="9">
        <f t="shared" ca="1" si="65"/>
        <v>217.52971358233336</v>
      </c>
      <c r="I155" s="9">
        <f t="shared" ca="1" si="65"/>
        <v>-54.475450232</v>
      </c>
      <c r="J155" s="9">
        <f t="shared" ca="1" si="65"/>
        <v>-3.5560000000001311</v>
      </c>
      <c r="K155" s="9">
        <f t="shared" ca="1" si="59"/>
        <v>224.24707572048982</v>
      </c>
      <c r="L155" s="9">
        <f t="shared" ca="1" si="60"/>
        <v>104.05930118444157</v>
      </c>
      <c r="M155">
        <f t="shared" ca="1" si="62"/>
        <v>55.749303240740744</v>
      </c>
      <c r="N155">
        <f t="shared" ca="1" si="63"/>
        <v>33.646942129629629</v>
      </c>
    </row>
    <row r="156" spans="1:14" x14ac:dyDescent="0.25">
      <c r="A156" s="4">
        <f t="shared" si="56"/>
        <v>0.43854166666666522</v>
      </c>
      <c r="B156" s="3">
        <f t="shared" si="64"/>
        <v>1553301890</v>
      </c>
      <c r="C156">
        <f t="shared" si="66"/>
        <v>3</v>
      </c>
      <c r="D156">
        <f t="shared" si="66"/>
        <v>114</v>
      </c>
      <c r="E156">
        <f t="shared" ca="1" si="45"/>
        <v>45681.511702890006</v>
      </c>
      <c r="F156">
        <f t="shared" ca="1" si="46"/>
        <v>-11440.014409520001</v>
      </c>
      <c r="G156">
        <f t="shared" ca="1" si="57"/>
        <v>8702.0399999999991</v>
      </c>
      <c r="H156" s="9">
        <f t="shared" ca="1" si="65"/>
        <v>217.52971358233336</v>
      </c>
      <c r="I156" s="9">
        <f t="shared" ca="1" si="65"/>
        <v>-54.475450232</v>
      </c>
      <c r="J156" s="9">
        <f t="shared" ca="1" si="65"/>
        <v>-3.5559999999997673</v>
      </c>
      <c r="K156" s="9">
        <f t="shared" ca="1" si="59"/>
        <v>224.24707572048982</v>
      </c>
      <c r="L156" s="9">
        <f t="shared" ca="1" si="60"/>
        <v>104.05930118444157</v>
      </c>
      <c r="M156">
        <f t="shared" ca="1" si="62"/>
        <v>55.746847222222222</v>
      </c>
      <c r="N156">
        <f t="shared" ca="1" si="63"/>
        <v>33.664347222222219</v>
      </c>
    </row>
    <row r="157" spans="1:14" x14ac:dyDescent="0.25">
      <c r="A157" s="4">
        <f t="shared" si="56"/>
        <v>0.43859953703703558</v>
      </c>
      <c r="B157" s="3">
        <f t="shared" si="64"/>
        <v>1553301895</v>
      </c>
      <c r="C157">
        <f t="shared" si="66"/>
        <v>3</v>
      </c>
      <c r="D157">
        <f t="shared" si="66"/>
        <v>114</v>
      </c>
      <c r="E157">
        <f t="shared" ca="1" si="45"/>
        <v>46769.160270801673</v>
      </c>
      <c r="F157">
        <f t="shared" ca="1" si="46"/>
        <v>-11712.391660680001</v>
      </c>
      <c r="G157">
        <f t="shared" ca="1" si="57"/>
        <v>8684.26</v>
      </c>
      <c r="H157" s="9">
        <f t="shared" ca="1" si="65"/>
        <v>217.52971358233336</v>
      </c>
      <c r="I157" s="9">
        <f t="shared" ca="1" si="65"/>
        <v>-54.475450232</v>
      </c>
      <c r="J157" s="9">
        <f t="shared" ca="1" si="65"/>
        <v>-3.5560000000001311</v>
      </c>
      <c r="K157" s="9">
        <f t="shared" ca="1" si="59"/>
        <v>224.24707572048982</v>
      </c>
      <c r="L157" s="9">
        <f t="shared" ca="1" si="60"/>
        <v>104.05930118444157</v>
      </c>
      <c r="M157">
        <f t="shared" ca="1" si="62"/>
        <v>55.744391203703707</v>
      </c>
      <c r="N157">
        <f t="shared" ca="1" si="63"/>
        <v>33.681752314814815</v>
      </c>
    </row>
    <row r="158" spans="1:14" x14ac:dyDescent="0.25">
      <c r="A158" s="4">
        <f t="shared" si="56"/>
        <v>0.43865740740740594</v>
      </c>
      <c r="B158" s="3">
        <f t="shared" si="64"/>
        <v>1553301900</v>
      </c>
      <c r="C158">
        <f t="shared" si="66"/>
        <v>3</v>
      </c>
      <c r="D158">
        <f t="shared" si="66"/>
        <v>114</v>
      </c>
      <c r="E158">
        <f t="shared" ca="1" si="45"/>
        <v>47856.808838713339</v>
      </c>
      <c r="F158">
        <f t="shared" ca="1" si="46"/>
        <v>-11984.768911840001</v>
      </c>
      <c r="G158">
        <f t="shared" ca="1" si="57"/>
        <v>8666.48</v>
      </c>
      <c r="H158" s="9">
        <f t="shared" ca="1" si="65"/>
        <v>217.52971358233336</v>
      </c>
      <c r="I158" s="9">
        <f t="shared" ca="1" si="65"/>
        <v>-54.475450232</v>
      </c>
      <c r="J158" s="9">
        <f t="shared" ca="1" si="65"/>
        <v>-3.5560000000001311</v>
      </c>
      <c r="K158" s="9">
        <f t="shared" ca="1" si="59"/>
        <v>224.24707572048982</v>
      </c>
      <c r="L158" s="9">
        <f t="shared" ca="1" si="60"/>
        <v>104.05930118444157</v>
      </c>
      <c r="M158">
        <f t="shared" ca="1" si="62"/>
        <v>55.741935185185184</v>
      </c>
      <c r="N158">
        <f t="shared" ca="1" si="63"/>
        <v>33.699157407407405</v>
      </c>
    </row>
    <row r="159" spans="1:14" x14ac:dyDescent="0.25">
      <c r="A159" s="4">
        <f t="shared" si="56"/>
        <v>0.4387152777777763</v>
      </c>
      <c r="B159" s="3">
        <f t="shared" si="64"/>
        <v>1553301905</v>
      </c>
      <c r="C159">
        <f t="shared" si="66"/>
        <v>3</v>
      </c>
      <c r="D159">
        <f t="shared" si="66"/>
        <v>114</v>
      </c>
      <c r="E159">
        <f t="shared" ca="1" si="45"/>
        <v>48944.457406625006</v>
      </c>
      <c r="F159">
        <f t="shared" ca="1" si="46"/>
        <v>-12257.146163000001</v>
      </c>
      <c r="G159">
        <f t="shared" ca="1" si="57"/>
        <v>8648.6999999999989</v>
      </c>
      <c r="H159" s="9">
        <f t="shared" ca="1" si="65"/>
        <v>217.52971358233336</v>
      </c>
      <c r="I159" s="9">
        <f t="shared" ca="1" si="65"/>
        <v>-54.475450232</v>
      </c>
      <c r="J159" s="9">
        <f t="shared" ca="1" si="65"/>
        <v>-3.5559999999997673</v>
      </c>
      <c r="K159" s="9">
        <f t="shared" ca="1" si="59"/>
        <v>224.24707572048982</v>
      </c>
      <c r="L159" s="9">
        <f t="shared" ca="1" si="60"/>
        <v>104.05930118444157</v>
      </c>
      <c r="M159">
        <f t="shared" ca="1" si="62"/>
        <v>55.739479166666669</v>
      </c>
      <c r="N159">
        <f t="shared" ca="1" si="63"/>
        <v>33.716562499999995</v>
      </c>
    </row>
    <row r="160" spans="1:14" x14ac:dyDescent="0.25">
      <c r="A160" s="4">
        <f t="shared" si="56"/>
        <v>0.43877314814814666</v>
      </c>
      <c r="B160" s="3">
        <f t="shared" si="64"/>
        <v>1553301910</v>
      </c>
      <c r="C160">
        <f t="shared" si="66"/>
        <v>3</v>
      </c>
      <c r="D160">
        <f t="shared" si="66"/>
        <v>114</v>
      </c>
      <c r="E160">
        <f t="shared" ca="1" si="45"/>
        <v>50032.105974536673</v>
      </c>
      <c r="F160">
        <f t="shared" ca="1" si="46"/>
        <v>-12529.523414160001</v>
      </c>
      <c r="G160">
        <f t="shared" ca="1" si="57"/>
        <v>8630.92</v>
      </c>
      <c r="H160" s="9">
        <f t="shared" ca="1" si="65"/>
        <v>217.52971358233336</v>
      </c>
      <c r="I160" s="9">
        <f t="shared" ca="1" si="65"/>
        <v>-54.475450232</v>
      </c>
      <c r="J160" s="9">
        <f t="shared" ca="1" si="65"/>
        <v>-3.5560000000001311</v>
      </c>
      <c r="K160" s="9">
        <f t="shared" ca="1" si="59"/>
        <v>224.24707572048982</v>
      </c>
      <c r="L160" s="9">
        <f t="shared" ca="1" si="60"/>
        <v>104.05930118444157</v>
      </c>
      <c r="M160">
        <f t="shared" ca="1" si="62"/>
        <v>55.737023148148147</v>
      </c>
      <c r="N160">
        <f t="shared" ca="1" si="63"/>
        <v>33.733967592592592</v>
      </c>
    </row>
    <row r="161" spans="1:14" x14ac:dyDescent="0.25">
      <c r="A161" s="4">
        <f t="shared" si="56"/>
        <v>0.43883101851851702</v>
      </c>
      <c r="B161" s="3">
        <f t="shared" si="64"/>
        <v>1553301915</v>
      </c>
      <c r="C161">
        <f t="shared" si="66"/>
        <v>3</v>
      </c>
      <c r="D161">
        <f t="shared" si="66"/>
        <v>114</v>
      </c>
      <c r="E161">
        <f t="shared" ca="1" si="45"/>
        <v>51119.75454244834</v>
      </c>
      <c r="F161">
        <f t="shared" ca="1" si="46"/>
        <v>-12801.900665320001</v>
      </c>
      <c r="G161">
        <f t="shared" ca="1" si="57"/>
        <v>8613.14</v>
      </c>
      <c r="H161" s="9">
        <f t="shared" ca="1" si="65"/>
        <v>217.52971358233336</v>
      </c>
      <c r="I161" s="9">
        <f t="shared" ca="1" si="65"/>
        <v>-54.475450232</v>
      </c>
      <c r="J161" s="9">
        <f t="shared" ca="1" si="65"/>
        <v>-3.5560000000001311</v>
      </c>
      <c r="K161" s="9">
        <f t="shared" ca="1" si="59"/>
        <v>224.24707572048982</v>
      </c>
      <c r="L161" s="9">
        <f t="shared" ca="1" si="60"/>
        <v>104.05930118444157</v>
      </c>
      <c r="M161">
        <f t="shared" ca="1" si="62"/>
        <v>55.734567129629632</v>
      </c>
      <c r="N161">
        <f t="shared" ca="1" si="63"/>
        <v>33.751372685185181</v>
      </c>
    </row>
    <row r="162" spans="1:14" x14ac:dyDescent="0.25">
      <c r="A162" s="4">
        <f t="shared" si="56"/>
        <v>0.43888888888888739</v>
      </c>
      <c r="B162" s="3">
        <f t="shared" si="64"/>
        <v>1553301920</v>
      </c>
      <c r="C162">
        <f t="shared" si="66"/>
        <v>3</v>
      </c>
      <c r="D162">
        <f t="shared" si="66"/>
        <v>114</v>
      </c>
      <c r="E162">
        <f t="shared" ca="1" si="45"/>
        <v>52207.403110360006</v>
      </c>
      <c r="F162">
        <f t="shared" ca="1" si="46"/>
        <v>-13074.277916480001</v>
      </c>
      <c r="G162">
        <f t="shared" ca="1" si="57"/>
        <v>8595.3599999999988</v>
      </c>
      <c r="H162" s="9">
        <f t="shared" ca="1" si="65"/>
        <v>217.52971358233336</v>
      </c>
      <c r="I162" s="9">
        <f t="shared" ca="1" si="65"/>
        <v>-54.475450232</v>
      </c>
      <c r="J162" s="9">
        <f t="shared" ca="1" si="65"/>
        <v>-3.5559999999997673</v>
      </c>
      <c r="K162" s="9">
        <f t="shared" ca="1" si="59"/>
        <v>224.24707572048982</v>
      </c>
      <c r="L162" s="9">
        <f t="shared" ca="1" si="60"/>
        <v>104.05930118444157</v>
      </c>
      <c r="M162">
        <f t="shared" ca="1" si="62"/>
        <v>55.732111111111109</v>
      </c>
      <c r="N162">
        <f t="shared" ca="1" si="63"/>
        <v>33.768777777777778</v>
      </c>
    </row>
    <row r="163" spans="1:14" x14ac:dyDescent="0.25">
      <c r="A163" s="4">
        <f t="shared" si="56"/>
        <v>0.43894675925925775</v>
      </c>
      <c r="B163" s="3">
        <f t="shared" si="64"/>
        <v>1553301925</v>
      </c>
      <c r="C163">
        <f t="shared" si="66"/>
        <v>3</v>
      </c>
      <c r="D163">
        <f t="shared" si="66"/>
        <v>114</v>
      </c>
      <c r="E163">
        <f t="shared" ca="1" si="45"/>
        <v>53295.051678271673</v>
      </c>
      <c r="F163">
        <f t="shared" ca="1" si="46"/>
        <v>-13346.655167640001</v>
      </c>
      <c r="G163">
        <f t="shared" ca="1" si="57"/>
        <v>8577.58</v>
      </c>
      <c r="H163" s="9">
        <f t="shared" ca="1" si="65"/>
        <v>217.52971358233336</v>
      </c>
      <c r="I163" s="9">
        <f t="shared" ca="1" si="65"/>
        <v>-54.475450232</v>
      </c>
      <c r="J163" s="9">
        <f t="shared" ca="1" si="65"/>
        <v>-3.5560000000001311</v>
      </c>
      <c r="K163" s="9">
        <f t="shared" ca="1" si="59"/>
        <v>224.24707572048982</v>
      </c>
      <c r="L163" s="9">
        <f t="shared" ca="1" si="60"/>
        <v>104.05930118444157</v>
      </c>
      <c r="M163">
        <f t="shared" ca="1" si="62"/>
        <v>55.729655092592594</v>
      </c>
      <c r="N163">
        <f t="shared" ca="1" si="63"/>
        <v>33.786182870370368</v>
      </c>
    </row>
    <row r="164" spans="1:14" x14ac:dyDescent="0.25">
      <c r="A164" s="4">
        <f t="shared" si="56"/>
        <v>0.43900462962962811</v>
      </c>
      <c r="B164" s="3">
        <f t="shared" si="64"/>
        <v>1553301930</v>
      </c>
      <c r="C164">
        <f t="shared" si="66"/>
        <v>3</v>
      </c>
      <c r="D164">
        <f t="shared" si="66"/>
        <v>114</v>
      </c>
      <c r="E164">
        <f t="shared" ca="1" si="45"/>
        <v>54382.70024618334</v>
      </c>
      <c r="F164">
        <f t="shared" ca="1" si="46"/>
        <v>-13619.032418800001</v>
      </c>
      <c r="G164">
        <f t="shared" ca="1" si="57"/>
        <v>8559.7999999999993</v>
      </c>
      <c r="H164" s="9">
        <f t="shared" ca="1" si="65"/>
        <v>217.52971358233336</v>
      </c>
      <c r="I164" s="9">
        <f t="shared" ca="1" si="65"/>
        <v>-54.475450232</v>
      </c>
      <c r="J164" s="9">
        <f t="shared" ca="1" si="65"/>
        <v>-3.5559999999997673</v>
      </c>
      <c r="K164" s="9">
        <f t="shared" ca="1" si="59"/>
        <v>224.24707572048982</v>
      </c>
      <c r="L164" s="9">
        <f t="shared" ca="1" si="60"/>
        <v>104.05930118444157</v>
      </c>
      <c r="M164">
        <f t="shared" ca="1" si="62"/>
        <v>55.727199074074072</v>
      </c>
      <c r="N164">
        <f t="shared" ca="1" si="63"/>
        <v>33.803587962962958</v>
      </c>
    </row>
    <row r="165" spans="1:14" x14ac:dyDescent="0.25">
      <c r="A165" s="4">
        <f t="shared" si="56"/>
        <v>0.43906249999999847</v>
      </c>
      <c r="B165" s="3">
        <f t="shared" si="64"/>
        <v>1553301935</v>
      </c>
      <c r="C165">
        <f t="shared" si="66"/>
        <v>3</v>
      </c>
      <c r="D165">
        <f t="shared" si="66"/>
        <v>114</v>
      </c>
      <c r="E165">
        <f t="shared" ca="1" si="45"/>
        <v>55470.348814095007</v>
      </c>
      <c r="F165">
        <f t="shared" ca="1" si="46"/>
        <v>-13891.409669960001</v>
      </c>
      <c r="G165">
        <f t="shared" ca="1" si="57"/>
        <v>8542.02</v>
      </c>
      <c r="H165" s="9">
        <f t="shared" ca="1" si="65"/>
        <v>217.52971358233336</v>
      </c>
      <c r="I165" s="9">
        <f t="shared" ca="1" si="65"/>
        <v>-54.475450232</v>
      </c>
      <c r="J165" s="9">
        <f t="shared" ca="1" si="65"/>
        <v>-3.5560000000001311</v>
      </c>
      <c r="K165" s="9">
        <f t="shared" ca="1" si="59"/>
        <v>224.24707572048982</v>
      </c>
      <c r="L165" s="9">
        <f t="shared" ca="1" si="60"/>
        <v>104.05930118444157</v>
      </c>
      <c r="M165">
        <f t="shared" ca="1" si="62"/>
        <v>55.724743055555557</v>
      </c>
      <c r="N165">
        <f t="shared" ca="1" si="63"/>
        <v>33.820993055555554</v>
      </c>
    </row>
    <row r="166" spans="1:14" x14ac:dyDescent="0.25">
      <c r="A166" s="4">
        <f t="shared" si="56"/>
        <v>0.43912037037036883</v>
      </c>
      <c r="B166" s="3">
        <f t="shared" si="64"/>
        <v>1553301940</v>
      </c>
      <c r="C166">
        <f t="shared" si="66"/>
        <v>3</v>
      </c>
      <c r="D166">
        <f t="shared" si="66"/>
        <v>114</v>
      </c>
      <c r="E166">
        <f t="shared" ca="1" si="45"/>
        <v>56557.997382006673</v>
      </c>
      <c r="F166">
        <f t="shared" ca="1" si="46"/>
        <v>-14163.786921120001</v>
      </c>
      <c r="G166">
        <f t="shared" ca="1" si="57"/>
        <v>8524.24</v>
      </c>
      <c r="H166" s="9">
        <f t="shared" ca="1" si="65"/>
        <v>217.52971358233336</v>
      </c>
      <c r="I166" s="9">
        <f t="shared" ca="1" si="65"/>
        <v>-54.475450232</v>
      </c>
      <c r="J166" s="9">
        <f t="shared" ca="1" si="65"/>
        <v>-3.5560000000001311</v>
      </c>
      <c r="K166" s="9">
        <f t="shared" ca="1" si="59"/>
        <v>224.24707572048982</v>
      </c>
      <c r="L166" s="9">
        <f t="shared" ca="1" si="60"/>
        <v>104.05930118444157</v>
      </c>
      <c r="M166">
        <f t="shared" ca="1" si="62"/>
        <v>55.722287037037034</v>
      </c>
      <c r="N166">
        <f t="shared" ca="1" si="63"/>
        <v>33.838398148148144</v>
      </c>
    </row>
    <row r="167" spans="1:14" x14ac:dyDescent="0.25">
      <c r="A167" s="4">
        <f t="shared" si="56"/>
        <v>0.43917824074073919</v>
      </c>
      <c r="B167" s="3">
        <f t="shared" si="64"/>
        <v>1553301945</v>
      </c>
      <c r="C167">
        <f t="shared" si="66"/>
        <v>3</v>
      </c>
      <c r="D167">
        <f t="shared" si="66"/>
        <v>114</v>
      </c>
      <c r="E167">
        <f t="shared" ca="1" si="45"/>
        <v>57645.64594991834</v>
      </c>
      <c r="F167">
        <f t="shared" ca="1" si="46"/>
        <v>-14436.164172280001</v>
      </c>
      <c r="G167">
        <f t="shared" ca="1" si="57"/>
        <v>8506.4599999999991</v>
      </c>
      <c r="H167" s="9">
        <f t="shared" ca="1" si="65"/>
        <v>217.52971358233336</v>
      </c>
      <c r="I167" s="9">
        <f t="shared" ca="1" si="65"/>
        <v>-54.475450232</v>
      </c>
      <c r="J167" s="9">
        <f t="shared" ca="1" si="65"/>
        <v>-3.5559999999997673</v>
      </c>
      <c r="K167" s="9">
        <f t="shared" ca="1" si="59"/>
        <v>224.24707572048982</v>
      </c>
      <c r="L167" s="9">
        <f t="shared" ca="1" si="60"/>
        <v>104.05930118444157</v>
      </c>
      <c r="M167">
        <f t="shared" ca="1" si="62"/>
        <v>55.719831018518519</v>
      </c>
      <c r="N167">
        <f t="shared" ca="1" si="63"/>
        <v>33.855803240740741</v>
      </c>
    </row>
    <row r="168" spans="1:14" x14ac:dyDescent="0.25">
      <c r="A168" s="4">
        <f t="shared" si="56"/>
        <v>0.43923611111110955</v>
      </c>
      <c r="B168" s="3">
        <f t="shared" si="64"/>
        <v>1553301950</v>
      </c>
      <c r="C168">
        <f t="shared" ref="C168:D183" si="67">C167</f>
        <v>3</v>
      </c>
      <c r="D168">
        <f t="shared" si="67"/>
        <v>114</v>
      </c>
      <c r="E168">
        <f t="shared" ref="E168:E231" ca="1" si="68">INDIRECT("E$"&amp;C168)+INDIRECT("H$"&amp;C168)*($B168-INDIRECT("B$"&amp;D168))</f>
        <v>58733.294517830007</v>
      </c>
      <c r="F168">
        <f t="shared" ref="F168:F231" ca="1" si="69">INDIRECT("F$"&amp;C168)+INDIRECT("I$"&amp;C168)*($B168-INDIRECT("B$"&amp;D168))</f>
        <v>-14708.541423440001</v>
      </c>
      <c r="G168">
        <f t="shared" ca="1" si="57"/>
        <v>8488.68</v>
      </c>
      <c r="H168" s="9">
        <f t="shared" ca="1" si="65"/>
        <v>217.52971358233336</v>
      </c>
      <c r="I168" s="9">
        <f t="shared" ca="1" si="65"/>
        <v>-54.475450232</v>
      </c>
      <c r="J168" s="9">
        <f t="shared" ca="1" si="65"/>
        <v>-3.5560000000001311</v>
      </c>
      <c r="K168" s="9">
        <f t="shared" ca="1" si="59"/>
        <v>224.24707572048982</v>
      </c>
      <c r="L168" s="9">
        <f t="shared" ca="1" si="60"/>
        <v>104.05930118444157</v>
      </c>
      <c r="M168">
        <f t="shared" ca="1" si="62"/>
        <v>55.717374999999997</v>
      </c>
      <c r="N168">
        <f t="shared" ca="1" si="63"/>
        <v>33.873208333333331</v>
      </c>
    </row>
    <row r="169" spans="1:14" x14ac:dyDescent="0.25">
      <c r="A169" s="4">
        <f t="shared" si="56"/>
        <v>0.43929398148147991</v>
      </c>
      <c r="B169" s="3">
        <f t="shared" si="64"/>
        <v>1553301955</v>
      </c>
      <c r="C169">
        <f t="shared" si="67"/>
        <v>3</v>
      </c>
      <c r="D169">
        <f t="shared" si="67"/>
        <v>114</v>
      </c>
      <c r="E169">
        <f t="shared" ca="1" si="68"/>
        <v>59820.943085741674</v>
      </c>
      <c r="F169">
        <f t="shared" ca="1" si="69"/>
        <v>-14980.918674600001</v>
      </c>
      <c r="G169">
        <f t="shared" ca="1" si="57"/>
        <v>8470.9</v>
      </c>
      <c r="H169" s="9">
        <f t="shared" ca="1" si="65"/>
        <v>217.52971358233336</v>
      </c>
      <c r="I169" s="9">
        <f t="shared" ca="1" si="65"/>
        <v>-54.475450232</v>
      </c>
      <c r="J169" s="9">
        <f t="shared" ca="1" si="65"/>
        <v>-3.5560000000001311</v>
      </c>
      <c r="K169" s="9">
        <f t="shared" ca="1" si="59"/>
        <v>224.24707572048982</v>
      </c>
      <c r="L169" s="9">
        <f t="shared" ca="1" si="60"/>
        <v>104.05930118444157</v>
      </c>
      <c r="M169">
        <f t="shared" ca="1" si="62"/>
        <v>55.714918981481482</v>
      </c>
      <c r="N169">
        <f t="shared" ca="1" si="63"/>
        <v>33.89061342592592</v>
      </c>
    </row>
    <row r="170" spans="1:14" x14ac:dyDescent="0.25">
      <c r="A170" s="4">
        <f t="shared" si="56"/>
        <v>0.43935185185185027</v>
      </c>
      <c r="B170" s="3">
        <f t="shared" si="64"/>
        <v>1553301960</v>
      </c>
      <c r="C170">
        <f t="shared" si="67"/>
        <v>3</v>
      </c>
      <c r="D170">
        <f t="shared" si="67"/>
        <v>114</v>
      </c>
      <c r="E170">
        <f t="shared" ca="1" si="68"/>
        <v>60908.59165365334</v>
      </c>
      <c r="F170">
        <f t="shared" ca="1" si="69"/>
        <v>-15253.295925760001</v>
      </c>
      <c r="G170">
        <f t="shared" ca="1" si="57"/>
        <v>8453.119999999999</v>
      </c>
      <c r="H170" s="9">
        <f t="shared" ca="1" si="65"/>
        <v>217.52971358233336</v>
      </c>
      <c r="I170" s="9">
        <f t="shared" ca="1" si="65"/>
        <v>-54.475450232</v>
      </c>
      <c r="J170" s="9">
        <f t="shared" ca="1" si="65"/>
        <v>-3.5559999999997673</v>
      </c>
      <c r="K170" s="9">
        <f t="shared" ca="1" si="59"/>
        <v>224.24707572048982</v>
      </c>
      <c r="L170" s="9">
        <f t="shared" ca="1" si="60"/>
        <v>104.05930118444157</v>
      </c>
      <c r="M170">
        <f t="shared" ca="1" si="62"/>
        <v>55.71246296296296</v>
      </c>
      <c r="N170">
        <f t="shared" ca="1" si="63"/>
        <v>33.908018518518517</v>
      </c>
    </row>
    <row r="171" spans="1:14" x14ac:dyDescent="0.25">
      <c r="A171" s="4">
        <f t="shared" si="56"/>
        <v>0.43940972222222063</v>
      </c>
      <c r="B171" s="3">
        <f t="shared" si="64"/>
        <v>1553301965</v>
      </c>
      <c r="C171">
        <f t="shared" si="67"/>
        <v>3</v>
      </c>
      <c r="D171">
        <f t="shared" si="67"/>
        <v>114</v>
      </c>
      <c r="E171">
        <f t="shared" ca="1" si="68"/>
        <v>61996.240221565007</v>
      </c>
      <c r="F171">
        <f t="shared" ca="1" si="69"/>
        <v>-15525.673176920001</v>
      </c>
      <c r="G171">
        <f t="shared" ca="1" si="57"/>
        <v>8435.34</v>
      </c>
      <c r="H171" s="9">
        <f t="shared" ca="1" si="65"/>
        <v>217.52971358233336</v>
      </c>
      <c r="I171" s="9">
        <f t="shared" ca="1" si="65"/>
        <v>-54.475450232</v>
      </c>
      <c r="J171" s="9">
        <f t="shared" ca="1" si="65"/>
        <v>-3.5560000000001311</v>
      </c>
      <c r="K171" s="9">
        <f t="shared" ca="1" si="59"/>
        <v>224.24707572048982</v>
      </c>
      <c r="L171" s="9">
        <f t="shared" ca="1" si="60"/>
        <v>104.05930118444157</v>
      </c>
      <c r="M171">
        <f t="shared" ca="1" si="62"/>
        <v>55.710006944444444</v>
      </c>
      <c r="N171">
        <f t="shared" ca="1" si="63"/>
        <v>33.925423611111107</v>
      </c>
    </row>
    <row r="172" spans="1:14" x14ac:dyDescent="0.25">
      <c r="A172" s="4">
        <f t="shared" si="56"/>
        <v>0.43946759259259099</v>
      </c>
      <c r="B172" s="3">
        <f t="shared" si="64"/>
        <v>1553301970</v>
      </c>
      <c r="C172">
        <f t="shared" si="67"/>
        <v>3</v>
      </c>
      <c r="D172">
        <f t="shared" si="67"/>
        <v>114</v>
      </c>
      <c r="E172">
        <f t="shared" ca="1" si="68"/>
        <v>63083.888789476674</v>
      </c>
      <c r="F172">
        <f t="shared" ca="1" si="69"/>
        <v>-15798.050428080001</v>
      </c>
      <c r="G172">
        <f t="shared" ca="1" si="57"/>
        <v>8417.56</v>
      </c>
      <c r="H172" s="9">
        <f t="shared" ca="1" si="65"/>
        <v>217.52971358233336</v>
      </c>
      <c r="I172" s="9">
        <f t="shared" ca="1" si="65"/>
        <v>-54.475450232</v>
      </c>
      <c r="J172" s="9">
        <f t="shared" ca="1" si="65"/>
        <v>-3.5560000000001311</v>
      </c>
      <c r="K172" s="9">
        <f t="shared" ca="1" si="59"/>
        <v>224.24707572048982</v>
      </c>
      <c r="L172" s="9">
        <f t="shared" ca="1" si="60"/>
        <v>104.05930118444157</v>
      </c>
      <c r="M172">
        <f t="shared" ca="1" si="62"/>
        <v>55.707550925925922</v>
      </c>
      <c r="N172">
        <f t="shared" ca="1" si="63"/>
        <v>33.942828703703704</v>
      </c>
    </row>
    <row r="173" spans="1:14" x14ac:dyDescent="0.25">
      <c r="A173" s="4">
        <f t="shared" si="56"/>
        <v>0.43952546296296136</v>
      </c>
      <c r="B173" s="3">
        <f t="shared" si="64"/>
        <v>1553301975</v>
      </c>
      <c r="C173">
        <f t="shared" si="67"/>
        <v>3</v>
      </c>
      <c r="D173">
        <f t="shared" si="67"/>
        <v>114</v>
      </c>
      <c r="E173">
        <f t="shared" ca="1" si="68"/>
        <v>64171.537357388341</v>
      </c>
      <c r="F173">
        <f t="shared" ca="1" si="69"/>
        <v>-16070.427679240001</v>
      </c>
      <c r="G173">
        <f t="shared" ca="1" si="57"/>
        <v>8399.7799999999988</v>
      </c>
      <c r="H173" s="9">
        <f t="shared" ca="1" si="65"/>
        <v>217.52971358233336</v>
      </c>
      <c r="I173" s="9">
        <f t="shared" ca="1" si="65"/>
        <v>-54.475450232</v>
      </c>
      <c r="J173" s="9">
        <f t="shared" ca="1" si="65"/>
        <v>-3.5559999999997673</v>
      </c>
      <c r="K173" s="9">
        <f t="shared" ca="1" si="59"/>
        <v>224.24707572048982</v>
      </c>
      <c r="L173" s="9">
        <f t="shared" ca="1" si="60"/>
        <v>104.05930118444157</v>
      </c>
      <c r="M173">
        <f t="shared" ca="1" si="62"/>
        <v>55.705094907407407</v>
      </c>
      <c r="N173">
        <f t="shared" ca="1" si="63"/>
        <v>33.960233796296293</v>
      </c>
    </row>
    <row r="174" spans="1:14" x14ac:dyDescent="0.25">
      <c r="A174" s="4">
        <f t="shared" si="56"/>
        <v>0.43958333333333172</v>
      </c>
      <c r="B174" s="3">
        <f t="shared" si="64"/>
        <v>1553301980</v>
      </c>
      <c r="C174">
        <f t="shared" si="67"/>
        <v>3</v>
      </c>
      <c r="D174">
        <f t="shared" si="67"/>
        <v>114</v>
      </c>
      <c r="E174">
        <f t="shared" ca="1" si="68"/>
        <v>65259.185925300008</v>
      </c>
      <c r="F174">
        <f t="shared" ca="1" si="69"/>
        <v>-16342.804930400001</v>
      </c>
      <c r="G174">
        <f t="shared" ca="1" si="57"/>
        <v>8382</v>
      </c>
      <c r="H174" s="9">
        <f t="shared" ca="1" si="65"/>
        <v>217.52971358233336</v>
      </c>
      <c r="I174" s="9">
        <f t="shared" ca="1" si="65"/>
        <v>-54.475450232</v>
      </c>
      <c r="J174" s="9">
        <f t="shared" ca="1" si="65"/>
        <v>-3.5560000000001311</v>
      </c>
      <c r="K174" s="9">
        <f t="shared" ca="1" si="59"/>
        <v>224.24707572048982</v>
      </c>
      <c r="L174" s="9">
        <f t="shared" ca="1" si="60"/>
        <v>104.05930118444157</v>
      </c>
      <c r="M174">
        <f t="shared" ca="1" si="62"/>
        <v>55.702638888888885</v>
      </c>
      <c r="N174">
        <f t="shared" ca="1" si="63"/>
        <v>33.97763888888889</v>
      </c>
    </row>
    <row r="175" spans="1:14" x14ac:dyDescent="0.25">
      <c r="A175" s="4">
        <f t="shared" si="56"/>
        <v>0.43964120370370208</v>
      </c>
      <c r="B175" s="3">
        <f t="shared" si="64"/>
        <v>1553301985</v>
      </c>
      <c r="C175">
        <f t="shared" si="67"/>
        <v>3</v>
      </c>
      <c r="D175">
        <f t="shared" si="67"/>
        <v>114</v>
      </c>
      <c r="E175">
        <f t="shared" ca="1" si="68"/>
        <v>66346.834493211674</v>
      </c>
      <c r="F175">
        <f t="shared" ca="1" si="69"/>
        <v>-16615.182181560001</v>
      </c>
      <c r="G175">
        <f t="shared" ca="1" si="57"/>
        <v>8364.2199999999993</v>
      </c>
      <c r="H175" s="9">
        <f t="shared" ca="1" si="65"/>
        <v>217.52971358233191</v>
      </c>
      <c r="I175" s="9">
        <f t="shared" ca="1" si="65"/>
        <v>-54.475450232</v>
      </c>
      <c r="J175" s="9">
        <f t="shared" ca="1" si="65"/>
        <v>-3.5560000000001311</v>
      </c>
      <c r="K175" s="9">
        <f t="shared" ca="1" si="59"/>
        <v>224.24707572048843</v>
      </c>
      <c r="L175" s="9">
        <f t="shared" ca="1" si="60"/>
        <v>104.05930118444165</v>
      </c>
      <c r="M175">
        <f t="shared" ca="1" si="62"/>
        <v>55.700182870370369</v>
      </c>
      <c r="N175">
        <f t="shared" ca="1" si="63"/>
        <v>33.99504398148148</v>
      </c>
    </row>
    <row r="176" spans="1:14" x14ac:dyDescent="0.25">
      <c r="A176" s="4">
        <f t="shared" si="56"/>
        <v>0.43969907407407244</v>
      </c>
      <c r="B176" s="3">
        <f t="shared" si="64"/>
        <v>1553301990</v>
      </c>
      <c r="C176">
        <f t="shared" si="67"/>
        <v>3</v>
      </c>
      <c r="D176">
        <f t="shared" si="67"/>
        <v>114</v>
      </c>
      <c r="E176">
        <f t="shared" ca="1" si="68"/>
        <v>67434.483061123334</v>
      </c>
      <c r="F176">
        <f t="shared" ca="1" si="69"/>
        <v>-16887.559432720001</v>
      </c>
      <c r="G176">
        <f t="shared" ca="1" si="57"/>
        <v>8346.4399999999987</v>
      </c>
      <c r="H176" s="9">
        <f t="shared" ca="1" si="65"/>
        <v>217.52971358233481</v>
      </c>
      <c r="I176" s="9">
        <f t="shared" ca="1" si="65"/>
        <v>-54.475450232</v>
      </c>
      <c r="J176" s="9">
        <f t="shared" ca="1" si="65"/>
        <v>-3.5559999999997673</v>
      </c>
      <c r="K176" s="9">
        <f t="shared" ca="1" si="59"/>
        <v>224.24707572049121</v>
      </c>
      <c r="L176" s="9">
        <f t="shared" ca="1" si="60"/>
        <v>104.05930118444147</v>
      </c>
      <c r="M176">
        <f t="shared" ca="1" si="62"/>
        <v>55.697726851851854</v>
      </c>
      <c r="N176">
        <f t="shared" ca="1" si="63"/>
        <v>34.01244907407407</v>
      </c>
    </row>
    <row r="177" spans="1:14" x14ac:dyDescent="0.25">
      <c r="A177" s="4">
        <f t="shared" si="56"/>
        <v>0.4397569444444428</v>
      </c>
      <c r="B177" s="3">
        <f t="shared" si="64"/>
        <v>1553301995</v>
      </c>
      <c r="C177">
        <f t="shared" si="67"/>
        <v>3</v>
      </c>
      <c r="D177">
        <f t="shared" si="67"/>
        <v>114</v>
      </c>
      <c r="E177">
        <f t="shared" ca="1" si="68"/>
        <v>68522.131629035008</v>
      </c>
      <c r="F177">
        <f t="shared" ca="1" si="69"/>
        <v>-17159.936683880002</v>
      </c>
      <c r="G177">
        <f t="shared" ca="1" si="57"/>
        <v>8328.66</v>
      </c>
      <c r="H177" s="9">
        <f t="shared" ca="1" si="65"/>
        <v>217.52971358233191</v>
      </c>
      <c r="I177" s="9">
        <f t="shared" ca="1" si="65"/>
        <v>-54.475450232</v>
      </c>
      <c r="J177" s="9">
        <f t="shared" ca="1" si="65"/>
        <v>-3.5560000000001311</v>
      </c>
      <c r="K177" s="9">
        <f t="shared" ca="1" si="59"/>
        <v>224.24707572048843</v>
      </c>
      <c r="L177" s="9">
        <f t="shared" ca="1" si="60"/>
        <v>104.05930118444165</v>
      </c>
      <c r="M177">
        <f t="shared" ca="1" si="62"/>
        <v>55.695270833333332</v>
      </c>
      <c r="N177">
        <f t="shared" ca="1" si="63"/>
        <v>34.029854166666667</v>
      </c>
    </row>
    <row r="178" spans="1:14" x14ac:dyDescent="0.25">
      <c r="A178" s="4">
        <f t="shared" si="56"/>
        <v>0.43981481481481316</v>
      </c>
      <c r="B178" s="3">
        <f t="shared" si="64"/>
        <v>1553302000</v>
      </c>
      <c r="C178">
        <f t="shared" si="67"/>
        <v>3</v>
      </c>
      <c r="D178">
        <f t="shared" si="67"/>
        <v>114</v>
      </c>
      <c r="E178">
        <f t="shared" ca="1" si="68"/>
        <v>69609.780196946667</v>
      </c>
      <c r="F178">
        <f t="shared" ca="1" si="69"/>
        <v>-17432.313935040002</v>
      </c>
      <c r="G178">
        <f t="shared" ca="1" si="57"/>
        <v>8310.8799999999992</v>
      </c>
      <c r="H178" s="9">
        <f t="shared" ca="1" si="65"/>
        <v>217.52971358233481</v>
      </c>
      <c r="I178" s="9">
        <f t="shared" ca="1" si="65"/>
        <v>-54.475450232</v>
      </c>
      <c r="J178" s="9">
        <f t="shared" ca="1" si="65"/>
        <v>-3.5560000000001311</v>
      </c>
      <c r="K178" s="9">
        <f t="shared" ca="1" si="59"/>
        <v>224.24707572049121</v>
      </c>
      <c r="L178" s="9">
        <f t="shared" ca="1" si="60"/>
        <v>104.05930118444147</v>
      </c>
      <c r="M178">
        <f t="shared" ca="1" si="62"/>
        <v>55.692814814814817</v>
      </c>
      <c r="N178">
        <f t="shared" ca="1" si="63"/>
        <v>34.047259259259256</v>
      </c>
    </row>
    <row r="179" spans="1:14" x14ac:dyDescent="0.25">
      <c r="A179" s="4">
        <f t="shared" si="56"/>
        <v>0.43987268518518352</v>
      </c>
      <c r="B179" s="3">
        <f t="shared" si="64"/>
        <v>1553302005</v>
      </c>
      <c r="C179">
        <f t="shared" si="67"/>
        <v>3</v>
      </c>
      <c r="D179">
        <f t="shared" si="67"/>
        <v>114</v>
      </c>
      <c r="E179">
        <f t="shared" ca="1" si="68"/>
        <v>70697.428764858341</v>
      </c>
      <c r="F179">
        <f t="shared" ca="1" si="69"/>
        <v>-17704.691186200002</v>
      </c>
      <c r="G179">
        <f t="shared" ca="1" si="57"/>
        <v>8293.0999999999985</v>
      </c>
      <c r="H179" s="9">
        <f t="shared" ca="1" si="65"/>
        <v>217.52971358233191</v>
      </c>
      <c r="I179" s="9">
        <f t="shared" ca="1" si="65"/>
        <v>-54.475450232</v>
      </c>
      <c r="J179" s="9">
        <f t="shared" ca="1" si="65"/>
        <v>-3.5559999999997673</v>
      </c>
      <c r="K179" s="9">
        <f t="shared" ca="1" si="59"/>
        <v>224.24707572048843</v>
      </c>
      <c r="L179" s="9">
        <f t="shared" ca="1" si="60"/>
        <v>104.05930118444165</v>
      </c>
      <c r="M179">
        <f t="shared" ca="1" si="62"/>
        <v>55.690358796296294</v>
      </c>
      <c r="N179">
        <f t="shared" ca="1" si="63"/>
        <v>34.064664351851853</v>
      </c>
    </row>
    <row r="180" spans="1:14" x14ac:dyDescent="0.25">
      <c r="A180" s="4">
        <f t="shared" si="56"/>
        <v>0.43993055555555388</v>
      </c>
      <c r="B180" s="3">
        <f t="shared" si="64"/>
        <v>1553302010</v>
      </c>
      <c r="C180">
        <f t="shared" si="67"/>
        <v>3</v>
      </c>
      <c r="D180">
        <f t="shared" si="67"/>
        <v>114</v>
      </c>
      <c r="E180">
        <f t="shared" ca="1" si="68"/>
        <v>71785.077332770001</v>
      </c>
      <c r="F180">
        <f t="shared" ca="1" si="69"/>
        <v>-17977.068437360002</v>
      </c>
      <c r="G180">
        <f t="shared" ca="1" si="57"/>
        <v>8275.32</v>
      </c>
      <c r="H180" s="9">
        <f t="shared" ca="1" si="65"/>
        <v>217.52971358233481</v>
      </c>
      <c r="I180" s="9">
        <f t="shared" ca="1" si="65"/>
        <v>-54.475450232</v>
      </c>
      <c r="J180" s="9">
        <f t="shared" ca="1" si="65"/>
        <v>-3.5560000000001311</v>
      </c>
      <c r="K180" s="9">
        <f t="shared" ca="1" si="59"/>
        <v>224.24707572049121</v>
      </c>
      <c r="L180" s="9">
        <f t="shared" ca="1" si="60"/>
        <v>104.05930118444147</v>
      </c>
      <c r="M180">
        <f t="shared" ca="1" si="62"/>
        <v>55.687902777777779</v>
      </c>
      <c r="N180">
        <f t="shared" ca="1" si="63"/>
        <v>34.082069444444443</v>
      </c>
    </row>
    <row r="181" spans="1:14" x14ac:dyDescent="0.25">
      <c r="A181" s="4">
        <f t="shared" si="56"/>
        <v>0.43998842592592424</v>
      </c>
      <c r="B181" s="3">
        <f t="shared" si="64"/>
        <v>1553302015</v>
      </c>
      <c r="C181">
        <f t="shared" si="67"/>
        <v>3</v>
      </c>
      <c r="D181">
        <f t="shared" si="67"/>
        <v>114</v>
      </c>
      <c r="E181">
        <f t="shared" ca="1" si="68"/>
        <v>72872.725900681675</v>
      </c>
      <c r="F181">
        <f t="shared" ca="1" si="69"/>
        <v>-18249.445688520002</v>
      </c>
      <c r="G181">
        <f t="shared" ca="1" si="57"/>
        <v>8257.5399999999991</v>
      </c>
      <c r="H181" s="9">
        <f t="shared" ca="1" si="65"/>
        <v>217.52971358233191</v>
      </c>
      <c r="I181" s="9">
        <f t="shared" ca="1" si="65"/>
        <v>-54.475450232</v>
      </c>
      <c r="J181" s="9">
        <f t="shared" ca="1" si="65"/>
        <v>-3.5559999999997673</v>
      </c>
      <c r="K181" s="9">
        <f t="shared" ca="1" si="59"/>
        <v>224.24707572048843</v>
      </c>
      <c r="L181" s="9">
        <f t="shared" ca="1" si="60"/>
        <v>104.05930118444165</v>
      </c>
      <c r="M181">
        <f t="shared" ca="1" si="62"/>
        <v>55.685446759259257</v>
      </c>
      <c r="N181">
        <f t="shared" ca="1" si="63"/>
        <v>34.099474537037032</v>
      </c>
    </row>
    <row r="182" spans="1:14" x14ac:dyDescent="0.25">
      <c r="A182" s="4">
        <f t="shared" si="56"/>
        <v>0.4400462962962946</v>
      </c>
      <c r="B182" s="3">
        <f t="shared" si="64"/>
        <v>1553302020</v>
      </c>
      <c r="C182">
        <f t="shared" si="67"/>
        <v>3</v>
      </c>
      <c r="D182">
        <f t="shared" si="67"/>
        <v>114</v>
      </c>
      <c r="E182">
        <f t="shared" ca="1" si="68"/>
        <v>73960.374468593334</v>
      </c>
      <c r="F182">
        <f t="shared" ca="1" si="69"/>
        <v>-18521.822939680002</v>
      </c>
      <c r="G182">
        <f t="shared" ca="1" si="57"/>
        <v>8239.76</v>
      </c>
      <c r="H182" s="9">
        <f t="shared" ca="1" si="65"/>
        <v>217.52971358233481</v>
      </c>
      <c r="I182" s="9">
        <f t="shared" ca="1" si="65"/>
        <v>-54.475450232</v>
      </c>
      <c r="J182" s="9">
        <f t="shared" ca="1" si="65"/>
        <v>-3.5560000000001311</v>
      </c>
      <c r="K182" s="9">
        <f t="shared" ca="1" si="59"/>
        <v>224.24707572049121</v>
      </c>
      <c r="L182" s="9">
        <f t="shared" ca="1" si="60"/>
        <v>104.05930118444147</v>
      </c>
      <c r="M182">
        <f t="shared" ca="1" si="62"/>
        <v>55.682990740740742</v>
      </c>
      <c r="N182">
        <f t="shared" ca="1" si="63"/>
        <v>34.116879629629629</v>
      </c>
    </row>
    <row r="183" spans="1:14" x14ac:dyDescent="0.25">
      <c r="A183" s="4">
        <f t="shared" si="56"/>
        <v>0.44010416666666496</v>
      </c>
      <c r="B183" s="3">
        <f t="shared" si="64"/>
        <v>1553302025</v>
      </c>
      <c r="C183">
        <f t="shared" si="67"/>
        <v>3</v>
      </c>
      <c r="D183">
        <f t="shared" si="67"/>
        <v>114</v>
      </c>
      <c r="E183">
        <f t="shared" ca="1" si="68"/>
        <v>75048.023036505008</v>
      </c>
      <c r="F183">
        <f t="shared" ca="1" si="69"/>
        <v>-18794.200190840002</v>
      </c>
      <c r="G183">
        <f t="shared" ca="1" si="57"/>
        <v>8221.98</v>
      </c>
      <c r="H183" s="9">
        <f t="shared" ref="H183:J233" ca="1" si="70">(E184-E183)/($B184-$B183)</f>
        <v>217.52971358233191</v>
      </c>
      <c r="I183" s="9">
        <f t="shared" ca="1" si="70"/>
        <v>-54.475450232</v>
      </c>
      <c r="J183" s="9">
        <f t="shared" ca="1" si="70"/>
        <v>-3.5560000000001311</v>
      </c>
      <c r="K183" s="9">
        <f t="shared" ca="1" si="59"/>
        <v>224.24707572048843</v>
      </c>
      <c r="L183" s="9">
        <f t="shared" ca="1" si="60"/>
        <v>104.05930118444165</v>
      </c>
      <c r="M183">
        <f t="shared" ca="1" si="62"/>
        <v>55.68053472222222</v>
      </c>
      <c r="N183">
        <f t="shared" ca="1" si="63"/>
        <v>34.134284722222219</v>
      </c>
    </row>
    <row r="184" spans="1:14" x14ac:dyDescent="0.25">
      <c r="A184" s="4">
        <f t="shared" si="56"/>
        <v>0.44016203703703533</v>
      </c>
      <c r="B184" s="3">
        <f t="shared" si="64"/>
        <v>1553302030</v>
      </c>
      <c r="C184">
        <f t="shared" ref="C184:D199" si="71">C183</f>
        <v>3</v>
      </c>
      <c r="D184">
        <f t="shared" si="71"/>
        <v>114</v>
      </c>
      <c r="E184">
        <f t="shared" ca="1" si="68"/>
        <v>76135.671604416668</v>
      </c>
      <c r="F184">
        <f t="shared" ca="1" si="69"/>
        <v>-19066.577442000002</v>
      </c>
      <c r="G184">
        <f t="shared" ca="1" si="57"/>
        <v>8204.1999999999989</v>
      </c>
      <c r="H184" s="9">
        <f t="shared" ca="1" si="70"/>
        <v>217.52971358233481</v>
      </c>
      <c r="I184" s="9">
        <f t="shared" ca="1" si="70"/>
        <v>-54.475450232</v>
      </c>
      <c r="J184" s="9">
        <f t="shared" ca="1" si="70"/>
        <v>-3.5559999999997673</v>
      </c>
      <c r="K184" s="9">
        <f t="shared" ca="1" si="59"/>
        <v>224.24707572049121</v>
      </c>
      <c r="L184" s="9">
        <f t="shared" ca="1" si="60"/>
        <v>104.05930118444147</v>
      </c>
      <c r="M184">
        <f t="shared" ca="1" si="62"/>
        <v>55.678078703703704</v>
      </c>
      <c r="N184">
        <f t="shared" ca="1" si="63"/>
        <v>34.151689814814816</v>
      </c>
    </row>
    <row r="185" spans="1:14" x14ac:dyDescent="0.25">
      <c r="A185" s="4">
        <f t="shared" si="56"/>
        <v>0.44021990740740569</v>
      </c>
      <c r="B185" s="3">
        <f t="shared" si="64"/>
        <v>1553302035</v>
      </c>
      <c r="C185">
        <f t="shared" si="71"/>
        <v>3</v>
      </c>
      <c r="D185">
        <f t="shared" si="71"/>
        <v>114</v>
      </c>
      <c r="E185">
        <f t="shared" ca="1" si="68"/>
        <v>77223.320172328342</v>
      </c>
      <c r="F185">
        <f t="shared" ca="1" si="69"/>
        <v>-19338.954693160002</v>
      </c>
      <c r="G185">
        <f t="shared" ca="1" si="57"/>
        <v>8186.42</v>
      </c>
      <c r="H185" s="9">
        <f t="shared" ca="1" si="70"/>
        <v>217.52971358233191</v>
      </c>
      <c r="I185" s="9">
        <f t="shared" ca="1" si="70"/>
        <v>-54.475450232</v>
      </c>
      <c r="J185" s="9">
        <f t="shared" ca="1" si="70"/>
        <v>-3.5560000000001311</v>
      </c>
      <c r="K185" s="9">
        <f t="shared" ca="1" si="59"/>
        <v>224.24707572048843</v>
      </c>
      <c r="L185" s="9">
        <f t="shared" ca="1" si="60"/>
        <v>104.05930118444165</v>
      </c>
      <c r="M185">
        <f t="shared" ca="1" si="62"/>
        <v>55.675622685185182</v>
      </c>
      <c r="N185">
        <f t="shared" ca="1" si="63"/>
        <v>34.169094907407406</v>
      </c>
    </row>
    <row r="186" spans="1:14" x14ac:dyDescent="0.25">
      <c r="A186" s="4">
        <f t="shared" ref="A186:A234" si="72">A185+5/24/3600</f>
        <v>0.44027777777777605</v>
      </c>
      <c r="B186" s="3">
        <f t="shared" si="64"/>
        <v>1553302040</v>
      </c>
      <c r="C186">
        <f t="shared" si="71"/>
        <v>3</v>
      </c>
      <c r="D186">
        <f t="shared" si="71"/>
        <v>114</v>
      </c>
      <c r="E186">
        <f t="shared" ca="1" si="68"/>
        <v>78310.968740240001</v>
      </c>
      <c r="F186">
        <f t="shared" ca="1" si="69"/>
        <v>-19611.331944320002</v>
      </c>
      <c r="G186">
        <f t="shared" ca="1" si="57"/>
        <v>8168.6399999999994</v>
      </c>
      <c r="H186" s="9">
        <f t="shared" ca="1" si="70"/>
        <v>217.52971358233481</v>
      </c>
      <c r="I186" s="9">
        <f t="shared" ca="1" si="70"/>
        <v>-54.475450232</v>
      </c>
      <c r="J186" s="9">
        <f t="shared" ca="1" si="70"/>
        <v>-3.555999999999949</v>
      </c>
      <c r="K186" s="9">
        <f t="shared" ca="1" si="59"/>
        <v>224.24707572049121</v>
      </c>
      <c r="L186" s="9">
        <f t="shared" ca="1" si="60"/>
        <v>104.05930118444147</v>
      </c>
      <c r="M186">
        <f t="shared" ca="1" si="62"/>
        <v>55.673166666666667</v>
      </c>
      <c r="N186">
        <f t="shared" ca="1" si="63"/>
        <v>34.186499999999995</v>
      </c>
    </row>
    <row r="187" spans="1:14" x14ac:dyDescent="0.25">
      <c r="A187" s="4">
        <f t="shared" si="72"/>
        <v>0.44033564814814641</v>
      </c>
      <c r="B187" s="3">
        <f t="shared" si="64"/>
        <v>1553302045</v>
      </c>
      <c r="C187">
        <f t="shared" si="71"/>
        <v>3</v>
      </c>
      <c r="D187">
        <f t="shared" si="71"/>
        <v>114</v>
      </c>
      <c r="E187">
        <f t="shared" ca="1" si="68"/>
        <v>79398.617308151675</v>
      </c>
      <c r="F187">
        <f t="shared" ca="1" si="69"/>
        <v>-19883.709195480002</v>
      </c>
      <c r="G187">
        <f t="shared" ca="1" si="57"/>
        <v>8150.86</v>
      </c>
      <c r="H187" s="9">
        <f t="shared" ca="1" si="70"/>
        <v>217.52971358233191</v>
      </c>
      <c r="I187" s="9">
        <f t="shared" ca="1" si="70"/>
        <v>-54.475450232</v>
      </c>
      <c r="J187" s="9">
        <f t="shared" ca="1" si="70"/>
        <v>-3.555999999999949</v>
      </c>
      <c r="K187" s="9">
        <f t="shared" ca="1" si="59"/>
        <v>224.24707572048843</v>
      </c>
      <c r="L187" s="9">
        <f t="shared" ca="1" si="60"/>
        <v>104.05930118444165</v>
      </c>
      <c r="M187">
        <f t="shared" ca="1" si="62"/>
        <v>55.670710648148145</v>
      </c>
      <c r="N187">
        <f t="shared" ca="1" si="63"/>
        <v>34.203905092592592</v>
      </c>
    </row>
    <row r="188" spans="1:14" x14ac:dyDescent="0.25">
      <c r="A188" s="4">
        <f t="shared" si="72"/>
        <v>0.44039351851851677</v>
      </c>
      <c r="B188" s="3">
        <f t="shared" si="64"/>
        <v>1553302050</v>
      </c>
      <c r="C188">
        <f t="shared" si="71"/>
        <v>3</v>
      </c>
      <c r="D188">
        <f t="shared" si="71"/>
        <v>114</v>
      </c>
      <c r="E188">
        <f t="shared" ca="1" si="68"/>
        <v>80486.265876063335</v>
      </c>
      <c r="F188">
        <f t="shared" ca="1" si="69"/>
        <v>-20156.086446640002</v>
      </c>
      <c r="G188">
        <f t="shared" ca="1" si="57"/>
        <v>8133.08</v>
      </c>
      <c r="H188" s="9">
        <f t="shared" ca="1" si="70"/>
        <v>217.52971358233481</v>
      </c>
      <c r="I188" s="9">
        <f t="shared" ca="1" si="70"/>
        <v>-54.475450232</v>
      </c>
      <c r="J188" s="9">
        <f t="shared" ca="1" si="70"/>
        <v>-3.5560000000001311</v>
      </c>
      <c r="K188" s="9">
        <f t="shared" ca="1" si="59"/>
        <v>224.24707572049121</v>
      </c>
      <c r="L188" s="9">
        <f t="shared" ca="1" si="60"/>
        <v>104.05930118444147</v>
      </c>
      <c r="M188">
        <f t="shared" ca="1" si="62"/>
        <v>55.668254629629629</v>
      </c>
      <c r="N188">
        <f t="shared" ca="1" si="63"/>
        <v>34.221310185185182</v>
      </c>
    </row>
    <row r="189" spans="1:14" x14ac:dyDescent="0.25">
      <c r="A189" s="4">
        <f t="shared" si="72"/>
        <v>0.44045138888888713</v>
      </c>
      <c r="B189" s="3">
        <f t="shared" si="64"/>
        <v>1553302055</v>
      </c>
      <c r="C189">
        <f t="shared" si="71"/>
        <v>3</v>
      </c>
      <c r="D189">
        <f t="shared" si="71"/>
        <v>114</v>
      </c>
      <c r="E189">
        <f t="shared" ca="1" si="68"/>
        <v>81573.914443975009</v>
      </c>
      <c r="F189">
        <f t="shared" ca="1" si="69"/>
        <v>-20428.463697800002</v>
      </c>
      <c r="G189">
        <f t="shared" ca="1" si="57"/>
        <v>8115.2999999999993</v>
      </c>
      <c r="H189" s="9">
        <f t="shared" ca="1" si="70"/>
        <v>217.52971358233191</v>
      </c>
      <c r="I189" s="9">
        <f t="shared" ca="1" si="70"/>
        <v>-54.475450232</v>
      </c>
      <c r="J189" s="9">
        <f t="shared" ca="1" si="70"/>
        <v>-3.555999999999949</v>
      </c>
      <c r="K189" s="9">
        <f t="shared" ca="1" si="59"/>
        <v>224.24707572048843</v>
      </c>
      <c r="L189" s="9">
        <f t="shared" ca="1" si="60"/>
        <v>104.05930118444165</v>
      </c>
      <c r="M189">
        <f t="shared" ca="1" si="62"/>
        <v>55.665798611111107</v>
      </c>
      <c r="N189">
        <f t="shared" ca="1" si="63"/>
        <v>34.238715277777779</v>
      </c>
    </row>
    <row r="190" spans="1:14" x14ac:dyDescent="0.25">
      <c r="A190" s="4">
        <f t="shared" si="72"/>
        <v>0.44050925925925749</v>
      </c>
      <c r="B190" s="3">
        <f t="shared" si="64"/>
        <v>1553302060</v>
      </c>
      <c r="C190">
        <f t="shared" si="71"/>
        <v>3</v>
      </c>
      <c r="D190">
        <f t="shared" si="71"/>
        <v>114</v>
      </c>
      <c r="E190">
        <f t="shared" ca="1" si="68"/>
        <v>82661.563011886668</v>
      </c>
      <c r="F190">
        <f t="shared" ca="1" si="69"/>
        <v>-20700.840948960002</v>
      </c>
      <c r="G190">
        <f t="shared" ca="1" si="57"/>
        <v>8097.5199999999995</v>
      </c>
      <c r="H190" s="9">
        <f t="shared" ca="1" si="70"/>
        <v>217.52971358233481</v>
      </c>
      <c r="I190" s="9">
        <f t="shared" ca="1" si="70"/>
        <v>-54.475450232</v>
      </c>
      <c r="J190" s="9">
        <f t="shared" ca="1" si="70"/>
        <v>-3.555999999999949</v>
      </c>
      <c r="K190" s="9">
        <f t="shared" ca="1" si="59"/>
        <v>224.24707572049121</v>
      </c>
      <c r="L190" s="9">
        <f t="shared" ca="1" si="60"/>
        <v>104.05930118444147</v>
      </c>
      <c r="M190">
        <f t="shared" ca="1" si="62"/>
        <v>55.663342592592592</v>
      </c>
      <c r="N190">
        <f t="shared" ca="1" si="63"/>
        <v>34.256120370370368</v>
      </c>
    </row>
    <row r="191" spans="1:14" x14ac:dyDescent="0.25">
      <c r="A191" s="4">
        <f t="shared" si="72"/>
        <v>0.44056712962962785</v>
      </c>
      <c r="B191" s="3">
        <f t="shared" si="64"/>
        <v>1553302065</v>
      </c>
      <c r="C191">
        <f t="shared" si="71"/>
        <v>3</v>
      </c>
      <c r="D191">
        <f t="shared" si="71"/>
        <v>114</v>
      </c>
      <c r="E191">
        <f t="shared" ca="1" si="68"/>
        <v>83749.211579798342</v>
      </c>
      <c r="F191">
        <f t="shared" ca="1" si="69"/>
        <v>-20973.218200120002</v>
      </c>
      <c r="G191">
        <f t="shared" ca="1" si="57"/>
        <v>8079.74</v>
      </c>
      <c r="H191" s="9">
        <f t="shared" ca="1" si="70"/>
        <v>217.52971358233191</v>
      </c>
      <c r="I191" s="9">
        <f t="shared" ca="1" si="70"/>
        <v>-54.475450232</v>
      </c>
      <c r="J191" s="9">
        <f t="shared" ca="1" si="70"/>
        <v>-3.5560000000001311</v>
      </c>
      <c r="K191" s="9">
        <f t="shared" ca="1" si="59"/>
        <v>224.24707572048843</v>
      </c>
      <c r="L191" s="9">
        <f t="shared" ca="1" si="60"/>
        <v>104.05930118444165</v>
      </c>
      <c r="M191">
        <f t="shared" ca="1" si="62"/>
        <v>55.66088657407407</v>
      </c>
      <c r="N191">
        <f t="shared" ca="1" si="63"/>
        <v>34.273525462962958</v>
      </c>
    </row>
    <row r="192" spans="1:14" x14ac:dyDescent="0.25">
      <c r="A192" s="4">
        <f t="shared" si="72"/>
        <v>0.44062499999999821</v>
      </c>
      <c r="B192" s="3">
        <f t="shared" si="64"/>
        <v>1553302070</v>
      </c>
      <c r="C192">
        <f t="shared" si="71"/>
        <v>3</v>
      </c>
      <c r="D192">
        <f t="shared" si="71"/>
        <v>114</v>
      </c>
      <c r="E192">
        <f t="shared" ca="1" si="68"/>
        <v>84836.860147710002</v>
      </c>
      <c r="F192">
        <f t="shared" ca="1" si="69"/>
        <v>-21245.595451280002</v>
      </c>
      <c r="G192">
        <f t="shared" ca="1" si="57"/>
        <v>8061.9599999999991</v>
      </c>
      <c r="H192" s="9">
        <f t="shared" ca="1" si="70"/>
        <v>217.52971358233481</v>
      </c>
      <c r="I192" s="9">
        <f t="shared" ca="1" si="70"/>
        <v>-54.475450232</v>
      </c>
      <c r="J192" s="9">
        <f t="shared" ca="1" si="70"/>
        <v>-3.555999999999949</v>
      </c>
      <c r="K192" s="9">
        <f t="shared" ca="1" si="59"/>
        <v>224.24707572049121</v>
      </c>
      <c r="L192" s="9">
        <f t="shared" ca="1" si="60"/>
        <v>104.05930118444147</v>
      </c>
      <c r="M192">
        <f t="shared" ca="1" si="62"/>
        <v>55.658430555555555</v>
      </c>
      <c r="N192">
        <f t="shared" ca="1" si="63"/>
        <v>34.290930555555555</v>
      </c>
    </row>
    <row r="193" spans="1:14" x14ac:dyDescent="0.25">
      <c r="A193" s="4">
        <f t="shared" si="72"/>
        <v>0.44068287037036857</v>
      </c>
      <c r="B193" s="3">
        <f t="shared" si="64"/>
        <v>1553302075</v>
      </c>
      <c r="C193">
        <f t="shared" si="71"/>
        <v>3</v>
      </c>
      <c r="D193">
        <f t="shared" si="71"/>
        <v>114</v>
      </c>
      <c r="E193">
        <f t="shared" ca="1" si="68"/>
        <v>85924.508715621676</v>
      </c>
      <c r="F193">
        <f t="shared" ca="1" si="69"/>
        <v>-21517.972702440002</v>
      </c>
      <c r="G193">
        <f t="shared" ca="1" si="57"/>
        <v>8044.1799999999994</v>
      </c>
      <c r="H193" s="9">
        <f t="shared" ca="1" si="70"/>
        <v>217.52971358233191</v>
      </c>
      <c r="I193" s="9">
        <f t="shared" ca="1" si="70"/>
        <v>-54.475450232</v>
      </c>
      <c r="J193" s="9">
        <f t="shared" ca="1" si="70"/>
        <v>-3.555999999999949</v>
      </c>
      <c r="K193" s="9">
        <f t="shared" ca="1" si="59"/>
        <v>224.24707572048843</v>
      </c>
      <c r="L193" s="9">
        <f t="shared" ca="1" si="60"/>
        <v>104.05930118444165</v>
      </c>
      <c r="M193">
        <f t="shared" ca="1" si="62"/>
        <v>55.655974537037032</v>
      </c>
      <c r="N193">
        <f t="shared" ca="1" si="63"/>
        <v>34.308335648148145</v>
      </c>
    </row>
    <row r="194" spans="1:14" x14ac:dyDescent="0.25">
      <c r="A194" s="4">
        <f t="shared" si="72"/>
        <v>0.44074074074073893</v>
      </c>
      <c r="B194" s="3">
        <f t="shared" si="64"/>
        <v>1553302080</v>
      </c>
      <c r="C194">
        <f t="shared" si="71"/>
        <v>3</v>
      </c>
      <c r="D194">
        <f t="shared" si="71"/>
        <v>114</v>
      </c>
      <c r="E194">
        <f t="shared" ca="1" si="68"/>
        <v>87012.157283533335</v>
      </c>
      <c r="F194">
        <f t="shared" ca="1" si="69"/>
        <v>-21790.349953600002</v>
      </c>
      <c r="G194">
        <f t="shared" ca="1" si="57"/>
        <v>8026.4</v>
      </c>
      <c r="H194" s="9">
        <f t="shared" ca="1" si="70"/>
        <v>217.52971358233481</v>
      </c>
      <c r="I194" s="9">
        <f t="shared" ca="1" si="70"/>
        <v>-54.475450232</v>
      </c>
      <c r="J194" s="9">
        <f t="shared" ca="1" si="70"/>
        <v>-3.555999999999949</v>
      </c>
      <c r="K194" s="9">
        <f t="shared" ca="1" si="59"/>
        <v>224.24707572049121</v>
      </c>
      <c r="L194" s="9">
        <f t="shared" ca="1" si="60"/>
        <v>104.05930118444147</v>
      </c>
      <c r="M194">
        <f t="shared" ca="1" si="62"/>
        <v>55.653518518518517</v>
      </c>
      <c r="N194">
        <f t="shared" ca="1" si="63"/>
        <v>34.325740740740741</v>
      </c>
    </row>
    <row r="195" spans="1:14" x14ac:dyDescent="0.25">
      <c r="A195" s="4">
        <f t="shared" si="72"/>
        <v>0.4407986111111093</v>
      </c>
      <c r="B195" s="3">
        <f t="shared" si="64"/>
        <v>1553302085</v>
      </c>
      <c r="C195">
        <f t="shared" si="71"/>
        <v>3</v>
      </c>
      <c r="D195">
        <f t="shared" si="71"/>
        <v>114</v>
      </c>
      <c r="E195">
        <f t="shared" ca="1" si="68"/>
        <v>88099.805851445009</v>
      </c>
      <c r="F195">
        <f t="shared" ca="1" si="69"/>
        <v>-22062.727204760002</v>
      </c>
      <c r="G195">
        <f t="shared" ca="1" si="57"/>
        <v>8008.62</v>
      </c>
      <c r="H195" s="9">
        <f t="shared" ca="1" si="70"/>
        <v>217.52971358233191</v>
      </c>
      <c r="I195" s="9">
        <f t="shared" ca="1" si="70"/>
        <v>-54.475450232</v>
      </c>
      <c r="J195" s="9">
        <f t="shared" ca="1" si="70"/>
        <v>-3.555999999999949</v>
      </c>
      <c r="K195" s="9">
        <f t="shared" ca="1" si="59"/>
        <v>224.24707572048843</v>
      </c>
      <c r="L195" s="9">
        <f t="shared" ca="1" si="60"/>
        <v>104.05930118444165</v>
      </c>
      <c r="M195">
        <f t="shared" ca="1" si="62"/>
        <v>55.651062500000002</v>
      </c>
      <c r="N195">
        <f t="shared" ca="1" si="63"/>
        <v>34.343145833333331</v>
      </c>
    </row>
    <row r="196" spans="1:14" x14ac:dyDescent="0.25">
      <c r="A196" s="4">
        <f t="shared" si="72"/>
        <v>0.44085648148147966</v>
      </c>
      <c r="B196" s="3">
        <f t="shared" si="64"/>
        <v>1553302090</v>
      </c>
      <c r="C196">
        <f t="shared" si="71"/>
        <v>3</v>
      </c>
      <c r="D196">
        <f t="shared" si="71"/>
        <v>114</v>
      </c>
      <c r="E196">
        <f t="shared" ca="1" si="68"/>
        <v>89187.454419356669</v>
      </c>
      <c r="F196">
        <f t="shared" ca="1" si="69"/>
        <v>-22335.104455920002</v>
      </c>
      <c r="G196">
        <f t="shared" ca="1" si="57"/>
        <v>7990.84</v>
      </c>
      <c r="H196" s="9">
        <f t="shared" ca="1" si="70"/>
        <v>217.52971358233481</v>
      </c>
      <c r="I196" s="9">
        <f t="shared" ca="1" si="70"/>
        <v>-54.475450232</v>
      </c>
      <c r="J196" s="9">
        <f t="shared" ca="1" si="70"/>
        <v>-3.5560000000001311</v>
      </c>
      <c r="K196" s="9">
        <f t="shared" ca="1" si="59"/>
        <v>224.24707572049121</v>
      </c>
      <c r="L196" s="9">
        <f t="shared" ca="1" si="60"/>
        <v>104.05930118444147</v>
      </c>
      <c r="M196">
        <f t="shared" ca="1" si="62"/>
        <v>55.64860648148148</v>
      </c>
      <c r="N196">
        <f t="shared" ca="1" si="63"/>
        <v>34.360550925925921</v>
      </c>
    </row>
    <row r="197" spans="1:14" x14ac:dyDescent="0.25">
      <c r="A197" s="4">
        <f t="shared" si="72"/>
        <v>0.44091435185185002</v>
      </c>
      <c r="B197" s="3">
        <f t="shared" si="64"/>
        <v>1553302095</v>
      </c>
      <c r="C197">
        <f t="shared" si="71"/>
        <v>3</v>
      </c>
      <c r="D197">
        <f t="shared" si="71"/>
        <v>114</v>
      </c>
      <c r="E197">
        <f t="shared" ca="1" si="68"/>
        <v>90275.102987268343</v>
      </c>
      <c r="F197">
        <f t="shared" ca="1" si="69"/>
        <v>-22607.481707080002</v>
      </c>
      <c r="G197">
        <f t="shared" ca="1" si="57"/>
        <v>7973.0599999999995</v>
      </c>
      <c r="H197" s="9">
        <f t="shared" ca="1" si="70"/>
        <v>217.52971358233191</v>
      </c>
      <c r="I197" s="9">
        <f t="shared" ca="1" si="70"/>
        <v>-54.475450232</v>
      </c>
      <c r="J197" s="9">
        <f t="shared" ca="1" si="70"/>
        <v>-3.555999999999949</v>
      </c>
      <c r="K197" s="9">
        <f t="shared" ca="1" si="59"/>
        <v>224.24707572048843</v>
      </c>
      <c r="L197" s="9">
        <f t="shared" ca="1" si="60"/>
        <v>104.05930118444165</v>
      </c>
      <c r="M197">
        <f t="shared" ca="1" si="62"/>
        <v>55.646150462962964</v>
      </c>
      <c r="N197">
        <f t="shared" ca="1" si="63"/>
        <v>34.377956018518518</v>
      </c>
    </row>
    <row r="198" spans="1:14" x14ac:dyDescent="0.25">
      <c r="A198" s="4">
        <f t="shared" si="72"/>
        <v>0.44097222222222038</v>
      </c>
      <c r="B198" s="3">
        <f t="shared" si="64"/>
        <v>1553302100</v>
      </c>
      <c r="C198">
        <f t="shared" si="71"/>
        <v>3</v>
      </c>
      <c r="D198">
        <f t="shared" si="71"/>
        <v>114</v>
      </c>
      <c r="E198">
        <f t="shared" ca="1" si="68"/>
        <v>91362.751555180002</v>
      </c>
      <c r="F198">
        <f t="shared" ca="1" si="69"/>
        <v>-22879.858958240002</v>
      </c>
      <c r="G198">
        <f t="shared" ca="1" si="57"/>
        <v>7955.28</v>
      </c>
      <c r="H198" s="9">
        <f t="shared" ca="1" si="70"/>
        <v>217.52971358233481</v>
      </c>
      <c r="I198" s="9">
        <f t="shared" ca="1" si="70"/>
        <v>-54.475450232</v>
      </c>
      <c r="J198" s="9">
        <f t="shared" ca="1" si="70"/>
        <v>-3.555999999999949</v>
      </c>
      <c r="K198" s="9">
        <f t="shared" ca="1" si="59"/>
        <v>224.24707572049121</v>
      </c>
      <c r="L198" s="9">
        <f t="shared" ca="1" si="60"/>
        <v>104.05930118444147</v>
      </c>
      <c r="M198">
        <f t="shared" ca="1" si="62"/>
        <v>55.643694444444442</v>
      </c>
      <c r="N198">
        <f t="shared" ca="1" si="63"/>
        <v>34.395361111111107</v>
      </c>
    </row>
    <row r="199" spans="1:14" x14ac:dyDescent="0.25">
      <c r="A199" s="4">
        <f t="shared" si="72"/>
        <v>0.44103009259259074</v>
      </c>
      <c r="B199" s="3">
        <f t="shared" si="64"/>
        <v>1553302105</v>
      </c>
      <c r="C199">
        <f t="shared" si="71"/>
        <v>3</v>
      </c>
      <c r="D199">
        <f t="shared" si="71"/>
        <v>114</v>
      </c>
      <c r="E199">
        <f t="shared" ca="1" si="68"/>
        <v>92450.400123091677</v>
      </c>
      <c r="F199">
        <f t="shared" ca="1" si="69"/>
        <v>-23152.236209400002</v>
      </c>
      <c r="G199">
        <f t="shared" ref="G199:G234" ca="1" si="73">INDIRECT("G$"&amp;C199)+INDIRECT("J$"&amp;C199)*($B199-INDIRECT("B$"&amp;D199))</f>
        <v>7937.5</v>
      </c>
      <c r="H199" s="9">
        <f t="shared" ca="1" si="70"/>
        <v>217.52971358233191</v>
      </c>
      <c r="I199" s="9">
        <f t="shared" ca="1" si="70"/>
        <v>-54.475450232</v>
      </c>
      <c r="J199" s="9">
        <f t="shared" ca="1" si="70"/>
        <v>-3.5560000000001311</v>
      </c>
      <c r="K199" s="9">
        <f t="shared" ref="K199:K233" ca="1" si="74">SQRT(H199*H199+I199*I199)</f>
        <v>224.24707572048843</v>
      </c>
      <c r="L199" s="9">
        <f t="shared" ref="L199:L234" ca="1" si="75">DEGREES(ATAN2(I199,H199))</f>
        <v>104.05930118444165</v>
      </c>
      <c r="M199">
        <f t="shared" ca="1" si="62"/>
        <v>55.641238425925927</v>
      </c>
      <c r="N199">
        <f t="shared" ca="1" si="63"/>
        <v>34.412766203703704</v>
      </c>
    </row>
    <row r="200" spans="1:14" x14ac:dyDescent="0.25">
      <c r="A200" s="4">
        <f t="shared" si="72"/>
        <v>0.4410879629629611</v>
      </c>
      <c r="B200" s="3">
        <f t="shared" si="64"/>
        <v>1553302110</v>
      </c>
      <c r="C200">
        <f t="shared" ref="C200:D215" si="76">C199</f>
        <v>3</v>
      </c>
      <c r="D200">
        <f t="shared" si="76"/>
        <v>114</v>
      </c>
      <c r="E200">
        <f t="shared" ca="1" si="68"/>
        <v>93538.048691003336</v>
      </c>
      <c r="F200">
        <f t="shared" ca="1" si="69"/>
        <v>-23424.613460560002</v>
      </c>
      <c r="G200">
        <f t="shared" ca="1" si="73"/>
        <v>7919.7199999999993</v>
      </c>
      <c r="H200" s="9">
        <f t="shared" ca="1" si="70"/>
        <v>217.52971358233481</v>
      </c>
      <c r="I200" s="9">
        <f t="shared" ca="1" si="70"/>
        <v>-54.475450232</v>
      </c>
      <c r="J200" s="9">
        <f t="shared" ca="1" si="70"/>
        <v>-3.555999999999949</v>
      </c>
      <c r="K200" s="9">
        <f t="shared" ca="1" si="74"/>
        <v>224.24707572049121</v>
      </c>
      <c r="L200" s="9">
        <f t="shared" ca="1" si="75"/>
        <v>104.05930118444147</v>
      </c>
      <c r="M200">
        <f t="shared" ref="M200:M234" ca="1" si="77">INDIRECT("M$"&amp;C200)+INDIRECT("O$"&amp;C200)*($B200-INDIRECT("B$"&amp;D200))</f>
        <v>55.638782407407405</v>
      </c>
      <c r="N200">
        <f t="shared" ref="N200:N234" ca="1" si="78">INDIRECT("N$"&amp;C200)+INDIRECT("P$"&amp;C200)*($B200-INDIRECT("B$"&amp;D200))</f>
        <v>34.430171296296294</v>
      </c>
    </row>
    <row r="201" spans="1:14" x14ac:dyDescent="0.25">
      <c r="A201" s="4">
        <f t="shared" si="72"/>
        <v>0.44114583333333146</v>
      </c>
      <c r="B201" s="3">
        <f t="shared" ref="B201:B234" si="79">B200+SECOND(A201-A200)</f>
        <v>1553302115</v>
      </c>
      <c r="C201">
        <f t="shared" si="76"/>
        <v>3</v>
      </c>
      <c r="D201">
        <f t="shared" si="76"/>
        <v>114</v>
      </c>
      <c r="E201">
        <f t="shared" ca="1" si="68"/>
        <v>94625.69725891501</v>
      </c>
      <c r="F201">
        <f t="shared" ca="1" si="69"/>
        <v>-23696.990711720002</v>
      </c>
      <c r="G201">
        <f t="shared" ca="1" si="73"/>
        <v>7901.94</v>
      </c>
      <c r="H201" s="9">
        <f t="shared" ca="1" si="70"/>
        <v>217.52971358233191</v>
      </c>
      <c r="I201" s="9">
        <f t="shared" ca="1" si="70"/>
        <v>-54.475450232</v>
      </c>
      <c r="J201" s="9">
        <f t="shared" ca="1" si="70"/>
        <v>-3.555999999999949</v>
      </c>
      <c r="K201" s="9">
        <f t="shared" ca="1" si="74"/>
        <v>224.24707572048843</v>
      </c>
      <c r="L201" s="9">
        <f t="shared" ca="1" si="75"/>
        <v>104.05930118444165</v>
      </c>
      <c r="M201">
        <f t="shared" ca="1" si="77"/>
        <v>55.636326388888889</v>
      </c>
      <c r="N201">
        <f t="shared" ca="1" si="78"/>
        <v>34.447576388888891</v>
      </c>
    </row>
    <row r="202" spans="1:14" x14ac:dyDescent="0.25">
      <c r="A202" s="4">
        <f t="shared" si="72"/>
        <v>0.44120370370370182</v>
      </c>
      <c r="B202" s="3">
        <f t="shared" si="79"/>
        <v>1553302120</v>
      </c>
      <c r="C202">
        <f t="shared" si="76"/>
        <v>3</v>
      </c>
      <c r="D202">
        <f t="shared" si="76"/>
        <v>114</v>
      </c>
      <c r="E202">
        <f t="shared" ca="1" si="68"/>
        <v>95713.34582682667</v>
      </c>
      <c r="F202">
        <f t="shared" ca="1" si="69"/>
        <v>-23969.367962880002</v>
      </c>
      <c r="G202">
        <f t="shared" ca="1" si="73"/>
        <v>7884.16</v>
      </c>
      <c r="H202" s="9">
        <f t="shared" ca="1" si="70"/>
        <v>217.52971358233481</v>
      </c>
      <c r="I202" s="9">
        <f t="shared" ca="1" si="70"/>
        <v>-54.475450232</v>
      </c>
      <c r="J202" s="9">
        <f t="shared" ca="1" si="70"/>
        <v>-3.5560000000001311</v>
      </c>
      <c r="K202" s="9">
        <f t="shared" ca="1" si="74"/>
        <v>224.24707572049121</v>
      </c>
      <c r="L202" s="9">
        <f t="shared" ca="1" si="75"/>
        <v>104.05930118444147</v>
      </c>
      <c r="M202">
        <f t="shared" ca="1" si="77"/>
        <v>55.633870370370367</v>
      </c>
      <c r="N202">
        <f t="shared" ca="1" si="78"/>
        <v>34.46498148148148</v>
      </c>
    </row>
    <row r="203" spans="1:14" x14ac:dyDescent="0.25">
      <c r="A203" s="4">
        <f t="shared" si="72"/>
        <v>0.44126157407407218</v>
      </c>
      <c r="B203" s="3">
        <f t="shared" si="79"/>
        <v>1553302125</v>
      </c>
      <c r="C203">
        <f t="shared" si="76"/>
        <v>3</v>
      </c>
      <c r="D203">
        <f t="shared" si="76"/>
        <v>114</v>
      </c>
      <c r="E203">
        <f t="shared" ca="1" si="68"/>
        <v>96800.994394738344</v>
      </c>
      <c r="F203">
        <f t="shared" ca="1" si="69"/>
        <v>-24241.745214040002</v>
      </c>
      <c r="G203">
        <f t="shared" ca="1" si="73"/>
        <v>7866.3799999999992</v>
      </c>
      <c r="H203" s="9">
        <f t="shared" ca="1" si="70"/>
        <v>217.52971358233191</v>
      </c>
      <c r="I203" s="9">
        <f t="shared" ca="1" si="70"/>
        <v>-54.475450232</v>
      </c>
      <c r="J203" s="9">
        <f t="shared" ca="1" si="70"/>
        <v>-3.555999999999949</v>
      </c>
      <c r="K203" s="9">
        <f t="shared" ca="1" si="74"/>
        <v>224.24707572048843</v>
      </c>
      <c r="L203" s="9">
        <f t="shared" ca="1" si="75"/>
        <v>104.05930118444165</v>
      </c>
      <c r="M203">
        <f t="shared" ca="1" si="77"/>
        <v>55.631414351851852</v>
      </c>
      <c r="N203">
        <f t="shared" ca="1" si="78"/>
        <v>34.48238657407407</v>
      </c>
    </row>
    <row r="204" spans="1:14" x14ac:dyDescent="0.25">
      <c r="A204" s="4">
        <f t="shared" si="72"/>
        <v>0.44131944444444254</v>
      </c>
      <c r="B204" s="3">
        <f t="shared" si="79"/>
        <v>1553302130</v>
      </c>
      <c r="C204">
        <f t="shared" si="76"/>
        <v>3</v>
      </c>
      <c r="D204">
        <f t="shared" si="76"/>
        <v>114</v>
      </c>
      <c r="E204">
        <f t="shared" ca="1" si="68"/>
        <v>97888.642962650003</v>
      </c>
      <c r="F204">
        <f t="shared" ca="1" si="69"/>
        <v>-24514.122465200002</v>
      </c>
      <c r="G204">
        <f t="shared" ca="1" si="73"/>
        <v>7848.5999999999995</v>
      </c>
      <c r="H204" s="9">
        <f t="shared" ca="1" si="70"/>
        <v>217.52971358233481</v>
      </c>
      <c r="I204" s="9">
        <f t="shared" ca="1" si="70"/>
        <v>-54.475450232</v>
      </c>
      <c r="J204" s="9">
        <f t="shared" ca="1" si="70"/>
        <v>-3.555999999999949</v>
      </c>
      <c r="K204" s="9">
        <f t="shared" ca="1" si="74"/>
        <v>224.24707572049121</v>
      </c>
      <c r="L204" s="9">
        <f t="shared" ca="1" si="75"/>
        <v>104.05930118444147</v>
      </c>
      <c r="M204">
        <f t="shared" ca="1" si="77"/>
        <v>55.62895833333333</v>
      </c>
      <c r="N204">
        <f t="shared" ca="1" si="78"/>
        <v>34.499791666666667</v>
      </c>
    </row>
    <row r="205" spans="1:14" x14ac:dyDescent="0.25">
      <c r="A205" s="4">
        <f t="shared" si="72"/>
        <v>0.4413773148148129</v>
      </c>
      <c r="B205" s="3">
        <f t="shared" si="79"/>
        <v>1553302135</v>
      </c>
      <c r="C205">
        <f t="shared" si="76"/>
        <v>3</v>
      </c>
      <c r="D205">
        <f t="shared" si="76"/>
        <v>114</v>
      </c>
      <c r="E205">
        <f t="shared" ca="1" si="68"/>
        <v>98976.291530561677</v>
      </c>
      <c r="F205">
        <f t="shared" ca="1" si="69"/>
        <v>-24786.499716360002</v>
      </c>
      <c r="G205">
        <f t="shared" ca="1" si="73"/>
        <v>7830.82</v>
      </c>
      <c r="H205" s="9">
        <f t="shared" ca="1" si="70"/>
        <v>217.52971358233191</v>
      </c>
      <c r="I205" s="9">
        <f t="shared" ca="1" si="70"/>
        <v>-54.475450232</v>
      </c>
      <c r="J205" s="9">
        <f t="shared" ca="1" si="70"/>
        <v>-3.555999999999949</v>
      </c>
      <c r="K205" s="9">
        <f t="shared" ca="1" si="74"/>
        <v>224.24707572048843</v>
      </c>
      <c r="L205" s="9">
        <f t="shared" ca="1" si="75"/>
        <v>104.05930118444165</v>
      </c>
      <c r="M205">
        <f t="shared" ca="1" si="77"/>
        <v>55.626502314814815</v>
      </c>
      <c r="N205">
        <f t="shared" ca="1" si="78"/>
        <v>34.517196759259257</v>
      </c>
    </row>
    <row r="206" spans="1:14" x14ac:dyDescent="0.25">
      <c r="A206" s="4">
        <f t="shared" si="72"/>
        <v>0.44143518518518327</v>
      </c>
      <c r="B206" s="3">
        <f t="shared" si="79"/>
        <v>1553302140</v>
      </c>
      <c r="C206">
        <f t="shared" si="76"/>
        <v>3</v>
      </c>
      <c r="D206">
        <f t="shared" si="76"/>
        <v>114</v>
      </c>
      <c r="E206">
        <f t="shared" ca="1" si="68"/>
        <v>100063.94009847334</v>
      </c>
      <c r="F206">
        <f t="shared" ca="1" si="69"/>
        <v>-25058.876967520002</v>
      </c>
      <c r="G206">
        <f t="shared" ca="1" si="73"/>
        <v>7813.04</v>
      </c>
      <c r="H206" s="9">
        <f t="shared" ca="1" si="70"/>
        <v>217.52971358233481</v>
      </c>
      <c r="I206" s="9">
        <f t="shared" ca="1" si="70"/>
        <v>-54.475450232</v>
      </c>
      <c r="J206" s="9">
        <f t="shared" ca="1" si="70"/>
        <v>-3.555999999999949</v>
      </c>
      <c r="K206" s="9">
        <f t="shared" ca="1" si="74"/>
        <v>224.24707572049121</v>
      </c>
      <c r="L206" s="9">
        <f t="shared" ca="1" si="75"/>
        <v>104.05930118444147</v>
      </c>
      <c r="M206">
        <f t="shared" ca="1" si="77"/>
        <v>55.624046296296292</v>
      </c>
      <c r="N206">
        <f t="shared" ca="1" si="78"/>
        <v>34.534601851851853</v>
      </c>
    </row>
    <row r="207" spans="1:14" x14ac:dyDescent="0.25">
      <c r="A207" s="4">
        <f t="shared" si="72"/>
        <v>0.44149305555555363</v>
      </c>
      <c r="B207" s="3">
        <f t="shared" si="79"/>
        <v>1553302145</v>
      </c>
      <c r="C207">
        <f t="shared" si="76"/>
        <v>3</v>
      </c>
      <c r="D207">
        <f t="shared" si="76"/>
        <v>114</v>
      </c>
      <c r="E207">
        <f t="shared" ca="1" si="68"/>
        <v>101151.58866638501</v>
      </c>
      <c r="F207">
        <f t="shared" ca="1" si="69"/>
        <v>-25331.254218680002</v>
      </c>
      <c r="G207">
        <f t="shared" ca="1" si="73"/>
        <v>7795.26</v>
      </c>
      <c r="H207" s="9">
        <f t="shared" ca="1" si="70"/>
        <v>217.52971358233191</v>
      </c>
      <c r="I207" s="9">
        <f t="shared" ca="1" si="70"/>
        <v>-54.475450232</v>
      </c>
      <c r="J207" s="9">
        <f t="shared" ca="1" si="70"/>
        <v>-3.5560000000001311</v>
      </c>
      <c r="K207" s="9">
        <f t="shared" ca="1" si="74"/>
        <v>224.24707572048843</v>
      </c>
      <c r="L207" s="9">
        <f t="shared" ca="1" si="75"/>
        <v>104.05930118444165</v>
      </c>
      <c r="M207">
        <f t="shared" ca="1" si="77"/>
        <v>55.621590277777777</v>
      </c>
      <c r="N207">
        <f t="shared" ca="1" si="78"/>
        <v>34.552006944444443</v>
      </c>
    </row>
    <row r="208" spans="1:14" x14ac:dyDescent="0.25">
      <c r="A208" s="4">
        <f t="shared" si="72"/>
        <v>0.44155092592592399</v>
      </c>
      <c r="B208" s="3">
        <f t="shared" si="79"/>
        <v>1553302150</v>
      </c>
      <c r="C208">
        <f t="shared" si="76"/>
        <v>3</v>
      </c>
      <c r="D208">
        <f t="shared" si="76"/>
        <v>114</v>
      </c>
      <c r="E208">
        <f t="shared" ca="1" si="68"/>
        <v>102239.23723429667</v>
      </c>
      <c r="F208">
        <f t="shared" ca="1" si="69"/>
        <v>-25603.631469840002</v>
      </c>
      <c r="G208">
        <f t="shared" ca="1" si="73"/>
        <v>7777.48</v>
      </c>
      <c r="H208" s="9">
        <f t="shared" ca="1" si="70"/>
        <v>217.52971358233481</v>
      </c>
      <c r="I208" s="9">
        <f t="shared" ca="1" si="70"/>
        <v>-54.475450232</v>
      </c>
      <c r="J208" s="9">
        <f t="shared" ca="1" si="70"/>
        <v>-3.555999999999949</v>
      </c>
      <c r="K208" s="9">
        <f t="shared" ca="1" si="74"/>
        <v>224.24707572049121</v>
      </c>
      <c r="L208" s="9">
        <f t="shared" ca="1" si="75"/>
        <v>104.05930118444147</v>
      </c>
      <c r="M208">
        <f t="shared" ca="1" si="77"/>
        <v>55.619134259259255</v>
      </c>
      <c r="N208">
        <f t="shared" ca="1" si="78"/>
        <v>34.569412037037033</v>
      </c>
    </row>
    <row r="209" spans="1:14" x14ac:dyDescent="0.25">
      <c r="A209" s="4">
        <f t="shared" si="72"/>
        <v>0.44160879629629435</v>
      </c>
      <c r="B209" s="3">
        <f t="shared" si="79"/>
        <v>1553302155</v>
      </c>
      <c r="C209">
        <f t="shared" si="76"/>
        <v>3</v>
      </c>
      <c r="D209">
        <f t="shared" si="76"/>
        <v>114</v>
      </c>
      <c r="E209">
        <f t="shared" ca="1" si="68"/>
        <v>103326.88580220834</v>
      </c>
      <c r="F209">
        <f t="shared" ca="1" si="69"/>
        <v>-25876.008721000002</v>
      </c>
      <c r="G209">
        <f t="shared" ca="1" si="73"/>
        <v>7759.7</v>
      </c>
      <c r="H209" s="9">
        <f t="shared" ca="1" si="70"/>
        <v>217.52971358233191</v>
      </c>
      <c r="I209" s="9">
        <f t="shared" ca="1" si="70"/>
        <v>-54.475450232</v>
      </c>
      <c r="J209" s="9">
        <f t="shared" ca="1" si="70"/>
        <v>-3.555999999999949</v>
      </c>
      <c r="K209" s="9">
        <f t="shared" ca="1" si="74"/>
        <v>224.24707572048843</v>
      </c>
      <c r="L209" s="9">
        <f t="shared" ca="1" si="75"/>
        <v>104.05930118444165</v>
      </c>
      <c r="M209">
        <f t="shared" ca="1" si="77"/>
        <v>55.61667824074074</v>
      </c>
      <c r="N209">
        <f t="shared" ca="1" si="78"/>
        <v>34.58681712962963</v>
      </c>
    </row>
    <row r="210" spans="1:14" x14ac:dyDescent="0.25">
      <c r="A210" s="4">
        <f t="shared" si="72"/>
        <v>0.44166666666666471</v>
      </c>
      <c r="B210" s="3">
        <f t="shared" si="79"/>
        <v>1553302160</v>
      </c>
      <c r="C210">
        <f t="shared" si="76"/>
        <v>3</v>
      </c>
      <c r="D210">
        <f t="shared" si="76"/>
        <v>114</v>
      </c>
      <c r="E210">
        <f t="shared" ca="1" si="68"/>
        <v>104414.53437012</v>
      </c>
      <c r="F210">
        <f t="shared" ca="1" si="69"/>
        <v>-26148.385972160002</v>
      </c>
      <c r="G210">
        <f t="shared" ca="1" si="73"/>
        <v>7741.92</v>
      </c>
      <c r="H210" s="9">
        <f t="shared" ca="1" si="70"/>
        <v>217.52971358233481</v>
      </c>
      <c r="I210" s="9">
        <f t="shared" ca="1" si="70"/>
        <v>-54.475450232</v>
      </c>
      <c r="J210" s="9">
        <f t="shared" ca="1" si="70"/>
        <v>-3.5560000000001311</v>
      </c>
      <c r="K210" s="9">
        <f t="shared" ca="1" si="74"/>
        <v>224.24707572049121</v>
      </c>
      <c r="L210" s="9">
        <f t="shared" ca="1" si="75"/>
        <v>104.05930118444147</v>
      </c>
      <c r="M210">
        <f t="shared" ca="1" si="77"/>
        <v>55.614222222222217</v>
      </c>
      <c r="N210">
        <f t="shared" ca="1" si="78"/>
        <v>34.604222222222219</v>
      </c>
    </row>
    <row r="211" spans="1:14" x14ac:dyDescent="0.25">
      <c r="A211" s="4">
        <f t="shared" si="72"/>
        <v>0.44172453703703507</v>
      </c>
      <c r="B211" s="3">
        <f t="shared" si="79"/>
        <v>1553302165</v>
      </c>
      <c r="C211">
        <f t="shared" si="76"/>
        <v>3</v>
      </c>
      <c r="D211">
        <f t="shared" si="76"/>
        <v>114</v>
      </c>
      <c r="E211">
        <f t="shared" ca="1" si="68"/>
        <v>105502.18293803168</v>
      </c>
      <c r="F211">
        <f t="shared" ca="1" si="69"/>
        <v>-26420.763223320002</v>
      </c>
      <c r="G211">
        <f t="shared" ca="1" si="73"/>
        <v>7724.1399999999994</v>
      </c>
      <c r="H211" s="9">
        <f t="shared" ca="1" si="70"/>
        <v>217.52971358233191</v>
      </c>
      <c r="I211" s="9">
        <f t="shared" ca="1" si="70"/>
        <v>-54.475450232</v>
      </c>
      <c r="J211" s="9">
        <f t="shared" ca="1" si="70"/>
        <v>-3.555999999999949</v>
      </c>
      <c r="K211" s="9">
        <f t="shared" ca="1" si="74"/>
        <v>224.24707572048843</v>
      </c>
      <c r="L211" s="9">
        <f t="shared" ca="1" si="75"/>
        <v>104.05930118444165</v>
      </c>
      <c r="M211">
        <f t="shared" ca="1" si="77"/>
        <v>55.611766203703702</v>
      </c>
      <c r="N211">
        <f t="shared" ca="1" si="78"/>
        <v>34.621627314814816</v>
      </c>
    </row>
    <row r="212" spans="1:14" x14ac:dyDescent="0.25">
      <c r="A212" s="4">
        <f t="shared" si="72"/>
        <v>0.44178240740740543</v>
      </c>
      <c r="B212" s="3">
        <f t="shared" si="79"/>
        <v>1553302170</v>
      </c>
      <c r="C212">
        <f t="shared" si="76"/>
        <v>3</v>
      </c>
      <c r="D212">
        <f t="shared" si="76"/>
        <v>114</v>
      </c>
      <c r="E212">
        <f t="shared" ca="1" si="68"/>
        <v>106589.83150594334</v>
      </c>
      <c r="F212">
        <f t="shared" ca="1" si="69"/>
        <v>-26693.140474480002</v>
      </c>
      <c r="G212">
        <f t="shared" ca="1" si="73"/>
        <v>7706.36</v>
      </c>
      <c r="H212" s="9">
        <f t="shared" ca="1" si="70"/>
        <v>217.52971358233481</v>
      </c>
      <c r="I212" s="9">
        <f t="shared" ca="1" si="70"/>
        <v>-54.475450232</v>
      </c>
      <c r="J212" s="9">
        <f t="shared" ca="1" si="70"/>
        <v>-3.555999999999949</v>
      </c>
      <c r="K212" s="9">
        <f t="shared" ca="1" si="74"/>
        <v>224.24707572049121</v>
      </c>
      <c r="L212" s="9">
        <f t="shared" ca="1" si="75"/>
        <v>104.05930118444147</v>
      </c>
      <c r="M212">
        <f t="shared" ca="1" si="77"/>
        <v>55.60931018518518</v>
      </c>
      <c r="N212">
        <f t="shared" ca="1" si="78"/>
        <v>34.639032407407406</v>
      </c>
    </row>
    <row r="213" spans="1:14" x14ac:dyDescent="0.25">
      <c r="A213" s="4">
        <f t="shared" si="72"/>
        <v>0.44184027777777579</v>
      </c>
      <c r="B213" s="3">
        <f t="shared" si="79"/>
        <v>1553302175</v>
      </c>
      <c r="C213">
        <f t="shared" si="76"/>
        <v>3</v>
      </c>
      <c r="D213">
        <f t="shared" si="76"/>
        <v>114</v>
      </c>
      <c r="E213">
        <f t="shared" ca="1" si="68"/>
        <v>107677.48007385501</v>
      </c>
      <c r="F213">
        <f t="shared" ca="1" si="69"/>
        <v>-26965.517725640002</v>
      </c>
      <c r="G213">
        <f t="shared" ca="1" si="73"/>
        <v>7688.58</v>
      </c>
      <c r="H213" s="9">
        <f t="shared" ca="1" si="70"/>
        <v>217.52971358233191</v>
      </c>
      <c r="I213" s="9">
        <f t="shared" ca="1" si="70"/>
        <v>-54.475450232</v>
      </c>
      <c r="J213" s="9">
        <f t="shared" ca="1" si="70"/>
        <v>-3.5560000000001311</v>
      </c>
      <c r="K213" s="9">
        <f t="shared" ca="1" si="74"/>
        <v>224.24707572048843</v>
      </c>
      <c r="L213" s="9">
        <f t="shared" ca="1" si="75"/>
        <v>104.05930118444165</v>
      </c>
      <c r="M213">
        <f t="shared" ca="1" si="77"/>
        <v>55.606854166666665</v>
      </c>
      <c r="N213">
        <f t="shared" ca="1" si="78"/>
        <v>34.656437499999996</v>
      </c>
    </row>
    <row r="214" spans="1:14" x14ac:dyDescent="0.25">
      <c r="A214" s="4">
        <f t="shared" si="72"/>
        <v>0.44189814814814615</v>
      </c>
      <c r="B214" s="3">
        <f t="shared" si="79"/>
        <v>1553302180</v>
      </c>
      <c r="C214">
        <f t="shared" si="76"/>
        <v>3</v>
      </c>
      <c r="D214">
        <f t="shared" si="76"/>
        <v>114</v>
      </c>
      <c r="E214">
        <f t="shared" ca="1" si="68"/>
        <v>108765.12864176667</v>
      </c>
      <c r="F214">
        <f t="shared" ca="1" si="69"/>
        <v>-27237.894976800002</v>
      </c>
      <c r="G214">
        <f t="shared" ca="1" si="73"/>
        <v>7670.7999999999993</v>
      </c>
      <c r="H214" s="9">
        <f t="shared" ca="1" si="70"/>
        <v>217.52971358233481</v>
      </c>
      <c r="I214" s="9">
        <f t="shared" ca="1" si="70"/>
        <v>-54.475450232</v>
      </c>
      <c r="J214" s="9">
        <f t="shared" ca="1" si="70"/>
        <v>-3.555999999999949</v>
      </c>
      <c r="K214" s="9">
        <f t="shared" ca="1" si="74"/>
        <v>224.24707572049121</v>
      </c>
      <c r="L214" s="9">
        <f t="shared" ca="1" si="75"/>
        <v>104.05930118444147</v>
      </c>
      <c r="M214">
        <f t="shared" ca="1" si="77"/>
        <v>55.60439814814815</v>
      </c>
      <c r="N214">
        <f t="shared" ca="1" si="78"/>
        <v>34.673842592592592</v>
      </c>
    </row>
    <row r="215" spans="1:14" x14ac:dyDescent="0.25">
      <c r="A215" s="4">
        <f t="shared" si="72"/>
        <v>0.44195601851851651</v>
      </c>
      <c r="B215" s="3">
        <f t="shared" si="79"/>
        <v>1553302185</v>
      </c>
      <c r="C215">
        <f t="shared" si="76"/>
        <v>3</v>
      </c>
      <c r="D215">
        <f t="shared" si="76"/>
        <v>114</v>
      </c>
      <c r="E215">
        <f t="shared" ca="1" si="68"/>
        <v>109852.77720967834</v>
      </c>
      <c r="F215">
        <f t="shared" ca="1" si="69"/>
        <v>-27510.272227960002</v>
      </c>
      <c r="G215">
        <f t="shared" ca="1" si="73"/>
        <v>7653.0199999999995</v>
      </c>
      <c r="H215" s="9">
        <f t="shared" ca="1" si="70"/>
        <v>217.52971358233191</v>
      </c>
      <c r="I215" s="9">
        <f t="shared" ca="1" si="70"/>
        <v>-54.475450232</v>
      </c>
      <c r="J215" s="9">
        <f t="shared" ca="1" si="70"/>
        <v>-3.555999999999949</v>
      </c>
      <c r="K215" s="9">
        <f t="shared" ca="1" si="74"/>
        <v>224.24707572048843</v>
      </c>
      <c r="L215" s="9">
        <f t="shared" ca="1" si="75"/>
        <v>104.05930118444165</v>
      </c>
      <c r="M215">
        <f t="shared" ca="1" si="77"/>
        <v>55.601942129629627</v>
      </c>
      <c r="N215">
        <f t="shared" ca="1" si="78"/>
        <v>34.691247685185182</v>
      </c>
    </row>
    <row r="216" spans="1:14" x14ac:dyDescent="0.25">
      <c r="A216" s="4">
        <f t="shared" si="72"/>
        <v>0.44201388888888687</v>
      </c>
      <c r="B216" s="3">
        <f t="shared" si="79"/>
        <v>1553302190</v>
      </c>
      <c r="C216">
        <f t="shared" ref="C216:D231" si="80">C215</f>
        <v>3</v>
      </c>
      <c r="D216">
        <f t="shared" si="80"/>
        <v>114</v>
      </c>
      <c r="E216">
        <f t="shared" ca="1" si="68"/>
        <v>110940.42577759</v>
      </c>
      <c r="F216">
        <f t="shared" ca="1" si="69"/>
        <v>-27782.649479120002</v>
      </c>
      <c r="G216">
        <f t="shared" ca="1" si="73"/>
        <v>7635.24</v>
      </c>
      <c r="H216" s="9">
        <f t="shared" ca="1" si="70"/>
        <v>217.52971358233481</v>
      </c>
      <c r="I216" s="9">
        <f t="shared" ca="1" si="70"/>
        <v>-54.475450232</v>
      </c>
      <c r="J216" s="9">
        <f t="shared" ca="1" si="70"/>
        <v>-3.555999999999949</v>
      </c>
      <c r="K216" s="9">
        <f t="shared" ca="1" si="74"/>
        <v>224.24707572049121</v>
      </c>
      <c r="L216" s="9">
        <f t="shared" ca="1" si="75"/>
        <v>104.05930118444147</v>
      </c>
      <c r="M216">
        <f t="shared" ca="1" si="77"/>
        <v>55.599486111111112</v>
      </c>
      <c r="N216">
        <f t="shared" ca="1" si="78"/>
        <v>34.708652777777779</v>
      </c>
    </row>
    <row r="217" spans="1:14" x14ac:dyDescent="0.25">
      <c r="A217" s="4">
        <f t="shared" si="72"/>
        <v>0.44207175925925724</v>
      </c>
      <c r="B217" s="3">
        <f t="shared" si="79"/>
        <v>1553302195</v>
      </c>
      <c r="C217">
        <f t="shared" si="80"/>
        <v>3</v>
      </c>
      <c r="D217">
        <f t="shared" si="80"/>
        <v>114</v>
      </c>
      <c r="E217">
        <f t="shared" ca="1" si="68"/>
        <v>112028.07434550168</v>
      </c>
      <c r="F217">
        <f t="shared" ca="1" si="69"/>
        <v>-28055.026730280002</v>
      </c>
      <c r="G217">
        <f t="shared" ca="1" si="73"/>
        <v>7617.46</v>
      </c>
      <c r="H217" s="9">
        <f t="shared" ca="1" si="70"/>
        <v>217.52971358233191</v>
      </c>
      <c r="I217" s="9">
        <f t="shared" ca="1" si="70"/>
        <v>-54.475450232</v>
      </c>
      <c r="J217" s="9">
        <f t="shared" ca="1" si="70"/>
        <v>-3.5560000000001311</v>
      </c>
      <c r="K217" s="9">
        <f t="shared" ca="1" si="74"/>
        <v>224.24707572048843</v>
      </c>
      <c r="L217" s="9">
        <f t="shared" ca="1" si="75"/>
        <v>104.05930118444165</v>
      </c>
      <c r="M217">
        <f t="shared" ca="1" si="77"/>
        <v>55.59703009259259</v>
      </c>
      <c r="N217">
        <f t="shared" ca="1" si="78"/>
        <v>34.726057870370369</v>
      </c>
    </row>
    <row r="218" spans="1:14" x14ac:dyDescent="0.25">
      <c r="A218" s="4">
        <f t="shared" si="72"/>
        <v>0.4421296296296276</v>
      </c>
      <c r="B218" s="3">
        <f t="shared" si="79"/>
        <v>1553302200</v>
      </c>
      <c r="C218">
        <f t="shared" si="80"/>
        <v>3</v>
      </c>
      <c r="D218">
        <f t="shared" si="80"/>
        <v>114</v>
      </c>
      <c r="E218">
        <f t="shared" ca="1" si="68"/>
        <v>113115.72291341334</v>
      </c>
      <c r="F218">
        <f t="shared" ca="1" si="69"/>
        <v>-28327.403981440002</v>
      </c>
      <c r="G218">
        <f t="shared" ca="1" si="73"/>
        <v>7599.6799999999994</v>
      </c>
      <c r="H218" s="9">
        <f t="shared" ca="1" si="70"/>
        <v>217.52971358233481</v>
      </c>
      <c r="I218" s="9">
        <f t="shared" ca="1" si="70"/>
        <v>-54.475450232</v>
      </c>
      <c r="J218" s="9">
        <f t="shared" ca="1" si="70"/>
        <v>-3.555999999999949</v>
      </c>
      <c r="K218" s="9">
        <f t="shared" ca="1" si="74"/>
        <v>224.24707572049121</v>
      </c>
      <c r="L218" s="9">
        <f t="shared" ca="1" si="75"/>
        <v>104.05930118444147</v>
      </c>
      <c r="M218">
        <f t="shared" ca="1" si="77"/>
        <v>55.594574074074075</v>
      </c>
      <c r="N218">
        <f t="shared" ca="1" si="78"/>
        <v>34.743462962962958</v>
      </c>
    </row>
    <row r="219" spans="1:14" x14ac:dyDescent="0.25">
      <c r="A219" s="4">
        <f t="shared" si="72"/>
        <v>0.44218749999999796</v>
      </c>
      <c r="B219" s="3">
        <f t="shared" si="79"/>
        <v>1553302205</v>
      </c>
      <c r="C219">
        <f t="shared" si="80"/>
        <v>3</v>
      </c>
      <c r="D219">
        <f t="shared" si="80"/>
        <v>114</v>
      </c>
      <c r="E219">
        <f t="shared" ca="1" si="68"/>
        <v>114203.37148132501</v>
      </c>
      <c r="F219">
        <f t="shared" ca="1" si="69"/>
        <v>-28599.781232600002</v>
      </c>
      <c r="G219">
        <f t="shared" ca="1" si="73"/>
        <v>7581.9</v>
      </c>
      <c r="H219" s="9">
        <f t="shared" ca="1" si="70"/>
        <v>217.52971358233191</v>
      </c>
      <c r="I219" s="9">
        <f t="shared" ca="1" si="70"/>
        <v>-54.475450232</v>
      </c>
      <c r="J219" s="9">
        <f t="shared" ca="1" si="70"/>
        <v>-3.555999999999949</v>
      </c>
      <c r="K219" s="9">
        <f t="shared" ca="1" si="74"/>
        <v>224.24707572048843</v>
      </c>
      <c r="L219" s="9">
        <f t="shared" ca="1" si="75"/>
        <v>104.05930118444165</v>
      </c>
      <c r="M219">
        <f t="shared" ca="1" si="77"/>
        <v>55.592118055555552</v>
      </c>
      <c r="N219">
        <f t="shared" ca="1" si="78"/>
        <v>34.760868055555555</v>
      </c>
    </row>
    <row r="220" spans="1:14" x14ac:dyDescent="0.25">
      <c r="A220" s="4">
        <f t="shared" si="72"/>
        <v>0.44224537037036832</v>
      </c>
      <c r="B220" s="3">
        <f t="shared" si="79"/>
        <v>1553302210</v>
      </c>
      <c r="C220">
        <f t="shared" si="80"/>
        <v>3</v>
      </c>
      <c r="D220">
        <f t="shared" si="80"/>
        <v>114</v>
      </c>
      <c r="E220">
        <f t="shared" ca="1" si="68"/>
        <v>115291.02004923667</v>
      </c>
      <c r="F220">
        <f t="shared" ca="1" si="69"/>
        <v>-28872.158483760002</v>
      </c>
      <c r="G220">
        <f t="shared" ca="1" si="73"/>
        <v>7564.12</v>
      </c>
      <c r="H220" s="9">
        <f t="shared" ca="1" si="70"/>
        <v>217.52971358233481</v>
      </c>
      <c r="I220" s="9">
        <f t="shared" ca="1" si="70"/>
        <v>-54.475450232</v>
      </c>
      <c r="J220" s="9">
        <f t="shared" ca="1" si="70"/>
        <v>-3.555999999999949</v>
      </c>
      <c r="K220" s="9">
        <f t="shared" ca="1" si="74"/>
        <v>224.24707572049121</v>
      </c>
      <c r="L220" s="9">
        <f t="shared" ca="1" si="75"/>
        <v>104.05930118444147</v>
      </c>
      <c r="M220">
        <f t="shared" ca="1" si="77"/>
        <v>55.589662037037037</v>
      </c>
      <c r="N220">
        <f t="shared" ca="1" si="78"/>
        <v>34.778273148148145</v>
      </c>
    </row>
    <row r="221" spans="1:14" x14ac:dyDescent="0.25">
      <c r="A221" s="4">
        <f t="shared" si="72"/>
        <v>0.44230324074073868</v>
      </c>
      <c r="B221" s="3">
        <f t="shared" si="79"/>
        <v>1553302215</v>
      </c>
      <c r="C221">
        <f t="shared" si="80"/>
        <v>3</v>
      </c>
      <c r="D221">
        <f t="shared" si="80"/>
        <v>114</v>
      </c>
      <c r="E221">
        <f t="shared" ca="1" si="68"/>
        <v>116378.66861714835</v>
      </c>
      <c r="F221">
        <f t="shared" ca="1" si="69"/>
        <v>-29144.535734920002</v>
      </c>
      <c r="G221">
        <f t="shared" ca="1" si="73"/>
        <v>7546.34</v>
      </c>
      <c r="H221" s="9">
        <f t="shared" ca="1" si="70"/>
        <v>217.52971358233191</v>
      </c>
      <c r="I221" s="9">
        <f t="shared" ca="1" si="70"/>
        <v>-54.475450232</v>
      </c>
      <c r="J221" s="9">
        <f t="shared" ca="1" si="70"/>
        <v>-3.5560000000001311</v>
      </c>
      <c r="K221" s="9">
        <f t="shared" ca="1" si="74"/>
        <v>224.24707572048843</v>
      </c>
      <c r="L221" s="9">
        <f t="shared" ca="1" si="75"/>
        <v>104.05930118444165</v>
      </c>
      <c r="M221">
        <f t="shared" ca="1" si="77"/>
        <v>55.587206018518515</v>
      </c>
      <c r="N221">
        <f t="shared" ca="1" si="78"/>
        <v>34.795678240740742</v>
      </c>
    </row>
    <row r="222" spans="1:14" x14ac:dyDescent="0.25">
      <c r="A222" s="4">
        <f t="shared" si="72"/>
        <v>0.44236111111110904</v>
      </c>
      <c r="B222" s="3">
        <f t="shared" si="79"/>
        <v>1553302220</v>
      </c>
      <c r="C222">
        <f t="shared" si="80"/>
        <v>3</v>
      </c>
      <c r="D222">
        <f t="shared" si="80"/>
        <v>114</v>
      </c>
      <c r="E222">
        <f t="shared" ca="1" si="68"/>
        <v>117466.31718506</v>
      </c>
      <c r="F222">
        <f t="shared" ca="1" si="69"/>
        <v>-29416.912986080002</v>
      </c>
      <c r="G222">
        <f t="shared" ca="1" si="73"/>
        <v>7528.5599999999995</v>
      </c>
      <c r="H222" s="9">
        <f t="shared" ca="1" si="70"/>
        <v>217.52971358233481</v>
      </c>
      <c r="I222" s="9">
        <f t="shared" ca="1" si="70"/>
        <v>-54.475450232</v>
      </c>
      <c r="J222" s="9">
        <f t="shared" ca="1" si="70"/>
        <v>-3.555999999999949</v>
      </c>
      <c r="K222" s="9">
        <f t="shared" ca="1" si="74"/>
        <v>224.24707572049121</v>
      </c>
      <c r="L222" s="9">
        <f t="shared" ca="1" si="75"/>
        <v>104.05930118444147</v>
      </c>
      <c r="M222">
        <f t="shared" ca="1" si="77"/>
        <v>55.58475</v>
      </c>
      <c r="N222">
        <f t="shared" ca="1" si="78"/>
        <v>34.813083333333331</v>
      </c>
    </row>
    <row r="223" spans="1:14" x14ac:dyDescent="0.25">
      <c r="A223" s="4">
        <f t="shared" si="72"/>
        <v>0.4424189814814794</v>
      </c>
      <c r="B223" s="3">
        <f t="shared" si="79"/>
        <v>1553302225</v>
      </c>
      <c r="C223">
        <f t="shared" si="80"/>
        <v>3</v>
      </c>
      <c r="D223">
        <f t="shared" si="80"/>
        <v>114</v>
      </c>
      <c r="E223">
        <f t="shared" ca="1" si="68"/>
        <v>118553.96575297168</v>
      </c>
      <c r="F223">
        <f t="shared" ca="1" si="69"/>
        <v>-29689.290237240002</v>
      </c>
      <c r="G223">
        <f t="shared" ca="1" si="73"/>
        <v>7510.78</v>
      </c>
      <c r="H223" s="9">
        <f t="shared" ca="1" si="70"/>
        <v>217.52971358233191</v>
      </c>
      <c r="I223" s="9">
        <f t="shared" ca="1" si="70"/>
        <v>-54.475450232</v>
      </c>
      <c r="J223" s="9">
        <f t="shared" ca="1" si="70"/>
        <v>-3.555999999999949</v>
      </c>
      <c r="K223" s="9">
        <f t="shared" ca="1" si="74"/>
        <v>224.24707572048843</v>
      </c>
      <c r="L223" s="9">
        <f t="shared" ca="1" si="75"/>
        <v>104.05930118444165</v>
      </c>
      <c r="M223">
        <f t="shared" ca="1" si="77"/>
        <v>55.582293981481477</v>
      </c>
      <c r="N223">
        <f t="shared" ca="1" si="78"/>
        <v>34.830488425925921</v>
      </c>
    </row>
    <row r="224" spans="1:14" x14ac:dyDescent="0.25">
      <c r="A224" s="4">
        <f t="shared" si="72"/>
        <v>0.44247685185184976</v>
      </c>
      <c r="B224" s="3">
        <f t="shared" si="79"/>
        <v>1553302230</v>
      </c>
      <c r="C224">
        <f t="shared" si="80"/>
        <v>3</v>
      </c>
      <c r="D224">
        <f t="shared" si="80"/>
        <v>114</v>
      </c>
      <c r="E224">
        <f t="shared" ca="1" si="68"/>
        <v>119641.61432088334</v>
      </c>
      <c r="F224">
        <f t="shared" ca="1" si="69"/>
        <v>-29961.667488400002</v>
      </c>
      <c r="G224">
        <f t="shared" ca="1" si="73"/>
        <v>7493</v>
      </c>
      <c r="H224" s="9">
        <f t="shared" ca="1" si="70"/>
        <v>217.52971358233481</v>
      </c>
      <c r="I224" s="9">
        <f t="shared" ca="1" si="70"/>
        <v>-54.475450232</v>
      </c>
      <c r="J224" s="9">
        <f t="shared" ca="1" si="70"/>
        <v>-3.5560000000001311</v>
      </c>
      <c r="K224" s="9">
        <f t="shared" ca="1" si="74"/>
        <v>224.24707572049121</v>
      </c>
      <c r="L224" s="9">
        <f t="shared" ca="1" si="75"/>
        <v>104.05930118444147</v>
      </c>
      <c r="M224">
        <f t="shared" ca="1" si="77"/>
        <v>55.579837962962962</v>
      </c>
      <c r="N224">
        <f t="shared" ca="1" si="78"/>
        <v>34.847893518518518</v>
      </c>
    </row>
    <row r="225" spans="1:14" x14ac:dyDescent="0.25">
      <c r="A225" s="4">
        <f t="shared" si="72"/>
        <v>0.44253472222222012</v>
      </c>
      <c r="B225" s="3">
        <f t="shared" si="79"/>
        <v>1553302235</v>
      </c>
      <c r="C225">
        <f t="shared" si="80"/>
        <v>3</v>
      </c>
      <c r="D225">
        <f t="shared" si="80"/>
        <v>114</v>
      </c>
      <c r="E225">
        <f t="shared" ca="1" si="68"/>
        <v>120729.26288879501</v>
      </c>
      <c r="F225">
        <f t="shared" ca="1" si="69"/>
        <v>-30234.044739560002</v>
      </c>
      <c r="G225">
        <f t="shared" ca="1" si="73"/>
        <v>7475.2199999999993</v>
      </c>
      <c r="H225" s="9">
        <f t="shared" ca="1" si="70"/>
        <v>217.52971358233191</v>
      </c>
      <c r="I225" s="9">
        <f t="shared" ca="1" si="70"/>
        <v>-54.475450232</v>
      </c>
      <c r="J225" s="9">
        <f t="shared" ca="1" si="70"/>
        <v>-3.555999999999949</v>
      </c>
      <c r="K225" s="9">
        <f t="shared" ca="1" si="74"/>
        <v>224.24707572048843</v>
      </c>
      <c r="L225" s="9">
        <f t="shared" ca="1" si="75"/>
        <v>104.05930118444165</v>
      </c>
      <c r="M225">
        <f t="shared" ca="1" si="77"/>
        <v>55.57738194444444</v>
      </c>
      <c r="N225">
        <f t="shared" ca="1" si="78"/>
        <v>34.865298611111108</v>
      </c>
    </row>
    <row r="226" spans="1:14" x14ac:dyDescent="0.25">
      <c r="A226" s="4">
        <f t="shared" si="72"/>
        <v>0.44259259259259048</v>
      </c>
      <c r="B226" s="3">
        <f t="shared" si="79"/>
        <v>1553302240</v>
      </c>
      <c r="C226">
        <f t="shared" si="80"/>
        <v>3</v>
      </c>
      <c r="D226">
        <f t="shared" si="80"/>
        <v>114</v>
      </c>
      <c r="E226">
        <f t="shared" ca="1" si="68"/>
        <v>121816.91145670667</v>
      </c>
      <c r="F226">
        <f t="shared" ca="1" si="69"/>
        <v>-30506.421990720002</v>
      </c>
      <c r="G226">
        <f t="shared" ca="1" si="73"/>
        <v>7457.44</v>
      </c>
      <c r="H226" s="9">
        <f t="shared" ca="1" si="70"/>
        <v>217.52971358233481</v>
      </c>
      <c r="I226" s="9">
        <f t="shared" ca="1" si="70"/>
        <v>-54.475450232</v>
      </c>
      <c r="J226" s="9">
        <f t="shared" ca="1" si="70"/>
        <v>-3.555999999999949</v>
      </c>
      <c r="K226" s="9">
        <f t="shared" ca="1" si="74"/>
        <v>224.24707572049121</v>
      </c>
      <c r="L226" s="9">
        <f t="shared" ca="1" si="75"/>
        <v>104.05930118444147</v>
      </c>
      <c r="M226">
        <f t="shared" ca="1" si="77"/>
        <v>55.574925925925925</v>
      </c>
      <c r="N226">
        <f t="shared" ca="1" si="78"/>
        <v>34.882703703703704</v>
      </c>
    </row>
    <row r="227" spans="1:14" x14ac:dyDescent="0.25">
      <c r="A227" s="4">
        <f t="shared" si="72"/>
        <v>0.44265046296296084</v>
      </c>
      <c r="B227" s="3">
        <f t="shared" si="79"/>
        <v>1553302245</v>
      </c>
      <c r="C227">
        <f t="shared" si="80"/>
        <v>3</v>
      </c>
      <c r="D227">
        <f t="shared" si="80"/>
        <v>114</v>
      </c>
      <c r="E227">
        <f t="shared" ca="1" si="68"/>
        <v>122904.56002461835</v>
      </c>
      <c r="F227">
        <f t="shared" ca="1" si="69"/>
        <v>-30778.799241880002</v>
      </c>
      <c r="G227">
        <f t="shared" ca="1" si="73"/>
        <v>7439.66</v>
      </c>
      <c r="H227" s="9">
        <f t="shared" ca="1" si="70"/>
        <v>217.52971358233191</v>
      </c>
      <c r="I227" s="9">
        <f t="shared" ca="1" si="70"/>
        <v>-54.475450232</v>
      </c>
      <c r="J227" s="9">
        <f t="shared" ca="1" si="70"/>
        <v>-3.5560000000001311</v>
      </c>
      <c r="K227" s="9">
        <f t="shared" ca="1" si="74"/>
        <v>224.24707572048843</v>
      </c>
      <c r="L227" s="9">
        <f t="shared" ca="1" si="75"/>
        <v>104.05930118444165</v>
      </c>
      <c r="M227">
        <f t="shared" ca="1" si="77"/>
        <v>55.572469907407402</v>
      </c>
      <c r="N227">
        <f t="shared" ca="1" si="78"/>
        <v>34.900108796296294</v>
      </c>
    </row>
    <row r="228" spans="1:14" x14ac:dyDescent="0.25">
      <c r="A228" s="4">
        <f t="shared" si="72"/>
        <v>0.44270833333333121</v>
      </c>
      <c r="B228" s="3">
        <f t="shared" si="79"/>
        <v>1553302250</v>
      </c>
      <c r="C228">
        <f t="shared" si="80"/>
        <v>3</v>
      </c>
      <c r="D228">
        <f t="shared" si="80"/>
        <v>114</v>
      </c>
      <c r="E228">
        <f t="shared" ca="1" si="68"/>
        <v>123992.20859253001</v>
      </c>
      <c r="F228">
        <f t="shared" ca="1" si="69"/>
        <v>-31051.176493040002</v>
      </c>
      <c r="G228">
        <f t="shared" ca="1" si="73"/>
        <v>7421.8799999999992</v>
      </c>
      <c r="H228" s="9">
        <f t="shared" ca="1" si="70"/>
        <v>217.52971358233481</v>
      </c>
      <c r="I228" s="9">
        <f t="shared" ca="1" si="70"/>
        <v>-54.475450232</v>
      </c>
      <c r="J228" s="9">
        <f t="shared" ca="1" si="70"/>
        <v>-3.555999999999949</v>
      </c>
      <c r="K228" s="9">
        <f t="shared" ca="1" si="74"/>
        <v>224.24707572049121</v>
      </c>
      <c r="L228" s="9">
        <f t="shared" ca="1" si="75"/>
        <v>104.05930118444147</v>
      </c>
      <c r="M228">
        <f t="shared" ca="1" si="77"/>
        <v>55.570013888888887</v>
      </c>
      <c r="N228">
        <f t="shared" ca="1" si="78"/>
        <v>34.917513888888891</v>
      </c>
    </row>
    <row r="229" spans="1:14" x14ac:dyDescent="0.25">
      <c r="A229" s="4">
        <f t="shared" si="72"/>
        <v>0.44276620370370157</v>
      </c>
      <c r="B229" s="3">
        <f t="shared" si="79"/>
        <v>1553302255</v>
      </c>
      <c r="C229">
        <f t="shared" si="80"/>
        <v>3</v>
      </c>
      <c r="D229">
        <f t="shared" si="80"/>
        <v>114</v>
      </c>
      <c r="E229">
        <f t="shared" ca="1" si="68"/>
        <v>125079.85716044168</v>
      </c>
      <c r="F229">
        <f t="shared" ca="1" si="69"/>
        <v>-31323.553744200002</v>
      </c>
      <c r="G229">
        <f t="shared" ca="1" si="73"/>
        <v>7404.0999999999995</v>
      </c>
      <c r="H229" s="9">
        <f t="shared" ca="1" si="70"/>
        <v>217.52971358233191</v>
      </c>
      <c r="I229" s="9">
        <f t="shared" ca="1" si="70"/>
        <v>-54.475450232</v>
      </c>
      <c r="J229" s="9">
        <f t="shared" ca="1" si="70"/>
        <v>-3.555999999999949</v>
      </c>
      <c r="K229" s="9">
        <f t="shared" ca="1" si="74"/>
        <v>224.24707572048843</v>
      </c>
      <c r="L229" s="9">
        <f t="shared" ca="1" si="75"/>
        <v>104.05930118444165</v>
      </c>
      <c r="M229">
        <f t="shared" ca="1" si="77"/>
        <v>55.567557870370365</v>
      </c>
      <c r="N229">
        <f t="shared" ca="1" si="78"/>
        <v>34.934918981481481</v>
      </c>
    </row>
    <row r="230" spans="1:14" x14ac:dyDescent="0.25">
      <c r="A230" s="4">
        <f t="shared" si="72"/>
        <v>0.44282407407407193</v>
      </c>
      <c r="B230" s="3">
        <f t="shared" si="79"/>
        <v>1553302260</v>
      </c>
      <c r="C230">
        <f t="shared" si="80"/>
        <v>3</v>
      </c>
      <c r="D230">
        <f t="shared" si="80"/>
        <v>114</v>
      </c>
      <c r="E230">
        <f t="shared" ca="1" si="68"/>
        <v>126167.50572835334</v>
      </c>
      <c r="F230">
        <f t="shared" ca="1" si="69"/>
        <v>-31595.930995360002</v>
      </c>
      <c r="G230">
        <f t="shared" ca="1" si="73"/>
        <v>7386.32</v>
      </c>
      <c r="H230" s="9">
        <f t="shared" ca="1" si="70"/>
        <v>217.52971358233481</v>
      </c>
      <c r="I230" s="9">
        <f t="shared" ca="1" si="70"/>
        <v>-54.475450232</v>
      </c>
      <c r="J230" s="9">
        <f t="shared" ca="1" si="70"/>
        <v>-3.555999999999949</v>
      </c>
      <c r="K230" s="9">
        <f t="shared" ca="1" si="74"/>
        <v>224.24707572049121</v>
      </c>
      <c r="L230" s="9">
        <f t="shared" ca="1" si="75"/>
        <v>104.05930118444147</v>
      </c>
      <c r="M230">
        <f t="shared" ca="1" si="77"/>
        <v>55.56510185185185</v>
      </c>
      <c r="N230">
        <f t="shared" ca="1" si="78"/>
        <v>34.95232407407407</v>
      </c>
    </row>
    <row r="231" spans="1:14" x14ac:dyDescent="0.25">
      <c r="A231" s="4">
        <f t="shared" si="72"/>
        <v>0.44288194444444229</v>
      </c>
      <c r="B231" s="3">
        <f t="shared" si="79"/>
        <v>1553302265</v>
      </c>
      <c r="C231">
        <f t="shared" si="80"/>
        <v>3</v>
      </c>
      <c r="D231">
        <f t="shared" si="80"/>
        <v>114</v>
      </c>
      <c r="E231">
        <f t="shared" ca="1" si="68"/>
        <v>127255.15429626501</v>
      </c>
      <c r="F231">
        <f t="shared" ca="1" si="69"/>
        <v>-31868.308246520002</v>
      </c>
      <c r="G231">
        <f t="shared" ca="1" si="73"/>
        <v>7368.54</v>
      </c>
      <c r="H231" s="9">
        <f t="shared" ca="1" si="70"/>
        <v>217.52971358233191</v>
      </c>
      <c r="I231" s="9">
        <f t="shared" ca="1" si="70"/>
        <v>-54.475450232</v>
      </c>
      <c r="J231" s="9">
        <f t="shared" ca="1" si="70"/>
        <v>-3.555999999999949</v>
      </c>
      <c r="K231" s="9">
        <f t="shared" ca="1" si="74"/>
        <v>224.24707572048843</v>
      </c>
      <c r="L231" s="9">
        <f t="shared" ca="1" si="75"/>
        <v>104.05930118444165</v>
      </c>
      <c r="M231">
        <f t="shared" ca="1" si="77"/>
        <v>55.562645833333328</v>
      </c>
      <c r="N231">
        <f t="shared" ca="1" si="78"/>
        <v>34.969729166666667</v>
      </c>
    </row>
    <row r="232" spans="1:14" x14ac:dyDescent="0.25">
      <c r="A232" s="4">
        <f t="shared" si="72"/>
        <v>0.44293981481481265</v>
      </c>
      <c r="B232" s="3">
        <f t="shared" si="79"/>
        <v>1553302270</v>
      </c>
      <c r="C232">
        <f t="shared" ref="C232:D234" si="81">C231</f>
        <v>3</v>
      </c>
      <c r="D232">
        <f t="shared" si="81"/>
        <v>114</v>
      </c>
      <c r="E232">
        <f t="shared" ref="E232:E234" ca="1" si="82">INDIRECT("E$"&amp;C232)+INDIRECT("H$"&amp;C232)*($B232-INDIRECT("B$"&amp;D232))</f>
        <v>128342.80286417667</v>
      </c>
      <c r="F232">
        <f t="shared" ref="F232:F234" ca="1" si="83">INDIRECT("F$"&amp;C232)+INDIRECT("I$"&amp;C232)*($B232-INDIRECT("B$"&amp;D232))</f>
        <v>-32140.685497680002</v>
      </c>
      <c r="G232">
        <f t="shared" ca="1" si="73"/>
        <v>7350.76</v>
      </c>
      <c r="H232" s="9">
        <f t="shared" ca="1" si="70"/>
        <v>217.52971358233481</v>
      </c>
      <c r="I232" s="9">
        <f t="shared" ca="1" si="70"/>
        <v>-54.475450232</v>
      </c>
      <c r="J232" s="9">
        <f t="shared" ca="1" si="70"/>
        <v>-3.5560000000001311</v>
      </c>
      <c r="K232" s="9">
        <f t="shared" ca="1" si="74"/>
        <v>224.24707572049121</v>
      </c>
      <c r="L232" s="9">
        <f t="shared" ca="1" si="75"/>
        <v>104.05930118444147</v>
      </c>
      <c r="M232">
        <f t="shared" ca="1" si="77"/>
        <v>55.560189814814812</v>
      </c>
      <c r="N232">
        <f t="shared" ca="1" si="78"/>
        <v>34.987134259259257</v>
      </c>
    </row>
    <row r="233" spans="1:14" x14ac:dyDescent="0.25">
      <c r="A233" s="4">
        <f t="shared" si="72"/>
        <v>0.44299768518518301</v>
      </c>
      <c r="B233" s="3">
        <f t="shared" si="79"/>
        <v>1553302275</v>
      </c>
      <c r="C233">
        <f t="shared" si="81"/>
        <v>3</v>
      </c>
      <c r="D233">
        <f t="shared" si="81"/>
        <v>114</v>
      </c>
      <c r="E233">
        <f t="shared" ca="1" si="82"/>
        <v>129430.45143208835</v>
      </c>
      <c r="F233">
        <f t="shared" ca="1" si="83"/>
        <v>-32413.062748840002</v>
      </c>
      <c r="G233">
        <f t="shared" ca="1" si="73"/>
        <v>7332.98</v>
      </c>
      <c r="H233" s="9">
        <f t="shared" ca="1" si="70"/>
        <v>217.52971358233191</v>
      </c>
      <c r="I233" s="9">
        <f t="shared" ca="1" si="70"/>
        <v>-54.475450232</v>
      </c>
      <c r="J233" s="9">
        <f t="shared" ca="1" si="70"/>
        <v>-3.555999999999949</v>
      </c>
      <c r="K233" s="9">
        <f t="shared" ca="1" si="74"/>
        <v>224.24707572048843</v>
      </c>
      <c r="L233" s="9">
        <f t="shared" ca="1" si="75"/>
        <v>104.05930118444165</v>
      </c>
      <c r="M233">
        <f t="shared" ca="1" si="77"/>
        <v>55.55773379629629</v>
      </c>
      <c r="N233">
        <f t="shared" ca="1" si="78"/>
        <v>35.004539351851854</v>
      </c>
    </row>
    <row r="234" spans="1:14" x14ac:dyDescent="0.25">
      <c r="A234" s="5">
        <f t="shared" si="72"/>
        <v>0.44305555555555337</v>
      </c>
      <c r="B234" s="3">
        <f t="shared" si="79"/>
        <v>1553302280</v>
      </c>
      <c r="C234">
        <f t="shared" si="81"/>
        <v>3</v>
      </c>
      <c r="D234">
        <f t="shared" si="81"/>
        <v>114</v>
      </c>
      <c r="E234">
        <f t="shared" ca="1" si="82"/>
        <v>130518.1</v>
      </c>
      <c r="F234">
        <f t="shared" ca="1" si="83"/>
        <v>-32685.440000000002</v>
      </c>
      <c r="G234">
        <f t="shared" ca="1" si="73"/>
        <v>7315.2</v>
      </c>
      <c r="H234" s="9">
        <f ca="1">H233</f>
        <v>217.52971358233191</v>
      </c>
      <c r="I234" s="9">
        <f t="shared" ref="I234:J234" ca="1" si="84">I233</f>
        <v>-54.475450232</v>
      </c>
      <c r="J234" s="9">
        <f t="shared" ca="1" si="84"/>
        <v>-3.555999999999949</v>
      </c>
      <c r="K234" s="9">
        <f ca="1">K233</f>
        <v>224.24707572048843</v>
      </c>
      <c r="L234" s="9">
        <f t="shared" ca="1" si="75"/>
        <v>104.05930118444165</v>
      </c>
      <c r="M234">
        <f t="shared" ca="1" si="77"/>
        <v>55.555277777777775</v>
      </c>
      <c r="N234">
        <f t="shared" ca="1" si="78"/>
        <v>35.021944444444443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S258"/>
  <sheetViews>
    <sheetView workbookViewId="0">
      <selection activeCell="B2" sqref="B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150</v>
      </c>
      <c r="B1" t="s">
        <v>159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0.41805555555555557</v>
      </c>
      <c r="B2" s="6" t="s">
        <v>95</v>
      </c>
      <c r="C2" s="7">
        <v>280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J2" si="0">(E3-E2)/(MINUTE($A3-$A2)*60+SECOND($A3-$A2))</f>
        <v>-223.45824074074073</v>
      </c>
      <c r="I2" s="9">
        <f t="shared" si="0"/>
        <v>48.343150925925926</v>
      </c>
      <c r="J2" s="9">
        <f t="shared" si="0"/>
        <v>0</v>
      </c>
      <c r="K2" s="9">
        <f>SQRT(H2*H2+I2*I2)</f>
        <v>228.62774459018243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4.3184156378600581E-4</v>
      </c>
      <c r="P2" s="10">
        <f>(N3-N2)/(MINUTE($A3-$A2)*60+SECOND($A3-$A2))</f>
        <v>-3.5758744855967101E-3</v>
      </c>
    </row>
    <row r="3" spans="1:16" x14ac:dyDescent="0.25">
      <c r="A3" s="5">
        <v>0.43055555555555558</v>
      </c>
      <c r="B3" s="6" t="s">
        <v>104</v>
      </c>
      <c r="C3" s="7">
        <v>280</v>
      </c>
      <c r="D3" s="7"/>
      <c r="E3" s="7">
        <f>VLOOKUP($B3,Beacons!$A$6:$O$30,14,FALSE)</f>
        <v>-120954</v>
      </c>
      <c r="F3" s="7">
        <f>VLOOKUP($B3,Beacons!$A$6:$O$30,15,FALSE)</f>
        <v>50355.11</v>
      </c>
      <c r="G3" s="7">
        <f>C3*Params!F$2</f>
        <v>8534.4</v>
      </c>
      <c r="H3" s="9"/>
      <c r="I3" s="9"/>
      <c r="J3" s="9"/>
      <c r="K3" s="9"/>
      <c r="L3" s="9"/>
      <c r="M3" s="7">
        <f>VLOOKUP($B3,Beacons!$A$6:$O$30,8,FALSE)</f>
        <v>56.299722222222222</v>
      </c>
      <c r="N3" s="7">
        <f>VLOOKUP($B3,Beacons!$A$6:$O$30,9,FALSE)</f>
        <v>30.997777777777777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0.41805555555555557</v>
      </c>
      <c r="B6" s="3">
        <f>Params!D29+MINUTE(A6-Params!C29)*60+SECOND(A6-Params!C29)</f>
        <v>1553300120</v>
      </c>
      <c r="C6">
        <v>2</v>
      </c>
      <c r="D6">
        <f>ROW()</f>
        <v>6</v>
      </c>
      <c r="E6">
        <f ca="1">INDIRECT("E$"&amp;C6)+INDIRECT("H$"&amp;C6)*($B6-INDIRECT("B$"&amp;D6))</f>
        <v>120380.9</v>
      </c>
      <c r="F6">
        <f ca="1">INDIRECT("F$"&amp;C6)+INDIRECT("I$"&amp;C6)*($B6-INDIRECT("B$"&amp;D6))</f>
        <v>-1855.4929999999999</v>
      </c>
      <c r="G6">
        <f ca="1">INDIRECT("G$"&amp;C6)+INDIRECT("J$"&amp;C6)*($B6-INDIRECT("B$"&amp;D6))</f>
        <v>8534.4</v>
      </c>
      <c r="H6" s="9">
        <f ca="1">(E7-E6)/($B7-$B6)</f>
        <v>-223.45824074074045</v>
      </c>
      <c r="I6" s="9">
        <f ca="1">(F7-F6)/($B7-$B6)</f>
        <v>48.343150925925919</v>
      </c>
      <c r="J6" s="9">
        <f ca="1">(G7-G6)/($B7-$B6)</f>
        <v>0</v>
      </c>
      <c r="K6" s="9">
        <f ca="1">SQRT(H6*H6+I6*I6)</f>
        <v>228.62774459018215</v>
      </c>
      <c r="L6" s="9">
        <f ca="1">DEGREES(ATAN2(I6,H6))</f>
        <v>-77.792708116235104</v>
      </c>
      <c r="M6">
        <f ca="1">INDIRECT("M$"&amp;C6)+INDIRECT("O$"&amp;C6)*($B6-INDIRECT("B$"&amp;D6))</f>
        <v>55.833333333333336</v>
      </c>
      <c r="N6">
        <f ca="1">INDIRECT("N$"&amp;C6)+INDIRECT("P$"&amp;C6)*($B6-INDIRECT("B$"&amp;D6))</f>
        <v>34.859722222222224</v>
      </c>
      <c r="P6" s="3"/>
    </row>
    <row r="7" spans="1:16" x14ac:dyDescent="0.25">
      <c r="A7" s="4">
        <f>A6+5/24/3600</f>
        <v>0.41811342592592593</v>
      </c>
      <c r="B7" s="3">
        <f>B6+SECOND(A7-A6)</f>
        <v>1553300125</v>
      </c>
      <c r="C7">
        <f>C6</f>
        <v>2</v>
      </c>
      <c r="D7">
        <f>D6</f>
        <v>6</v>
      </c>
      <c r="E7">
        <f ca="1">INDIRECT("E$"&amp;C7)+INDIRECT("H$"&amp;C7)*($B7-INDIRECT("B$"&amp;D7))</f>
        <v>119263.60879629629</v>
      </c>
      <c r="F7">
        <f ca="1">INDIRECT("F$"&amp;C7)+INDIRECT("I$"&amp;C7)*($B7-INDIRECT("B$"&amp;D7))</f>
        <v>-1613.7772453703703</v>
      </c>
      <c r="G7">
        <f t="shared" ref="G7:G70" ca="1" si="1">INDIRECT("G$"&amp;C7)+INDIRECT("J$"&amp;C7)*($B7-INDIRECT("B$"&amp;D7))</f>
        <v>8534.4</v>
      </c>
      <c r="H7" s="9">
        <f t="shared" ref="H7:J70" ca="1" si="2">(E8-E7)/($B8-$B7)</f>
        <v>-223.45824074074045</v>
      </c>
      <c r="I7" s="9">
        <f t="shared" ca="1" si="2"/>
        <v>48.343150925925919</v>
      </c>
      <c r="J7" s="9">
        <f t="shared" ca="1" si="2"/>
        <v>0</v>
      </c>
      <c r="K7" s="9">
        <f t="shared" ref="K7:K70" ca="1" si="3">SQRT(H7*H7+I7*I7)</f>
        <v>228.62774459018215</v>
      </c>
      <c r="L7" s="9">
        <f t="shared" ref="L7:L70" ca="1" si="4">DEGREES(ATAN2(I7,H7))</f>
        <v>-77.792708116235104</v>
      </c>
      <c r="M7">
        <f ca="1">INDIRECT("M$"&amp;C7)+INDIRECT("O$"&amp;C7)*($B7-INDIRECT("B$"&amp;D7))</f>
        <v>55.835492541152263</v>
      </c>
      <c r="N7">
        <f ca="1">INDIRECT("N$"&amp;C7)+INDIRECT("P$"&amp;C7)*($B7-INDIRECT("B$"&amp;D7))</f>
        <v>34.84184284979424</v>
      </c>
      <c r="P7" s="3"/>
    </row>
    <row r="8" spans="1:16" x14ac:dyDescent="0.25">
      <c r="A8" s="4">
        <f>A7+5/24/3600</f>
        <v>0.41817129629629629</v>
      </c>
      <c r="B8" s="3">
        <f>B7+SECOND(A8-A7)</f>
        <v>1553300130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118146.31759259259</v>
      </c>
      <c r="F8">
        <f t="shared" ref="F8:F33" ca="1" si="7">INDIRECT("F$"&amp;C8)+INDIRECT("I$"&amp;C8)*($B8-INDIRECT("B$"&amp;D8))</f>
        <v>-1372.0614907407407</v>
      </c>
      <c r="G8">
        <f t="shared" ca="1" si="1"/>
        <v>8534.4</v>
      </c>
      <c r="H8" s="9">
        <f t="shared" ca="1" si="2"/>
        <v>-223.45824074074045</v>
      </c>
      <c r="I8" s="9">
        <f t="shared" ca="1" si="2"/>
        <v>48.343150925925968</v>
      </c>
      <c r="J8" s="9">
        <f t="shared" ca="1" si="2"/>
        <v>0</v>
      </c>
      <c r="K8" s="9">
        <f t="shared" ca="1" si="3"/>
        <v>228.62774459018217</v>
      </c>
      <c r="L8" s="9">
        <f t="shared" ca="1" si="4"/>
        <v>-77.79270811623509</v>
      </c>
      <c r="M8">
        <f t="shared" ref="M8:M71" ca="1" si="8">INDIRECT("M$"&amp;C8)+INDIRECT("O$"&amp;C8)*($B8-INDIRECT("B$"&amp;D8))</f>
        <v>55.837651748971197</v>
      </c>
      <c r="N8">
        <f t="shared" ref="N8:N71" ca="1" si="9">INDIRECT("N$"&amp;C8)+INDIRECT("P$"&amp;C8)*($B8-INDIRECT("B$"&amp;D8))</f>
        <v>34.823963477366256</v>
      </c>
      <c r="P8" s="3"/>
    </row>
    <row r="9" spans="1:16" x14ac:dyDescent="0.25">
      <c r="A9" s="4">
        <f t="shared" ref="A9:A72" si="10">A8+5/24/3600</f>
        <v>0.41822916666666665</v>
      </c>
      <c r="B9" s="3">
        <f t="shared" ref="B9:B72" si="11">B8+SECOND(A9-A8)</f>
        <v>1553300135</v>
      </c>
      <c r="C9">
        <f t="shared" si="5"/>
        <v>2</v>
      </c>
      <c r="D9">
        <f t="shared" si="5"/>
        <v>6</v>
      </c>
      <c r="E9">
        <f t="shared" ca="1" si="6"/>
        <v>117029.02638888889</v>
      </c>
      <c r="F9">
        <f t="shared" ca="1" si="7"/>
        <v>-1130.3457361111109</v>
      </c>
      <c r="G9">
        <f t="shared" ca="1" si="1"/>
        <v>8534.4</v>
      </c>
      <c r="H9" s="9">
        <f t="shared" ca="1" si="2"/>
        <v>-223.45824074074045</v>
      </c>
      <c r="I9" s="9">
        <f t="shared" ca="1" si="2"/>
        <v>48.343150925925897</v>
      </c>
      <c r="J9" s="9">
        <f t="shared" ca="1" si="2"/>
        <v>0</v>
      </c>
      <c r="K9" s="9">
        <f t="shared" ca="1" si="3"/>
        <v>228.62774459018215</v>
      </c>
      <c r="L9" s="9">
        <f t="shared" ca="1" si="4"/>
        <v>-77.792708116235119</v>
      </c>
      <c r="M9">
        <f t="shared" ca="1" si="8"/>
        <v>55.839810956790124</v>
      </c>
      <c r="N9">
        <f t="shared" ca="1" si="9"/>
        <v>34.806084104938272</v>
      </c>
    </row>
    <row r="10" spans="1:16" x14ac:dyDescent="0.25">
      <c r="A10" s="4">
        <f t="shared" si="10"/>
        <v>0.41828703703703701</v>
      </c>
      <c r="B10" s="3">
        <f t="shared" si="11"/>
        <v>1553300140</v>
      </c>
      <c r="C10">
        <f t="shared" si="5"/>
        <v>2</v>
      </c>
      <c r="D10">
        <f t="shared" si="5"/>
        <v>6</v>
      </c>
      <c r="E10">
        <f t="shared" ca="1" si="6"/>
        <v>115911.73518518519</v>
      </c>
      <c r="F10">
        <f t="shared" ca="1" si="7"/>
        <v>-888.62998148148142</v>
      </c>
      <c r="G10">
        <f t="shared" ca="1" si="1"/>
        <v>8534.4</v>
      </c>
      <c r="H10" s="9">
        <f t="shared" ca="1" si="2"/>
        <v>-223.45824074074045</v>
      </c>
      <c r="I10" s="9">
        <f t="shared" ca="1" si="2"/>
        <v>48.34315092592594</v>
      </c>
      <c r="J10" s="9">
        <f t="shared" ca="1" si="2"/>
        <v>0</v>
      </c>
      <c r="K10" s="9">
        <f t="shared" ca="1" si="3"/>
        <v>228.62774459018215</v>
      </c>
      <c r="L10" s="9">
        <f t="shared" ca="1" si="4"/>
        <v>-77.792708116235104</v>
      </c>
      <c r="M10">
        <f t="shared" ca="1" si="8"/>
        <v>55.841970164609059</v>
      </c>
      <c r="N10">
        <f t="shared" ca="1" si="9"/>
        <v>34.788204732510287</v>
      </c>
      <c r="P10" s="9"/>
    </row>
    <row r="11" spans="1:16" x14ac:dyDescent="0.25">
      <c r="A11" s="4">
        <f t="shared" si="10"/>
        <v>0.41834490740740737</v>
      </c>
      <c r="B11" s="3">
        <f t="shared" si="11"/>
        <v>1553300145</v>
      </c>
      <c r="C11">
        <f t="shared" si="5"/>
        <v>2</v>
      </c>
      <c r="D11">
        <f t="shared" si="5"/>
        <v>6</v>
      </c>
      <c r="E11">
        <f t="shared" ca="1" si="6"/>
        <v>114794.44398148148</v>
      </c>
      <c r="F11">
        <f t="shared" ca="1" si="7"/>
        <v>-646.91422685185171</v>
      </c>
      <c r="G11">
        <f t="shared" ca="1" si="1"/>
        <v>8534.4</v>
      </c>
      <c r="H11" s="9">
        <f t="shared" ca="1" si="2"/>
        <v>-223.45824074074335</v>
      </c>
      <c r="I11" s="9">
        <f t="shared" ca="1" si="2"/>
        <v>48.343150925925919</v>
      </c>
      <c r="J11" s="9">
        <f t="shared" ca="1" si="2"/>
        <v>0</v>
      </c>
      <c r="K11" s="9">
        <f t="shared" ca="1" si="3"/>
        <v>228.62774459018499</v>
      </c>
      <c r="L11" s="9">
        <f t="shared" ca="1" si="4"/>
        <v>-77.792708116235261</v>
      </c>
      <c r="M11">
        <f t="shared" ca="1" si="8"/>
        <v>55.844129372427986</v>
      </c>
      <c r="N11">
        <f t="shared" ca="1" si="9"/>
        <v>34.770325360082303</v>
      </c>
    </row>
    <row r="12" spans="1:16" x14ac:dyDescent="0.25">
      <c r="A12" s="4">
        <f t="shared" si="10"/>
        <v>0.41840277777777773</v>
      </c>
      <c r="B12" s="3">
        <f t="shared" si="11"/>
        <v>1553300150</v>
      </c>
      <c r="C12">
        <f t="shared" si="5"/>
        <v>2</v>
      </c>
      <c r="D12">
        <f t="shared" si="5"/>
        <v>6</v>
      </c>
      <c r="E12">
        <f t="shared" ca="1" si="6"/>
        <v>113677.15277777777</v>
      </c>
      <c r="F12">
        <f t="shared" ca="1" si="7"/>
        <v>-405.19847222222211</v>
      </c>
      <c r="G12">
        <f t="shared" ca="1" si="1"/>
        <v>8534.4</v>
      </c>
      <c r="H12" s="9">
        <f t="shared" ca="1" si="2"/>
        <v>-223.45824074074045</v>
      </c>
      <c r="I12" s="9">
        <f t="shared" ca="1" si="2"/>
        <v>48.343150925925919</v>
      </c>
      <c r="J12" s="9">
        <f t="shared" ca="1" si="2"/>
        <v>0</v>
      </c>
      <c r="K12" s="9">
        <f t="shared" ca="1" si="3"/>
        <v>228.62774459018215</v>
      </c>
      <c r="L12" s="9">
        <f t="shared" ca="1" si="4"/>
        <v>-77.792708116235104</v>
      </c>
      <c r="M12">
        <f t="shared" ca="1" si="8"/>
        <v>55.846288580246913</v>
      </c>
      <c r="N12">
        <f t="shared" ca="1" si="9"/>
        <v>34.752445987654326</v>
      </c>
    </row>
    <row r="13" spans="1:16" x14ac:dyDescent="0.25">
      <c r="A13" s="4">
        <f t="shared" si="10"/>
        <v>0.4184606481481481</v>
      </c>
      <c r="B13" s="3">
        <f t="shared" si="11"/>
        <v>1553300155</v>
      </c>
      <c r="C13">
        <f t="shared" si="5"/>
        <v>2</v>
      </c>
      <c r="D13">
        <f t="shared" si="5"/>
        <v>6</v>
      </c>
      <c r="E13">
        <f t="shared" ca="1" si="6"/>
        <v>112559.86157407406</v>
      </c>
      <c r="F13">
        <f t="shared" ca="1" si="7"/>
        <v>-163.48271759259251</v>
      </c>
      <c r="G13">
        <f t="shared" ca="1" si="1"/>
        <v>8534.4</v>
      </c>
      <c r="H13" s="9">
        <f t="shared" ca="1" si="2"/>
        <v>-223.45824074074045</v>
      </c>
      <c r="I13" s="9">
        <f t="shared" ca="1" si="2"/>
        <v>48.343150925925919</v>
      </c>
      <c r="J13" s="9">
        <f t="shared" ca="1" si="2"/>
        <v>0</v>
      </c>
      <c r="K13" s="9">
        <f t="shared" ca="1" si="3"/>
        <v>228.62774459018215</v>
      </c>
      <c r="L13" s="9">
        <f t="shared" ca="1" si="4"/>
        <v>-77.792708116235104</v>
      </c>
      <c r="M13">
        <f t="shared" ca="1" si="8"/>
        <v>55.848447788065847</v>
      </c>
      <c r="N13">
        <f t="shared" ca="1" si="9"/>
        <v>34.734566615226342</v>
      </c>
    </row>
    <row r="14" spans="1:16" x14ac:dyDescent="0.25">
      <c r="A14" s="4">
        <f t="shared" si="10"/>
        <v>0.41851851851851846</v>
      </c>
      <c r="B14" s="3">
        <f t="shared" si="11"/>
        <v>1553300160</v>
      </c>
      <c r="C14">
        <f t="shared" si="5"/>
        <v>2</v>
      </c>
      <c r="D14">
        <f t="shared" si="5"/>
        <v>6</v>
      </c>
      <c r="E14">
        <f t="shared" ca="1" si="6"/>
        <v>111442.57037037036</v>
      </c>
      <c r="F14">
        <f t="shared" ca="1" si="7"/>
        <v>78.233037037037093</v>
      </c>
      <c r="G14">
        <f t="shared" ca="1" si="1"/>
        <v>8534.4</v>
      </c>
      <c r="H14" s="9">
        <f t="shared" ca="1" si="2"/>
        <v>-223.45824074074045</v>
      </c>
      <c r="I14" s="9">
        <f t="shared" ca="1" si="2"/>
        <v>48.343150925925919</v>
      </c>
      <c r="J14" s="9">
        <f t="shared" ca="1" si="2"/>
        <v>0</v>
      </c>
      <c r="K14" s="9">
        <f t="shared" ca="1" si="3"/>
        <v>228.62774459018215</v>
      </c>
      <c r="L14" s="9">
        <f t="shared" ca="1" si="4"/>
        <v>-77.792708116235104</v>
      </c>
      <c r="M14">
        <f t="shared" ca="1" si="8"/>
        <v>55.850606995884775</v>
      </c>
      <c r="N14">
        <f t="shared" ca="1" si="9"/>
        <v>34.716687242798358</v>
      </c>
    </row>
    <row r="15" spans="1:16" x14ac:dyDescent="0.25">
      <c r="A15" s="4">
        <f t="shared" si="10"/>
        <v>0.41857638888888882</v>
      </c>
      <c r="B15" s="3">
        <f t="shared" si="11"/>
        <v>1553300165</v>
      </c>
      <c r="C15">
        <f t="shared" si="5"/>
        <v>2</v>
      </c>
      <c r="D15">
        <f t="shared" si="5"/>
        <v>6</v>
      </c>
      <c r="E15">
        <f t="shared" ca="1" si="6"/>
        <v>110325.27916666666</v>
      </c>
      <c r="F15">
        <f t="shared" ca="1" si="7"/>
        <v>319.94879166666669</v>
      </c>
      <c r="G15">
        <f t="shared" ca="1" si="1"/>
        <v>8534.4</v>
      </c>
      <c r="H15" s="9">
        <f t="shared" ca="1" si="2"/>
        <v>-223.45824074074045</v>
      </c>
      <c r="I15" s="9">
        <f t="shared" ca="1" si="2"/>
        <v>48.343150925925968</v>
      </c>
      <c r="J15" s="9">
        <f t="shared" ca="1" si="2"/>
        <v>0</v>
      </c>
      <c r="K15" s="9">
        <f t="shared" ca="1" si="3"/>
        <v>228.62774459018217</v>
      </c>
      <c r="L15" s="9">
        <f t="shared" ca="1" si="4"/>
        <v>-77.79270811623509</v>
      </c>
      <c r="M15">
        <f t="shared" ca="1" si="8"/>
        <v>55.852766203703709</v>
      </c>
      <c r="N15">
        <f t="shared" ca="1" si="9"/>
        <v>34.698807870370374</v>
      </c>
    </row>
    <row r="16" spans="1:16" x14ac:dyDescent="0.25">
      <c r="A16" s="4">
        <f t="shared" si="10"/>
        <v>0.41863425925925918</v>
      </c>
      <c r="B16" s="3">
        <f t="shared" si="11"/>
        <v>1553300170</v>
      </c>
      <c r="C16">
        <f t="shared" si="5"/>
        <v>2</v>
      </c>
      <c r="D16">
        <f t="shared" si="5"/>
        <v>6</v>
      </c>
      <c r="E16">
        <f t="shared" ca="1" si="6"/>
        <v>109207.98796296296</v>
      </c>
      <c r="F16">
        <f t="shared" ca="1" si="7"/>
        <v>561.66454629629652</v>
      </c>
      <c r="G16">
        <f t="shared" ca="1" si="1"/>
        <v>8534.4</v>
      </c>
      <c r="H16" s="9">
        <f t="shared" ca="1" si="2"/>
        <v>-223.45824074074045</v>
      </c>
      <c r="I16" s="9">
        <f t="shared" ca="1" si="2"/>
        <v>48.343150925925876</v>
      </c>
      <c r="J16" s="9">
        <f t="shared" ca="1" si="2"/>
        <v>0</v>
      </c>
      <c r="K16" s="9">
        <f t="shared" ca="1" si="3"/>
        <v>228.62774459018215</v>
      </c>
      <c r="L16" s="9">
        <f t="shared" ca="1" si="4"/>
        <v>-77.792708116235119</v>
      </c>
      <c r="M16">
        <f t="shared" ca="1" si="8"/>
        <v>55.854925411522636</v>
      </c>
      <c r="N16">
        <f t="shared" ca="1" si="9"/>
        <v>34.680928497942389</v>
      </c>
    </row>
    <row r="17" spans="1:14" x14ac:dyDescent="0.25">
      <c r="A17" s="4">
        <f t="shared" si="10"/>
        <v>0.41869212962962954</v>
      </c>
      <c r="B17" s="3">
        <f t="shared" si="11"/>
        <v>1553300175</v>
      </c>
      <c r="C17">
        <f t="shared" si="5"/>
        <v>2</v>
      </c>
      <c r="D17">
        <f t="shared" si="5"/>
        <v>6</v>
      </c>
      <c r="E17">
        <f t="shared" ca="1" si="6"/>
        <v>108090.69675925926</v>
      </c>
      <c r="F17">
        <f t="shared" ca="1" si="7"/>
        <v>803.38030092592589</v>
      </c>
      <c r="G17">
        <f t="shared" ca="1" si="1"/>
        <v>8534.4</v>
      </c>
      <c r="H17" s="9">
        <f t="shared" ca="1" si="2"/>
        <v>-223.45824074074045</v>
      </c>
      <c r="I17" s="9">
        <f t="shared" ca="1" si="2"/>
        <v>48.343150925925968</v>
      </c>
      <c r="J17" s="9">
        <f t="shared" ca="1" si="2"/>
        <v>0</v>
      </c>
      <c r="K17" s="9">
        <f t="shared" ca="1" si="3"/>
        <v>228.62774459018217</v>
      </c>
      <c r="L17" s="9">
        <f t="shared" ca="1" si="4"/>
        <v>-77.79270811623509</v>
      </c>
      <c r="M17">
        <f t="shared" ca="1" si="8"/>
        <v>55.857084619341563</v>
      </c>
      <c r="N17">
        <f t="shared" ca="1" si="9"/>
        <v>34.663049125514405</v>
      </c>
    </row>
    <row r="18" spans="1:14" x14ac:dyDescent="0.25">
      <c r="A18" s="4">
        <f t="shared" si="10"/>
        <v>0.4187499999999999</v>
      </c>
      <c r="B18" s="3">
        <f t="shared" si="11"/>
        <v>1553300180</v>
      </c>
      <c r="C18">
        <f t="shared" si="5"/>
        <v>2</v>
      </c>
      <c r="D18">
        <f t="shared" si="5"/>
        <v>6</v>
      </c>
      <c r="E18">
        <f t="shared" ca="1" si="6"/>
        <v>106973.40555555555</v>
      </c>
      <c r="F18">
        <f t="shared" ca="1" si="7"/>
        <v>1045.0960555555557</v>
      </c>
      <c r="G18">
        <f t="shared" ca="1" si="1"/>
        <v>8534.4</v>
      </c>
      <c r="H18" s="9">
        <f t="shared" ca="1" si="2"/>
        <v>-223.45824074074045</v>
      </c>
      <c r="I18" s="9">
        <f t="shared" ca="1" si="2"/>
        <v>48.343150925925876</v>
      </c>
      <c r="J18" s="9">
        <f t="shared" ca="1" si="2"/>
        <v>0</v>
      </c>
      <c r="K18" s="9">
        <f t="shared" ca="1" si="3"/>
        <v>228.62774459018215</v>
      </c>
      <c r="L18" s="9">
        <f t="shared" ca="1" si="4"/>
        <v>-77.792708116235119</v>
      </c>
      <c r="M18">
        <f t="shared" ca="1" si="8"/>
        <v>55.859243827160498</v>
      </c>
      <c r="N18">
        <f t="shared" ca="1" si="9"/>
        <v>34.645169753086421</v>
      </c>
    </row>
    <row r="19" spans="1:14" x14ac:dyDescent="0.25">
      <c r="A19" s="4">
        <f t="shared" si="10"/>
        <v>0.41880787037037026</v>
      </c>
      <c r="B19" s="3">
        <f t="shared" si="11"/>
        <v>1553300185</v>
      </c>
      <c r="C19">
        <f t="shared" si="5"/>
        <v>2</v>
      </c>
      <c r="D19">
        <f t="shared" si="5"/>
        <v>6</v>
      </c>
      <c r="E19">
        <f t="shared" ca="1" si="6"/>
        <v>105856.11435185185</v>
      </c>
      <c r="F19">
        <f t="shared" ca="1" si="7"/>
        <v>1286.8118101851851</v>
      </c>
      <c r="G19">
        <f t="shared" ca="1" si="1"/>
        <v>8534.4</v>
      </c>
      <c r="H19" s="9">
        <f t="shared" ca="1" si="2"/>
        <v>-223.45824074074045</v>
      </c>
      <c r="I19" s="9">
        <f t="shared" ca="1" si="2"/>
        <v>48.343150925925968</v>
      </c>
      <c r="J19" s="9">
        <f t="shared" ca="1" si="2"/>
        <v>0</v>
      </c>
      <c r="K19" s="9">
        <f t="shared" ca="1" si="3"/>
        <v>228.62774459018217</v>
      </c>
      <c r="L19" s="9">
        <f t="shared" ca="1" si="4"/>
        <v>-77.79270811623509</v>
      </c>
      <c r="M19">
        <f t="shared" ca="1" si="8"/>
        <v>55.861403034979425</v>
      </c>
      <c r="N19">
        <f t="shared" ca="1" si="9"/>
        <v>34.627290380658437</v>
      </c>
    </row>
    <row r="20" spans="1:14" x14ac:dyDescent="0.25">
      <c r="A20" s="4">
        <f t="shared" si="10"/>
        <v>0.41886574074074062</v>
      </c>
      <c r="B20" s="3">
        <f t="shared" si="11"/>
        <v>1553300190</v>
      </c>
      <c r="C20">
        <f t="shared" si="5"/>
        <v>2</v>
      </c>
      <c r="D20">
        <f t="shared" si="5"/>
        <v>6</v>
      </c>
      <c r="E20">
        <f t="shared" ca="1" si="6"/>
        <v>104738.82314814815</v>
      </c>
      <c r="F20">
        <f t="shared" ca="1" si="7"/>
        <v>1528.5275648148149</v>
      </c>
      <c r="G20">
        <f t="shared" ca="1" si="1"/>
        <v>8534.4</v>
      </c>
      <c r="H20" s="9">
        <f t="shared" ca="1" si="2"/>
        <v>-223.45824074074335</v>
      </c>
      <c r="I20" s="9">
        <f t="shared" ca="1" si="2"/>
        <v>48.343150925925876</v>
      </c>
      <c r="J20" s="9">
        <f t="shared" ca="1" si="2"/>
        <v>0</v>
      </c>
      <c r="K20" s="9">
        <f t="shared" ca="1" si="3"/>
        <v>228.62774459018496</v>
      </c>
      <c r="L20" s="9">
        <f t="shared" ca="1" si="4"/>
        <v>-77.792708116235275</v>
      </c>
      <c r="M20">
        <f t="shared" ca="1" si="8"/>
        <v>55.863562242798359</v>
      </c>
      <c r="N20">
        <f t="shared" ca="1" si="9"/>
        <v>34.609411008230452</v>
      </c>
    </row>
    <row r="21" spans="1:14" x14ac:dyDescent="0.25">
      <c r="A21" s="4">
        <f t="shared" si="10"/>
        <v>0.41892361111111098</v>
      </c>
      <c r="B21" s="3">
        <f t="shared" si="11"/>
        <v>1553300195</v>
      </c>
      <c r="C21">
        <f t="shared" si="5"/>
        <v>2</v>
      </c>
      <c r="D21">
        <f t="shared" si="5"/>
        <v>6</v>
      </c>
      <c r="E21">
        <f t="shared" ca="1" si="6"/>
        <v>103621.53194444443</v>
      </c>
      <c r="F21">
        <f t="shared" ca="1" si="7"/>
        <v>1770.2433194444443</v>
      </c>
      <c r="G21">
        <f t="shared" ca="1" si="1"/>
        <v>8534.4</v>
      </c>
      <c r="H21" s="9">
        <f t="shared" ca="1" si="2"/>
        <v>-223.45824074074045</v>
      </c>
      <c r="I21" s="9">
        <f t="shared" ca="1" si="2"/>
        <v>48.343150925925968</v>
      </c>
      <c r="J21" s="9">
        <f t="shared" ca="1" si="2"/>
        <v>0</v>
      </c>
      <c r="K21" s="9">
        <f t="shared" ca="1" si="3"/>
        <v>228.62774459018217</v>
      </c>
      <c r="L21" s="9">
        <f t="shared" ca="1" si="4"/>
        <v>-77.79270811623509</v>
      </c>
      <c r="M21">
        <f t="shared" ca="1" si="8"/>
        <v>55.865721450617286</v>
      </c>
      <c r="N21">
        <f t="shared" ca="1" si="9"/>
        <v>34.591531635802468</v>
      </c>
    </row>
    <row r="22" spans="1:14" x14ac:dyDescent="0.25">
      <c r="A22" s="4">
        <f t="shared" si="10"/>
        <v>0.41898148148148134</v>
      </c>
      <c r="B22" s="3">
        <f t="shared" si="11"/>
        <v>1553300200</v>
      </c>
      <c r="C22">
        <f t="shared" si="5"/>
        <v>2</v>
      </c>
      <c r="D22">
        <f t="shared" si="5"/>
        <v>6</v>
      </c>
      <c r="E22">
        <f t="shared" ca="1" si="6"/>
        <v>102504.24074074073</v>
      </c>
      <c r="F22">
        <f t="shared" ca="1" si="7"/>
        <v>2011.9590740740741</v>
      </c>
      <c r="G22">
        <f t="shared" ca="1" si="1"/>
        <v>8534.4</v>
      </c>
      <c r="H22" s="9">
        <f t="shared" ca="1" si="2"/>
        <v>-223.45824074074045</v>
      </c>
      <c r="I22" s="9">
        <f t="shared" ca="1" si="2"/>
        <v>48.343150925925968</v>
      </c>
      <c r="J22" s="9">
        <f t="shared" ca="1" si="2"/>
        <v>0</v>
      </c>
      <c r="K22" s="9">
        <f t="shared" ca="1" si="3"/>
        <v>228.62774459018217</v>
      </c>
      <c r="L22" s="9">
        <f t="shared" ca="1" si="4"/>
        <v>-77.79270811623509</v>
      </c>
      <c r="M22">
        <f t="shared" ca="1" si="8"/>
        <v>55.867880658436214</v>
      </c>
      <c r="N22">
        <f t="shared" ca="1" si="9"/>
        <v>34.573652263374484</v>
      </c>
    </row>
    <row r="23" spans="1:14" x14ac:dyDescent="0.25">
      <c r="A23" s="4">
        <f t="shared" si="10"/>
        <v>0.4190393518518517</v>
      </c>
      <c r="B23" s="3">
        <f t="shared" si="11"/>
        <v>1553300205</v>
      </c>
      <c r="C23">
        <f t="shared" si="5"/>
        <v>2</v>
      </c>
      <c r="D23">
        <f t="shared" si="5"/>
        <v>6</v>
      </c>
      <c r="E23">
        <f t="shared" ca="1" si="6"/>
        <v>101386.94953703703</v>
      </c>
      <c r="F23">
        <f t="shared" ca="1" si="7"/>
        <v>2253.674828703704</v>
      </c>
      <c r="G23">
        <f t="shared" ca="1" si="1"/>
        <v>8534.4</v>
      </c>
      <c r="H23" s="9">
        <f t="shared" ca="1" si="2"/>
        <v>-223.45824074074045</v>
      </c>
      <c r="I23" s="9">
        <f t="shared" ca="1" si="2"/>
        <v>48.343150925925876</v>
      </c>
      <c r="J23" s="9">
        <f t="shared" ca="1" si="2"/>
        <v>0</v>
      </c>
      <c r="K23" s="9">
        <f t="shared" ca="1" si="3"/>
        <v>228.62774459018215</v>
      </c>
      <c r="L23" s="9">
        <f t="shared" ca="1" si="4"/>
        <v>-77.792708116235119</v>
      </c>
      <c r="M23">
        <f t="shared" ca="1" si="8"/>
        <v>55.870039866255148</v>
      </c>
      <c r="N23">
        <f t="shared" ca="1" si="9"/>
        <v>34.555772890946507</v>
      </c>
    </row>
    <row r="24" spans="1:14" x14ac:dyDescent="0.25">
      <c r="A24" s="4">
        <f t="shared" si="10"/>
        <v>0.41909722222222207</v>
      </c>
      <c r="B24" s="3">
        <f t="shared" si="11"/>
        <v>1553300210</v>
      </c>
      <c r="C24">
        <f t="shared" ref="C24:D39" si="12">C23</f>
        <v>2</v>
      </c>
      <c r="D24">
        <f t="shared" si="12"/>
        <v>6</v>
      </c>
      <c r="E24">
        <f t="shared" ca="1" si="6"/>
        <v>100269.65833333333</v>
      </c>
      <c r="F24">
        <f t="shared" ca="1" si="7"/>
        <v>2495.3905833333333</v>
      </c>
      <c r="G24">
        <f t="shared" ca="1" si="1"/>
        <v>8534.4</v>
      </c>
      <c r="H24" s="9">
        <f t="shared" ca="1" si="2"/>
        <v>-223.45824074074045</v>
      </c>
      <c r="I24" s="9">
        <f t="shared" ca="1" si="2"/>
        <v>48.343150925925876</v>
      </c>
      <c r="J24" s="9">
        <f t="shared" ca="1" si="2"/>
        <v>0</v>
      </c>
      <c r="K24" s="9">
        <f t="shared" ca="1" si="3"/>
        <v>228.62774459018215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0.41915509259259243</v>
      </c>
      <c r="B25" s="3">
        <f t="shared" si="11"/>
        <v>1553300215</v>
      </c>
      <c r="C25">
        <f t="shared" si="12"/>
        <v>2</v>
      </c>
      <c r="D25">
        <f t="shared" si="12"/>
        <v>6</v>
      </c>
      <c r="E25">
        <f t="shared" ca="1" si="6"/>
        <v>99152.367129629623</v>
      </c>
      <c r="F25">
        <f t="shared" ca="1" si="7"/>
        <v>2737.1063379629627</v>
      </c>
      <c r="G25">
        <f t="shared" ca="1" si="1"/>
        <v>8534.4</v>
      </c>
      <c r="H25" s="9">
        <f t="shared" ca="1" si="2"/>
        <v>-223.45824074074045</v>
      </c>
      <c r="I25" s="9">
        <f t="shared" ca="1" si="2"/>
        <v>48.343150925926054</v>
      </c>
      <c r="J25" s="9">
        <f t="shared" ca="1" si="2"/>
        <v>0</v>
      </c>
      <c r="K25" s="9">
        <f t="shared" ca="1" si="3"/>
        <v>228.62774459018217</v>
      </c>
      <c r="L25" s="9">
        <f t="shared" ca="1" si="4"/>
        <v>-77.792708116235076</v>
      </c>
      <c r="M25">
        <f t="shared" ca="1" si="8"/>
        <v>55.874358281893009</v>
      </c>
      <c r="N25">
        <f t="shared" ca="1" si="9"/>
        <v>34.520014146090539</v>
      </c>
    </row>
    <row r="26" spans="1:14" x14ac:dyDescent="0.25">
      <c r="A26" s="4">
        <f t="shared" si="10"/>
        <v>0.41921296296296279</v>
      </c>
      <c r="B26" s="3">
        <f t="shared" si="11"/>
        <v>1553300220</v>
      </c>
      <c r="C26">
        <f t="shared" si="12"/>
        <v>2</v>
      </c>
      <c r="D26">
        <f t="shared" si="12"/>
        <v>6</v>
      </c>
      <c r="E26">
        <f t="shared" ca="1" si="6"/>
        <v>98035.075925925921</v>
      </c>
      <c r="F26">
        <f t="shared" ca="1" si="7"/>
        <v>2978.822092592593</v>
      </c>
      <c r="G26">
        <f t="shared" ca="1" si="1"/>
        <v>8534.4</v>
      </c>
      <c r="H26" s="9">
        <f t="shared" ca="1" si="2"/>
        <v>-223.45824074074045</v>
      </c>
      <c r="I26" s="9">
        <f t="shared" ca="1" si="2"/>
        <v>48.343150925925876</v>
      </c>
      <c r="J26" s="9">
        <f t="shared" ca="1" si="2"/>
        <v>0</v>
      </c>
      <c r="K26" s="9">
        <f t="shared" ca="1" si="3"/>
        <v>228.62774459018215</v>
      </c>
      <c r="L26" s="9">
        <f t="shared" ca="1" si="4"/>
        <v>-77.792708116235119</v>
      </c>
      <c r="M26">
        <f t="shared" ca="1" si="8"/>
        <v>55.876517489711937</v>
      </c>
      <c r="N26">
        <f t="shared" ca="1" si="9"/>
        <v>34.502134773662554</v>
      </c>
    </row>
    <row r="27" spans="1:14" x14ac:dyDescent="0.25">
      <c r="A27" s="4">
        <f t="shared" si="10"/>
        <v>0.41927083333333315</v>
      </c>
      <c r="B27" s="3">
        <f t="shared" si="11"/>
        <v>1553300225</v>
      </c>
      <c r="C27">
        <f t="shared" si="12"/>
        <v>2</v>
      </c>
      <c r="D27">
        <f t="shared" si="12"/>
        <v>6</v>
      </c>
      <c r="E27">
        <f t="shared" ca="1" si="6"/>
        <v>96917.784722222219</v>
      </c>
      <c r="F27">
        <f t="shared" ca="1" si="7"/>
        <v>3220.5378472222224</v>
      </c>
      <c r="G27">
        <f t="shared" ca="1" si="1"/>
        <v>8534.4</v>
      </c>
      <c r="H27" s="9">
        <f t="shared" ca="1" si="2"/>
        <v>-223.45824074074045</v>
      </c>
      <c r="I27" s="9">
        <f t="shared" ca="1" si="2"/>
        <v>48.343150925925876</v>
      </c>
      <c r="J27" s="9">
        <f t="shared" ca="1" si="2"/>
        <v>0</v>
      </c>
      <c r="K27" s="9">
        <f t="shared" ca="1" si="3"/>
        <v>228.62774459018215</v>
      </c>
      <c r="L27" s="9">
        <f t="shared" ca="1" si="4"/>
        <v>-77.792708116235119</v>
      </c>
      <c r="M27">
        <f t="shared" ca="1" si="8"/>
        <v>55.878676697530864</v>
      </c>
      <c r="N27">
        <f t="shared" ca="1" si="9"/>
        <v>34.48425540123457</v>
      </c>
    </row>
    <row r="28" spans="1:14" x14ac:dyDescent="0.25">
      <c r="A28" s="4">
        <f t="shared" si="10"/>
        <v>0.41932870370370351</v>
      </c>
      <c r="B28" s="3">
        <f t="shared" si="11"/>
        <v>1553300230</v>
      </c>
      <c r="C28">
        <f t="shared" si="12"/>
        <v>2</v>
      </c>
      <c r="D28">
        <f t="shared" si="12"/>
        <v>6</v>
      </c>
      <c r="E28">
        <f t="shared" ca="1" si="6"/>
        <v>95800.493518518517</v>
      </c>
      <c r="F28">
        <f t="shared" ca="1" si="7"/>
        <v>3462.2536018518517</v>
      </c>
      <c r="G28">
        <f t="shared" ca="1" si="1"/>
        <v>8534.4</v>
      </c>
      <c r="H28" s="9">
        <f t="shared" ca="1" si="2"/>
        <v>-223.45824074074045</v>
      </c>
      <c r="I28" s="9">
        <f t="shared" ca="1" si="2"/>
        <v>48.343150925925876</v>
      </c>
      <c r="J28" s="9">
        <f t="shared" ca="1" si="2"/>
        <v>0</v>
      </c>
      <c r="K28" s="9">
        <f t="shared" ca="1" si="3"/>
        <v>228.62774459018215</v>
      </c>
      <c r="L28" s="9">
        <f t="shared" ca="1" si="4"/>
        <v>-77.792708116235119</v>
      </c>
      <c r="M28">
        <f t="shared" ca="1" si="8"/>
        <v>55.880835905349798</v>
      </c>
      <c r="N28">
        <f t="shared" ca="1" si="9"/>
        <v>34.466376028806586</v>
      </c>
    </row>
    <row r="29" spans="1:14" x14ac:dyDescent="0.25">
      <c r="A29" s="4">
        <f t="shared" si="10"/>
        <v>0.41938657407407387</v>
      </c>
      <c r="B29" s="3">
        <f t="shared" si="11"/>
        <v>1553300235</v>
      </c>
      <c r="C29">
        <f t="shared" si="12"/>
        <v>2</v>
      </c>
      <c r="D29">
        <f t="shared" si="12"/>
        <v>6</v>
      </c>
      <c r="E29">
        <f t="shared" ca="1" si="6"/>
        <v>94683.202314814815</v>
      </c>
      <c r="F29">
        <f t="shared" ca="1" si="7"/>
        <v>3703.9693564814811</v>
      </c>
      <c r="G29">
        <f t="shared" ca="1" si="1"/>
        <v>8534.4</v>
      </c>
      <c r="H29" s="9">
        <f t="shared" ca="1" si="2"/>
        <v>-223.45824074074045</v>
      </c>
      <c r="I29" s="9">
        <f t="shared" ca="1" si="2"/>
        <v>48.343150925926054</v>
      </c>
      <c r="J29" s="9">
        <f t="shared" ca="1" si="2"/>
        <v>0</v>
      </c>
      <c r="K29" s="9">
        <f t="shared" ca="1" si="3"/>
        <v>228.62774459018217</v>
      </c>
      <c r="L29" s="9">
        <f t="shared" ca="1" si="4"/>
        <v>-77.792708116235076</v>
      </c>
      <c r="M29">
        <f t="shared" ca="1" si="8"/>
        <v>55.882995113168725</v>
      </c>
      <c r="N29">
        <f t="shared" ca="1" si="9"/>
        <v>34.448496656378602</v>
      </c>
    </row>
    <row r="30" spans="1:14" x14ac:dyDescent="0.25">
      <c r="A30" s="4">
        <f t="shared" si="10"/>
        <v>0.41944444444444423</v>
      </c>
      <c r="B30" s="3">
        <f t="shared" si="11"/>
        <v>1553300240</v>
      </c>
      <c r="C30">
        <f t="shared" si="12"/>
        <v>2</v>
      </c>
      <c r="D30">
        <f t="shared" si="12"/>
        <v>6</v>
      </c>
      <c r="E30">
        <f t="shared" ca="1" si="6"/>
        <v>93565.911111111112</v>
      </c>
      <c r="F30">
        <f t="shared" ca="1" si="7"/>
        <v>3945.6851111111114</v>
      </c>
      <c r="G30">
        <f t="shared" ca="1" si="1"/>
        <v>8534.4</v>
      </c>
      <c r="H30" s="9">
        <f t="shared" ca="1" si="2"/>
        <v>-223.45824074074045</v>
      </c>
      <c r="I30" s="9">
        <f t="shared" ca="1" si="2"/>
        <v>48.343150925925968</v>
      </c>
      <c r="J30" s="9">
        <f t="shared" ca="1" si="2"/>
        <v>0</v>
      </c>
      <c r="K30" s="9">
        <f t="shared" ca="1" si="3"/>
        <v>228.62774459018217</v>
      </c>
      <c r="L30" s="9">
        <f t="shared" ca="1" si="4"/>
        <v>-77.79270811623509</v>
      </c>
      <c r="M30">
        <f t="shared" ca="1" si="8"/>
        <v>55.88515432098766</v>
      </c>
      <c r="N30">
        <f t="shared" ca="1" si="9"/>
        <v>34.430617283950617</v>
      </c>
    </row>
    <row r="31" spans="1:14" x14ac:dyDescent="0.25">
      <c r="A31" s="4">
        <f t="shared" si="10"/>
        <v>0.41950231481481459</v>
      </c>
      <c r="B31" s="3">
        <f t="shared" si="11"/>
        <v>1553300245</v>
      </c>
      <c r="C31">
        <f t="shared" si="12"/>
        <v>2</v>
      </c>
      <c r="D31">
        <f t="shared" si="12"/>
        <v>6</v>
      </c>
      <c r="E31">
        <f t="shared" ca="1" si="6"/>
        <v>92448.61990740741</v>
      </c>
      <c r="F31">
        <f t="shared" ca="1" si="7"/>
        <v>4187.4008657407412</v>
      </c>
      <c r="G31">
        <f t="shared" ca="1" si="1"/>
        <v>8534.4</v>
      </c>
      <c r="H31" s="9">
        <f t="shared" ca="1" si="2"/>
        <v>-223.45824074074335</v>
      </c>
      <c r="I31" s="9">
        <f t="shared" ca="1" si="2"/>
        <v>48.343150925925876</v>
      </c>
      <c r="J31" s="9">
        <f t="shared" ca="1" si="2"/>
        <v>0</v>
      </c>
      <c r="K31" s="9">
        <f t="shared" ca="1" si="3"/>
        <v>228.62774459018496</v>
      </c>
      <c r="L31" s="9">
        <f t="shared" ca="1" si="4"/>
        <v>-77.792708116235275</v>
      </c>
      <c r="M31">
        <f t="shared" ca="1" si="8"/>
        <v>55.887313528806587</v>
      </c>
      <c r="N31">
        <f t="shared" ca="1" si="9"/>
        <v>34.412737911522633</v>
      </c>
    </row>
    <row r="32" spans="1:14" x14ac:dyDescent="0.25">
      <c r="A32" s="4">
        <f t="shared" si="10"/>
        <v>0.41956018518518495</v>
      </c>
      <c r="B32" s="3">
        <f t="shared" si="11"/>
        <v>1553300250</v>
      </c>
      <c r="C32">
        <f t="shared" si="12"/>
        <v>2</v>
      </c>
      <c r="D32">
        <f t="shared" si="12"/>
        <v>6</v>
      </c>
      <c r="E32">
        <f t="shared" ca="1" si="6"/>
        <v>91331.328703703693</v>
      </c>
      <c r="F32">
        <f t="shared" ca="1" si="7"/>
        <v>4429.1166203703706</v>
      </c>
      <c r="G32">
        <f t="shared" ca="1" si="1"/>
        <v>8534.4</v>
      </c>
      <c r="H32" s="9">
        <f t="shared" ca="1" si="2"/>
        <v>-223.45824074074045</v>
      </c>
      <c r="I32" s="9">
        <f t="shared" ca="1" si="2"/>
        <v>48.343150925925876</v>
      </c>
      <c r="J32" s="9">
        <f t="shared" ca="1" si="2"/>
        <v>0</v>
      </c>
      <c r="K32" s="9">
        <f t="shared" ca="1" si="3"/>
        <v>228.62774459018215</v>
      </c>
      <c r="L32" s="9">
        <f t="shared" ca="1" si="4"/>
        <v>-77.792708116235119</v>
      </c>
      <c r="M32">
        <f t="shared" ca="1" si="8"/>
        <v>55.889472736625514</v>
      </c>
      <c r="N32">
        <f t="shared" ca="1" si="9"/>
        <v>34.394858539094649</v>
      </c>
    </row>
    <row r="33" spans="1:14" x14ac:dyDescent="0.25">
      <c r="A33" s="4">
        <f>A32+5/24/3600</f>
        <v>0.41961805555555531</v>
      </c>
      <c r="B33" s="3">
        <f t="shared" si="11"/>
        <v>1553300255</v>
      </c>
      <c r="C33">
        <f t="shared" si="12"/>
        <v>2</v>
      </c>
      <c r="D33">
        <f t="shared" si="12"/>
        <v>6</v>
      </c>
      <c r="E33">
        <f t="shared" ca="1" si="6"/>
        <v>90214.037499999991</v>
      </c>
      <c r="F33">
        <f t="shared" ca="1" si="7"/>
        <v>4670.832375</v>
      </c>
      <c r="G33">
        <f t="shared" ca="1" si="1"/>
        <v>8534.4</v>
      </c>
      <c r="H33" s="9">
        <f t="shared" ca="1" si="2"/>
        <v>-223.45824074074045</v>
      </c>
      <c r="I33" s="9">
        <f t="shared" ca="1" si="2"/>
        <v>48.343150925925876</v>
      </c>
      <c r="J33" s="9">
        <f t="shared" ca="1" si="2"/>
        <v>0</v>
      </c>
      <c r="K33" s="9">
        <f t="shared" ca="1" si="3"/>
        <v>228.62774459018215</v>
      </c>
      <c r="L33" s="9">
        <f t="shared" ca="1" si="4"/>
        <v>-77.792708116235119</v>
      </c>
      <c r="M33">
        <f t="shared" ca="1" si="8"/>
        <v>55.891631944444448</v>
      </c>
      <c r="N33">
        <f t="shared" ca="1" si="9"/>
        <v>34.376979166666672</v>
      </c>
    </row>
    <row r="34" spans="1:14" x14ac:dyDescent="0.25">
      <c r="A34" s="4">
        <f t="shared" si="10"/>
        <v>0.41967592592592567</v>
      </c>
      <c r="B34" s="3">
        <f t="shared" si="11"/>
        <v>1553300260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89096.746296296289</v>
      </c>
      <c r="F34">
        <f ca="1">INDIRECT("F$"&amp;C34)+INDIRECT("I$"&amp;C34)*($B34-INDIRECT("B$"&amp;D34))</f>
        <v>4912.5481296296293</v>
      </c>
      <c r="G34">
        <f t="shared" ca="1" si="1"/>
        <v>8534.4</v>
      </c>
      <c r="H34" s="9">
        <f t="shared" ca="1" si="2"/>
        <v>-223.45824074074045</v>
      </c>
      <c r="I34" s="9">
        <f t="shared" ca="1" si="2"/>
        <v>48.343150925925876</v>
      </c>
      <c r="J34" s="9">
        <f t="shared" ca="1" si="2"/>
        <v>0</v>
      </c>
      <c r="K34" s="9">
        <f t="shared" ca="1" si="3"/>
        <v>228.62774459018215</v>
      </c>
      <c r="L34" s="9">
        <f t="shared" ca="1" si="4"/>
        <v>-77.792708116235119</v>
      </c>
      <c r="M34">
        <f t="shared" ca="1" si="8"/>
        <v>55.893791152263375</v>
      </c>
      <c r="N34">
        <f t="shared" ca="1" si="9"/>
        <v>34.359099794238688</v>
      </c>
    </row>
    <row r="35" spans="1:14" x14ac:dyDescent="0.25">
      <c r="A35" s="4">
        <f t="shared" si="10"/>
        <v>0.41973379629629604</v>
      </c>
      <c r="B35" s="3">
        <f t="shared" si="11"/>
        <v>1553300265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87979.455092592587</v>
      </c>
      <c r="F35">
        <f ca="1">INDIRECT("F$"&amp;C35)+INDIRECT("I$"&amp;C35)*($B35-INDIRECT("B$"&amp;D35))</f>
        <v>5154.2638842592587</v>
      </c>
      <c r="G35">
        <f t="shared" ca="1" si="1"/>
        <v>8534.4</v>
      </c>
      <c r="H35" s="9">
        <f t="shared" ca="1" si="2"/>
        <v>-223.45824074074045</v>
      </c>
      <c r="I35" s="9">
        <f t="shared" ca="1" si="2"/>
        <v>48.343150925925876</v>
      </c>
      <c r="J35" s="9">
        <f t="shared" ca="1" si="2"/>
        <v>0</v>
      </c>
      <c r="K35" s="9">
        <f t="shared" ca="1" si="3"/>
        <v>228.62774459018215</v>
      </c>
      <c r="L35" s="9">
        <f t="shared" ca="1" si="4"/>
        <v>-77.792708116235119</v>
      </c>
      <c r="M35">
        <f t="shared" ca="1" si="8"/>
        <v>55.89595036008231</v>
      </c>
      <c r="N35">
        <f t="shared" ca="1" si="9"/>
        <v>34.341220421810704</v>
      </c>
    </row>
    <row r="36" spans="1:14" x14ac:dyDescent="0.25">
      <c r="A36" s="4">
        <f t="shared" si="10"/>
        <v>0.4197916666666664</v>
      </c>
      <c r="B36" s="3">
        <f t="shared" si="11"/>
        <v>1553300270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86862.163888888885</v>
      </c>
      <c r="F36">
        <f t="shared" ref="F36:F99" ca="1" si="14">INDIRECT("F$"&amp;C36)+INDIRECT("I$"&amp;C36)*($B36-INDIRECT("B$"&amp;D36))</f>
        <v>5395.9796388888881</v>
      </c>
      <c r="G36">
        <f t="shared" ca="1" si="1"/>
        <v>8534.4</v>
      </c>
      <c r="H36" s="9">
        <f t="shared" ca="1" si="2"/>
        <v>-223.45824074074045</v>
      </c>
      <c r="I36" s="9">
        <f t="shared" ca="1" si="2"/>
        <v>48.343150925926238</v>
      </c>
      <c r="J36" s="9">
        <f t="shared" ca="1" si="2"/>
        <v>0</v>
      </c>
      <c r="K36" s="9">
        <f t="shared" ca="1" si="3"/>
        <v>228.62774459018223</v>
      </c>
      <c r="L36" s="9">
        <f t="shared" ca="1" si="4"/>
        <v>-77.792708116235033</v>
      </c>
      <c r="M36">
        <f t="shared" ca="1" si="8"/>
        <v>55.898109567901237</v>
      </c>
      <c r="N36">
        <f t="shared" ca="1" si="9"/>
        <v>34.323341049382719</v>
      </c>
    </row>
    <row r="37" spans="1:14" x14ac:dyDescent="0.25">
      <c r="A37" s="4">
        <f t="shared" si="10"/>
        <v>0.41984953703703676</v>
      </c>
      <c r="B37" s="3">
        <f t="shared" si="11"/>
        <v>1553300275</v>
      </c>
      <c r="C37">
        <f t="shared" si="12"/>
        <v>2</v>
      </c>
      <c r="D37">
        <f t="shared" si="12"/>
        <v>6</v>
      </c>
      <c r="E37">
        <f t="shared" ca="1" si="13"/>
        <v>85744.872685185182</v>
      </c>
      <c r="F37">
        <f t="shared" ca="1" si="14"/>
        <v>5637.6953935185193</v>
      </c>
      <c r="G37">
        <f t="shared" ca="1" si="1"/>
        <v>8534.4</v>
      </c>
      <c r="H37" s="9">
        <f t="shared" ca="1" si="2"/>
        <v>-223.45824074074045</v>
      </c>
      <c r="I37" s="9">
        <f t="shared" ca="1" si="2"/>
        <v>48.343150925925876</v>
      </c>
      <c r="J37" s="9">
        <f t="shared" ca="1" si="2"/>
        <v>0</v>
      </c>
      <c r="K37" s="9">
        <f t="shared" ca="1" si="3"/>
        <v>228.62774459018215</v>
      </c>
      <c r="L37" s="9">
        <f t="shared" ca="1" si="4"/>
        <v>-77.792708116235119</v>
      </c>
      <c r="M37">
        <f t="shared" ca="1" si="8"/>
        <v>55.900268775720164</v>
      </c>
      <c r="N37">
        <f t="shared" ca="1" si="9"/>
        <v>34.305461676954735</v>
      </c>
    </row>
    <row r="38" spans="1:14" x14ac:dyDescent="0.25">
      <c r="A38" s="4">
        <f t="shared" si="10"/>
        <v>0.41990740740740712</v>
      </c>
      <c r="B38" s="3">
        <f t="shared" si="11"/>
        <v>1553300280</v>
      </c>
      <c r="C38">
        <f t="shared" si="12"/>
        <v>2</v>
      </c>
      <c r="D38">
        <f t="shared" si="12"/>
        <v>6</v>
      </c>
      <c r="E38">
        <f t="shared" ca="1" si="13"/>
        <v>84627.58148148148</v>
      </c>
      <c r="F38">
        <f t="shared" ca="1" si="14"/>
        <v>5879.4111481481486</v>
      </c>
      <c r="G38">
        <f t="shared" ca="1" si="1"/>
        <v>8534.4</v>
      </c>
      <c r="H38" s="9">
        <f t="shared" ca="1" si="2"/>
        <v>-223.45824074074335</v>
      </c>
      <c r="I38" s="9">
        <f t="shared" ca="1" si="2"/>
        <v>48.343150925925876</v>
      </c>
      <c r="J38" s="9">
        <f t="shared" ca="1" si="2"/>
        <v>0</v>
      </c>
      <c r="K38" s="9">
        <f t="shared" ca="1" si="3"/>
        <v>228.62774459018496</v>
      </c>
      <c r="L38" s="9">
        <f t="shared" ca="1" si="4"/>
        <v>-77.792708116235275</v>
      </c>
      <c r="M38">
        <f t="shared" ca="1" si="8"/>
        <v>55.902427983539098</v>
      </c>
      <c r="N38">
        <f t="shared" ca="1" si="9"/>
        <v>34.287582304526751</v>
      </c>
    </row>
    <row r="39" spans="1:14" x14ac:dyDescent="0.25">
      <c r="A39" s="4">
        <f t="shared" si="10"/>
        <v>0.41996527777777748</v>
      </c>
      <c r="B39" s="3">
        <f t="shared" si="11"/>
        <v>1553300285</v>
      </c>
      <c r="C39">
        <f t="shared" si="12"/>
        <v>2</v>
      </c>
      <c r="D39">
        <f t="shared" si="12"/>
        <v>6</v>
      </c>
      <c r="E39">
        <f t="shared" ca="1" si="13"/>
        <v>83510.290277777764</v>
      </c>
      <c r="F39">
        <f t="shared" ca="1" si="14"/>
        <v>6121.126902777778</v>
      </c>
      <c r="G39">
        <f t="shared" ca="1" si="1"/>
        <v>8534.4</v>
      </c>
      <c r="H39" s="9">
        <f t="shared" ca="1" si="2"/>
        <v>-223.45824074074045</v>
      </c>
      <c r="I39" s="9">
        <f t="shared" ca="1" si="2"/>
        <v>48.343150925925876</v>
      </c>
      <c r="J39" s="9">
        <f t="shared" ca="1" si="2"/>
        <v>0</v>
      </c>
      <c r="K39" s="9">
        <f t="shared" ca="1" si="3"/>
        <v>228.62774459018215</v>
      </c>
      <c r="L39" s="9">
        <f t="shared" ca="1" si="4"/>
        <v>-77.792708116235119</v>
      </c>
      <c r="M39">
        <f t="shared" ca="1" si="8"/>
        <v>55.904587191358026</v>
      </c>
      <c r="N39">
        <f t="shared" ca="1" si="9"/>
        <v>34.269702932098767</v>
      </c>
    </row>
    <row r="40" spans="1:14" x14ac:dyDescent="0.25">
      <c r="A40" s="4">
        <f t="shared" si="10"/>
        <v>0.42002314814814784</v>
      </c>
      <c r="B40" s="3">
        <f t="shared" si="11"/>
        <v>1553300290</v>
      </c>
      <c r="C40">
        <f t="shared" ref="C40:D55" si="15">C39</f>
        <v>2</v>
      </c>
      <c r="D40">
        <f t="shared" si="15"/>
        <v>6</v>
      </c>
      <c r="E40">
        <f t="shared" ca="1" si="13"/>
        <v>82392.999074074061</v>
      </c>
      <c r="F40">
        <f t="shared" ca="1" si="14"/>
        <v>6362.8426574074074</v>
      </c>
      <c r="G40">
        <f t="shared" ca="1" si="1"/>
        <v>8534.4</v>
      </c>
      <c r="H40" s="9">
        <f t="shared" ca="1" si="2"/>
        <v>-223.45824074074045</v>
      </c>
      <c r="I40" s="9">
        <f t="shared" ca="1" si="2"/>
        <v>48.343150925925876</v>
      </c>
      <c r="J40" s="9">
        <f t="shared" ca="1" si="2"/>
        <v>0</v>
      </c>
      <c r="K40" s="9">
        <f t="shared" ca="1" si="3"/>
        <v>228.62774459018215</v>
      </c>
      <c r="L40" s="9">
        <f t="shared" ca="1" si="4"/>
        <v>-77.792708116235119</v>
      </c>
      <c r="M40">
        <f t="shared" ca="1" si="8"/>
        <v>55.90674639917696</v>
      </c>
      <c r="N40">
        <f t="shared" ca="1" si="9"/>
        <v>34.251823559670783</v>
      </c>
    </row>
    <row r="41" spans="1:14" x14ac:dyDescent="0.25">
      <c r="A41" s="4">
        <f t="shared" si="10"/>
        <v>0.4200810185185182</v>
      </c>
      <c r="B41" s="3">
        <f t="shared" si="11"/>
        <v>1553300295</v>
      </c>
      <c r="C41">
        <f t="shared" si="15"/>
        <v>2</v>
      </c>
      <c r="D41">
        <f t="shared" si="15"/>
        <v>6</v>
      </c>
      <c r="E41">
        <f t="shared" ca="1" si="13"/>
        <v>81275.707870370359</v>
      </c>
      <c r="F41">
        <f t="shared" ca="1" si="14"/>
        <v>6604.5584120370368</v>
      </c>
      <c r="G41">
        <f t="shared" ca="1" si="1"/>
        <v>8534.4</v>
      </c>
      <c r="H41" s="9">
        <f t="shared" ca="1" si="2"/>
        <v>-223.45824074074045</v>
      </c>
      <c r="I41" s="9">
        <f t="shared" ca="1" si="2"/>
        <v>48.343150925925876</v>
      </c>
      <c r="J41" s="9">
        <f t="shared" ca="1" si="2"/>
        <v>0</v>
      </c>
      <c r="K41" s="9">
        <f t="shared" ca="1" si="3"/>
        <v>228.62774459018215</v>
      </c>
      <c r="L41" s="9">
        <f t="shared" ca="1" si="4"/>
        <v>-77.792708116235119</v>
      </c>
      <c r="M41">
        <f t="shared" ca="1" si="8"/>
        <v>55.908905606995887</v>
      </c>
      <c r="N41">
        <f t="shared" ca="1" si="9"/>
        <v>34.233944187242798</v>
      </c>
    </row>
    <row r="42" spans="1:14" x14ac:dyDescent="0.25">
      <c r="A42" s="8">
        <f t="shared" si="10"/>
        <v>0.42013888888888856</v>
      </c>
      <c r="B42" s="3">
        <f t="shared" si="11"/>
        <v>1553300300</v>
      </c>
      <c r="C42">
        <f t="shared" si="15"/>
        <v>2</v>
      </c>
      <c r="D42">
        <f t="shared" si="15"/>
        <v>6</v>
      </c>
      <c r="E42">
        <f t="shared" ca="1" si="13"/>
        <v>80158.416666666657</v>
      </c>
      <c r="F42">
        <f t="shared" ca="1" si="14"/>
        <v>6846.2741666666661</v>
      </c>
      <c r="G42">
        <f t="shared" ca="1" si="1"/>
        <v>8534.4</v>
      </c>
      <c r="H42" s="9">
        <f t="shared" ca="1" si="2"/>
        <v>-223.45824074074045</v>
      </c>
      <c r="I42" s="9">
        <f t="shared" ca="1" si="2"/>
        <v>48.343150925925876</v>
      </c>
      <c r="J42" s="9">
        <f t="shared" ca="1" si="2"/>
        <v>0</v>
      </c>
      <c r="K42" s="9">
        <f t="shared" ca="1" si="3"/>
        <v>228.62774459018215</v>
      </c>
      <c r="L42" s="9">
        <f t="shared" ca="1" si="4"/>
        <v>-77.792708116235119</v>
      </c>
      <c r="M42">
        <f t="shared" ca="1" si="8"/>
        <v>55.911064814814814</v>
      </c>
      <c r="N42">
        <f t="shared" ca="1" si="9"/>
        <v>34.216064814814814</v>
      </c>
    </row>
    <row r="43" spans="1:14" x14ac:dyDescent="0.25">
      <c r="A43" s="4">
        <f t="shared" si="10"/>
        <v>0.42019675925925892</v>
      </c>
      <c r="B43" s="3">
        <f t="shared" si="11"/>
        <v>1553300305</v>
      </c>
      <c r="C43">
        <f t="shared" si="15"/>
        <v>2</v>
      </c>
      <c r="D43">
        <f t="shared" si="15"/>
        <v>6</v>
      </c>
      <c r="E43">
        <f t="shared" ca="1" si="13"/>
        <v>79041.125462962955</v>
      </c>
      <c r="F43">
        <f t="shared" ca="1" si="14"/>
        <v>7087.9899212962955</v>
      </c>
      <c r="G43">
        <f t="shared" ca="1" si="1"/>
        <v>8534.4</v>
      </c>
      <c r="H43" s="9">
        <f t="shared" ca="1" si="2"/>
        <v>-223.45824074074045</v>
      </c>
      <c r="I43" s="9">
        <f t="shared" ca="1" si="2"/>
        <v>48.343150925925876</v>
      </c>
      <c r="J43" s="9">
        <f t="shared" ca="1" si="2"/>
        <v>0</v>
      </c>
      <c r="K43" s="9">
        <f t="shared" ca="1" si="3"/>
        <v>228.62774459018215</v>
      </c>
      <c r="L43" s="9">
        <f t="shared" ca="1" si="4"/>
        <v>-77.792708116235119</v>
      </c>
      <c r="M43">
        <f t="shared" ca="1" si="8"/>
        <v>55.913224022633749</v>
      </c>
      <c r="N43">
        <f t="shared" ca="1" si="9"/>
        <v>34.19818544238683</v>
      </c>
    </row>
    <row r="44" spans="1:14" x14ac:dyDescent="0.25">
      <c r="A44" s="4">
        <f t="shared" si="10"/>
        <v>0.42025462962962928</v>
      </c>
      <c r="B44" s="3">
        <f t="shared" si="11"/>
        <v>1553300310</v>
      </c>
      <c r="C44">
        <f t="shared" si="15"/>
        <v>2</v>
      </c>
      <c r="D44">
        <f t="shared" si="15"/>
        <v>6</v>
      </c>
      <c r="E44">
        <f t="shared" ca="1" si="13"/>
        <v>77923.834259259253</v>
      </c>
      <c r="F44">
        <f t="shared" ca="1" si="14"/>
        <v>7329.7056759259249</v>
      </c>
      <c r="G44">
        <f t="shared" ca="1" si="1"/>
        <v>8534.4</v>
      </c>
      <c r="H44" s="9">
        <f t="shared" ca="1" si="2"/>
        <v>-223.45824074074045</v>
      </c>
      <c r="I44" s="9">
        <f t="shared" ca="1" si="2"/>
        <v>48.343150925925876</v>
      </c>
      <c r="J44" s="9">
        <f t="shared" ca="1" si="2"/>
        <v>0</v>
      </c>
      <c r="K44" s="9">
        <f t="shared" ca="1" si="3"/>
        <v>228.62774459018215</v>
      </c>
      <c r="L44" s="9">
        <f t="shared" ca="1" si="4"/>
        <v>-77.792708116235119</v>
      </c>
      <c r="M44">
        <f t="shared" ca="1" si="8"/>
        <v>55.915383230452676</v>
      </c>
      <c r="N44">
        <f t="shared" ca="1" si="9"/>
        <v>34.180306069958853</v>
      </c>
    </row>
    <row r="45" spans="1:14" x14ac:dyDescent="0.25">
      <c r="A45" s="4">
        <f t="shared" si="10"/>
        <v>0.42031249999999964</v>
      </c>
      <c r="B45" s="3">
        <f t="shared" si="11"/>
        <v>1553300315</v>
      </c>
      <c r="C45">
        <f t="shared" si="15"/>
        <v>2</v>
      </c>
      <c r="D45">
        <f t="shared" si="15"/>
        <v>6</v>
      </c>
      <c r="E45">
        <f t="shared" ca="1" si="13"/>
        <v>76806.54305555555</v>
      </c>
      <c r="F45">
        <f t="shared" ca="1" si="14"/>
        <v>7571.4214305555543</v>
      </c>
      <c r="G45">
        <f t="shared" ca="1" si="1"/>
        <v>8534.4</v>
      </c>
      <c r="H45" s="9">
        <f t="shared" ca="1" si="2"/>
        <v>-223.45824074074045</v>
      </c>
      <c r="I45" s="9">
        <f t="shared" ca="1" si="2"/>
        <v>48.343150925926238</v>
      </c>
      <c r="J45" s="9">
        <f t="shared" ca="1" si="2"/>
        <v>0</v>
      </c>
      <c r="K45" s="9">
        <f t="shared" ca="1" si="3"/>
        <v>228.62774459018223</v>
      </c>
      <c r="L45" s="9">
        <f t="shared" ca="1" si="4"/>
        <v>-77.792708116235033</v>
      </c>
      <c r="M45">
        <f t="shared" ca="1" si="8"/>
        <v>55.91754243827161</v>
      </c>
      <c r="N45">
        <f t="shared" ca="1" si="9"/>
        <v>34.162426697530869</v>
      </c>
    </row>
    <row r="46" spans="1:14" x14ac:dyDescent="0.25">
      <c r="A46" s="4">
        <f t="shared" si="10"/>
        <v>0.42037037037037001</v>
      </c>
      <c r="B46" s="3">
        <f t="shared" si="11"/>
        <v>1553300320</v>
      </c>
      <c r="C46">
        <f t="shared" si="15"/>
        <v>2</v>
      </c>
      <c r="D46">
        <f t="shared" si="15"/>
        <v>6</v>
      </c>
      <c r="E46">
        <f t="shared" ca="1" si="13"/>
        <v>75689.251851851848</v>
      </c>
      <c r="F46">
        <f t="shared" ca="1" si="14"/>
        <v>7813.1371851851854</v>
      </c>
      <c r="G46">
        <f t="shared" ca="1" si="1"/>
        <v>8534.4</v>
      </c>
      <c r="H46" s="9">
        <f t="shared" ca="1" si="2"/>
        <v>-223.45824074074045</v>
      </c>
      <c r="I46" s="9">
        <f t="shared" ca="1" si="2"/>
        <v>48.343150925925876</v>
      </c>
      <c r="J46" s="9">
        <f t="shared" ca="1" si="2"/>
        <v>0</v>
      </c>
      <c r="K46" s="9">
        <f t="shared" ca="1" si="3"/>
        <v>228.62774459018215</v>
      </c>
      <c r="L46" s="9">
        <f t="shared" ca="1" si="4"/>
        <v>-77.792708116235119</v>
      </c>
      <c r="M46">
        <f t="shared" ca="1" si="8"/>
        <v>55.919701646090537</v>
      </c>
      <c r="N46">
        <f t="shared" ca="1" si="9"/>
        <v>34.144547325102884</v>
      </c>
    </row>
    <row r="47" spans="1:14" x14ac:dyDescent="0.25">
      <c r="A47" s="4">
        <f t="shared" si="10"/>
        <v>0.42042824074074037</v>
      </c>
      <c r="B47" s="3">
        <f t="shared" si="11"/>
        <v>1553300325</v>
      </c>
      <c r="C47">
        <f t="shared" si="15"/>
        <v>2</v>
      </c>
      <c r="D47">
        <f t="shared" si="15"/>
        <v>6</v>
      </c>
      <c r="E47">
        <f t="shared" ca="1" si="13"/>
        <v>74571.960648148146</v>
      </c>
      <c r="F47">
        <f t="shared" ca="1" si="14"/>
        <v>8054.8529398148148</v>
      </c>
      <c r="G47">
        <f t="shared" ca="1" si="1"/>
        <v>8534.4</v>
      </c>
      <c r="H47" s="9">
        <f t="shared" ca="1" si="2"/>
        <v>-223.45824074074045</v>
      </c>
      <c r="I47" s="9">
        <f t="shared" ca="1" si="2"/>
        <v>48.343150925925876</v>
      </c>
      <c r="J47" s="9">
        <f t="shared" ca="1" si="2"/>
        <v>0</v>
      </c>
      <c r="K47" s="9">
        <f t="shared" ca="1" si="3"/>
        <v>228.62774459018215</v>
      </c>
      <c r="L47" s="9">
        <f t="shared" ca="1" si="4"/>
        <v>-77.792708116235119</v>
      </c>
      <c r="M47">
        <f t="shared" ca="1" si="8"/>
        <v>55.921860853909465</v>
      </c>
      <c r="N47">
        <f t="shared" ca="1" si="9"/>
        <v>34.1266679526749</v>
      </c>
    </row>
    <row r="48" spans="1:14" x14ac:dyDescent="0.25">
      <c r="A48" s="8">
        <f t="shared" si="10"/>
        <v>0.42048611111111073</v>
      </c>
      <c r="B48" s="3">
        <f t="shared" si="11"/>
        <v>1553300330</v>
      </c>
      <c r="C48">
        <f t="shared" si="15"/>
        <v>2</v>
      </c>
      <c r="D48">
        <f t="shared" si="15"/>
        <v>6</v>
      </c>
      <c r="E48">
        <f t="shared" ca="1" si="13"/>
        <v>73454.669444444444</v>
      </c>
      <c r="F48">
        <f t="shared" ca="1" si="14"/>
        <v>8296.5686944444442</v>
      </c>
      <c r="G48">
        <f t="shared" ca="1" si="1"/>
        <v>8534.4</v>
      </c>
      <c r="H48" s="9">
        <f t="shared" ca="1" si="2"/>
        <v>-223.45824074074045</v>
      </c>
      <c r="I48" s="9">
        <f t="shared" ca="1" si="2"/>
        <v>48.343150925925876</v>
      </c>
      <c r="J48" s="9">
        <f t="shared" ca="1" si="2"/>
        <v>0</v>
      </c>
      <c r="K48" s="9">
        <f t="shared" ca="1" si="3"/>
        <v>228.62774459018215</v>
      </c>
      <c r="L48" s="9">
        <f t="shared" ca="1" si="4"/>
        <v>-77.792708116235119</v>
      </c>
      <c r="M48">
        <f t="shared" ca="1" si="8"/>
        <v>55.924020061728399</v>
      </c>
      <c r="N48">
        <f t="shared" ca="1" si="9"/>
        <v>34.108788580246916</v>
      </c>
    </row>
    <row r="49" spans="1:19" x14ac:dyDescent="0.25">
      <c r="A49" s="4">
        <f t="shared" si="10"/>
        <v>0.42054398148148109</v>
      </c>
      <c r="B49" s="3">
        <f t="shared" si="11"/>
        <v>1553300335</v>
      </c>
      <c r="C49">
        <f t="shared" si="15"/>
        <v>2</v>
      </c>
      <c r="D49">
        <f t="shared" si="15"/>
        <v>6</v>
      </c>
      <c r="E49">
        <f t="shared" ca="1" si="13"/>
        <v>72337.378240740742</v>
      </c>
      <c r="F49">
        <f t="shared" ca="1" si="14"/>
        <v>8538.2844490740736</v>
      </c>
      <c r="G49">
        <f t="shared" ca="1" si="1"/>
        <v>8534.4</v>
      </c>
      <c r="H49" s="9">
        <f t="shared" ca="1" si="2"/>
        <v>-223.45824074074045</v>
      </c>
      <c r="I49" s="9">
        <f t="shared" ca="1" si="2"/>
        <v>48.343150925925876</v>
      </c>
      <c r="J49" s="9">
        <f t="shared" ca="1" si="2"/>
        <v>0</v>
      </c>
      <c r="K49" s="9">
        <f t="shared" ca="1" si="3"/>
        <v>228.62774459018215</v>
      </c>
      <c r="L49" s="9">
        <f t="shared" ca="1" si="4"/>
        <v>-77.792708116235119</v>
      </c>
      <c r="M49">
        <f t="shared" ca="1" si="8"/>
        <v>55.926179269547326</v>
      </c>
      <c r="N49">
        <f t="shared" ca="1" si="9"/>
        <v>34.090909207818932</v>
      </c>
    </row>
    <row r="50" spans="1:19" x14ac:dyDescent="0.25">
      <c r="A50" s="4">
        <f t="shared" si="10"/>
        <v>0.42060185185185145</v>
      </c>
      <c r="B50" s="3">
        <f t="shared" si="11"/>
        <v>1553300340</v>
      </c>
      <c r="C50">
        <f t="shared" si="15"/>
        <v>2</v>
      </c>
      <c r="D50">
        <f t="shared" si="15"/>
        <v>6</v>
      </c>
      <c r="E50">
        <f t="shared" ca="1" si="13"/>
        <v>71220.087037037039</v>
      </c>
      <c r="F50">
        <f t="shared" ca="1" si="14"/>
        <v>8780.0002037037029</v>
      </c>
      <c r="G50">
        <f t="shared" ca="1" si="1"/>
        <v>8534.4</v>
      </c>
      <c r="H50" s="9">
        <f t="shared" ca="1" si="2"/>
        <v>-223.45824074074045</v>
      </c>
      <c r="I50" s="9">
        <f t="shared" ca="1" si="2"/>
        <v>48.343150925925876</v>
      </c>
      <c r="J50" s="9">
        <f t="shared" ca="1" si="2"/>
        <v>0</v>
      </c>
      <c r="K50" s="9">
        <f t="shared" ca="1" si="3"/>
        <v>228.62774459018215</v>
      </c>
      <c r="L50" s="9">
        <f t="shared" ca="1" si="4"/>
        <v>-77.792708116235119</v>
      </c>
      <c r="M50">
        <f t="shared" ca="1" si="8"/>
        <v>55.92833847736626</v>
      </c>
      <c r="N50">
        <f t="shared" ca="1" si="9"/>
        <v>34.073029835390948</v>
      </c>
    </row>
    <row r="51" spans="1:19" x14ac:dyDescent="0.25">
      <c r="A51" s="4">
        <f t="shared" si="10"/>
        <v>0.42065972222222181</v>
      </c>
      <c r="B51" s="3">
        <f t="shared" si="11"/>
        <v>1553300345</v>
      </c>
      <c r="C51">
        <f t="shared" si="15"/>
        <v>2</v>
      </c>
      <c r="D51">
        <f t="shared" si="15"/>
        <v>6</v>
      </c>
      <c r="E51">
        <f t="shared" ca="1" si="13"/>
        <v>70102.795833333337</v>
      </c>
      <c r="F51">
        <f t="shared" ca="1" si="14"/>
        <v>9021.7159583333323</v>
      </c>
      <c r="G51">
        <f t="shared" ca="1" si="1"/>
        <v>8534.4</v>
      </c>
      <c r="H51" s="9">
        <f t="shared" ca="1" si="2"/>
        <v>-223.45824074074045</v>
      </c>
      <c r="I51" s="9">
        <f t="shared" ca="1" si="2"/>
        <v>48.343150925925876</v>
      </c>
      <c r="J51" s="9">
        <f t="shared" ca="1" si="2"/>
        <v>0</v>
      </c>
      <c r="K51" s="9">
        <f t="shared" ca="1" si="3"/>
        <v>228.62774459018215</v>
      </c>
      <c r="L51" s="9">
        <f t="shared" ca="1" si="4"/>
        <v>-77.792708116235119</v>
      </c>
      <c r="M51">
        <f t="shared" ca="1" si="8"/>
        <v>55.930497685185188</v>
      </c>
      <c r="N51">
        <f t="shared" ca="1" si="9"/>
        <v>34.055150462962963</v>
      </c>
      <c r="O51" s="14"/>
      <c r="P51" s="14"/>
      <c r="Q51" s="14"/>
      <c r="R51" s="14"/>
      <c r="S51" s="14"/>
    </row>
    <row r="52" spans="1:19" x14ac:dyDescent="0.25">
      <c r="A52" s="4">
        <f>A51+5/24/3600</f>
        <v>0.42071759259259217</v>
      </c>
      <c r="B52" s="3">
        <f t="shared" si="11"/>
        <v>1553300350</v>
      </c>
      <c r="C52">
        <f t="shared" si="15"/>
        <v>2</v>
      </c>
      <c r="D52">
        <f t="shared" si="15"/>
        <v>6</v>
      </c>
      <c r="E52">
        <f t="shared" ca="1" si="13"/>
        <v>68985.504629629635</v>
      </c>
      <c r="F52">
        <f t="shared" ca="1" si="14"/>
        <v>9263.4317129629617</v>
      </c>
      <c r="G52">
        <f t="shared" ca="1" si="1"/>
        <v>8534.4</v>
      </c>
      <c r="H52" s="9">
        <f t="shared" ca="1" si="2"/>
        <v>-223.45824074074335</v>
      </c>
      <c r="I52" s="9">
        <f t="shared" ca="1" si="2"/>
        <v>48.343150925926238</v>
      </c>
      <c r="J52" s="9">
        <f t="shared" ca="1" si="2"/>
        <v>0</v>
      </c>
      <c r="K52" s="9">
        <f t="shared" ca="1" si="3"/>
        <v>228.62774459018505</v>
      </c>
      <c r="L52" s="9">
        <f t="shared" ca="1" si="4"/>
        <v>-77.792708116235175</v>
      </c>
      <c r="M52">
        <f t="shared" ca="1" si="8"/>
        <v>55.932656893004115</v>
      </c>
      <c r="N52">
        <f t="shared" ca="1" si="9"/>
        <v>34.037271090534979</v>
      </c>
    </row>
    <row r="53" spans="1:19" x14ac:dyDescent="0.25">
      <c r="A53" s="4">
        <f t="shared" si="10"/>
        <v>0.42077546296296253</v>
      </c>
      <c r="B53" s="3">
        <f t="shared" si="11"/>
        <v>1553300355</v>
      </c>
      <c r="C53">
        <f t="shared" si="15"/>
        <v>2</v>
      </c>
      <c r="D53">
        <f t="shared" si="15"/>
        <v>6</v>
      </c>
      <c r="E53">
        <f t="shared" ca="1" si="13"/>
        <v>67868.213425925918</v>
      </c>
      <c r="F53">
        <f t="shared" ca="1" si="14"/>
        <v>9505.1474675925929</v>
      </c>
      <c r="G53">
        <f t="shared" ca="1" si="1"/>
        <v>8534.4</v>
      </c>
      <c r="H53" s="9">
        <f t="shared" ca="1" si="2"/>
        <v>-223.45824074074045</v>
      </c>
      <c r="I53" s="9">
        <f t="shared" ca="1" si="2"/>
        <v>48.343150925925876</v>
      </c>
      <c r="J53" s="9">
        <f t="shared" ca="1" si="2"/>
        <v>0</v>
      </c>
      <c r="K53" s="9">
        <f t="shared" ca="1" si="3"/>
        <v>228.62774459018215</v>
      </c>
      <c r="L53" s="9">
        <f t="shared" ca="1" si="4"/>
        <v>-77.792708116235119</v>
      </c>
      <c r="M53">
        <f t="shared" ca="1" si="8"/>
        <v>55.934816100823049</v>
      </c>
      <c r="N53">
        <f t="shared" ca="1" si="9"/>
        <v>34.019391718106995</v>
      </c>
    </row>
    <row r="54" spans="1:19" x14ac:dyDescent="0.25">
      <c r="A54" s="8">
        <f t="shared" si="10"/>
        <v>0.42083333333333289</v>
      </c>
      <c r="B54" s="3">
        <f t="shared" si="11"/>
        <v>1553300360</v>
      </c>
      <c r="C54">
        <f t="shared" si="15"/>
        <v>2</v>
      </c>
      <c r="D54">
        <f t="shared" si="15"/>
        <v>6</v>
      </c>
      <c r="E54">
        <f t="shared" ca="1" si="13"/>
        <v>66750.922222222216</v>
      </c>
      <c r="F54">
        <f t="shared" ca="1" si="14"/>
        <v>9746.8632222222222</v>
      </c>
      <c r="G54">
        <f t="shared" ca="1" si="1"/>
        <v>8534.4</v>
      </c>
      <c r="H54" s="9">
        <f t="shared" ca="1" si="2"/>
        <v>-223.45824074074045</v>
      </c>
      <c r="I54" s="9">
        <f t="shared" ca="1" si="2"/>
        <v>48.343150925925876</v>
      </c>
      <c r="J54" s="9">
        <f t="shared" ca="1" si="2"/>
        <v>0</v>
      </c>
      <c r="K54" s="9">
        <f t="shared" ca="1" si="3"/>
        <v>228.62774459018215</v>
      </c>
      <c r="L54" s="9">
        <f t="shared" ca="1" si="4"/>
        <v>-77.792708116235119</v>
      </c>
      <c r="M54">
        <f t="shared" ca="1" si="8"/>
        <v>55.936975308641976</v>
      </c>
      <c r="N54">
        <f t="shared" ca="1" si="9"/>
        <v>34.001512345679011</v>
      </c>
    </row>
    <row r="55" spans="1:19" x14ac:dyDescent="0.25">
      <c r="A55" s="4">
        <f t="shared" si="10"/>
        <v>0.42089120370370325</v>
      </c>
      <c r="B55" s="3">
        <f t="shared" si="11"/>
        <v>1553300365</v>
      </c>
      <c r="C55">
        <f t="shared" si="15"/>
        <v>2</v>
      </c>
      <c r="D55">
        <f t="shared" si="15"/>
        <v>6</v>
      </c>
      <c r="E55">
        <f t="shared" ca="1" si="13"/>
        <v>65633.631018518514</v>
      </c>
      <c r="F55">
        <f t="shared" ca="1" si="14"/>
        <v>9988.5789768518516</v>
      </c>
      <c r="G55">
        <f t="shared" ca="1" si="1"/>
        <v>8534.4</v>
      </c>
      <c r="H55" s="9">
        <f t="shared" ca="1" si="2"/>
        <v>-223.45824074074045</v>
      </c>
      <c r="I55" s="9">
        <f t="shared" ca="1" si="2"/>
        <v>48.343150925925876</v>
      </c>
      <c r="J55" s="9">
        <f t="shared" ca="1" si="2"/>
        <v>0</v>
      </c>
      <c r="K55" s="9">
        <f t="shared" ca="1" si="3"/>
        <v>228.62774459018215</v>
      </c>
      <c r="L55" s="9">
        <f t="shared" ca="1" si="4"/>
        <v>-77.792708116235119</v>
      </c>
      <c r="M55">
        <f t="shared" ca="1" si="8"/>
        <v>55.939134516460911</v>
      </c>
      <c r="N55">
        <f t="shared" ca="1" si="9"/>
        <v>33.983632973251034</v>
      </c>
    </row>
    <row r="56" spans="1:19" x14ac:dyDescent="0.25">
      <c r="A56" s="4">
        <f t="shared" si="10"/>
        <v>0.42094907407407361</v>
      </c>
      <c r="B56" s="3">
        <f t="shared" si="11"/>
        <v>1553300370</v>
      </c>
      <c r="C56">
        <f t="shared" ref="C56:D71" si="16">C55</f>
        <v>2</v>
      </c>
      <c r="D56">
        <f t="shared" si="16"/>
        <v>6</v>
      </c>
      <c r="E56">
        <f t="shared" ca="1" si="13"/>
        <v>64516.339814814812</v>
      </c>
      <c r="F56">
        <f t="shared" ca="1" si="14"/>
        <v>10230.294731481481</v>
      </c>
      <c r="G56">
        <f t="shared" ca="1" si="1"/>
        <v>8534.4</v>
      </c>
      <c r="H56" s="9">
        <f t="shared" ca="1" si="2"/>
        <v>-223.45824074074045</v>
      </c>
      <c r="I56" s="9">
        <f t="shared" ca="1" si="2"/>
        <v>48.343150925925876</v>
      </c>
      <c r="J56" s="9">
        <f t="shared" ca="1" si="2"/>
        <v>0</v>
      </c>
      <c r="K56" s="9">
        <f t="shared" ca="1" si="3"/>
        <v>228.62774459018215</v>
      </c>
      <c r="L56" s="9">
        <f t="shared" ca="1" si="4"/>
        <v>-77.792708116235119</v>
      </c>
      <c r="M56">
        <f t="shared" ca="1" si="8"/>
        <v>55.941293724279838</v>
      </c>
      <c r="N56">
        <f t="shared" ca="1" si="9"/>
        <v>33.965753600823049</v>
      </c>
    </row>
    <row r="57" spans="1:19" x14ac:dyDescent="0.25">
      <c r="A57" s="4">
        <f t="shared" si="10"/>
        <v>0.42100694444444398</v>
      </c>
      <c r="B57" s="3">
        <f t="shared" si="11"/>
        <v>1553300375</v>
      </c>
      <c r="C57">
        <f t="shared" si="16"/>
        <v>2</v>
      </c>
      <c r="D57">
        <f t="shared" si="16"/>
        <v>6</v>
      </c>
      <c r="E57">
        <f t="shared" ca="1" si="13"/>
        <v>63399.048611111109</v>
      </c>
      <c r="F57">
        <f t="shared" ca="1" si="14"/>
        <v>10472.01048611111</v>
      </c>
      <c r="G57">
        <f t="shared" ca="1" si="1"/>
        <v>8534.4</v>
      </c>
      <c r="H57" s="9">
        <f t="shared" ca="1" si="2"/>
        <v>-223.4582407407419</v>
      </c>
      <c r="I57" s="9">
        <f t="shared" ca="1" si="2"/>
        <v>48.343150925925876</v>
      </c>
      <c r="J57" s="9">
        <f t="shared" ca="1" si="2"/>
        <v>0</v>
      </c>
      <c r="K57" s="9">
        <f t="shared" ca="1" si="3"/>
        <v>228.62774459018357</v>
      </c>
      <c r="L57" s="9">
        <f t="shared" ca="1" si="4"/>
        <v>-77.79270811623519</v>
      </c>
      <c r="M57">
        <f t="shared" ca="1" si="8"/>
        <v>55.943452932098765</v>
      </c>
      <c r="N57">
        <f t="shared" ca="1" si="9"/>
        <v>33.947874228395065</v>
      </c>
    </row>
    <row r="58" spans="1:19" x14ac:dyDescent="0.25">
      <c r="A58" s="4">
        <f t="shared" si="10"/>
        <v>0.42106481481481434</v>
      </c>
      <c r="B58" s="3">
        <f t="shared" si="11"/>
        <v>1553300380</v>
      </c>
      <c r="C58">
        <f t="shared" si="16"/>
        <v>2</v>
      </c>
      <c r="D58">
        <f t="shared" si="16"/>
        <v>6</v>
      </c>
      <c r="E58">
        <f t="shared" ca="1" si="13"/>
        <v>62281.7574074074</v>
      </c>
      <c r="F58">
        <f t="shared" ca="1" si="14"/>
        <v>10713.72624074074</v>
      </c>
      <c r="G58">
        <f t="shared" ca="1" si="1"/>
        <v>8534.4</v>
      </c>
      <c r="H58" s="9">
        <f t="shared" ca="1" si="2"/>
        <v>-223.45824074074045</v>
      </c>
      <c r="I58" s="9">
        <f t="shared" ca="1" si="2"/>
        <v>48.343150925925876</v>
      </c>
      <c r="J58" s="9">
        <f t="shared" ca="1" si="2"/>
        <v>0</v>
      </c>
      <c r="K58" s="9">
        <f t="shared" ca="1" si="3"/>
        <v>228.62774459018215</v>
      </c>
      <c r="L58" s="9">
        <f t="shared" ca="1" si="4"/>
        <v>-77.792708116235119</v>
      </c>
      <c r="M58">
        <f t="shared" ca="1" si="8"/>
        <v>55.945612139917699</v>
      </c>
      <c r="N58">
        <f t="shared" ca="1" si="9"/>
        <v>33.929994855967081</v>
      </c>
    </row>
    <row r="59" spans="1:19" x14ac:dyDescent="0.25">
      <c r="A59" s="4">
        <f t="shared" si="10"/>
        <v>0.4211226851851847</v>
      </c>
      <c r="B59" s="3">
        <f t="shared" si="11"/>
        <v>1553300385</v>
      </c>
      <c r="C59">
        <f t="shared" si="16"/>
        <v>2</v>
      </c>
      <c r="D59">
        <f t="shared" si="16"/>
        <v>6</v>
      </c>
      <c r="E59">
        <f t="shared" ca="1" si="13"/>
        <v>61164.466203703698</v>
      </c>
      <c r="F59">
        <f t="shared" ca="1" si="14"/>
        <v>10955.441995370369</v>
      </c>
      <c r="G59">
        <f t="shared" ca="1" si="1"/>
        <v>8534.4</v>
      </c>
      <c r="H59" s="9">
        <f t="shared" ca="1" si="2"/>
        <v>-223.45824074074045</v>
      </c>
      <c r="I59" s="9">
        <f t="shared" ca="1" si="2"/>
        <v>48.343150925926238</v>
      </c>
      <c r="J59" s="9">
        <f t="shared" ca="1" si="2"/>
        <v>0</v>
      </c>
      <c r="K59" s="9">
        <f t="shared" ca="1" si="3"/>
        <v>228.62774459018223</v>
      </c>
      <c r="L59" s="9">
        <f t="shared" ca="1" si="4"/>
        <v>-77.792708116235033</v>
      </c>
      <c r="M59">
        <f t="shared" ca="1" si="8"/>
        <v>55.947771347736627</v>
      </c>
      <c r="N59">
        <f t="shared" ca="1" si="9"/>
        <v>33.912115483539097</v>
      </c>
    </row>
    <row r="60" spans="1:19" x14ac:dyDescent="0.25">
      <c r="A60" s="4">
        <f t="shared" si="10"/>
        <v>0.42118055555555506</v>
      </c>
      <c r="B60" s="3">
        <f t="shared" si="11"/>
        <v>1553300390</v>
      </c>
      <c r="C60">
        <f t="shared" si="16"/>
        <v>2</v>
      </c>
      <c r="D60">
        <f t="shared" si="16"/>
        <v>6</v>
      </c>
      <c r="E60">
        <f t="shared" ca="1" si="13"/>
        <v>60047.174999999996</v>
      </c>
      <c r="F60">
        <f t="shared" ca="1" si="14"/>
        <v>11197.15775</v>
      </c>
      <c r="G60">
        <f t="shared" ca="1" si="1"/>
        <v>8534.4</v>
      </c>
      <c r="H60" s="9">
        <f t="shared" ca="1" si="2"/>
        <v>-223.45824074074045</v>
      </c>
      <c r="I60" s="9">
        <f t="shared" ca="1" si="2"/>
        <v>48.343150925925876</v>
      </c>
      <c r="J60" s="9">
        <f t="shared" ca="1" si="2"/>
        <v>0</v>
      </c>
      <c r="K60" s="9">
        <f t="shared" ca="1" si="3"/>
        <v>228.62774459018215</v>
      </c>
      <c r="L60" s="9">
        <f t="shared" ca="1" si="4"/>
        <v>-77.792708116235119</v>
      </c>
      <c r="M60">
        <f t="shared" ca="1" si="8"/>
        <v>55.949930555555554</v>
      </c>
      <c r="N60">
        <f t="shared" ca="1" si="9"/>
        <v>33.894236111111113</v>
      </c>
    </row>
    <row r="61" spans="1:19" x14ac:dyDescent="0.25">
      <c r="A61" s="4">
        <f t="shared" si="10"/>
        <v>0.42123842592592542</v>
      </c>
      <c r="B61" s="3">
        <f t="shared" si="11"/>
        <v>1553300395</v>
      </c>
      <c r="C61">
        <f t="shared" si="16"/>
        <v>2</v>
      </c>
      <c r="D61">
        <f t="shared" si="16"/>
        <v>6</v>
      </c>
      <c r="E61">
        <f t="shared" ca="1" si="13"/>
        <v>58929.883796296293</v>
      </c>
      <c r="F61">
        <f t="shared" ca="1" si="14"/>
        <v>11438.87350462963</v>
      </c>
      <c r="G61">
        <f t="shared" ca="1" si="1"/>
        <v>8534.4</v>
      </c>
      <c r="H61" s="9">
        <f t="shared" ca="1" si="2"/>
        <v>-223.45824074074045</v>
      </c>
      <c r="I61" s="9">
        <f t="shared" ca="1" si="2"/>
        <v>48.343150925925876</v>
      </c>
      <c r="J61" s="9">
        <f t="shared" ca="1" si="2"/>
        <v>0</v>
      </c>
      <c r="K61" s="9">
        <f t="shared" ca="1" si="3"/>
        <v>228.62774459018215</v>
      </c>
      <c r="L61" s="9">
        <f t="shared" ca="1" si="4"/>
        <v>-77.792708116235119</v>
      </c>
      <c r="M61">
        <f t="shared" ca="1" si="8"/>
        <v>55.952089763374488</v>
      </c>
      <c r="N61">
        <f t="shared" ca="1" si="9"/>
        <v>33.876356738683128</v>
      </c>
    </row>
    <row r="62" spans="1:19" x14ac:dyDescent="0.25">
      <c r="A62" s="4">
        <f t="shared" si="10"/>
        <v>0.42129629629629578</v>
      </c>
      <c r="B62" s="3">
        <f t="shared" si="11"/>
        <v>1553300400</v>
      </c>
      <c r="C62">
        <f t="shared" si="16"/>
        <v>2</v>
      </c>
      <c r="D62">
        <f t="shared" si="16"/>
        <v>6</v>
      </c>
      <c r="E62">
        <f t="shared" ca="1" si="13"/>
        <v>57812.592592592591</v>
      </c>
      <c r="F62">
        <f t="shared" ca="1" si="14"/>
        <v>11680.589259259259</v>
      </c>
      <c r="G62">
        <f t="shared" ca="1" si="1"/>
        <v>8534.4</v>
      </c>
      <c r="H62" s="9">
        <f t="shared" ca="1" si="2"/>
        <v>-223.4582407407419</v>
      </c>
      <c r="I62" s="9">
        <f t="shared" ca="1" si="2"/>
        <v>48.343150925925876</v>
      </c>
      <c r="J62" s="9">
        <f t="shared" ca="1" si="2"/>
        <v>0</v>
      </c>
      <c r="K62" s="9">
        <f t="shared" ca="1" si="3"/>
        <v>228.62774459018357</v>
      </c>
      <c r="L62" s="9">
        <f t="shared" ca="1" si="4"/>
        <v>-77.79270811623519</v>
      </c>
      <c r="M62">
        <f t="shared" ca="1" si="8"/>
        <v>55.954248971193415</v>
      </c>
      <c r="N62">
        <f t="shared" ca="1" si="9"/>
        <v>33.858477366255144</v>
      </c>
    </row>
    <row r="63" spans="1:19" x14ac:dyDescent="0.25">
      <c r="A63" s="4">
        <f t="shared" si="10"/>
        <v>0.42135416666666614</v>
      </c>
      <c r="B63" s="3">
        <f t="shared" si="11"/>
        <v>1553300405</v>
      </c>
      <c r="C63">
        <f t="shared" si="16"/>
        <v>2</v>
      </c>
      <c r="D63">
        <f t="shared" si="16"/>
        <v>6</v>
      </c>
      <c r="E63">
        <f t="shared" ca="1" si="13"/>
        <v>56695.301388888882</v>
      </c>
      <c r="F63">
        <f t="shared" ca="1" si="14"/>
        <v>11922.305013888888</v>
      </c>
      <c r="G63">
        <f t="shared" ca="1" si="1"/>
        <v>8534.4</v>
      </c>
      <c r="H63" s="9">
        <f t="shared" ca="1" si="2"/>
        <v>-223.45824074074045</v>
      </c>
      <c r="I63" s="9">
        <f t="shared" ca="1" si="2"/>
        <v>48.343150925925876</v>
      </c>
      <c r="J63" s="9">
        <f t="shared" ca="1" si="2"/>
        <v>0</v>
      </c>
      <c r="K63" s="9">
        <f t="shared" ca="1" si="3"/>
        <v>228.62774459018215</v>
      </c>
      <c r="L63" s="9">
        <f t="shared" ca="1" si="4"/>
        <v>-77.792708116235119</v>
      </c>
      <c r="M63">
        <f t="shared" ca="1" si="8"/>
        <v>55.95640817901235</v>
      </c>
      <c r="N63">
        <f t="shared" ca="1" si="9"/>
        <v>33.84059799382716</v>
      </c>
    </row>
    <row r="64" spans="1:19" x14ac:dyDescent="0.25">
      <c r="A64" s="4">
        <f t="shared" si="10"/>
        <v>0.4214120370370365</v>
      </c>
      <c r="B64" s="3">
        <f t="shared" si="11"/>
        <v>1553300410</v>
      </c>
      <c r="C64">
        <f t="shared" si="16"/>
        <v>2</v>
      </c>
      <c r="D64">
        <f t="shared" si="16"/>
        <v>6</v>
      </c>
      <c r="E64">
        <f t="shared" ca="1" si="13"/>
        <v>55578.01018518518</v>
      </c>
      <c r="F64">
        <f t="shared" ca="1" si="14"/>
        <v>12164.020768518518</v>
      </c>
      <c r="G64">
        <f t="shared" ca="1" si="1"/>
        <v>8534.4</v>
      </c>
      <c r="H64" s="9">
        <f t="shared" ca="1" si="2"/>
        <v>-223.45824074074045</v>
      </c>
      <c r="I64" s="9">
        <f t="shared" ca="1" si="2"/>
        <v>48.343150925925876</v>
      </c>
      <c r="J64" s="9">
        <f t="shared" ca="1" si="2"/>
        <v>0</v>
      </c>
      <c r="K64" s="9">
        <f t="shared" ca="1" si="3"/>
        <v>228.62774459018215</v>
      </c>
      <c r="L64" s="9">
        <f t="shared" ca="1" si="4"/>
        <v>-77.792708116235119</v>
      </c>
      <c r="M64">
        <f t="shared" ca="1" si="8"/>
        <v>55.958567386831277</v>
      </c>
      <c r="N64">
        <f t="shared" ca="1" si="9"/>
        <v>33.822718621399176</v>
      </c>
    </row>
    <row r="65" spans="1:15" x14ac:dyDescent="0.25">
      <c r="A65" s="4">
        <f t="shared" si="10"/>
        <v>0.42146990740740686</v>
      </c>
      <c r="B65" s="3">
        <f t="shared" si="11"/>
        <v>1553300415</v>
      </c>
      <c r="C65">
        <f t="shared" si="16"/>
        <v>2</v>
      </c>
      <c r="D65">
        <f t="shared" si="16"/>
        <v>6</v>
      </c>
      <c r="E65">
        <f t="shared" ca="1" si="13"/>
        <v>54460.718981481477</v>
      </c>
      <c r="F65">
        <f t="shared" ca="1" si="14"/>
        <v>12405.736523148147</v>
      </c>
      <c r="G65">
        <f t="shared" ca="1" si="1"/>
        <v>8534.4</v>
      </c>
      <c r="H65" s="9">
        <f t="shared" ca="1" si="2"/>
        <v>-223.45824074074045</v>
      </c>
      <c r="I65" s="9">
        <f t="shared" ca="1" si="2"/>
        <v>48.343150925925876</v>
      </c>
      <c r="J65" s="9">
        <f t="shared" ca="1" si="2"/>
        <v>0</v>
      </c>
      <c r="K65" s="9">
        <f t="shared" ca="1" si="3"/>
        <v>228.62774459018215</v>
      </c>
      <c r="L65" s="9">
        <f t="shared" ca="1" si="4"/>
        <v>-77.792708116235119</v>
      </c>
      <c r="M65">
        <f t="shared" ca="1" si="8"/>
        <v>55.960726594650204</v>
      </c>
      <c r="N65">
        <f t="shared" ca="1" si="9"/>
        <v>33.804839248971192</v>
      </c>
      <c r="O65" s="12"/>
    </row>
    <row r="66" spans="1:15" x14ac:dyDescent="0.25">
      <c r="A66" s="8">
        <f t="shared" si="10"/>
        <v>0.42152777777777722</v>
      </c>
      <c r="B66" s="3">
        <f t="shared" si="11"/>
        <v>1553300420</v>
      </c>
      <c r="C66">
        <f t="shared" si="16"/>
        <v>2</v>
      </c>
      <c r="D66">
        <f t="shared" si="16"/>
        <v>6</v>
      </c>
      <c r="E66">
        <f t="shared" ca="1" si="13"/>
        <v>53343.427777777775</v>
      </c>
      <c r="F66">
        <f t="shared" ca="1" si="14"/>
        <v>12647.452277777777</v>
      </c>
      <c r="G66">
        <f t="shared" ca="1" si="1"/>
        <v>8534.4</v>
      </c>
      <c r="H66" s="9">
        <f t="shared" ca="1" si="2"/>
        <v>-223.45824074074045</v>
      </c>
      <c r="I66" s="9">
        <f t="shared" ca="1" si="2"/>
        <v>48.343150925926238</v>
      </c>
      <c r="J66" s="9">
        <f t="shared" ca="1" si="2"/>
        <v>0</v>
      </c>
      <c r="K66" s="9">
        <f t="shared" ca="1" si="3"/>
        <v>228.62774459018223</v>
      </c>
      <c r="L66" s="9">
        <f t="shared" ca="1" si="4"/>
        <v>-77.792708116235033</v>
      </c>
      <c r="M66">
        <f t="shared" ca="1" si="8"/>
        <v>55.962885802469138</v>
      </c>
      <c r="N66">
        <f t="shared" ca="1" si="9"/>
        <v>33.786959876543214</v>
      </c>
      <c r="O66" s="12"/>
    </row>
    <row r="67" spans="1:15" x14ac:dyDescent="0.25">
      <c r="A67" s="4">
        <f t="shared" si="10"/>
        <v>0.42158564814814758</v>
      </c>
      <c r="B67" s="3">
        <f t="shared" si="11"/>
        <v>1553300425</v>
      </c>
      <c r="C67">
        <f t="shared" si="16"/>
        <v>2</v>
      </c>
      <c r="D67">
        <f t="shared" si="16"/>
        <v>6</v>
      </c>
      <c r="E67">
        <f t="shared" ca="1" si="13"/>
        <v>52226.136574074073</v>
      </c>
      <c r="F67">
        <f t="shared" ca="1" si="14"/>
        <v>12889.168032407408</v>
      </c>
      <c r="G67">
        <f t="shared" ca="1" si="1"/>
        <v>8534.4</v>
      </c>
      <c r="H67" s="9">
        <f t="shared" ca="1" si="2"/>
        <v>-223.45824074074045</v>
      </c>
      <c r="I67" s="9">
        <f t="shared" ca="1" si="2"/>
        <v>48.343150925925876</v>
      </c>
      <c r="J67" s="9">
        <f t="shared" ca="1" si="2"/>
        <v>0</v>
      </c>
      <c r="K67" s="9">
        <f t="shared" ca="1" si="3"/>
        <v>228.62774459018215</v>
      </c>
      <c r="L67" s="9">
        <f t="shared" ca="1" si="4"/>
        <v>-77.792708116235119</v>
      </c>
      <c r="M67">
        <f t="shared" ca="1" si="8"/>
        <v>55.965045010288065</v>
      </c>
      <c r="N67">
        <f t="shared" ca="1" si="9"/>
        <v>33.76908050411523</v>
      </c>
      <c r="O67" s="12"/>
    </row>
    <row r="68" spans="1:15" x14ac:dyDescent="0.25">
      <c r="A68" s="4">
        <f t="shared" si="10"/>
        <v>0.42164351851851795</v>
      </c>
      <c r="B68" s="3">
        <f t="shared" si="11"/>
        <v>1553300430</v>
      </c>
      <c r="C68">
        <f t="shared" si="16"/>
        <v>2</v>
      </c>
      <c r="D68">
        <f t="shared" si="16"/>
        <v>6</v>
      </c>
      <c r="E68">
        <f t="shared" ca="1" si="13"/>
        <v>51108.845370370371</v>
      </c>
      <c r="F68">
        <f t="shared" ca="1" si="14"/>
        <v>13130.883787037037</v>
      </c>
      <c r="G68">
        <f t="shared" ca="1" si="1"/>
        <v>8534.4</v>
      </c>
      <c r="H68" s="9">
        <f t="shared" ca="1" si="2"/>
        <v>-223.45824074074045</v>
      </c>
      <c r="I68" s="9">
        <f t="shared" ca="1" si="2"/>
        <v>48.343150925925876</v>
      </c>
      <c r="J68" s="9">
        <f t="shared" ca="1" si="2"/>
        <v>0</v>
      </c>
      <c r="K68" s="9">
        <f t="shared" ca="1" si="3"/>
        <v>228.62774459018215</v>
      </c>
      <c r="L68" s="9">
        <f t="shared" ca="1" si="4"/>
        <v>-77.792708116235119</v>
      </c>
      <c r="M68">
        <f t="shared" ca="1" si="8"/>
        <v>55.967204218107</v>
      </c>
      <c r="N68">
        <f t="shared" ca="1" si="9"/>
        <v>33.751201131687246</v>
      </c>
      <c r="O68" s="12"/>
    </row>
    <row r="69" spans="1:15" x14ac:dyDescent="0.25">
      <c r="A69" s="4">
        <f t="shared" si="10"/>
        <v>0.42170138888888831</v>
      </c>
      <c r="B69" s="3">
        <f t="shared" si="11"/>
        <v>1553300435</v>
      </c>
      <c r="C69">
        <f t="shared" si="16"/>
        <v>2</v>
      </c>
      <c r="D69">
        <f t="shared" si="16"/>
        <v>6</v>
      </c>
      <c r="E69">
        <f t="shared" ca="1" si="13"/>
        <v>49991.554166666669</v>
      </c>
      <c r="F69">
        <f t="shared" ca="1" si="14"/>
        <v>13372.599541666666</v>
      </c>
      <c r="G69">
        <f t="shared" ca="1" si="1"/>
        <v>8534.4</v>
      </c>
      <c r="H69" s="9">
        <f t="shared" ca="1" si="2"/>
        <v>-223.45824074074045</v>
      </c>
      <c r="I69" s="9">
        <f t="shared" ca="1" si="2"/>
        <v>48.343150925925876</v>
      </c>
      <c r="J69" s="9">
        <f t="shared" ca="1" si="2"/>
        <v>0</v>
      </c>
      <c r="K69" s="9">
        <f t="shared" ca="1" si="3"/>
        <v>228.62774459018215</v>
      </c>
      <c r="L69" s="9">
        <f t="shared" ca="1" si="4"/>
        <v>-77.792708116235119</v>
      </c>
      <c r="M69">
        <f t="shared" ca="1" si="8"/>
        <v>55.969363425925927</v>
      </c>
      <c r="N69">
        <f t="shared" ca="1" si="9"/>
        <v>33.733321759259262</v>
      </c>
    </row>
    <row r="70" spans="1:15" x14ac:dyDescent="0.25">
      <c r="A70" s="4">
        <f>A69+5/24/3600</f>
        <v>0.42175925925925867</v>
      </c>
      <c r="B70" s="3">
        <f t="shared" si="11"/>
        <v>1553300440</v>
      </c>
      <c r="C70">
        <f t="shared" si="16"/>
        <v>2</v>
      </c>
      <c r="D70">
        <f t="shared" si="16"/>
        <v>6</v>
      </c>
      <c r="E70">
        <f t="shared" ca="1" si="13"/>
        <v>48874.262962962966</v>
      </c>
      <c r="F70">
        <f t="shared" ca="1" si="14"/>
        <v>13614.315296296296</v>
      </c>
      <c r="G70">
        <f t="shared" ca="1" si="1"/>
        <v>8534.4</v>
      </c>
      <c r="H70" s="9">
        <f t="shared" ca="1" si="2"/>
        <v>-223.45824074074335</v>
      </c>
      <c r="I70" s="9">
        <f t="shared" ca="1" si="2"/>
        <v>48.343150925925876</v>
      </c>
      <c r="J70" s="9">
        <f t="shared" ca="1" si="2"/>
        <v>0</v>
      </c>
      <c r="K70" s="9">
        <f t="shared" ca="1" si="3"/>
        <v>228.62774459018496</v>
      </c>
      <c r="L70" s="9">
        <f t="shared" ca="1" si="4"/>
        <v>-77.792708116235275</v>
      </c>
      <c r="M70">
        <f t="shared" ca="1" si="8"/>
        <v>55.971522633744854</v>
      </c>
      <c r="N70">
        <f t="shared" ca="1" si="9"/>
        <v>33.715442386831278</v>
      </c>
    </row>
    <row r="71" spans="1:15" x14ac:dyDescent="0.25">
      <c r="A71" s="4">
        <f t="shared" si="10"/>
        <v>0.42181712962962903</v>
      </c>
      <c r="B71" s="3">
        <f t="shared" si="11"/>
        <v>1553300445</v>
      </c>
      <c r="C71">
        <f t="shared" si="16"/>
        <v>2</v>
      </c>
      <c r="D71">
        <f t="shared" si="16"/>
        <v>6</v>
      </c>
      <c r="E71">
        <f t="shared" ca="1" si="13"/>
        <v>47756.97175925925</v>
      </c>
      <c r="F71">
        <f t="shared" ca="1" si="14"/>
        <v>13856.031050925925</v>
      </c>
      <c r="G71">
        <f t="shared" ref="G71:G134" ca="1" si="17">INDIRECT("G$"&amp;C71)+INDIRECT("J$"&amp;C71)*($B71-INDIRECT("B$"&amp;D71))</f>
        <v>8534.4</v>
      </c>
      <c r="H71" s="9">
        <f t="shared" ref="H71:J134" ca="1" si="18">(E72-E71)/($B72-$B71)</f>
        <v>-223.45824074074045</v>
      </c>
      <c r="I71" s="9">
        <f t="shared" ca="1" si="18"/>
        <v>48.343150925925876</v>
      </c>
      <c r="J71" s="9">
        <f t="shared" ca="1" si="18"/>
        <v>0</v>
      </c>
      <c r="K71" s="9">
        <f t="shared" ref="K71:K134" ca="1" si="19">SQRT(H71*H71+I71*I71)</f>
        <v>228.62774459018215</v>
      </c>
      <c r="L71" s="9">
        <f t="shared" ref="L71:L134" ca="1" si="20">DEGREES(ATAN2(I71,H71))</f>
        <v>-77.792708116235119</v>
      </c>
      <c r="M71">
        <f t="shared" ca="1" si="8"/>
        <v>55.973681841563788</v>
      </c>
      <c r="N71">
        <f t="shared" ca="1" si="9"/>
        <v>33.697563014403293</v>
      </c>
    </row>
    <row r="72" spans="1:15" x14ac:dyDescent="0.25">
      <c r="A72" s="4">
        <f t="shared" si="10"/>
        <v>0.42187499999999939</v>
      </c>
      <c r="B72" s="3">
        <f t="shared" si="11"/>
        <v>1553300450</v>
      </c>
      <c r="C72">
        <f t="shared" ref="C72:D87" si="21">C71</f>
        <v>2</v>
      </c>
      <c r="D72">
        <f t="shared" si="21"/>
        <v>6</v>
      </c>
      <c r="E72">
        <f t="shared" ca="1" si="13"/>
        <v>46639.680555555547</v>
      </c>
      <c r="F72">
        <f t="shared" ca="1" si="14"/>
        <v>14097.746805555555</v>
      </c>
      <c r="G72">
        <f t="shared" ca="1" si="17"/>
        <v>8534.4</v>
      </c>
      <c r="H72" s="9">
        <f t="shared" ca="1" si="18"/>
        <v>-223.45824074074045</v>
      </c>
      <c r="I72" s="9">
        <f t="shared" ca="1" si="18"/>
        <v>48.343150925925876</v>
      </c>
      <c r="J72" s="9">
        <f t="shared" ca="1" si="18"/>
        <v>0</v>
      </c>
      <c r="K72" s="9">
        <f t="shared" ca="1" si="19"/>
        <v>228.62774459018215</v>
      </c>
      <c r="L72" s="9">
        <f t="shared" ca="1" si="20"/>
        <v>-77.792708116235119</v>
      </c>
      <c r="M72">
        <f t="shared" ref="M72:M135" ca="1" si="22">INDIRECT("M$"&amp;C72)+INDIRECT("O$"&amp;C72)*($B72-INDIRECT("B$"&amp;D72))</f>
        <v>55.975841049382716</v>
      </c>
      <c r="N72">
        <f t="shared" ref="N72:N135" ca="1" si="23">INDIRECT("N$"&amp;C72)+INDIRECT("P$"&amp;C72)*($B72-INDIRECT("B$"&amp;D72))</f>
        <v>33.679683641975309</v>
      </c>
    </row>
    <row r="73" spans="1:15" x14ac:dyDescent="0.25">
      <c r="A73" s="4">
        <f t="shared" ref="A73:A102" si="24">A72+5/24/3600</f>
        <v>0.42193287037036975</v>
      </c>
      <c r="B73" s="3">
        <f t="shared" ref="B73:B136" si="25">B72+SECOND(A73-A72)</f>
        <v>1553300455</v>
      </c>
      <c r="C73">
        <f t="shared" si="21"/>
        <v>2</v>
      </c>
      <c r="D73">
        <f t="shared" si="21"/>
        <v>6</v>
      </c>
      <c r="E73">
        <f t="shared" ca="1" si="13"/>
        <v>45522.389351851845</v>
      </c>
      <c r="F73">
        <f t="shared" ca="1" si="14"/>
        <v>14339.462560185184</v>
      </c>
      <c r="G73">
        <f t="shared" ca="1" si="17"/>
        <v>8534.4</v>
      </c>
      <c r="H73" s="9">
        <f t="shared" ca="1" si="18"/>
        <v>-223.45824074074045</v>
      </c>
      <c r="I73" s="9">
        <f t="shared" ca="1" si="18"/>
        <v>48.343150925926238</v>
      </c>
      <c r="J73" s="9">
        <f t="shared" ca="1" si="18"/>
        <v>0</v>
      </c>
      <c r="K73" s="9">
        <f t="shared" ca="1" si="19"/>
        <v>228.62774459018223</v>
      </c>
      <c r="L73" s="9">
        <f t="shared" ca="1" si="20"/>
        <v>-77.792708116235033</v>
      </c>
      <c r="M73">
        <f t="shared" ca="1" si="22"/>
        <v>55.97800025720165</v>
      </c>
      <c r="N73">
        <f t="shared" ca="1" si="23"/>
        <v>33.661804269547325</v>
      </c>
    </row>
    <row r="74" spans="1:15" x14ac:dyDescent="0.25">
      <c r="A74" s="4">
        <f t="shared" si="24"/>
        <v>0.42199074074074011</v>
      </c>
      <c r="B74" s="3">
        <f t="shared" si="25"/>
        <v>1553300460</v>
      </c>
      <c r="C74">
        <f t="shared" si="21"/>
        <v>2</v>
      </c>
      <c r="D74">
        <f t="shared" si="21"/>
        <v>6</v>
      </c>
      <c r="E74">
        <f t="shared" ca="1" si="13"/>
        <v>44405.098148148143</v>
      </c>
      <c r="F74">
        <f t="shared" ca="1" si="14"/>
        <v>14581.178314814815</v>
      </c>
      <c r="G74">
        <f t="shared" ca="1" si="17"/>
        <v>8534.4</v>
      </c>
      <c r="H74" s="9">
        <f t="shared" ca="1" si="18"/>
        <v>-223.45824074074045</v>
      </c>
      <c r="I74" s="9">
        <f t="shared" ca="1" si="18"/>
        <v>48.343150925925876</v>
      </c>
      <c r="J74" s="9">
        <f t="shared" ca="1" si="18"/>
        <v>0</v>
      </c>
      <c r="K74" s="9">
        <f t="shared" ca="1" si="19"/>
        <v>228.62774459018215</v>
      </c>
      <c r="L74" s="9">
        <f t="shared" ca="1" si="20"/>
        <v>-77.792708116235119</v>
      </c>
      <c r="M74">
        <f t="shared" ca="1" si="22"/>
        <v>55.980159465020577</v>
      </c>
      <c r="N74">
        <f t="shared" ca="1" si="23"/>
        <v>33.643924897119341</v>
      </c>
    </row>
    <row r="75" spans="1:15" x14ac:dyDescent="0.25">
      <c r="A75" s="4">
        <f t="shared" si="24"/>
        <v>0.42204861111111047</v>
      </c>
      <c r="B75" s="3">
        <f t="shared" si="25"/>
        <v>1553300465</v>
      </c>
      <c r="C75">
        <f t="shared" si="21"/>
        <v>2</v>
      </c>
      <c r="D75">
        <f t="shared" si="21"/>
        <v>6</v>
      </c>
      <c r="E75">
        <f t="shared" ca="1" si="13"/>
        <v>43287.806944444441</v>
      </c>
      <c r="F75">
        <f t="shared" ca="1" si="14"/>
        <v>14822.894069444445</v>
      </c>
      <c r="G75">
        <f t="shared" ca="1" si="17"/>
        <v>8534.4</v>
      </c>
      <c r="H75" s="9">
        <f t="shared" ca="1" si="18"/>
        <v>-223.45824074074045</v>
      </c>
      <c r="I75" s="9">
        <f t="shared" ca="1" si="18"/>
        <v>48.343150925925876</v>
      </c>
      <c r="J75" s="9">
        <f t="shared" ca="1" si="18"/>
        <v>0</v>
      </c>
      <c r="K75" s="9">
        <f t="shared" ca="1" si="19"/>
        <v>228.62774459018215</v>
      </c>
      <c r="L75" s="9">
        <f t="shared" ca="1" si="20"/>
        <v>-77.792708116235119</v>
      </c>
      <c r="M75">
        <f t="shared" ca="1" si="22"/>
        <v>55.982318672839504</v>
      </c>
      <c r="N75">
        <f t="shared" ca="1" si="23"/>
        <v>33.626045524691357</v>
      </c>
    </row>
    <row r="76" spans="1:15" x14ac:dyDescent="0.25">
      <c r="A76" s="4">
        <f t="shared" si="24"/>
        <v>0.42210648148148083</v>
      </c>
      <c r="B76" s="3">
        <f t="shared" si="25"/>
        <v>1553300470</v>
      </c>
      <c r="C76">
        <f t="shared" si="21"/>
        <v>2</v>
      </c>
      <c r="D76">
        <f t="shared" si="21"/>
        <v>6</v>
      </c>
      <c r="E76">
        <f t="shared" ca="1" si="13"/>
        <v>42170.515740740739</v>
      </c>
      <c r="F76">
        <f t="shared" ca="1" si="14"/>
        <v>15064.609824074074</v>
      </c>
      <c r="G76">
        <f t="shared" ca="1" si="17"/>
        <v>8534.4</v>
      </c>
      <c r="H76" s="9">
        <f t="shared" ca="1" si="18"/>
        <v>-223.45824074074045</v>
      </c>
      <c r="I76" s="9">
        <f t="shared" ca="1" si="18"/>
        <v>48.343150925925876</v>
      </c>
      <c r="J76" s="9">
        <f t="shared" ca="1" si="18"/>
        <v>0</v>
      </c>
      <c r="K76" s="9">
        <f t="shared" ca="1" si="19"/>
        <v>228.62774459018215</v>
      </c>
      <c r="L76" s="9">
        <f t="shared" ca="1" si="20"/>
        <v>-77.792708116235119</v>
      </c>
      <c r="M76">
        <f t="shared" ca="1" si="22"/>
        <v>55.984477880658439</v>
      </c>
      <c r="N76">
        <f t="shared" ca="1" si="23"/>
        <v>33.608166152263372</v>
      </c>
    </row>
    <row r="77" spans="1:15" x14ac:dyDescent="0.25">
      <c r="A77" s="4">
        <f t="shared" si="24"/>
        <v>0.42216435185185119</v>
      </c>
      <c r="B77" s="3">
        <f t="shared" si="25"/>
        <v>1553300475</v>
      </c>
      <c r="C77">
        <f t="shared" si="21"/>
        <v>2</v>
      </c>
      <c r="D77">
        <f t="shared" si="21"/>
        <v>6</v>
      </c>
      <c r="E77">
        <f t="shared" ca="1" si="13"/>
        <v>41053.224537037036</v>
      </c>
      <c r="F77">
        <f t="shared" ca="1" si="14"/>
        <v>15306.325578703703</v>
      </c>
      <c r="G77">
        <f t="shared" ca="1" si="17"/>
        <v>8534.4</v>
      </c>
      <c r="H77" s="9">
        <f t="shared" ca="1" si="18"/>
        <v>-223.45824074074045</v>
      </c>
      <c r="I77" s="9">
        <f t="shared" ca="1" si="18"/>
        <v>48.343150925925876</v>
      </c>
      <c r="J77" s="9">
        <f t="shared" ca="1" si="18"/>
        <v>0</v>
      </c>
      <c r="K77" s="9">
        <f t="shared" ca="1" si="19"/>
        <v>228.62774459018215</v>
      </c>
      <c r="L77" s="9">
        <f t="shared" ca="1" si="20"/>
        <v>-77.792708116235119</v>
      </c>
      <c r="M77">
        <f t="shared" ca="1" si="22"/>
        <v>55.986637088477366</v>
      </c>
      <c r="N77">
        <f t="shared" ca="1" si="23"/>
        <v>33.590286779835395</v>
      </c>
    </row>
    <row r="78" spans="1:15" x14ac:dyDescent="0.25">
      <c r="A78" s="4">
        <f t="shared" si="24"/>
        <v>0.42222222222222155</v>
      </c>
      <c r="B78" s="3">
        <f t="shared" si="25"/>
        <v>1553300480</v>
      </c>
      <c r="C78">
        <f t="shared" si="21"/>
        <v>2</v>
      </c>
      <c r="D78">
        <f t="shared" si="21"/>
        <v>6</v>
      </c>
      <c r="E78">
        <f t="shared" ca="1" si="13"/>
        <v>39935.933333333334</v>
      </c>
      <c r="F78">
        <f t="shared" ca="1" si="14"/>
        <v>15548.041333333333</v>
      </c>
      <c r="G78">
        <f t="shared" ca="1" si="17"/>
        <v>8534.4</v>
      </c>
      <c r="H78" s="9">
        <f t="shared" ca="1" si="18"/>
        <v>-223.45824074074045</v>
      </c>
      <c r="I78" s="9">
        <f t="shared" ca="1" si="18"/>
        <v>48.343150925925876</v>
      </c>
      <c r="J78" s="9">
        <f t="shared" ca="1" si="18"/>
        <v>0</v>
      </c>
      <c r="K78" s="9">
        <f t="shared" ca="1" si="19"/>
        <v>228.62774459018215</v>
      </c>
      <c r="L78" s="9">
        <f t="shared" ca="1" si="20"/>
        <v>-77.792708116235119</v>
      </c>
      <c r="M78">
        <f t="shared" ca="1" si="22"/>
        <v>55.9887962962963</v>
      </c>
      <c r="N78">
        <f t="shared" ca="1" si="23"/>
        <v>33.572407407407411</v>
      </c>
    </row>
    <row r="79" spans="1:15" x14ac:dyDescent="0.25">
      <c r="A79" s="4">
        <f t="shared" si="24"/>
        <v>0.42228009259259192</v>
      </c>
      <c r="B79" s="3">
        <f t="shared" si="25"/>
        <v>1553300485</v>
      </c>
      <c r="C79">
        <f t="shared" si="21"/>
        <v>2</v>
      </c>
      <c r="D79">
        <f t="shared" si="21"/>
        <v>6</v>
      </c>
      <c r="E79">
        <f t="shared" ca="1" si="13"/>
        <v>38818.642129629632</v>
      </c>
      <c r="F79">
        <f t="shared" ca="1" si="14"/>
        <v>15789.757087962962</v>
      </c>
      <c r="G79">
        <f t="shared" ca="1" si="17"/>
        <v>8534.4</v>
      </c>
      <c r="H79" s="9">
        <f t="shared" ca="1" si="18"/>
        <v>-223.45824074074335</v>
      </c>
      <c r="I79" s="9">
        <f t="shared" ca="1" si="18"/>
        <v>48.343150925925876</v>
      </c>
      <c r="J79" s="9">
        <f t="shared" ca="1" si="18"/>
        <v>0</v>
      </c>
      <c r="K79" s="9">
        <f t="shared" ca="1" si="19"/>
        <v>228.62774459018496</v>
      </c>
      <c r="L79" s="9">
        <f t="shared" ca="1" si="20"/>
        <v>-77.792708116235275</v>
      </c>
      <c r="M79">
        <f t="shared" ca="1" si="22"/>
        <v>55.990955504115227</v>
      </c>
      <c r="N79">
        <f t="shared" ca="1" si="23"/>
        <v>33.554528034979427</v>
      </c>
    </row>
    <row r="80" spans="1:15" x14ac:dyDescent="0.25">
      <c r="A80" s="4">
        <f t="shared" si="24"/>
        <v>0.42233796296296228</v>
      </c>
      <c r="B80" s="3">
        <f t="shared" si="25"/>
        <v>1553300490</v>
      </c>
      <c r="C80">
        <f t="shared" si="21"/>
        <v>2</v>
      </c>
      <c r="D80">
        <f t="shared" si="21"/>
        <v>6</v>
      </c>
      <c r="E80">
        <f t="shared" ca="1" si="13"/>
        <v>37701.350925925915</v>
      </c>
      <c r="F80">
        <f t="shared" ca="1" si="14"/>
        <v>16031.472842592591</v>
      </c>
      <c r="G80">
        <f t="shared" ca="1" si="17"/>
        <v>8534.4</v>
      </c>
      <c r="H80" s="9">
        <f t="shared" ca="1" si="18"/>
        <v>-223.45824074074045</v>
      </c>
      <c r="I80" s="9">
        <f t="shared" ca="1" si="18"/>
        <v>48.343150925925876</v>
      </c>
      <c r="J80" s="9">
        <f t="shared" ca="1" si="18"/>
        <v>0</v>
      </c>
      <c r="K80" s="9">
        <f t="shared" ca="1" si="19"/>
        <v>228.62774459018215</v>
      </c>
      <c r="L80" s="9">
        <f t="shared" ca="1" si="20"/>
        <v>-77.792708116235119</v>
      </c>
      <c r="M80">
        <f t="shared" ca="1" si="22"/>
        <v>55.993114711934155</v>
      </c>
      <c r="N80">
        <f t="shared" ca="1" si="23"/>
        <v>33.536648662551443</v>
      </c>
    </row>
    <row r="81" spans="1:14" x14ac:dyDescent="0.25">
      <c r="A81" s="4">
        <f t="shared" si="24"/>
        <v>0.42239583333333264</v>
      </c>
      <c r="B81" s="3">
        <f t="shared" si="25"/>
        <v>1553300495</v>
      </c>
      <c r="C81">
        <f t="shared" si="21"/>
        <v>2</v>
      </c>
      <c r="D81">
        <f t="shared" si="21"/>
        <v>6</v>
      </c>
      <c r="E81">
        <f t="shared" ca="1" si="13"/>
        <v>36584.059722222213</v>
      </c>
      <c r="F81">
        <f t="shared" ca="1" si="14"/>
        <v>16273.188597222221</v>
      </c>
      <c r="G81">
        <f t="shared" ca="1" si="17"/>
        <v>8534.4</v>
      </c>
      <c r="H81" s="9">
        <f t="shared" ca="1" si="18"/>
        <v>-223.45824074074045</v>
      </c>
      <c r="I81" s="9">
        <f t="shared" ca="1" si="18"/>
        <v>48.343150925926238</v>
      </c>
      <c r="J81" s="9">
        <f t="shared" ca="1" si="18"/>
        <v>0</v>
      </c>
      <c r="K81" s="9">
        <f t="shared" ca="1" si="19"/>
        <v>228.62774459018223</v>
      </c>
      <c r="L81" s="9">
        <f t="shared" ca="1" si="20"/>
        <v>-77.792708116235033</v>
      </c>
      <c r="M81">
        <f t="shared" ca="1" si="22"/>
        <v>55.995273919753089</v>
      </c>
      <c r="N81">
        <f t="shared" ca="1" si="23"/>
        <v>33.518769290123458</v>
      </c>
    </row>
    <row r="82" spans="1:14" x14ac:dyDescent="0.25">
      <c r="A82" s="4">
        <f t="shared" si="24"/>
        <v>0.422453703703703</v>
      </c>
      <c r="B82" s="3">
        <f t="shared" si="25"/>
        <v>1553300500</v>
      </c>
      <c r="C82">
        <f t="shared" si="21"/>
        <v>2</v>
      </c>
      <c r="D82">
        <f t="shared" si="21"/>
        <v>6</v>
      </c>
      <c r="E82">
        <f t="shared" ca="1" si="13"/>
        <v>35466.768518518511</v>
      </c>
      <c r="F82">
        <f t="shared" ca="1" si="14"/>
        <v>16514.904351851852</v>
      </c>
      <c r="G82">
        <f t="shared" ca="1" si="17"/>
        <v>8534.4</v>
      </c>
      <c r="H82" s="9">
        <f t="shared" ca="1" si="18"/>
        <v>-223.45824074074045</v>
      </c>
      <c r="I82" s="9">
        <f t="shared" ca="1" si="18"/>
        <v>48.343150925925876</v>
      </c>
      <c r="J82" s="9">
        <f t="shared" ca="1" si="18"/>
        <v>0</v>
      </c>
      <c r="K82" s="9">
        <f t="shared" ca="1" si="19"/>
        <v>228.62774459018215</v>
      </c>
      <c r="L82" s="9">
        <f t="shared" ca="1" si="20"/>
        <v>-77.792708116235119</v>
      </c>
      <c r="M82">
        <f t="shared" ca="1" si="22"/>
        <v>55.997433127572016</v>
      </c>
      <c r="N82">
        <f t="shared" ca="1" si="23"/>
        <v>33.500889917695474</v>
      </c>
    </row>
    <row r="83" spans="1:14" x14ac:dyDescent="0.25">
      <c r="A83" s="4">
        <f t="shared" si="24"/>
        <v>0.42251157407407336</v>
      </c>
      <c r="B83" s="3">
        <f t="shared" si="25"/>
        <v>1553300505</v>
      </c>
      <c r="C83">
        <f t="shared" si="21"/>
        <v>2</v>
      </c>
      <c r="D83">
        <f t="shared" si="21"/>
        <v>6</v>
      </c>
      <c r="E83">
        <f t="shared" ca="1" si="13"/>
        <v>34349.477314814809</v>
      </c>
      <c r="F83">
        <f t="shared" ca="1" si="14"/>
        <v>16756.620106481481</v>
      </c>
      <c r="G83">
        <f t="shared" ca="1" si="17"/>
        <v>8534.4</v>
      </c>
      <c r="H83" s="9">
        <f t="shared" ca="1" si="18"/>
        <v>-223.45824074074045</v>
      </c>
      <c r="I83" s="9">
        <f t="shared" ca="1" si="18"/>
        <v>48.343150925925876</v>
      </c>
      <c r="J83" s="9">
        <f t="shared" ca="1" si="18"/>
        <v>0</v>
      </c>
      <c r="K83" s="9">
        <f t="shared" ca="1" si="19"/>
        <v>228.62774459018215</v>
      </c>
      <c r="L83" s="9">
        <f t="shared" ca="1" si="20"/>
        <v>-77.792708116235119</v>
      </c>
      <c r="M83">
        <f t="shared" ca="1" si="22"/>
        <v>55.99959233539095</v>
      </c>
      <c r="N83">
        <f t="shared" ca="1" si="23"/>
        <v>33.48301054526749</v>
      </c>
    </row>
    <row r="84" spans="1:14" x14ac:dyDescent="0.25">
      <c r="A84" s="4">
        <f t="shared" si="24"/>
        <v>0.42256944444444372</v>
      </c>
      <c r="B84" s="3">
        <f t="shared" si="25"/>
        <v>1553300510</v>
      </c>
      <c r="C84">
        <f t="shared" si="21"/>
        <v>2</v>
      </c>
      <c r="D84">
        <f t="shared" si="21"/>
        <v>6</v>
      </c>
      <c r="E84">
        <f t="shared" ca="1" si="13"/>
        <v>33232.186111111107</v>
      </c>
      <c r="F84">
        <f t="shared" ca="1" si="14"/>
        <v>16998.335861111111</v>
      </c>
      <c r="G84">
        <f t="shared" ca="1" si="17"/>
        <v>8534.4</v>
      </c>
      <c r="H84" s="9">
        <f t="shared" ca="1" si="18"/>
        <v>-223.45824074074045</v>
      </c>
      <c r="I84" s="9">
        <f t="shared" ca="1" si="18"/>
        <v>48.343150925926601</v>
      </c>
      <c r="J84" s="9">
        <f t="shared" ca="1" si="18"/>
        <v>0</v>
      </c>
      <c r="K84" s="9">
        <f t="shared" ca="1" si="19"/>
        <v>228.62774459018229</v>
      </c>
      <c r="L84" s="9">
        <f t="shared" ca="1" si="20"/>
        <v>-77.792708116234934</v>
      </c>
      <c r="M84">
        <f t="shared" ca="1" si="22"/>
        <v>56.001751543209878</v>
      </c>
      <c r="N84">
        <f t="shared" ca="1" si="23"/>
        <v>33.465131172839506</v>
      </c>
    </row>
    <row r="85" spans="1:14" x14ac:dyDescent="0.25">
      <c r="A85" s="4">
        <f t="shared" si="24"/>
        <v>0.42262731481481408</v>
      </c>
      <c r="B85" s="3">
        <f t="shared" si="25"/>
        <v>1553300515</v>
      </c>
      <c r="C85">
        <f t="shared" si="21"/>
        <v>2</v>
      </c>
      <c r="D85">
        <f t="shared" si="21"/>
        <v>6</v>
      </c>
      <c r="E85">
        <f t="shared" ca="1" si="13"/>
        <v>32114.894907407404</v>
      </c>
      <c r="F85">
        <f t="shared" ca="1" si="14"/>
        <v>17240.051615740744</v>
      </c>
      <c r="G85">
        <f t="shared" ca="1" si="17"/>
        <v>8534.4</v>
      </c>
      <c r="H85" s="9">
        <f t="shared" ca="1" si="18"/>
        <v>-223.45824074074045</v>
      </c>
      <c r="I85" s="9">
        <f t="shared" ca="1" si="18"/>
        <v>48.343150925925876</v>
      </c>
      <c r="J85" s="9">
        <f t="shared" ca="1" si="18"/>
        <v>0</v>
      </c>
      <c r="K85" s="9">
        <f t="shared" ca="1" si="19"/>
        <v>228.62774459018215</v>
      </c>
      <c r="L85" s="9">
        <f t="shared" ca="1" si="20"/>
        <v>-77.792708116235119</v>
      </c>
      <c r="M85">
        <f t="shared" ca="1" si="22"/>
        <v>56.003910751028805</v>
      </c>
      <c r="N85">
        <f t="shared" ca="1" si="23"/>
        <v>33.447251800411522</v>
      </c>
    </row>
    <row r="86" spans="1:14" x14ac:dyDescent="0.25">
      <c r="A86" s="4">
        <f t="shared" si="24"/>
        <v>0.42268518518518444</v>
      </c>
      <c r="B86" s="3">
        <f t="shared" si="25"/>
        <v>1553300520</v>
      </c>
      <c r="C86">
        <f t="shared" si="21"/>
        <v>2</v>
      </c>
      <c r="D86">
        <f t="shared" si="21"/>
        <v>6</v>
      </c>
      <c r="E86">
        <f t="shared" ca="1" si="13"/>
        <v>30997.603703703702</v>
      </c>
      <c r="F86">
        <f t="shared" ca="1" si="14"/>
        <v>17481.767370370373</v>
      </c>
      <c r="G86">
        <f t="shared" ca="1" si="17"/>
        <v>8534.4</v>
      </c>
      <c r="H86" s="9">
        <f t="shared" ca="1" si="18"/>
        <v>-223.45824074074045</v>
      </c>
      <c r="I86" s="9">
        <f t="shared" ca="1" si="18"/>
        <v>48.343150925925876</v>
      </c>
      <c r="J86" s="9">
        <f t="shared" ca="1" si="18"/>
        <v>0</v>
      </c>
      <c r="K86" s="9">
        <f t="shared" ca="1" si="19"/>
        <v>228.62774459018215</v>
      </c>
      <c r="L86" s="9">
        <f t="shared" ca="1" si="20"/>
        <v>-77.792708116235119</v>
      </c>
      <c r="M86">
        <f t="shared" ca="1" si="22"/>
        <v>56.006069958847739</v>
      </c>
      <c r="N86">
        <f t="shared" ca="1" si="23"/>
        <v>33.429372427983537</v>
      </c>
    </row>
    <row r="87" spans="1:14" x14ac:dyDescent="0.25">
      <c r="A87" s="4">
        <f t="shared" si="24"/>
        <v>0.4227430555555548</v>
      </c>
      <c r="B87" s="3">
        <f t="shared" si="25"/>
        <v>1553300525</v>
      </c>
      <c r="C87">
        <f t="shared" si="21"/>
        <v>2</v>
      </c>
      <c r="D87">
        <f t="shared" si="21"/>
        <v>6</v>
      </c>
      <c r="E87">
        <f t="shared" ca="1" si="13"/>
        <v>29880.3125</v>
      </c>
      <c r="F87">
        <f t="shared" ca="1" si="14"/>
        <v>17723.483125000002</v>
      </c>
      <c r="G87">
        <f t="shared" ca="1" si="17"/>
        <v>8534.4</v>
      </c>
      <c r="H87" s="9">
        <f t="shared" ca="1" si="18"/>
        <v>-223.45824074074045</v>
      </c>
      <c r="I87" s="9">
        <f t="shared" ca="1" si="18"/>
        <v>48.343150925925876</v>
      </c>
      <c r="J87" s="9">
        <f t="shared" ca="1" si="18"/>
        <v>0</v>
      </c>
      <c r="K87" s="9">
        <f t="shared" ca="1" si="19"/>
        <v>228.62774459018215</v>
      </c>
      <c r="L87" s="9">
        <f t="shared" ca="1" si="20"/>
        <v>-77.792708116235119</v>
      </c>
      <c r="M87">
        <f t="shared" ca="1" si="22"/>
        <v>56.008229166666666</v>
      </c>
      <c r="N87">
        <f t="shared" ca="1" si="23"/>
        <v>33.411493055555553</v>
      </c>
    </row>
    <row r="88" spans="1:14" x14ac:dyDescent="0.25">
      <c r="A88" s="4">
        <f t="shared" si="24"/>
        <v>0.42280092592592516</v>
      </c>
      <c r="B88" s="3">
        <f t="shared" si="25"/>
        <v>1553300530</v>
      </c>
      <c r="C88">
        <f t="shared" ref="C88:D103" si="26">C87</f>
        <v>2</v>
      </c>
      <c r="D88">
        <f t="shared" si="26"/>
        <v>6</v>
      </c>
      <c r="E88">
        <f t="shared" ca="1" si="13"/>
        <v>28763.021296296298</v>
      </c>
      <c r="F88">
        <f t="shared" ca="1" si="14"/>
        <v>17965.198879629632</v>
      </c>
      <c r="G88">
        <f t="shared" ca="1" si="17"/>
        <v>8534.4</v>
      </c>
      <c r="H88" s="9">
        <f t="shared" ca="1" si="18"/>
        <v>-223.45824074074045</v>
      </c>
      <c r="I88" s="9">
        <f t="shared" ca="1" si="18"/>
        <v>48.343150925925876</v>
      </c>
      <c r="J88" s="9">
        <f t="shared" ca="1" si="18"/>
        <v>0</v>
      </c>
      <c r="K88" s="9">
        <f t="shared" ca="1" si="19"/>
        <v>228.62774459018215</v>
      </c>
      <c r="L88" s="9">
        <f t="shared" ca="1" si="20"/>
        <v>-77.792708116235119</v>
      </c>
      <c r="M88">
        <f t="shared" ca="1" si="22"/>
        <v>56.010388374485601</v>
      </c>
      <c r="N88">
        <f t="shared" ca="1" si="23"/>
        <v>33.393613683127576</v>
      </c>
    </row>
    <row r="89" spans="1:14" x14ac:dyDescent="0.25">
      <c r="A89" s="4">
        <f t="shared" si="24"/>
        <v>0.42285879629629552</v>
      </c>
      <c r="B89" s="3">
        <f t="shared" si="25"/>
        <v>1553300535</v>
      </c>
      <c r="C89">
        <f t="shared" si="26"/>
        <v>2</v>
      </c>
      <c r="D89">
        <f t="shared" si="26"/>
        <v>6</v>
      </c>
      <c r="E89">
        <f t="shared" ca="1" si="13"/>
        <v>27645.730092592596</v>
      </c>
      <c r="F89">
        <f t="shared" ca="1" si="14"/>
        <v>18206.914634259261</v>
      </c>
      <c r="G89">
        <f t="shared" ca="1" si="17"/>
        <v>8534.4</v>
      </c>
      <c r="H89" s="9">
        <f t="shared" ca="1" si="18"/>
        <v>-223.45824074074335</v>
      </c>
      <c r="I89" s="9">
        <f t="shared" ca="1" si="18"/>
        <v>48.343150925925876</v>
      </c>
      <c r="J89" s="9">
        <f t="shared" ca="1" si="18"/>
        <v>0</v>
      </c>
      <c r="K89" s="9">
        <f t="shared" ca="1" si="19"/>
        <v>228.62774459018496</v>
      </c>
      <c r="L89" s="9">
        <f t="shared" ca="1" si="20"/>
        <v>-77.792708116235275</v>
      </c>
      <c r="M89">
        <f t="shared" ca="1" si="22"/>
        <v>56.012547582304528</v>
      </c>
      <c r="N89">
        <f t="shared" ca="1" si="23"/>
        <v>33.375734310699592</v>
      </c>
    </row>
    <row r="90" spans="1:14" x14ac:dyDescent="0.25">
      <c r="A90" s="4">
        <f t="shared" si="24"/>
        <v>0.42291666666666589</v>
      </c>
      <c r="B90" s="3">
        <f t="shared" si="25"/>
        <v>1553300540</v>
      </c>
      <c r="C90">
        <f t="shared" si="26"/>
        <v>2</v>
      </c>
      <c r="D90">
        <f t="shared" si="26"/>
        <v>6</v>
      </c>
      <c r="E90">
        <f t="shared" ca="1" si="13"/>
        <v>26528.438888888879</v>
      </c>
      <c r="F90">
        <f t="shared" ca="1" si="14"/>
        <v>18448.630388888891</v>
      </c>
      <c r="G90">
        <f t="shared" ca="1" si="17"/>
        <v>8534.4</v>
      </c>
      <c r="H90" s="9">
        <f t="shared" ca="1" si="18"/>
        <v>-223.45824074074045</v>
      </c>
      <c r="I90" s="9">
        <f t="shared" ca="1" si="18"/>
        <v>48.343150925925876</v>
      </c>
      <c r="J90" s="9">
        <f t="shared" ca="1" si="18"/>
        <v>0</v>
      </c>
      <c r="K90" s="9">
        <f t="shared" ca="1" si="19"/>
        <v>228.62774459018215</v>
      </c>
      <c r="L90" s="9">
        <f t="shared" ca="1" si="20"/>
        <v>-77.792708116235119</v>
      </c>
      <c r="M90">
        <f t="shared" ca="1" si="22"/>
        <v>56.014706790123455</v>
      </c>
      <c r="N90">
        <f t="shared" ca="1" si="23"/>
        <v>33.357854938271608</v>
      </c>
    </row>
    <row r="91" spans="1:14" x14ac:dyDescent="0.25">
      <c r="A91" s="4">
        <f t="shared" si="24"/>
        <v>0.42297453703703625</v>
      </c>
      <c r="B91" s="3">
        <f t="shared" si="25"/>
        <v>1553300545</v>
      </c>
      <c r="C91">
        <f t="shared" si="26"/>
        <v>2</v>
      </c>
      <c r="D91">
        <f t="shared" si="26"/>
        <v>6</v>
      </c>
      <c r="E91">
        <f t="shared" ca="1" si="13"/>
        <v>25411.147685185177</v>
      </c>
      <c r="F91">
        <f t="shared" ca="1" si="14"/>
        <v>18690.34614351852</v>
      </c>
      <c r="G91">
        <f t="shared" ca="1" si="17"/>
        <v>8534.4</v>
      </c>
      <c r="H91" s="9">
        <f t="shared" ca="1" si="18"/>
        <v>-223.45824074074045</v>
      </c>
      <c r="I91" s="9">
        <f t="shared" ca="1" si="18"/>
        <v>48.343150925925876</v>
      </c>
      <c r="J91" s="9">
        <f t="shared" ca="1" si="18"/>
        <v>0</v>
      </c>
      <c r="K91" s="9">
        <f t="shared" ca="1" si="19"/>
        <v>228.62774459018215</v>
      </c>
      <c r="L91" s="9">
        <f t="shared" ca="1" si="20"/>
        <v>-77.792708116235119</v>
      </c>
      <c r="M91">
        <f t="shared" ca="1" si="22"/>
        <v>56.016865997942389</v>
      </c>
      <c r="N91">
        <f t="shared" ca="1" si="23"/>
        <v>33.339975565843623</v>
      </c>
    </row>
    <row r="92" spans="1:14" x14ac:dyDescent="0.25">
      <c r="A92" s="4">
        <f t="shared" si="24"/>
        <v>0.42303240740740661</v>
      </c>
      <c r="B92" s="3">
        <f t="shared" si="25"/>
        <v>1553300550</v>
      </c>
      <c r="C92">
        <f t="shared" si="26"/>
        <v>2</v>
      </c>
      <c r="D92">
        <f t="shared" si="26"/>
        <v>6</v>
      </c>
      <c r="E92">
        <f t="shared" ca="1" si="13"/>
        <v>24293.856481481474</v>
      </c>
      <c r="F92">
        <f t="shared" ca="1" si="14"/>
        <v>18932.061898148149</v>
      </c>
      <c r="G92">
        <f t="shared" ca="1" si="17"/>
        <v>8534.4</v>
      </c>
      <c r="H92" s="9">
        <f t="shared" ca="1" si="18"/>
        <v>-223.45824074074045</v>
      </c>
      <c r="I92" s="9">
        <f t="shared" ca="1" si="18"/>
        <v>48.343150925925876</v>
      </c>
      <c r="J92" s="9">
        <f t="shared" ca="1" si="18"/>
        <v>0</v>
      </c>
      <c r="K92" s="9">
        <f t="shared" ca="1" si="19"/>
        <v>228.62774459018215</v>
      </c>
      <c r="L92" s="9">
        <f t="shared" ca="1" si="20"/>
        <v>-77.792708116235119</v>
      </c>
      <c r="M92">
        <f t="shared" ca="1" si="22"/>
        <v>56.019025205761316</v>
      </c>
      <c r="N92">
        <f t="shared" ca="1" si="23"/>
        <v>33.322096193415639</v>
      </c>
    </row>
    <row r="93" spans="1:14" x14ac:dyDescent="0.25">
      <c r="A93" s="4">
        <f t="shared" si="24"/>
        <v>0.42309027777777697</v>
      </c>
      <c r="B93" s="3">
        <f t="shared" si="25"/>
        <v>1553300555</v>
      </c>
      <c r="C93">
        <f t="shared" si="26"/>
        <v>2</v>
      </c>
      <c r="D93">
        <f t="shared" si="26"/>
        <v>6</v>
      </c>
      <c r="E93">
        <f t="shared" ca="1" si="13"/>
        <v>23176.565277777772</v>
      </c>
      <c r="F93">
        <f t="shared" ca="1" si="14"/>
        <v>19173.777652777779</v>
      </c>
      <c r="G93">
        <f t="shared" ca="1" si="17"/>
        <v>8534.4</v>
      </c>
      <c r="H93" s="9">
        <f t="shared" ca="1" si="18"/>
        <v>-223.45824074074045</v>
      </c>
      <c r="I93" s="9">
        <f t="shared" ca="1" si="18"/>
        <v>48.343150925925876</v>
      </c>
      <c r="J93" s="9">
        <f t="shared" ca="1" si="18"/>
        <v>0</v>
      </c>
      <c r="K93" s="9">
        <f t="shared" ca="1" si="19"/>
        <v>228.62774459018215</v>
      </c>
      <c r="L93" s="9">
        <f t="shared" ca="1" si="20"/>
        <v>-77.792708116235119</v>
      </c>
      <c r="M93">
        <f t="shared" ca="1" si="22"/>
        <v>56.021184413580251</v>
      </c>
      <c r="N93">
        <f t="shared" ca="1" si="23"/>
        <v>33.304216820987655</v>
      </c>
    </row>
    <row r="94" spans="1:14" x14ac:dyDescent="0.25">
      <c r="A94" s="4">
        <f t="shared" si="24"/>
        <v>0.42314814814814733</v>
      </c>
      <c r="B94" s="3">
        <f t="shared" si="25"/>
        <v>1553300560</v>
      </c>
      <c r="C94">
        <f t="shared" si="26"/>
        <v>2</v>
      </c>
      <c r="D94">
        <f t="shared" si="26"/>
        <v>6</v>
      </c>
      <c r="E94">
        <f t="shared" ca="1" si="13"/>
        <v>22059.27407407407</v>
      </c>
      <c r="F94">
        <f t="shared" ca="1" si="14"/>
        <v>19415.493407407408</v>
      </c>
      <c r="G94">
        <f t="shared" ca="1" si="17"/>
        <v>8534.4</v>
      </c>
      <c r="H94" s="9">
        <f t="shared" ca="1" si="18"/>
        <v>-223.45824074074045</v>
      </c>
      <c r="I94" s="9">
        <f t="shared" ca="1" si="18"/>
        <v>48.343150925925876</v>
      </c>
      <c r="J94" s="9">
        <f t="shared" ca="1" si="18"/>
        <v>0</v>
      </c>
      <c r="K94" s="9">
        <f t="shared" ca="1" si="19"/>
        <v>228.62774459018215</v>
      </c>
      <c r="L94" s="9">
        <f t="shared" ca="1" si="20"/>
        <v>-77.792708116235119</v>
      </c>
      <c r="M94">
        <f t="shared" ca="1" si="22"/>
        <v>56.023343621399178</v>
      </c>
      <c r="N94">
        <f t="shared" ca="1" si="23"/>
        <v>33.286337448559671</v>
      </c>
    </row>
    <row r="95" spans="1:14" x14ac:dyDescent="0.25">
      <c r="A95" s="4">
        <f>A94+5/24/3600</f>
        <v>0.42320601851851769</v>
      </c>
      <c r="B95" s="3">
        <f t="shared" si="25"/>
        <v>1553300565</v>
      </c>
      <c r="C95">
        <f t="shared" si="26"/>
        <v>2</v>
      </c>
      <c r="D95">
        <f t="shared" si="26"/>
        <v>6</v>
      </c>
      <c r="E95">
        <f t="shared" ca="1" si="13"/>
        <v>20941.982870370368</v>
      </c>
      <c r="F95">
        <f t="shared" ca="1" si="14"/>
        <v>19657.209162037037</v>
      </c>
      <c r="G95">
        <f t="shared" ca="1" si="17"/>
        <v>8534.4</v>
      </c>
      <c r="H95" s="9">
        <f t="shared" ca="1" si="18"/>
        <v>-223.45824074074045</v>
      </c>
      <c r="I95" s="9">
        <f t="shared" ca="1" si="18"/>
        <v>48.343150925925876</v>
      </c>
      <c r="J95" s="9">
        <f t="shared" ca="1" si="18"/>
        <v>0</v>
      </c>
      <c r="K95" s="9">
        <f t="shared" ca="1" si="19"/>
        <v>228.62774459018215</v>
      </c>
      <c r="L95" s="9">
        <f t="shared" ca="1" si="20"/>
        <v>-77.792708116235119</v>
      </c>
      <c r="M95">
        <f t="shared" ca="1" si="22"/>
        <v>56.025502829218105</v>
      </c>
      <c r="N95">
        <f t="shared" ca="1" si="23"/>
        <v>33.268458076131687</v>
      </c>
    </row>
    <row r="96" spans="1:14" x14ac:dyDescent="0.25">
      <c r="A96" s="4">
        <f t="shared" si="24"/>
        <v>0.42326388888888805</v>
      </c>
      <c r="B96" s="3">
        <f t="shared" si="25"/>
        <v>1553300570</v>
      </c>
      <c r="C96">
        <f t="shared" si="26"/>
        <v>2</v>
      </c>
      <c r="D96">
        <f t="shared" si="26"/>
        <v>6</v>
      </c>
      <c r="E96">
        <f t="shared" ca="1" si="13"/>
        <v>19824.691666666666</v>
      </c>
      <c r="F96">
        <f t="shared" ca="1" si="14"/>
        <v>19898.924916666667</v>
      </c>
      <c r="G96">
        <f t="shared" ca="1" si="17"/>
        <v>8534.4</v>
      </c>
      <c r="H96" s="9">
        <f t="shared" ca="1" si="18"/>
        <v>-223.45824074074045</v>
      </c>
      <c r="I96" s="9">
        <f t="shared" ca="1" si="18"/>
        <v>48.343150925925876</v>
      </c>
      <c r="J96" s="9">
        <f t="shared" ca="1" si="18"/>
        <v>0</v>
      </c>
      <c r="K96" s="9">
        <f t="shared" ca="1" si="19"/>
        <v>228.62774459018215</v>
      </c>
      <c r="L96" s="9">
        <f t="shared" ca="1" si="20"/>
        <v>-77.792708116235119</v>
      </c>
      <c r="M96">
        <f t="shared" ca="1" si="22"/>
        <v>56.02766203703704</v>
      </c>
      <c r="N96">
        <f t="shared" ca="1" si="23"/>
        <v>33.250578703703702</v>
      </c>
    </row>
    <row r="97" spans="1:14" x14ac:dyDescent="0.25">
      <c r="A97" s="4">
        <f t="shared" si="24"/>
        <v>0.42332175925925841</v>
      </c>
      <c r="B97" s="3">
        <f t="shared" si="25"/>
        <v>1553300575</v>
      </c>
      <c r="C97">
        <f t="shared" si="26"/>
        <v>2</v>
      </c>
      <c r="D97">
        <f t="shared" si="26"/>
        <v>6</v>
      </c>
      <c r="E97">
        <f t="shared" ca="1" si="13"/>
        <v>18707.400462962964</v>
      </c>
      <c r="F97">
        <f t="shared" ca="1" si="14"/>
        <v>20140.640671296296</v>
      </c>
      <c r="G97">
        <f t="shared" ca="1" si="17"/>
        <v>8534.4</v>
      </c>
      <c r="H97" s="9">
        <f t="shared" ca="1" si="18"/>
        <v>-223.45824074074045</v>
      </c>
      <c r="I97" s="9">
        <f t="shared" ca="1" si="18"/>
        <v>48.343150925925876</v>
      </c>
      <c r="J97" s="9">
        <f t="shared" ca="1" si="18"/>
        <v>0</v>
      </c>
      <c r="K97" s="9">
        <f t="shared" ca="1" si="19"/>
        <v>228.62774459018215</v>
      </c>
      <c r="L97" s="9">
        <f t="shared" ca="1" si="20"/>
        <v>-77.792708116235119</v>
      </c>
      <c r="M97">
        <f t="shared" ca="1" si="22"/>
        <v>56.029821244855967</v>
      </c>
      <c r="N97">
        <f t="shared" ca="1" si="23"/>
        <v>33.232699331275718</v>
      </c>
    </row>
    <row r="98" spans="1:14" x14ac:dyDescent="0.25">
      <c r="A98" s="4">
        <f t="shared" si="24"/>
        <v>0.42337962962962877</v>
      </c>
      <c r="B98" s="3">
        <f t="shared" si="25"/>
        <v>1553300580</v>
      </c>
      <c r="C98">
        <f t="shared" si="26"/>
        <v>2</v>
      </c>
      <c r="D98">
        <f t="shared" si="26"/>
        <v>6</v>
      </c>
      <c r="E98">
        <f t="shared" ca="1" si="13"/>
        <v>17590.109259259261</v>
      </c>
      <c r="F98">
        <f t="shared" ca="1" si="14"/>
        <v>20382.356425925926</v>
      </c>
      <c r="G98">
        <f t="shared" ca="1" si="17"/>
        <v>8534.4</v>
      </c>
      <c r="H98" s="9">
        <f t="shared" ca="1" si="18"/>
        <v>-223.45824074074045</v>
      </c>
      <c r="I98" s="9">
        <f t="shared" ca="1" si="18"/>
        <v>48.343150925926601</v>
      </c>
      <c r="J98" s="9">
        <f t="shared" ca="1" si="18"/>
        <v>0</v>
      </c>
      <c r="K98" s="9">
        <f t="shared" ca="1" si="19"/>
        <v>228.62774459018229</v>
      </c>
      <c r="L98" s="9">
        <f t="shared" ca="1" si="20"/>
        <v>-77.792708116234934</v>
      </c>
      <c r="M98">
        <f t="shared" ca="1" si="22"/>
        <v>56.031980452674901</v>
      </c>
      <c r="N98">
        <f t="shared" ca="1" si="23"/>
        <v>33.214819958847741</v>
      </c>
    </row>
    <row r="99" spans="1:14" x14ac:dyDescent="0.25">
      <c r="A99" s="4">
        <f t="shared" si="24"/>
        <v>0.42343749999999913</v>
      </c>
      <c r="B99" s="3">
        <f t="shared" si="25"/>
        <v>1553300585</v>
      </c>
      <c r="C99">
        <f t="shared" si="26"/>
        <v>2</v>
      </c>
      <c r="D99">
        <f t="shared" si="26"/>
        <v>6</v>
      </c>
      <c r="E99">
        <f t="shared" ca="1" si="13"/>
        <v>16472.818055555559</v>
      </c>
      <c r="F99">
        <f t="shared" ca="1" si="14"/>
        <v>20624.072180555559</v>
      </c>
      <c r="G99">
        <f t="shared" ca="1" si="17"/>
        <v>8534.4</v>
      </c>
      <c r="H99" s="9">
        <f t="shared" ca="1" si="18"/>
        <v>-223.45824074074335</v>
      </c>
      <c r="I99" s="9">
        <f t="shared" ca="1" si="18"/>
        <v>48.343150925925876</v>
      </c>
      <c r="J99" s="9">
        <f t="shared" ca="1" si="18"/>
        <v>0</v>
      </c>
      <c r="K99" s="9">
        <f t="shared" ca="1" si="19"/>
        <v>228.62774459018496</v>
      </c>
      <c r="L99" s="9">
        <f t="shared" ca="1" si="20"/>
        <v>-77.792708116235275</v>
      </c>
      <c r="M99">
        <f t="shared" ca="1" si="22"/>
        <v>56.034139660493828</v>
      </c>
      <c r="N99">
        <f t="shared" ca="1" si="23"/>
        <v>33.196940586419757</v>
      </c>
    </row>
    <row r="100" spans="1:14" x14ac:dyDescent="0.25">
      <c r="A100" s="4">
        <f t="shared" si="24"/>
        <v>0.42349537037036949</v>
      </c>
      <c r="B100" s="3">
        <f t="shared" si="25"/>
        <v>1553300590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15355.526851851842</v>
      </c>
      <c r="F100">
        <f t="shared" ref="F100:F163" ca="1" si="28">INDIRECT("F$"&amp;C100)+INDIRECT("I$"&amp;C100)*($B100-INDIRECT("B$"&amp;D100))</f>
        <v>20865.787935185188</v>
      </c>
      <c r="G100">
        <f t="shared" ca="1" si="17"/>
        <v>8534.4</v>
      </c>
      <c r="H100" s="9">
        <f t="shared" ca="1" si="18"/>
        <v>-223.45824074074045</v>
      </c>
      <c r="I100" s="9">
        <f t="shared" ca="1" si="18"/>
        <v>48.343150925925876</v>
      </c>
      <c r="J100" s="9">
        <f t="shared" ca="1" si="18"/>
        <v>0</v>
      </c>
      <c r="K100" s="9">
        <f t="shared" ca="1" si="19"/>
        <v>228.62774459018215</v>
      </c>
      <c r="L100" s="9">
        <f t="shared" ca="1" si="20"/>
        <v>-77.792708116235119</v>
      </c>
      <c r="M100">
        <f t="shared" ca="1" si="22"/>
        <v>56.036298868312755</v>
      </c>
      <c r="N100">
        <f t="shared" ca="1" si="23"/>
        <v>33.179061213991773</v>
      </c>
    </row>
    <row r="101" spans="1:14" x14ac:dyDescent="0.25">
      <c r="A101" s="4">
        <f t="shared" si="24"/>
        <v>0.42355324074073986</v>
      </c>
      <c r="B101" s="3">
        <f t="shared" si="25"/>
        <v>1553300595</v>
      </c>
      <c r="C101">
        <f t="shared" si="26"/>
        <v>2</v>
      </c>
      <c r="D101">
        <f t="shared" si="26"/>
        <v>6</v>
      </c>
      <c r="E101">
        <f t="shared" ca="1" si="27"/>
        <v>14238.23564814814</v>
      </c>
      <c r="F101">
        <f t="shared" ca="1" si="28"/>
        <v>21107.503689814817</v>
      </c>
      <c r="G101">
        <f t="shared" ca="1" si="17"/>
        <v>8534.4</v>
      </c>
      <c r="H101" s="9">
        <f t="shared" ca="1" si="18"/>
        <v>-223.45824074074045</v>
      </c>
      <c r="I101" s="9">
        <f t="shared" ca="1" si="18"/>
        <v>48.343150925925876</v>
      </c>
      <c r="J101" s="9">
        <f t="shared" ca="1" si="18"/>
        <v>0</v>
      </c>
      <c r="K101" s="9">
        <f t="shared" ca="1" si="19"/>
        <v>228.62774459018215</v>
      </c>
      <c r="L101" s="9">
        <f t="shared" ca="1" si="20"/>
        <v>-77.792708116235119</v>
      </c>
      <c r="M101">
        <f t="shared" ca="1" si="22"/>
        <v>56.03845807613169</v>
      </c>
      <c r="N101">
        <f t="shared" ca="1" si="23"/>
        <v>33.161181841563788</v>
      </c>
    </row>
    <row r="102" spans="1:14" x14ac:dyDescent="0.25">
      <c r="A102" s="8">
        <f t="shared" si="24"/>
        <v>0.42361111111111022</v>
      </c>
      <c r="B102" s="3">
        <f t="shared" si="25"/>
        <v>1553300600</v>
      </c>
      <c r="C102">
        <f t="shared" si="26"/>
        <v>2</v>
      </c>
      <c r="D102">
        <f t="shared" si="26"/>
        <v>6</v>
      </c>
      <c r="E102">
        <f t="shared" ca="1" si="27"/>
        <v>13120.944444444438</v>
      </c>
      <c r="F102">
        <f t="shared" ca="1" si="28"/>
        <v>21349.219444444447</v>
      </c>
      <c r="G102">
        <f t="shared" ca="1" si="17"/>
        <v>8534.4</v>
      </c>
      <c r="H102" s="9">
        <f t="shared" ca="1" si="18"/>
        <v>-223.45824074074045</v>
      </c>
      <c r="I102" s="9">
        <f t="shared" ca="1" si="18"/>
        <v>48.343150925925876</v>
      </c>
      <c r="J102" s="9">
        <f t="shared" ca="1" si="18"/>
        <v>0</v>
      </c>
      <c r="K102" s="9">
        <f t="shared" ca="1" si="19"/>
        <v>228.62774459018215</v>
      </c>
      <c r="L102" s="9">
        <f t="shared" ca="1" si="20"/>
        <v>-77.792708116235119</v>
      </c>
      <c r="M102">
        <f t="shared" ca="1" si="22"/>
        <v>56.040617283950617</v>
      </c>
      <c r="N102">
        <f t="shared" ca="1" si="23"/>
        <v>33.143302469135804</v>
      </c>
    </row>
    <row r="103" spans="1:14" x14ac:dyDescent="0.25">
      <c r="A103" s="4">
        <f>A102+5/24/3600</f>
        <v>0.42366898148148058</v>
      </c>
      <c r="B103" s="3">
        <f t="shared" si="25"/>
        <v>1553300605</v>
      </c>
      <c r="C103">
        <f t="shared" si="26"/>
        <v>2</v>
      </c>
      <c r="D103">
        <f t="shared" si="26"/>
        <v>6</v>
      </c>
      <c r="E103">
        <f t="shared" ca="1" si="27"/>
        <v>12003.653240740736</v>
      </c>
      <c r="F103">
        <f t="shared" ca="1" si="28"/>
        <v>21590.935199074076</v>
      </c>
      <c r="G103">
        <f t="shared" ca="1" si="17"/>
        <v>8534.4</v>
      </c>
      <c r="H103" s="9">
        <f t="shared" ca="1" si="18"/>
        <v>-223.45824074074045</v>
      </c>
      <c r="I103" s="9">
        <f t="shared" ca="1" si="18"/>
        <v>48.343150925925876</v>
      </c>
      <c r="J103" s="9">
        <f t="shared" ca="1" si="18"/>
        <v>0</v>
      </c>
      <c r="K103" s="9">
        <f t="shared" ca="1" si="19"/>
        <v>228.62774459018215</v>
      </c>
      <c r="L103" s="9">
        <f t="shared" ca="1" si="20"/>
        <v>-77.792708116235119</v>
      </c>
      <c r="M103">
        <f t="shared" ca="1" si="22"/>
        <v>56.042776491769551</v>
      </c>
      <c r="N103">
        <f t="shared" ca="1" si="23"/>
        <v>33.12542309670782</v>
      </c>
    </row>
    <row r="104" spans="1:14" x14ac:dyDescent="0.25">
      <c r="A104" s="4">
        <f t="shared" ref="A104:A120" si="29">A103+5/24/3600</f>
        <v>0.42372685185185094</v>
      </c>
      <c r="B104" s="3">
        <f t="shared" si="25"/>
        <v>1553300610</v>
      </c>
      <c r="C104">
        <f t="shared" ref="C104:D119" si="30">C103</f>
        <v>2</v>
      </c>
      <c r="D104">
        <f t="shared" si="30"/>
        <v>6</v>
      </c>
      <c r="E104">
        <f t="shared" ca="1" si="27"/>
        <v>10886.362037037034</v>
      </c>
      <c r="F104">
        <f t="shared" ca="1" si="28"/>
        <v>21832.650953703705</v>
      </c>
      <c r="G104">
        <f t="shared" ca="1" si="17"/>
        <v>8534.4</v>
      </c>
      <c r="H104" s="9">
        <f t="shared" ca="1" si="18"/>
        <v>-223.45824074074045</v>
      </c>
      <c r="I104" s="9">
        <f t="shared" ca="1" si="18"/>
        <v>48.343150925925876</v>
      </c>
      <c r="J104" s="9">
        <f t="shared" ca="1" si="18"/>
        <v>0</v>
      </c>
      <c r="K104" s="9">
        <f t="shared" ca="1" si="19"/>
        <v>228.62774459018215</v>
      </c>
      <c r="L104" s="9">
        <f t="shared" ca="1" si="20"/>
        <v>-77.792708116235119</v>
      </c>
      <c r="M104">
        <f t="shared" ca="1" si="22"/>
        <v>56.044935699588478</v>
      </c>
      <c r="N104">
        <f t="shared" ca="1" si="23"/>
        <v>33.107543724279836</v>
      </c>
    </row>
    <row r="105" spans="1:14" x14ac:dyDescent="0.25">
      <c r="A105" s="4">
        <f t="shared" si="29"/>
        <v>0.4237847222222213</v>
      </c>
      <c r="B105" s="3">
        <f t="shared" si="25"/>
        <v>1553300615</v>
      </c>
      <c r="C105">
        <f t="shared" si="30"/>
        <v>2</v>
      </c>
      <c r="D105">
        <f t="shared" si="30"/>
        <v>6</v>
      </c>
      <c r="E105">
        <f t="shared" ca="1" si="27"/>
        <v>9769.0708333333314</v>
      </c>
      <c r="F105">
        <f t="shared" ca="1" si="28"/>
        <v>22074.366708333335</v>
      </c>
      <c r="G105">
        <f t="shared" ca="1" si="17"/>
        <v>8534.4</v>
      </c>
      <c r="H105" s="9">
        <f t="shared" ca="1" si="18"/>
        <v>-223.45824074074045</v>
      </c>
      <c r="I105" s="9">
        <f t="shared" ca="1" si="18"/>
        <v>48.343150925925876</v>
      </c>
      <c r="J105" s="9">
        <f t="shared" ca="1" si="18"/>
        <v>0</v>
      </c>
      <c r="K105" s="9">
        <f t="shared" ca="1" si="19"/>
        <v>228.62774459018215</v>
      </c>
      <c r="L105" s="9">
        <f t="shared" ca="1" si="20"/>
        <v>-77.792708116235119</v>
      </c>
      <c r="M105">
        <f t="shared" ca="1" si="22"/>
        <v>56.047094907407406</v>
      </c>
      <c r="N105">
        <f t="shared" ca="1" si="23"/>
        <v>33.089664351851852</v>
      </c>
    </row>
    <row r="106" spans="1:14" x14ac:dyDescent="0.25">
      <c r="A106" s="4">
        <f t="shared" si="29"/>
        <v>0.42384259259259166</v>
      </c>
      <c r="B106" s="3">
        <f t="shared" si="25"/>
        <v>1553300620</v>
      </c>
      <c r="C106">
        <f t="shared" si="30"/>
        <v>2</v>
      </c>
      <c r="D106">
        <f t="shared" si="30"/>
        <v>6</v>
      </c>
      <c r="E106">
        <f t="shared" ca="1" si="27"/>
        <v>8651.7796296296292</v>
      </c>
      <c r="F106">
        <f t="shared" ca="1" si="28"/>
        <v>22316.082462962964</v>
      </c>
      <c r="G106">
        <f t="shared" ca="1" si="17"/>
        <v>8534.4</v>
      </c>
      <c r="H106" s="9">
        <f t="shared" ca="1" si="18"/>
        <v>-223.45824074074045</v>
      </c>
      <c r="I106" s="9">
        <f t="shared" ca="1" si="18"/>
        <v>48.343150925925876</v>
      </c>
      <c r="J106" s="9">
        <f t="shared" ca="1" si="18"/>
        <v>0</v>
      </c>
      <c r="K106" s="9">
        <f t="shared" ca="1" si="19"/>
        <v>228.62774459018215</v>
      </c>
      <c r="L106" s="9">
        <f t="shared" ca="1" si="20"/>
        <v>-77.792708116235119</v>
      </c>
      <c r="M106">
        <f t="shared" ca="1" si="22"/>
        <v>56.04925411522634</v>
      </c>
      <c r="N106">
        <f t="shared" ca="1" si="23"/>
        <v>33.071784979423867</v>
      </c>
    </row>
    <row r="107" spans="1:14" x14ac:dyDescent="0.25">
      <c r="A107" s="4">
        <f t="shared" si="29"/>
        <v>0.42390046296296202</v>
      </c>
      <c r="B107" s="3">
        <f t="shared" si="25"/>
        <v>1553300625</v>
      </c>
      <c r="C107">
        <f t="shared" si="30"/>
        <v>2</v>
      </c>
      <c r="D107">
        <f t="shared" si="30"/>
        <v>6</v>
      </c>
      <c r="E107">
        <f t="shared" ca="1" si="27"/>
        <v>7534.488425925927</v>
      </c>
      <c r="F107">
        <f t="shared" ca="1" si="28"/>
        <v>22557.798217592594</v>
      </c>
      <c r="G107">
        <f t="shared" ca="1" si="17"/>
        <v>8534.4</v>
      </c>
      <c r="H107" s="9">
        <f t="shared" ca="1" si="18"/>
        <v>-223.45824074074045</v>
      </c>
      <c r="I107" s="9">
        <f t="shared" ca="1" si="18"/>
        <v>48.343150925925876</v>
      </c>
      <c r="J107" s="9">
        <f t="shared" ca="1" si="18"/>
        <v>0</v>
      </c>
      <c r="K107" s="9">
        <f t="shared" ca="1" si="19"/>
        <v>228.62774459018215</v>
      </c>
      <c r="L107" s="9">
        <f t="shared" ca="1" si="20"/>
        <v>-77.792708116235119</v>
      </c>
      <c r="M107">
        <f t="shared" ca="1" si="22"/>
        <v>56.051413323045267</v>
      </c>
      <c r="N107">
        <f t="shared" ca="1" si="23"/>
        <v>33.053905606995883</v>
      </c>
    </row>
    <row r="108" spans="1:14" x14ac:dyDescent="0.25">
      <c r="A108" s="8">
        <f t="shared" si="29"/>
        <v>0.42395833333333238</v>
      </c>
      <c r="B108" s="3">
        <f t="shared" si="25"/>
        <v>1553300630</v>
      </c>
      <c r="C108">
        <f t="shared" si="30"/>
        <v>2</v>
      </c>
      <c r="D108">
        <f t="shared" si="30"/>
        <v>6</v>
      </c>
      <c r="E108">
        <f t="shared" ca="1" si="27"/>
        <v>6417.1972222222248</v>
      </c>
      <c r="F108">
        <f t="shared" ca="1" si="28"/>
        <v>22799.513972222223</v>
      </c>
      <c r="G108">
        <f t="shared" ca="1" si="17"/>
        <v>8534.4</v>
      </c>
      <c r="H108" s="9">
        <f t="shared" ca="1" si="18"/>
        <v>-223.45824074074045</v>
      </c>
      <c r="I108" s="9">
        <f t="shared" ca="1" si="18"/>
        <v>48.343150925925876</v>
      </c>
      <c r="J108" s="9">
        <f t="shared" ca="1" si="18"/>
        <v>0</v>
      </c>
      <c r="K108" s="9">
        <f t="shared" ca="1" si="19"/>
        <v>228.62774459018215</v>
      </c>
      <c r="L108" s="9">
        <f t="shared" ca="1" si="20"/>
        <v>-77.792708116235119</v>
      </c>
      <c r="M108">
        <f t="shared" ca="1" si="22"/>
        <v>56.053572530864201</v>
      </c>
      <c r="N108">
        <f t="shared" ca="1" si="23"/>
        <v>33.036026234567899</v>
      </c>
    </row>
    <row r="109" spans="1:14" x14ac:dyDescent="0.25">
      <c r="A109" s="4">
        <f t="shared" si="29"/>
        <v>0.42401620370370274</v>
      </c>
      <c r="B109" s="3">
        <f t="shared" si="25"/>
        <v>1553300635</v>
      </c>
      <c r="C109">
        <f t="shared" si="30"/>
        <v>2</v>
      </c>
      <c r="D109">
        <f t="shared" si="30"/>
        <v>6</v>
      </c>
      <c r="E109">
        <f t="shared" ca="1" si="27"/>
        <v>5299.9060185185226</v>
      </c>
      <c r="F109">
        <f t="shared" ca="1" si="28"/>
        <v>23041.229726851852</v>
      </c>
      <c r="G109">
        <f t="shared" ca="1" si="17"/>
        <v>8534.4</v>
      </c>
      <c r="H109" s="9">
        <f t="shared" ca="1" si="18"/>
        <v>-223.45824074074335</v>
      </c>
      <c r="I109" s="9">
        <f t="shared" ca="1" si="18"/>
        <v>48.343150925925876</v>
      </c>
      <c r="J109" s="9">
        <f t="shared" ca="1" si="18"/>
        <v>0</v>
      </c>
      <c r="K109" s="9">
        <f t="shared" ca="1" si="19"/>
        <v>228.62774459018496</v>
      </c>
      <c r="L109" s="9">
        <f t="shared" ca="1" si="20"/>
        <v>-77.792708116235275</v>
      </c>
      <c r="M109">
        <f t="shared" ca="1" si="22"/>
        <v>56.055731738683129</v>
      </c>
      <c r="N109">
        <f t="shared" ca="1" si="23"/>
        <v>33.018146862139922</v>
      </c>
    </row>
    <row r="110" spans="1:14" x14ac:dyDescent="0.25">
      <c r="A110" s="4">
        <f t="shared" si="29"/>
        <v>0.4240740740740731</v>
      </c>
      <c r="B110" s="3">
        <f t="shared" si="25"/>
        <v>1553300640</v>
      </c>
      <c r="C110">
        <f t="shared" si="30"/>
        <v>2</v>
      </c>
      <c r="D110">
        <f t="shared" si="30"/>
        <v>6</v>
      </c>
      <c r="E110">
        <f t="shared" ca="1" si="27"/>
        <v>4182.6148148148059</v>
      </c>
      <c r="F110">
        <f t="shared" ca="1" si="28"/>
        <v>23282.945481481482</v>
      </c>
      <c r="G110">
        <f t="shared" ca="1" si="17"/>
        <v>8534.4</v>
      </c>
      <c r="H110" s="9">
        <f t="shared" ca="1" si="18"/>
        <v>-223.45824074074045</v>
      </c>
      <c r="I110" s="9">
        <f t="shared" ca="1" si="18"/>
        <v>48.343150925925876</v>
      </c>
      <c r="J110" s="9">
        <f t="shared" ca="1" si="18"/>
        <v>0</v>
      </c>
      <c r="K110" s="9">
        <f t="shared" ca="1" si="19"/>
        <v>228.62774459018215</v>
      </c>
      <c r="L110" s="9">
        <f t="shared" ca="1" si="20"/>
        <v>-77.792708116235119</v>
      </c>
      <c r="M110">
        <f t="shared" ca="1" si="22"/>
        <v>56.057890946502056</v>
      </c>
      <c r="N110">
        <f t="shared" ca="1" si="23"/>
        <v>33.000267489711938</v>
      </c>
    </row>
    <row r="111" spans="1:14" x14ac:dyDescent="0.25">
      <c r="A111" s="4">
        <f t="shared" si="29"/>
        <v>0.42413194444444346</v>
      </c>
      <c r="B111" s="3">
        <f t="shared" si="25"/>
        <v>1553300645</v>
      </c>
      <c r="C111">
        <f t="shared" si="30"/>
        <v>2</v>
      </c>
      <c r="D111">
        <f t="shared" si="30"/>
        <v>6</v>
      </c>
      <c r="E111">
        <f t="shared" ca="1" si="27"/>
        <v>3065.3236111111037</v>
      </c>
      <c r="F111">
        <f t="shared" ca="1" si="28"/>
        <v>23524.661236111111</v>
      </c>
      <c r="G111">
        <f t="shared" ca="1" si="17"/>
        <v>8534.4</v>
      </c>
      <c r="H111" s="9">
        <f t="shared" ca="1" si="18"/>
        <v>-223.45824074074045</v>
      </c>
      <c r="I111" s="9">
        <f t="shared" ca="1" si="18"/>
        <v>48.343150925925876</v>
      </c>
      <c r="J111" s="9">
        <f t="shared" ca="1" si="18"/>
        <v>0</v>
      </c>
      <c r="K111" s="9">
        <f t="shared" ca="1" si="19"/>
        <v>228.62774459018215</v>
      </c>
      <c r="L111" s="9">
        <f t="shared" ca="1" si="20"/>
        <v>-77.792708116235119</v>
      </c>
      <c r="M111">
        <f t="shared" ca="1" si="22"/>
        <v>56.06005015432099</v>
      </c>
      <c r="N111">
        <f t="shared" ca="1" si="23"/>
        <v>32.982388117283953</v>
      </c>
    </row>
    <row r="112" spans="1:14" x14ac:dyDescent="0.25">
      <c r="A112" s="4">
        <f t="shared" si="29"/>
        <v>0.42418981481481383</v>
      </c>
      <c r="B112" s="3">
        <f t="shared" si="25"/>
        <v>1553300650</v>
      </c>
      <c r="C112">
        <f t="shared" si="30"/>
        <v>2</v>
      </c>
      <c r="D112">
        <f t="shared" si="30"/>
        <v>6</v>
      </c>
      <c r="E112">
        <f t="shared" ca="1" si="27"/>
        <v>1948.0324074074015</v>
      </c>
      <c r="F112">
        <f t="shared" ca="1" si="28"/>
        <v>23766.37699074074</v>
      </c>
      <c r="G112">
        <f t="shared" ca="1" si="17"/>
        <v>8534.4</v>
      </c>
      <c r="H112" s="9">
        <f t="shared" ca="1" si="18"/>
        <v>-223.45824074074045</v>
      </c>
      <c r="I112" s="9">
        <f t="shared" ca="1" si="18"/>
        <v>48.343150925926601</v>
      </c>
      <c r="J112" s="9">
        <f t="shared" ca="1" si="18"/>
        <v>0</v>
      </c>
      <c r="K112" s="9">
        <f t="shared" ca="1" si="19"/>
        <v>228.62774459018229</v>
      </c>
      <c r="L112" s="9">
        <f t="shared" ca="1" si="20"/>
        <v>-77.792708116234934</v>
      </c>
      <c r="M112">
        <f t="shared" ca="1" si="22"/>
        <v>56.062209362139917</v>
      </c>
      <c r="N112">
        <f t="shared" ca="1" si="23"/>
        <v>32.964508744855969</v>
      </c>
    </row>
    <row r="113" spans="1:15" x14ac:dyDescent="0.25">
      <c r="A113" s="4">
        <f t="shared" si="29"/>
        <v>0.42424768518518419</v>
      </c>
      <c r="B113" s="3">
        <f t="shared" si="25"/>
        <v>1553300655</v>
      </c>
      <c r="C113">
        <f t="shared" si="30"/>
        <v>2</v>
      </c>
      <c r="D113">
        <f t="shared" si="30"/>
        <v>6</v>
      </c>
      <c r="E113">
        <f t="shared" ca="1" si="27"/>
        <v>830.74120370369928</v>
      </c>
      <c r="F113">
        <f t="shared" ca="1" si="28"/>
        <v>24008.092745370373</v>
      </c>
      <c r="G113">
        <f t="shared" ca="1" si="17"/>
        <v>8534.4</v>
      </c>
      <c r="H113" s="9">
        <f t="shared" ca="1" si="18"/>
        <v>-223.45824074074045</v>
      </c>
      <c r="I113" s="9">
        <f t="shared" ca="1" si="18"/>
        <v>48.343150925925876</v>
      </c>
      <c r="J113" s="9">
        <f t="shared" ca="1" si="18"/>
        <v>0</v>
      </c>
      <c r="K113" s="9">
        <f t="shared" ca="1" si="19"/>
        <v>228.62774459018215</v>
      </c>
      <c r="L113" s="9">
        <f t="shared" ca="1" si="20"/>
        <v>-77.792708116235119</v>
      </c>
      <c r="M113">
        <f t="shared" ca="1" si="22"/>
        <v>56.064368569958852</v>
      </c>
      <c r="N113">
        <f t="shared" ca="1" si="23"/>
        <v>32.946629372427985</v>
      </c>
    </row>
    <row r="114" spans="1:15" x14ac:dyDescent="0.25">
      <c r="A114" s="8">
        <f t="shared" si="29"/>
        <v>0.42430555555555455</v>
      </c>
      <c r="B114" s="3">
        <f t="shared" si="25"/>
        <v>1553300660</v>
      </c>
      <c r="C114">
        <f t="shared" si="30"/>
        <v>2</v>
      </c>
      <c r="D114">
        <f t="shared" si="30"/>
        <v>6</v>
      </c>
      <c r="E114">
        <f t="shared" ca="1" si="27"/>
        <v>-286.55000000000291</v>
      </c>
      <c r="F114">
        <f t="shared" ca="1" si="28"/>
        <v>24249.808500000003</v>
      </c>
      <c r="G114">
        <f t="shared" ca="1" si="17"/>
        <v>8534.4</v>
      </c>
      <c r="H114" s="9">
        <f t="shared" ca="1" si="18"/>
        <v>-223.45824074074045</v>
      </c>
      <c r="I114" s="9">
        <f t="shared" ca="1" si="18"/>
        <v>48.343150925925876</v>
      </c>
      <c r="J114" s="9">
        <f t="shared" ca="1" si="18"/>
        <v>0</v>
      </c>
      <c r="K114" s="9">
        <f t="shared" ca="1" si="19"/>
        <v>228.62774459018215</v>
      </c>
      <c r="L114" s="9">
        <f t="shared" ca="1" si="20"/>
        <v>-77.792708116235119</v>
      </c>
      <c r="M114">
        <f t="shared" ca="1" si="22"/>
        <v>56.066527777777779</v>
      </c>
      <c r="N114">
        <f t="shared" ca="1" si="23"/>
        <v>32.928750000000001</v>
      </c>
    </row>
    <row r="115" spans="1:15" x14ac:dyDescent="0.25">
      <c r="A115" s="4">
        <f t="shared" si="29"/>
        <v>0.42436342592592491</v>
      </c>
      <c r="B115" s="3">
        <f t="shared" si="25"/>
        <v>1553300665</v>
      </c>
      <c r="C115">
        <f t="shared" si="30"/>
        <v>2</v>
      </c>
      <c r="D115">
        <f t="shared" si="30"/>
        <v>6</v>
      </c>
      <c r="E115">
        <f t="shared" ca="1" si="27"/>
        <v>-1403.8412037037051</v>
      </c>
      <c r="F115">
        <f t="shared" ca="1" si="28"/>
        <v>24491.524254629632</v>
      </c>
      <c r="G115">
        <f t="shared" ca="1" si="17"/>
        <v>8534.4</v>
      </c>
      <c r="H115" s="9">
        <f t="shared" ca="1" si="18"/>
        <v>-223.45824074074045</v>
      </c>
      <c r="I115" s="9">
        <f t="shared" ca="1" si="18"/>
        <v>48.343150925925876</v>
      </c>
      <c r="J115" s="9">
        <f t="shared" ca="1" si="18"/>
        <v>0</v>
      </c>
      <c r="K115" s="9">
        <f t="shared" ca="1" si="19"/>
        <v>228.62774459018215</v>
      </c>
      <c r="L115" s="9">
        <f t="shared" ca="1" si="20"/>
        <v>-77.792708116235119</v>
      </c>
      <c r="M115">
        <f t="shared" ca="1" si="22"/>
        <v>56.068686985596706</v>
      </c>
      <c r="N115">
        <f t="shared" ca="1" si="23"/>
        <v>32.910870627572017</v>
      </c>
    </row>
    <row r="116" spans="1:15" x14ac:dyDescent="0.25">
      <c r="A116" s="4">
        <f t="shared" si="29"/>
        <v>0.42442129629629527</v>
      </c>
      <c r="B116" s="3">
        <f t="shared" si="25"/>
        <v>1553300670</v>
      </c>
      <c r="C116">
        <f t="shared" si="30"/>
        <v>2</v>
      </c>
      <c r="D116">
        <f t="shared" si="30"/>
        <v>6</v>
      </c>
      <c r="E116">
        <f t="shared" ca="1" si="27"/>
        <v>-2521.1324074074073</v>
      </c>
      <c r="F116">
        <f t="shared" ca="1" si="28"/>
        <v>24733.240009259262</v>
      </c>
      <c r="G116">
        <f t="shared" ca="1" si="17"/>
        <v>8534.4</v>
      </c>
      <c r="H116" s="9">
        <f t="shared" ca="1" si="18"/>
        <v>-223.45824074074045</v>
      </c>
      <c r="I116" s="9">
        <f t="shared" ca="1" si="18"/>
        <v>48.343150925925876</v>
      </c>
      <c r="J116" s="9">
        <f t="shared" ca="1" si="18"/>
        <v>0</v>
      </c>
      <c r="K116" s="9">
        <f t="shared" ca="1" si="19"/>
        <v>228.62774459018215</v>
      </c>
      <c r="L116" s="9">
        <f t="shared" ca="1" si="20"/>
        <v>-77.792708116235119</v>
      </c>
      <c r="M116">
        <f t="shared" ca="1" si="22"/>
        <v>56.07084619341564</v>
      </c>
      <c r="N116">
        <f t="shared" ca="1" si="23"/>
        <v>32.892991255144032</v>
      </c>
    </row>
    <row r="117" spans="1:15" x14ac:dyDescent="0.25">
      <c r="A117" s="4">
        <f t="shared" si="29"/>
        <v>0.42447916666666563</v>
      </c>
      <c r="B117" s="3">
        <f t="shared" si="25"/>
        <v>1553300675</v>
      </c>
      <c r="C117">
        <f t="shared" si="30"/>
        <v>2</v>
      </c>
      <c r="D117">
        <f t="shared" si="30"/>
        <v>6</v>
      </c>
      <c r="E117">
        <f t="shared" ca="1" si="27"/>
        <v>-3638.4236111111095</v>
      </c>
      <c r="F117">
        <f t="shared" ca="1" si="28"/>
        <v>24974.955763888891</v>
      </c>
      <c r="G117">
        <f t="shared" ca="1" si="17"/>
        <v>8534.4</v>
      </c>
      <c r="H117" s="9">
        <f t="shared" ca="1" si="18"/>
        <v>-223.45824074074045</v>
      </c>
      <c r="I117" s="9">
        <f t="shared" ca="1" si="18"/>
        <v>48.343150925925876</v>
      </c>
      <c r="J117" s="9">
        <f t="shared" ca="1" si="18"/>
        <v>0</v>
      </c>
      <c r="K117" s="9">
        <f t="shared" ca="1" si="19"/>
        <v>228.62774459018215</v>
      </c>
      <c r="L117" s="9">
        <f t="shared" ca="1" si="20"/>
        <v>-77.792708116235119</v>
      </c>
      <c r="M117">
        <f t="shared" ca="1" si="22"/>
        <v>56.073005401234568</v>
      </c>
      <c r="N117">
        <f t="shared" ca="1" si="23"/>
        <v>32.875111882716048</v>
      </c>
    </row>
    <row r="118" spans="1:15" x14ac:dyDescent="0.25">
      <c r="A118" s="4">
        <f t="shared" si="29"/>
        <v>0.42453703703703599</v>
      </c>
      <c r="B118" s="3">
        <f t="shared" si="25"/>
        <v>1553300680</v>
      </c>
      <c r="C118">
        <f t="shared" si="30"/>
        <v>2</v>
      </c>
      <c r="D118">
        <f t="shared" si="30"/>
        <v>6</v>
      </c>
      <c r="E118">
        <f t="shared" ca="1" si="27"/>
        <v>-4755.7148148148117</v>
      </c>
      <c r="F118">
        <f t="shared" ca="1" si="28"/>
        <v>25216.67151851852</v>
      </c>
      <c r="G118">
        <f t="shared" ca="1" si="17"/>
        <v>8534.4</v>
      </c>
      <c r="H118" s="9">
        <f t="shared" ca="1" si="18"/>
        <v>-223.45824074074045</v>
      </c>
      <c r="I118" s="9">
        <f t="shared" ca="1" si="18"/>
        <v>48.343150925925876</v>
      </c>
      <c r="J118" s="9">
        <f t="shared" ca="1" si="18"/>
        <v>0</v>
      </c>
      <c r="K118" s="9">
        <f t="shared" ca="1" si="19"/>
        <v>228.62774459018215</v>
      </c>
      <c r="L118" s="9">
        <f t="shared" ca="1" si="20"/>
        <v>-77.792708116235119</v>
      </c>
      <c r="M118">
        <f t="shared" ca="1" si="22"/>
        <v>56.075164609053502</v>
      </c>
      <c r="N118">
        <f t="shared" ca="1" si="23"/>
        <v>32.857232510288064</v>
      </c>
    </row>
    <row r="119" spans="1:15" x14ac:dyDescent="0.25">
      <c r="A119" s="4">
        <f t="shared" si="29"/>
        <v>0.42459490740740635</v>
      </c>
      <c r="B119" s="3">
        <f t="shared" si="25"/>
        <v>1553300685</v>
      </c>
      <c r="C119">
        <f t="shared" si="30"/>
        <v>2</v>
      </c>
      <c r="D119">
        <f t="shared" si="30"/>
        <v>6</v>
      </c>
      <c r="E119">
        <f t="shared" ca="1" si="27"/>
        <v>-5873.0060185185139</v>
      </c>
      <c r="F119">
        <f t="shared" ca="1" si="28"/>
        <v>25458.38727314815</v>
      </c>
      <c r="G119">
        <f t="shared" ca="1" si="17"/>
        <v>8534.4</v>
      </c>
      <c r="H119" s="9">
        <f t="shared" ca="1" si="18"/>
        <v>-223.45824074074335</v>
      </c>
      <c r="I119" s="9">
        <f t="shared" ca="1" si="18"/>
        <v>48.343150925925876</v>
      </c>
      <c r="J119" s="9">
        <f t="shared" ca="1" si="18"/>
        <v>0</v>
      </c>
      <c r="K119" s="9">
        <f t="shared" ca="1" si="19"/>
        <v>228.62774459018496</v>
      </c>
      <c r="L119" s="9">
        <f t="shared" ca="1" si="20"/>
        <v>-77.792708116235275</v>
      </c>
      <c r="M119">
        <f t="shared" ca="1" si="22"/>
        <v>56.077323816872429</v>
      </c>
      <c r="N119">
        <f t="shared" ca="1" si="23"/>
        <v>32.83935313786008</v>
      </c>
    </row>
    <row r="120" spans="1:15" x14ac:dyDescent="0.25">
      <c r="A120" s="4">
        <f t="shared" si="29"/>
        <v>0.42465277777777671</v>
      </c>
      <c r="B120" s="3">
        <f t="shared" si="25"/>
        <v>1553300690</v>
      </c>
      <c r="C120">
        <f t="shared" ref="C120:D135" si="31">C119</f>
        <v>2</v>
      </c>
      <c r="D120">
        <f t="shared" si="31"/>
        <v>6</v>
      </c>
      <c r="E120">
        <f t="shared" ca="1" si="27"/>
        <v>-6990.2972222222306</v>
      </c>
      <c r="F120">
        <f t="shared" ca="1" si="28"/>
        <v>25700.103027777779</v>
      </c>
      <c r="G120">
        <f t="shared" ca="1" si="17"/>
        <v>8534.4</v>
      </c>
      <c r="H120" s="9">
        <f t="shared" ca="1" si="18"/>
        <v>-223.45824074074045</v>
      </c>
      <c r="I120" s="9">
        <f t="shared" ca="1" si="18"/>
        <v>48.343150925925876</v>
      </c>
      <c r="J120" s="9">
        <f t="shared" ca="1" si="18"/>
        <v>0</v>
      </c>
      <c r="K120" s="9">
        <f t="shared" ca="1" si="19"/>
        <v>228.62774459018215</v>
      </c>
      <c r="L120" s="9">
        <f t="shared" ca="1" si="20"/>
        <v>-77.792708116235119</v>
      </c>
      <c r="M120">
        <f t="shared" ca="1" si="22"/>
        <v>56.079483024691356</v>
      </c>
      <c r="N120">
        <f t="shared" ca="1" si="23"/>
        <v>32.821473765432103</v>
      </c>
    </row>
    <row r="121" spans="1:15" x14ac:dyDescent="0.25">
      <c r="A121" s="4">
        <f>A120+5/24/3600</f>
        <v>0.42471064814814707</v>
      </c>
      <c r="B121" s="3">
        <f t="shared" si="25"/>
        <v>1553300695</v>
      </c>
      <c r="C121">
        <f t="shared" si="31"/>
        <v>2</v>
      </c>
      <c r="D121">
        <f t="shared" si="31"/>
        <v>6</v>
      </c>
      <c r="E121">
        <f t="shared" ca="1" si="27"/>
        <v>-8107.5884259259328</v>
      </c>
      <c r="F121">
        <f t="shared" ca="1" si="28"/>
        <v>25941.818782407408</v>
      </c>
      <c r="G121">
        <f t="shared" ca="1" si="17"/>
        <v>8534.4</v>
      </c>
      <c r="H121" s="9">
        <f t="shared" ca="1" si="18"/>
        <v>-223.45824074074045</v>
      </c>
      <c r="I121" s="9">
        <f t="shared" ca="1" si="18"/>
        <v>48.343150925925876</v>
      </c>
      <c r="J121" s="9">
        <f t="shared" ca="1" si="18"/>
        <v>0</v>
      </c>
      <c r="K121" s="9">
        <f t="shared" ca="1" si="19"/>
        <v>228.62774459018215</v>
      </c>
      <c r="L121" s="9">
        <f t="shared" ca="1" si="20"/>
        <v>-77.792708116235119</v>
      </c>
      <c r="M121">
        <f t="shared" ca="1" si="22"/>
        <v>56.081642232510291</v>
      </c>
      <c r="N121">
        <f t="shared" ca="1" si="23"/>
        <v>32.803594393004119</v>
      </c>
    </row>
    <row r="122" spans="1:15" x14ac:dyDescent="0.25">
      <c r="A122" s="4">
        <f t="shared" ref="A122:A185" si="32">A121+5/24/3600</f>
        <v>0.42476851851851744</v>
      </c>
      <c r="B122" s="3">
        <f t="shared" si="25"/>
        <v>1553300700</v>
      </c>
      <c r="C122">
        <f t="shared" si="31"/>
        <v>2</v>
      </c>
      <c r="D122">
        <f t="shared" si="31"/>
        <v>6</v>
      </c>
      <c r="E122">
        <f t="shared" ca="1" si="27"/>
        <v>-9224.879629629635</v>
      </c>
      <c r="F122">
        <f t="shared" ca="1" si="28"/>
        <v>26183.534537037038</v>
      </c>
      <c r="G122">
        <f t="shared" ca="1" si="17"/>
        <v>8534.4</v>
      </c>
      <c r="H122" s="9">
        <f t="shared" ca="1" si="18"/>
        <v>-223.45824074074045</v>
      </c>
      <c r="I122" s="9">
        <f t="shared" ca="1" si="18"/>
        <v>48.343150925925876</v>
      </c>
      <c r="J122" s="9">
        <f t="shared" ca="1" si="18"/>
        <v>0</v>
      </c>
      <c r="K122" s="9">
        <f t="shared" ca="1" si="19"/>
        <v>228.62774459018215</v>
      </c>
      <c r="L122" s="9">
        <f t="shared" ca="1" si="20"/>
        <v>-77.792708116235119</v>
      </c>
      <c r="M122">
        <f t="shared" ca="1" si="22"/>
        <v>56.083801440329218</v>
      </c>
      <c r="N122">
        <f t="shared" ca="1" si="23"/>
        <v>32.785715020576134</v>
      </c>
    </row>
    <row r="123" spans="1:15" x14ac:dyDescent="0.25">
      <c r="A123" s="4">
        <f t="shared" si="32"/>
        <v>0.4248263888888878</v>
      </c>
      <c r="B123" s="3">
        <f t="shared" si="25"/>
        <v>1553300705</v>
      </c>
      <c r="C123">
        <f t="shared" si="31"/>
        <v>2</v>
      </c>
      <c r="D123">
        <f t="shared" si="31"/>
        <v>6</v>
      </c>
      <c r="E123">
        <f t="shared" ca="1" si="27"/>
        <v>-10342.170833333337</v>
      </c>
      <c r="F123">
        <f t="shared" ca="1" si="28"/>
        <v>26425.250291666667</v>
      </c>
      <c r="G123">
        <f t="shared" ca="1" si="17"/>
        <v>8534.4</v>
      </c>
      <c r="H123" s="9">
        <f t="shared" ca="1" si="18"/>
        <v>-223.45824074074045</v>
      </c>
      <c r="I123" s="9">
        <f t="shared" ca="1" si="18"/>
        <v>48.343150925925876</v>
      </c>
      <c r="J123" s="9">
        <f t="shared" ca="1" si="18"/>
        <v>0</v>
      </c>
      <c r="K123" s="9">
        <f t="shared" ca="1" si="19"/>
        <v>228.62774459018215</v>
      </c>
      <c r="L123" s="9">
        <f t="shared" ca="1" si="20"/>
        <v>-77.792708116235119</v>
      </c>
      <c r="M123">
        <f t="shared" ca="1" si="22"/>
        <v>56.085960648148152</v>
      </c>
      <c r="N123">
        <f t="shared" ca="1" si="23"/>
        <v>32.76783564814815</v>
      </c>
    </row>
    <row r="124" spans="1:15" x14ac:dyDescent="0.25">
      <c r="A124" s="4">
        <f t="shared" si="32"/>
        <v>0.42488425925925816</v>
      </c>
      <c r="B124" s="3">
        <f t="shared" si="25"/>
        <v>1553300710</v>
      </c>
      <c r="C124">
        <f t="shared" si="31"/>
        <v>2</v>
      </c>
      <c r="D124">
        <f t="shared" si="31"/>
        <v>6</v>
      </c>
      <c r="E124">
        <f t="shared" ca="1" si="27"/>
        <v>-11459.462037037039</v>
      </c>
      <c r="F124">
        <f t="shared" ca="1" si="28"/>
        <v>26666.966046296297</v>
      </c>
      <c r="G124">
        <f t="shared" ca="1" si="17"/>
        <v>8534.4</v>
      </c>
      <c r="H124" s="9">
        <f t="shared" ca="1" si="18"/>
        <v>-223.45824074074045</v>
      </c>
      <c r="I124" s="9">
        <f t="shared" ca="1" si="18"/>
        <v>48.343150925925876</v>
      </c>
      <c r="J124" s="9">
        <f t="shared" ca="1" si="18"/>
        <v>0</v>
      </c>
      <c r="K124" s="9">
        <f t="shared" ca="1" si="19"/>
        <v>228.62774459018215</v>
      </c>
      <c r="L124" s="9">
        <f t="shared" ca="1" si="20"/>
        <v>-77.792708116235119</v>
      </c>
      <c r="M124">
        <f t="shared" ca="1" si="22"/>
        <v>56.088119855967079</v>
      </c>
      <c r="N124">
        <f t="shared" ca="1" si="23"/>
        <v>32.749956275720166</v>
      </c>
    </row>
    <row r="125" spans="1:15" x14ac:dyDescent="0.25">
      <c r="A125" s="4">
        <f t="shared" si="32"/>
        <v>0.42494212962962852</v>
      </c>
      <c r="B125" s="3">
        <f t="shared" si="25"/>
        <v>1553300715</v>
      </c>
      <c r="C125">
        <f t="shared" si="31"/>
        <v>2</v>
      </c>
      <c r="D125">
        <f t="shared" si="31"/>
        <v>6</v>
      </c>
      <c r="E125">
        <f t="shared" ca="1" si="27"/>
        <v>-12576.753240740742</v>
      </c>
      <c r="F125">
        <f t="shared" ca="1" si="28"/>
        <v>26908.681800925926</v>
      </c>
      <c r="G125">
        <f t="shared" ca="1" si="17"/>
        <v>8534.4</v>
      </c>
      <c r="H125" s="9">
        <f t="shared" ca="1" si="18"/>
        <v>-223.45824074074045</v>
      </c>
      <c r="I125" s="9">
        <f t="shared" ca="1" si="18"/>
        <v>48.343150925925876</v>
      </c>
      <c r="J125" s="9">
        <f t="shared" ca="1" si="18"/>
        <v>0</v>
      </c>
      <c r="K125" s="9">
        <f t="shared" ca="1" si="19"/>
        <v>228.62774459018215</v>
      </c>
      <c r="L125" s="9">
        <f t="shared" ca="1" si="20"/>
        <v>-77.792708116235119</v>
      </c>
      <c r="M125">
        <f t="shared" ca="1" si="22"/>
        <v>56.090279063786006</v>
      </c>
      <c r="N125">
        <f t="shared" ca="1" si="23"/>
        <v>32.732076903292182</v>
      </c>
      <c r="O125" s="12"/>
    </row>
    <row r="126" spans="1:15" x14ac:dyDescent="0.25">
      <c r="A126" s="8">
        <f t="shared" si="32"/>
        <v>0.42499999999999888</v>
      </c>
      <c r="B126" s="3">
        <f t="shared" si="25"/>
        <v>1553300720</v>
      </c>
      <c r="C126">
        <f t="shared" si="31"/>
        <v>2</v>
      </c>
      <c r="D126">
        <f t="shared" si="31"/>
        <v>6</v>
      </c>
      <c r="E126">
        <f t="shared" ca="1" si="27"/>
        <v>-13694.044444444444</v>
      </c>
      <c r="F126">
        <f t="shared" ca="1" si="28"/>
        <v>27150.397555555555</v>
      </c>
      <c r="G126">
        <f t="shared" ca="1" si="17"/>
        <v>8534.4</v>
      </c>
      <c r="H126" s="9">
        <f t="shared" ca="1" si="18"/>
        <v>-223.45824074074045</v>
      </c>
      <c r="I126" s="9">
        <f t="shared" ca="1" si="18"/>
        <v>48.343150925926601</v>
      </c>
      <c r="J126" s="9">
        <f t="shared" ca="1" si="18"/>
        <v>0</v>
      </c>
      <c r="K126" s="9">
        <f t="shared" ca="1" si="19"/>
        <v>228.62774459018229</v>
      </c>
      <c r="L126" s="9">
        <f t="shared" ca="1" si="20"/>
        <v>-77.792708116234934</v>
      </c>
      <c r="M126">
        <f t="shared" ca="1" si="22"/>
        <v>56.092438271604941</v>
      </c>
      <c r="N126">
        <f t="shared" ca="1" si="23"/>
        <v>32.714197530864197</v>
      </c>
      <c r="O126" s="12"/>
    </row>
    <row r="127" spans="1:15" x14ac:dyDescent="0.25">
      <c r="A127" s="4">
        <f t="shared" si="32"/>
        <v>0.42505787037036924</v>
      </c>
      <c r="B127" s="3">
        <f t="shared" si="25"/>
        <v>1553300725</v>
      </c>
      <c r="C127">
        <f t="shared" si="31"/>
        <v>2</v>
      </c>
      <c r="D127">
        <f t="shared" si="31"/>
        <v>6</v>
      </c>
      <c r="E127">
        <f t="shared" ca="1" si="27"/>
        <v>-14811.335648148146</v>
      </c>
      <c r="F127">
        <f t="shared" ca="1" si="28"/>
        <v>27392.113310185188</v>
      </c>
      <c r="G127">
        <f t="shared" ca="1" si="17"/>
        <v>8534.4</v>
      </c>
      <c r="H127" s="9">
        <f t="shared" ca="1" si="18"/>
        <v>-223.45824074074045</v>
      </c>
      <c r="I127" s="9">
        <f t="shared" ca="1" si="18"/>
        <v>48.343150925925876</v>
      </c>
      <c r="J127" s="9">
        <f t="shared" ca="1" si="18"/>
        <v>0</v>
      </c>
      <c r="K127" s="9">
        <f t="shared" ca="1" si="19"/>
        <v>228.62774459018215</v>
      </c>
      <c r="L127" s="9">
        <f t="shared" ca="1" si="20"/>
        <v>-77.792708116235119</v>
      </c>
      <c r="M127">
        <f t="shared" ca="1" si="22"/>
        <v>56.094597479423868</v>
      </c>
      <c r="N127">
        <f t="shared" ca="1" si="23"/>
        <v>32.696318158436213</v>
      </c>
      <c r="O127" s="12"/>
    </row>
    <row r="128" spans="1:15" x14ac:dyDescent="0.25">
      <c r="A128" s="4">
        <f t="shared" si="32"/>
        <v>0.4251157407407396</v>
      </c>
      <c r="B128" s="3">
        <f t="shared" si="25"/>
        <v>1553300730</v>
      </c>
      <c r="C128">
        <f t="shared" si="31"/>
        <v>2</v>
      </c>
      <c r="D128">
        <f t="shared" si="31"/>
        <v>6</v>
      </c>
      <c r="E128">
        <f t="shared" ca="1" si="27"/>
        <v>-15928.626851851848</v>
      </c>
      <c r="F128">
        <f t="shared" ca="1" si="28"/>
        <v>27633.829064814818</v>
      </c>
      <c r="G128">
        <f t="shared" ca="1" si="17"/>
        <v>8534.4</v>
      </c>
      <c r="H128" s="9">
        <f t="shared" ca="1" si="18"/>
        <v>-223.45824074074045</v>
      </c>
      <c r="I128" s="9">
        <f t="shared" ca="1" si="18"/>
        <v>48.343150925925876</v>
      </c>
      <c r="J128" s="9">
        <f t="shared" ca="1" si="18"/>
        <v>0</v>
      </c>
      <c r="K128" s="9">
        <f t="shared" ca="1" si="19"/>
        <v>228.62774459018215</v>
      </c>
      <c r="L128" s="9">
        <f t="shared" ca="1" si="20"/>
        <v>-77.792708116235119</v>
      </c>
      <c r="M128">
        <f t="shared" ca="1" si="22"/>
        <v>56.096756687242802</v>
      </c>
      <c r="N128">
        <f t="shared" ca="1" si="23"/>
        <v>32.678438786008229</v>
      </c>
    </row>
    <row r="129" spans="1:19" x14ac:dyDescent="0.25">
      <c r="A129" s="4">
        <f t="shared" si="32"/>
        <v>0.42517361111110996</v>
      </c>
      <c r="B129" s="3">
        <f t="shared" si="25"/>
        <v>1553300735</v>
      </c>
      <c r="C129">
        <f t="shared" si="31"/>
        <v>2</v>
      </c>
      <c r="D129">
        <f t="shared" si="31"/>
        <v>6</v>
      </c>
      <c r="E129">
        <f t="shared" ca="1" si="27"/>
        <v>-17045.91805555555</v>
      </c>
      <c r="F129">
        <f t="shared" ca="1" si="28"/>
        <v>27875.544819444447</v>
      </c>
      <c r="G129">
        <f t="shared" ca="1" si="17"/>
        <v>8534.4</v>
      </c>
      <c r="H129" s="9">
        <f t="shared" ca="1" si="18"/>
        <v>-223.45824074074045</v>
      </c>
      <c r="I129" s="9">
        <f t="shared" ca="1" si="18"/>
        <v>48.343150925925876</v>
      </c>
      <c r="J129" s="9">
        <f t="shared" ca="1" si="18"/>
        <v>0</v>
      </c>
      <c r="K129" s="9">
        <f t="shared" ca="1" si="19"/>
        <v>228.62774459018215</v>
      </c>
      <c r="L129" s="9">
        <f t="shared" ca="1" si="20"/>
        <v>-77.792708116235119</v>
      </c>
      <c r="M129">
        <f t="shared" ca="1" si="22"/>
        <v>56.098915895061729</v>
      </c>
      <c r="N129">
        <f t="shared" ca="1" si="23"/>
        <v>32.660559413580245</v>
      </c>
    </row>
    <row r="130" spans="1:19" x14ac:dyDescent="0.25">
      <c r="A130" s="4">
        <f t="shared" si="32"/>
        <v>0.42523148148148032</v>
      </c>
      <c r="B130" s="3">
        <f t="shared" si="25"/>
        <v>1553300740</v>
      </c>
      <c r="C130">
        <f t="shared" si="31"/>
        <v>2</v>
      </c>
      <c r="D130">
        <f t="shared" si="31"/>
        <v>6</v>
      </c>
      <c r="E130">
        <f t="shared" ca="1" si="27"/>
        <v>-18163.209259259253</v>
      </c>
      <c r="F130">
        <f t="shared" ca="1" si="28"/>
        <v>28117.260574074076</v>
      </c>
      <c r="G130">
        <f t="shared" ca="1" si="17"/>
        <v>8534.4</v>
      </c>
      <c r="H130" s="9">
        <f t="shared" ca="1" si="18"/>
        <v>-223.45824074074045</v>
      </c>
      <c r="I130" s="9">
        <f t="shared" ca="1" si="18"/>
        <v>48.343150925925876</v>
      </c>
      <c r="J130" s="9">
        <f t="shared" ca="1" si="18"/>
        <v>0</v>
      </c>
      <c r="K130" s="9">
        <f t="shared" ca="1" si="19"/>
        <v>228.62774459018215</v>
      </c>
      <c r="L130" s="9">
        <f t="shared" ca="1" si="20"/>
        <v>-77.792708116235119</v>
      </c>
      <c r="M130">
        <f t="shared" ca="1" si="22"/>
        <v>56.101075102880657</v>
      </c>
      <c r="N130">
        <f t="shared" ca="1" si="23"/>
        <v>32.642680041152261</v>
      </c>
    </row>
    <row r="131" spans="1:19" x14ac:dyDescent="0.25">
      <c r="A131" s="4">
        <f t="shared" si="32"/>
        <v>0.42528935185185068</v>
      </c>
      <c r="B131" s="3">
        <f t="shared" si="25"/>
        <v>1553300745</v>
      </c>
      <c r="C131">
        <f t="shared" si="31"/>
        <v>2</v>
      </c>
      <c r="D131">
        <f t="shared" si="31"/>
        <v>6</v>
      </c>
      <c r="E131">
        <f t="shared" ca="1" si="27"/>
        <v>-19280.500462962955</v>
      </c>
      <c r="F131">
        <f t="shared" ca="1" si="28"/>
        <v>28358.976328703706</v>
      </c>
      <c r="G131">
        <f t="shared" ca="1" si="17"/>
        <v>8534.4</v>
      </c>
      <c r="H131" s="9">
        <f t="shared" ca="1" si="18"/>
        <v>-223.45824074074045</v>
      </c>
      <c r="I131" s="9">
        <f t="shared" ca="1" si="18"/>
        <v>48.343150925925876</v>
      </c>
      <c r="J131" s="9">
        <f t="shared" ca="1" si="18"/>
        <v>0</v>
      </c>
      <c r="K131" s="9">
        <f t="shared" ca="1" si="19"/>
        <v>228.62774459018215</v>
      </c>
      <c r="L131" s="9">
        <f t="shared" ca="1" si="20"/>
        <v>-77.792708116235119</v>
      </c>
      <c r="M131">
        <f t="shared" ca="1" si="22"/>
        <v>56.103234310699591</v>
      </c>
      <c r="N131">
        <f t="shared" ca="1" si="23"/>
        <v>32.624800668724284</v>
      </c>
    </row>
    <row r="132" spans="1:19" x14ac:dyDescent="0.25">
      <c r="A132" s="4">
        <f t="shared" si="32"/>
        <v>0.42534722222222104</v>
      </c>
      <c r="B132" s="3">
        <f t="shared" si="25"/>
        <v>1553300750</v>
      </c>
      <c r="C132">
        <f t="shared" si="31"/>
        <v>2</v>
      </c>
      <c r="D132">
        <f t="shared" si="31"/>
        <v>6</v>
      </c>
      <c r="E132">
        <f t="shared" ca="1" si="27"/>
        <v>-20397.791666666657</v>
      </c>
      <c r="F132">
        <f t="shared" ca="1" si="28"/>
        <v>28600.692083333335</v>
      </c>
      <c r="G132">
        <f t="shared" ca="1" si="17"/>
        <v>8534.4</v>
      </c>
      <c r="H132" s="9">
        <f t="shared" ca="1" si="18"/>
        <v>-223.45824074074045</v>
      </c>
      <c r="I132" s="9">
        <f t="shared" ca="1" si="18"/>
        <v>48.343150925925876</v>
      </c>
      <c r="J132" s="9">
        <f t="shared" ca="1" si="18"/>
        <v>0</v>
      </c>
      <c r="K132" s="9">
        <f t="shared" ca="1" si="19"/>
        <v>228.62774459018215</v>
      </c>
      <c r="L132" s="9">
        <f t="shared" ca="1" si="20"/>
        <v>-77.792708116235119</v>
      </c>
      <c r="M132">
        <f t="shared" ca="1" si="22"/>
        <v>56.105393518518518</v>
      </c>
      <c r="N132">
        <f t="shared" ca="1" si="23"/>
        <v>32.606921296296299</v>
      </c>
    </row>
    <row r="133" spans="1:19" x14ac:dyDescent="0.25">
      <c r="A133" s="4">
        <f t="shared" si="32"/>
        <v>0.42540509259259141</v>
      </c>
      <c r="B133" s="3">
        <f t="shared" si="25"/>
        <v>1553300755</v>
      </c>
      <c r="C133">
        <f t="shared" si="31"/>
        <v>2</v>
      </c>
      <c r="D133">
        <f t="shared" si="31"/>
        <v>6</v>
      </c>
      <c r="E133">
        <f t="shared" ca="1" si="27"/>
        <v>-21515.082870370359</v>
      </c>
      <c r="F133">
        <f t="shared" ca="1" si="28"/>
        <v>28842.407837962965</v>
      </c>
      <c r="G133">
        <f t="shared" ca="1" si="17"/>
        <v>8534.4</v>
      </c>
      <c r="H133" s="9">
        <f t="shared" ca="1" si="18"/>
        <v>-223.45824074074045</v>
      </c>
      <c r="I133" s="9">
        <f t="shared" ca="1" si="18"/>
        <v>48.343150925925876</v>
      </c>
      <c r="J133" s="9">
        <f t="shared" ca="1" si="18"/>
        <v>0</v>
      </c>
      <c r="K133" s="9">
        <f t="shared" ca="1" si="19"/>
        <v>228.62774459018215</v>
      </c>
      <c r="L133" s="9">
        <f t="shared" ca="1" si="20"/>
        <v>-77.792708116235119</v>
      </c>
      <c r="M133">
        <f t="shared" ca="1" si="22"/>
        <v>56.107552726337452</v>
      </c>
      <c r="N133">
        <f t="shared" ca="1" si="23"/>
        <v>32.589041923868315</v>
      </c>
    </row>
    <row r="134" spans="1:19" x14ac:dyDescent="0.25">
      <c r="A134" s="4">
        <f t="shared" si="32"/>
        <v>0.42546296296296177</v>
      </c>
      <c r="B134" s="3">
        <f t="shared" si="25"/>
        <v>1553300760</v>
      </c>
      <c r="C134">
        <f t="shared" si="31"/>
        <v>2</v>
      </c>
      <c r="D134">
        <f t="shared" si="31"/>
        <v>6</v>
      </c>
      <c r="E134">
        <f t="shared" ca="1" si="27"/>
        <v>-22632.374074074061</v>
      </c>
      <c r="F134">
        <f t="shared" ca="1" si="28"/>
        <v>29084.123592592594</v>
      </c>
      <c r="G134">
        <f t="shared" ca="1" si="17"/>
        <v>8534.4</v>
      </c>
      <c r="H134" s="9">
        <f t="shared" ca="1" si="18"/>
        <v>-223.45824074074625</v>
      </c>
      <c r="I134" s="9">
        <f t="shared" ca="1" si="18"/>
        <v>48.343150925925876</v>
      </c>
      <c r="J134" s="9">
        <f t="shared" ca="1" si="18"/>
        <v>0</v>
      </c>
      <c r="K134" s="9">
        <f t="shared" ca="1" si="19"/>
        <v>228.6277445901878</v>
      </c>
      <c r="L134" s="9">
        <f t="shared" ca="1" si="20"/>
        <v>-77.792708116235417</v>
      </c>
      <c r="M134">
        <f t="shared" ca="1" si="22"/>
        <v>56.10971193415638</v>
      </c>
      <c r="N134">
        <f t="shared" ca="1" si="23"/>
        <v>32.571162551440331</v>
      </c>
    </row>
    <row r="135" spans="1:19" x14ac:dyDescent="0.25">
      <c r="A135" s="4">
        <f t="shared" si="32"/>
        <v>0.42552083333333213</v>
      </c>
      <c r="B135" s="3">
        <f t="shared" si="25"/>
        <v>1553300765</v>
      </c>
      <c r="C135">
        <f t="shared" si="31"/>
        <v>2</v>
      </c>
      <c r="D135">
        <f t="shared" si="31"/>
        <v>6</v>
      </c>
      <c r="E135">
        <f t="shared" ca="1" si="27"/>
        <v>-23749.665277777793</v>
      </c>
      <c r="F135">
        <f t="shared" ca="1" si="28"/>
        <v>29325.839347222223</v>
      </c>
      <c r="G135">
        <f t="shared" ref="G135:G198" ca="1" si="33">INDIRECT("G$"&amp;C135)+INDIRECT("J$"&amp;C135)*($B135-INDIRECT("B$"&amp;D135))</f>
        <v>8534.4</v>
      </c>
      <c r="H135" s="9">
        <f t="shared" ref="H135:J150" ca="1" si="34">(E136-E135)/($B136-$B135)</f>
        <v>-223.45824074074045</v>
      </c>
      <c r="I135" s="9">
        <f t="shared" ca="1" si="34"/>
        <v>48.343150925925876</v>
      </c>
      <c r="J135" s="9">
        <f t="shared" ca="1" si="34"/>
        <v>0</v>
      </c>
      <c r="K135" s="9">
        <f t="shared" ref="K135:K198" ca="1" si="35">SQRT(H135*H135+I135*I135)</f>
        <v>228.62774459018215</v>
      </c>
      <c r="L135" s="9">
        <f t="shared" ref="L135:L198" ca="1" si="36">DEGREES(ATAN2(I135,H135))</f>
        <v>-77.792708116235119</v>
      </c>
      <c r="M135">
        <f t="shared" ca="1" si="22"/>
        <v>56.111871141975307</v>
      </c>
      <c r="N135">
        <f t="shared" ca="1" si="23"/>
        <v>32.553283179012347</v>
      </c>
      <c r="O135" s="14"/>
      <c r="P135" s="14"/>
      <c r="Q135" s="14"/>
      <c r="R135" s="14"/>
      <c r="S135" s="14"/>
    </row>
    <row r="136" spans="1:19" x14ac:dyDescent="0.25">
      <c r="A136" s="4">
        <f t="shared" si="32"/>
        <v>0.42557870370370249</v>
      </c>
      <c r="B136" s="3">
        <f t="shared" si="25"/>
        <v>1553300770</v>
      </c>
      <c r="C136">
        <f t="shared" ref="C136:D151" si="37">C135</f>
        <v>2</v>
      </c>
      <c r="D136">
        <f t="shared" si="37"/>
        <v>6</v>
      </c>
      <c r="E136">
        <f t="shared" ca="1" si="27"/>
        <v>-24866.956481481495</v>
      </c>
      <c r="F136">
        <f t="shared" ca="1" si="28"/>
        <v>29567.555101851853</v>
      </c>
      <c r="G136">
        <f t="shared" ca="1" si="33"/>
        <v>8534.4</v>
      </c>
      <c r="H136" s="9">
        <f t="shared" ca="1" si="34"/>
        <v>-223.45824074074045</v>
      </c>
      <c r="I136" s="9">
        <f t="shared" ca="1" si="34"/>
        <v>48.343150925925876</v>
      </c>
      <c r="J136" s="9">
        <f t="shared" ca="1" si="34"/>
        <v>0</v>
      </c>
      <c r="K136" s="9">
        <f t="shared" ca="1" si="35"/>
        <v>228.62774459018215</v>
      </c>
      <c r="L136" s="9">
        <f t="shared" ca="1" si="36"/>
        <v>-77.792708116235119</v>
      </c>
      <c r="M136">
        <f t="shared" ref="M136:M199" ca="1" si="38">INDIRECT("M$"&amp;C136)+INDIRECT("O$"&amp;C136)*($B136-INDIRECT("B$"&amp;D136))</f>
        <v>56.114030349794241</v>
      </c>
      <c r="N136">
        <f t="shared" ref="N136:N199" ca="1" si="39">INDIRECT("N$"&amp;C136)+INDIRECT("P$"&amp;C136)*($B136-INDIRECT("B$"&amp;D136))</f>
        <v>32.535403806584362</v>
      </c>
      <c r="O136" s="12"/>
    </row>
    <row r="137" spans="1:19" x14ac:dyDescent="0.25">
      <c r="A137" s="4">
        <f t="shared" si="32"/>
        <v>0.42563657407407285</v>
      </c>
      <c r="B137" s="3">
        <f t="shared" ref="B137:B200" si="40">B136+SECOND(A137-A136)</f>
        <v>1553300775</v>
      </c>
      <c r="C137">
        <f t="shared" si="37"/>
        <v>2</v>
      </c>
      <c r="D137">
        <f t="shared" si="37"/>
        <v>6</v>
      </c>
      <c r="E137">
        <f t="shared" ca="1" si="27"/>
        <v>-25984.247685185197</v>
      </c>
      <c r="F137">
        <f t="shared" ca="1" si="28"/>
        <v>29809.270856481482</v>
      </c>
      <c r="G137">
        <f t="shared" ca="1" si="33"/>
        <v>8534.4</v>
      </c>
      <c r="H137" s="9">
        <f t="shared" ca="1" si="34"/>
        <v>-223.45824074074045</v>
      </c>
      <c r="I137" s="9">
        <f t="shared" ca="1" si="34"/>
        <v>48.343150925925876</v>
      </c>
      <c r="J137" s="9">
        <f t="shared" ca="1" si="34"/>
        <v>0</v>
      </c>
      <c r="K137" s="9">
        <f t="shared" ca="1" si="35"/>
        <v>228.62774459018215</v>
      </c>
      <c r="L137" s="9">
        <f t="shared" ca="1" si="36"/>
        <v>-77.792708116235119</v>
      </c>
      <c r="M137">
        <f t="shared" ca="1" si="38"/>
        <v>56.116189557613168</v>
      </c>
      <c r="N137">
        <f t="shared" ca="1" si="39"/>
        <v>32.517524434156378</v>
      </c>
      <c r="O137" s="12"/>
    </row>
    <row r="138" spans="1:19" x14ac:dyDescent="0.25">
      <c r="A138" s="8">
        <f t="shared" si="32"/>
        <v>0.42569444444444321</v>
      </c>
      <c r="B138" s="3">
        <f t="shared" si="40"/>
        <v>1553300780</v>
      </c>
      <c r="C138">
        <f t="shared" si="37"/>
        <v>2</v>
      </c>
      <c r="D138">
        <f t="shared" si="37"/>
        <v>6</v>
      </c>
      <c r="E138">
        <f t="shared" ca="1" si="27"/>
        <v>-27101.538888888899</v>
      </c>
      <c r="F138">
        <f t="shared" ca="1" si="28"/>
        <v>30050.986611111111</v>
      </c>
      <c r="G138">
        <f t="shared" ca="1" si="33"/>
        <v>8534.4</v>
      </c>
      <c r="H138" s="9">
        <f t="shared" ca="1" si="34"/>
        <v>-223.45824074074045</v>
      </c>
      <c r="I138" s="9">
        <f t="shared" ca="1" si="34"/>
        <v>48.343150925925876</v>
      </c>
      <c r="J138" s="9">
        <f t="shared" ca="1" si="34"/>
        <v>0</v>
      </c>
      <c r="K138" s="9">
        <f t="shared" ca="1" si="35"/>
        <v>228.62774459018215</v>
      </c>
      <c r="L138" s="9">
        <f t="shared" ca="1" si="36"/>
        <v>-77.792708116235119</v>
      </c>
      <c r="M138">
        <f t="shared" ca="1" si="38"/>
        <v>56.118348765432103</v>
      </c>
      <c r="N138">
        <f t="shared" ca="1" si="39"/>
        <v>32.499645061728394</v>
      </c>
      <c r="O138" s="12"/>
    </row>
    <row r="139" spans="1:19" x14ac:dyDescent="0.25">
      <c r="A139" s="4">
        <f t="shared" si="32"/>
        <v>0.42575231481481357</v>
      </c>
      <c r="B139" s="3">
        <f t="shared" si="40"/>
        <v>1553300785</v>
      </c>
      <c r="C139">
        <f t="shared" si="37"/>
        <v>2</v>
      </c>
      <c r="D139">
        <f t="shared" si="37"/>
        <v>6</v>
      </c>
      <c r="E139">
        <f t="shared" ca="1" si="27"/>
        <v>-28218.830092592601</v>
      </c>
      <c r="F139">
        <f t="shared" ca="1" si="28"/>
        <v>30292.702365740741</v>
      </c>
      <c r="G139">
        <f t="shared" ca="1" si="33"/>
        <v>8534.4</v>
      </c>
      <c r="H139" s="9">
        <f t="shared" ca="1" si="34"/>
        <v>-223.45824074074045</v>
      </c>
      <c r="I139" s="9">
        <f t="shared" ca="1" si="34"/>
        <v>48.343150925925876</v>
      </c>
      <c r="J139" s="9">
        <f t="shared" ca="1" si="34"/>
        <v>0</v>
      </c>
      <c r="K139" s="9">
        <f t="shared" ca="1" si="35"/>
        <v>228.62774459018215</v>
      </c>
      <c r="L139" s="9">
        <f t="shared" ca="1" si="36"/>
        <v>-77.792708116235119</v>
      </c>
      <c r="M139">
        <f t="shared" ca="1" si="38"/>
        <v>56.12050797325103</v>
      </c>
      <c r="N139">
        <f t="shared" ca="1" si="39"/>
        <v>32.48176568930041</v>
      </c>
      <c r="O139" s="12"/>
    </row>
    <row r="140" spans="1:19" x14ac:dyDescent="0.25">
      <c r="A140" s="4">
        <f t="shared" si="32"/>
        <v>0.42581018518518393</v>
      </c>
      <c r="B140" s="3">
        <f t="shared" si="40"/>
        <v>1553300790</v>
      </c>
      <c r="C140">
        <f t="shared" si="37"/>
        <v>2</v>
      </c>
      <c r="D140">
        <f t="shared" si="37"/>
        <v>6</v>
      </c>
      <c r="E140">
        <f t="shared" ca="1" si="27"/>
        <v>-29336.121296296304</v>
      </c>
      <c r="F140">
        <f t="shared" ca="1" si="28"/>
        <v>30534.41812037037</v>
      </c>
      <c r="G140">
        <f t="shared" ca="1" si="33"/>
        <v>8534.4</v>
      </c>
      <c r="H140" s="9">
        <f t="shared" ca="1" si="34"/>
        <v>-223.45824074074045</v>
      </c>
      <c r="I140" s="9">
        <f t="shared" ca="1" si="34"/>
        <v>48.343150925925876</v>
      </c>
      <c r="J140" s="9">
        <f t="shared" ca="1" si="34"/>
        <v>0</v>
      </c>
      <c r="K140" s="9">
        <f t="shared" ca="1" si="35"/>
        <v>228.62774459018215</v>
      </c>
      <c r="L140" s="9">
        <f t="shared" ca="1" si="36"/>
        <v>-77.792708116235119</v>
      </c>
      <c r="M140">
        <f t="shared" ca="1" si="38"/>
        <v>56.122667181069957</v>
      </c>
      <c r="N140">
        <f t="shared" ca="1" si="39"/>
        <v>32.463886316872426</v>
      </c>
      <c r="O140" s="12"/>
    </row>
    <row r="141" spans="1:19" x14ac:dyDescent="0.25">
      <c r="A141" s="4">
        <f t="shared" si="32"/>
        <v>0.42586805555555429</v>
      </c>
      <c r="B141" s="3">
        <f t="shared" si="40"/>
        <v>1553300795</v>
      </c>
      <c r="C141">
        <f t="shared" si="37"/>
        <v>2</v>
      </c>
      <c r="D141">
        <f t="shared" si="37"/>
        <v>6</v>
      </c>
      <c r="E141">
        <f t="shared" ca="1" si="27"/>
        <v>-30453.412500000006</v>
      </c>
      <c r="F141">
        <f t="shared" ca="1" si="28"/>
        <v>30776.133875</v>
      </c>
      <c r="G141">
        <f t="shared" ca="1" si="33"/>
        <v>8534.4</v>
      </c>
      <c r="H141" s="9">
        <f t="shared" ca="1" si="34"/>
        <v>-223.45824074074045</v>
      </c>
      <c r="I141" s="9">
        <f t="shared" ca="1" si="34"/>
        <v>48.343150925926601</v>
      </c>
      <c r="J141" s="9">
        <f t="shared" ca="1" si="34"/>
        <v>0</v>
      </c>
      <c r="K141" s="9">
        <f t="shared" ca="1" si="35"/>
        <v>228.62774459018229</v>
      </c>
      <c r="L141" s="9">
        <f t="shared" ca="1" si="36"/>
        <v>-77.792708116234934</v>
      </c>
      <c r="M141">
        <f t="shared" ca="1" si="38"/>
        <v>56.124826388888891</v>
      </c>
      <c r="N141">
        <f t="shared" ca="1" si="39"/>
        <v>32.446006944444449</v>
      </c>
    </row>
    <row r="142" spans="1:19" x14ac:dyDescent="0.25">
      <c r="A142" s="4">
        <f t="shared" si="32"/>
        <v>0.42592592592592465</v>
      </c>
      <c r="B142" s="3">
        <f t="shared" si="40"/>
        <v>1553300800</v>
      </c>
      <c r="C142">
        <f t="shared" si="37"/>
        <v>2</v>
      </c>
      <c r="D142">
        <f t="shared" si="37"/>
        <v>6</v>
      </c>
      <c r="E142">
        <f t="shared" ca="1" si="27"/>
        <v>-31570.703703703708</v>
      </c>
      <c r="F142">
        <f t="shared" ca="1" si="28"/>
        <v>31017.849629629633</v>
      </c>
      <c r="G142">
        <f t="shared" ca="1" si="33"/>
        <v>8534.4</v>
      </c>
      <c r="H142" s="9">
        <f t="shared" ca="1" si="34"/>
        <v>-223.45824074074045</v>
      </c>
      <c r="I142" s="9">
        <f t="shared" ca="1" si="34"/>
        <v>48.343150925925876</v>
      </c>
      <c r="J142" s="9">
        <f t="shared" ca="1" si="34"/>
        <v>0</v>
      </c>
      <c r="K142" s="9">
        <f t="shared" ca="1" si="35"/>
        <v>228.62774459018215</v>
      </c>
      <c r="L142" s="9">
        <f t="shared" ca="1" si="36"/>
        <v>-77.792708116235119</v>
      </c>
      <c r="M142">
        <f t="shared" ca="1" si="38"/>
        <v>56.126985596707819</v>
      </c>
      <c r="N142">
        <f t="shared" ca="1" si="39"/>
        <v>32.428127572016464</v>
      </c>
    </row>
    <row r="143" spans="1:19" x14ac:dyDescent="0.25">
      <c r="A143" s="4">
        <f t="shared" si="32"/>
        <v>0.42598379629629501</v>
      </c>
      <c r="B143" s="3">
        <f t="shared" si="40"/>
        <v>1553300805</v>
      </c>
      <c r="C143">
        <f t="shared" si="37"/>
        <v>2</v>
      </c>
      <c r="D143">
        <f t="shared" si="37"/>
        <v>6</v>
      </c>
      <c r="E143">
        <f t="shared" ca="1" si="27"/>
        <v>-32687.99490740741</v>
      </c>
      <c r="F143">
        <f t="shared" ca="1" si="28"/>
        <v>31259.565384259262</v>
      </c>
      <c r="G143">
        <f t="shared" ca="1" si="33"/>
        <v>8534.4</v>
      </c>
      <c r="H143" s="9">
        <f t="shared" ca="1" si="34"/>
        <v>-223.45824074074045</v>
      </c>
      <c r="I143" s="9">
        <f t="shared" ca="1" si="34"/>
        <v>48.343150925925876</v>
      </c>
      <c r="J143" s="9">
        <f t="shared" ca="1" si="34"/>
        <v>0</v>
      </c>
      <c r="K143" s="9">
        <f t="shared" ca="1" si="35"/>
        <v>228.62774459018215</v>
      </c>
      <c r="L143" s="9">
        <f t="shared" ca="1" si="36"/>
        <v>-77.792708116235119</v>
      </c>
      <c r="M143">
        <f t="shared" ca="1" si="38"/>
        <v>56.129144804526753</v>
      </c>
      <c r="N143">
        <f t="shared" ca="1" si="39"/>
        <v>32.41024819958848</v>
      </c>
    </row>
    <row r="144" spans="1:19" x14ac:dyDescent="0.25">
      <c r="A144" s="4">
        <f t="shared" si="32"/>
        <v>0.42604166666666538</v>
      </c>
      <c r="B144" s="3">
        <f t="shared" si="40"/>
        <v>1553300810</v>
      </c>
      <c r="C144">
        <f t="shared" si="37"/>
        <v>2</v>
      </c>
      <c r="D144">
        <f t="shared" si="37"/>
        <v>6</v>
      </c>
      <c r="E144">
        <f t="shared" ca="1" si="27"/>
        <v>-33805.286111111112</v>
      </c>
      <c r="F144">
        <f t="shared" ca="1" si="28"/>
        <v>31501.281138888891</v>
      </c>
      <c r="G144">
        <f t="shared" ca="1" si="33"/>
        <v>8534.4</v>
      </c>
      <c r="H144" s="9">
        <f t="shared" ca="1" si="34"/>
        <v>-223.45824074074045</v>
      </c>
      <c r="I144" s="9">
        <f t="shared" ca="1" si="34"/>
        <v>48.343150925925876</v>
      </c>
      <c r="J144" s="9">
        <f t="shared" ca="1" si="34"/>
        <v>0</v>
      </c>
      <c r="K144" s="9">
        <f t="shared" ca="1" si="35"/>
        <v>228.62774459018215</v>
      </c>
      <c r="L144" s="9">
        <f t="shared" ca="1" si="36"/>
        <v>-77.792708116235119</v>
      </c>
      <c r="M144">
        <f t="shared" ca="1" si="38"/>
        <v>56.13130401234568</v>
      </c>
      <c r="N144">
        <f t="shared" ca="1" si="39"/>
        <v>32.392368827160496</v>
      </c>
    </row>
    <row r="145" spans="1:14" x14ac:dyDescent="0.25">
      <c r="A145" s="4">
        <f t="shared" si="32"/>
        <v>0.42609953703703574</v>
      </c>
      <c r="B145" s="3">
        <f t="shared" si="40"/>
        <v>1553300815</v>
      </c>
      <c r="C145">
        <f t="shared" si="37"/>
        <v>2</v>
      </c>
      <c r="D145">
        <f t="shared" si="37"/>
        <v>6</v>
      </c>
      <c r="E145">
        <f t="shared" ca="1" si="27"/>
        <v>-34922.577314814815</v>
      </c>
      <c r="F145">
        <f t="shared" ca="1" si="28"/>
        <v>31742.996893518521</v>
      </c>
      <c r="G145">
        <f t="shared" ca="1" si="33"/>
        <v>8534.4</v>
      </c>
      <c r="H145" s="9">
        <f t="shared" ca="1" si="34"/>
        <v>-223.45824074074045</v>
      </c>
      <c r="I145" s="9">
        <f t="shared" ca="1" si="34"/>
        <v>48.343150925925876</v>
      </c>
      <c r="J145" s="9">
        <f t="shared" ca="1" si="34"/>
        <v>0</v>
      </c>
      <c r="K145" s="9">
        <f t="shared" ca="1" si="35"/>
        <v>228.62774459018215</v>
      </c>
      <c r="L145" s="9">
        <f t="shared" ca="1" si="36"/>
        <v>-77.792708116235119</v>
      </c>
      <c r="M145">
        <f t="shared" ca="1" si="38"/>
        <v>56.133463220164607</v>
      </c>
      <c r="N145">
        <f t="shared" ca="1" si="39"/>
        <v>32.374489454732512</v>
      </c>
    </row>
    <row r="146" spans="1:14" x14ac:dyDescent="0.25">
      <c r="A146" s="4">
        <f t="shared" si="32"/>
        <v>0.4261574074074061</v>
      </c>
      <c r="B146" s="3">
        <f t="shared" si="40"/>
        <v>1553300820</v>
      </c>
      <c r="C146">
        <f t="shared" si="37"/>
        <v>2</v>
      </c>
      <c r="D146">
        <f t="shared" si="37"/>
        <v>6</v>
      </c>
      <c r="E146">
        <f t="shared" ca="1" si="27"/>
        <v>-36039.868518518517</v>
      </c>
      <c r="F146">
        <f t="shared" ca="1" si="28"/>
        <v>31984.71264814815</v>
      </c>
      <c r="G146">
        <f t="shared" ca="1" si="33"/>
        <v>8534.4</v>
      </c>
      <c r="H146" s="9">
        <f t="shared" ca="1" si="34"/>
        <v>-223.45824074074045</v>
      </c>
      <c r="I146" s="9">
        <f t="shared" ca="1" si="34"/>
        <v>48.343150925925876</v>
      </c>
      <c r="J146" s="9">
        <f t="shared" ca="1" si="34"/>
        <v>0</v>
      </c>
      <c r="K146" s="9">
        <f t="shared" ca="1" si="35"/>
        <v>228.62774459018215</v>
      </c>
      <c r="L146" s="9">
        <f t="shared" ca="1" si="36"/>
        <v>-77.792708116235119</v>
      </c>
      <c r="M146">
        <f t="shared" ca="1" si="38"/>
        <v>56.135622427983542</v>
      </c>
      <c r="N146">
        <f t="shared" ca="1" si="39"/>
        <v>32.356610082304528</v>
      </c>
    </row>
    <row r="147" spans="1:14" x14ac:dyDescent="0.25">
      <c r="A147" s="4">
        <f t="shared" si="32"/>
        <v>0.42621527777777646</v>
      </c>
      <c r="B147" s="3">
        <f t="shared" si="40"/>
        <v>1553300825</v>
      </c>
      <c r="C147">
        <f t="shared" si="37"/>
        <v>2</v>
      </c>
      <c r="D147">
        <f t="shared" si="37"/>
        <v>6</v>
      </c>
      <c r="E147">
        <f t="shared" ca="1" si="27"/>
        <v>-37157.159722222219</v>
      </c>
      <c r="F147">
        <f t="shared" ca="1" si="28"/>
        <v>32226.428402777779</v>
      </c>
      <c r="G147">
        <f t="shared" ca="1" si="33"/>
        <v>8534.4</v>
      </c>
      <c r="H147" s="9">
        <f t="shared" ca="1" si="34"/>
        <v>-223.45824074074045</v>
      </c>
      <c r="I147" s="9">
        <f t="shared" ca="1" si="34"/>
        <v>48.343150925925876</v>
      </c>
      <c r="J147" s="9">
        <f t="shared" ca="1" si="34"/>
        <v>0</v>
      </c>
      <c r="K147" s="9">
        <f t="shared" ca="1" si="35"/>
        <v>228.62774459018215</v>
      </c>
      <c r="L147" s="9">
        <f t="shared" ca="1" si="36"/>
        <v>-77.792708116235119</v>
      </c>
      <c r="M147">
        <f t="shared" ca="1" si="38"/>
        <v>56.137781635802469</v>
      </c>
      <c r="N147">
        <f t="shared" ca="1" si="39"/>
        <v>32.338730709876543</v>
      </c>
    </row>
    <row r="148" spans="1:14" x14ac:dyDescent="0.25">
      <c r="A148" s="4">
        <f t="shared" si="32"/>
        <v>0.42627314814814682</v>
      </c>
      <c r="B148" s="3">
        <f t="shared" si="40"/>
        <v>1553300830</v>
      </c>
      <c r="C148">
        <f t="shared" si="37"/>
        <v>2</v>
      </c>
      <c r="D148">
        <f t="shared" si="37"/>
        <v>6</v>
      </c>
      <c r="E148">
        <f t="shared" ca="1" si="27"/>
        <v>-38274.450925925921</v>
      </c>
      <c r="F148">
        <f t="shared" ca="1" si="28"/>
        <v>32468.144157407409</v>
      </c>
      <c r="G148">
        <f t="shared" ca="1" si="33"/>
        <v>8534.4</v>
      </c>
      <c r="H148" s="9">
        <f t="shared" ca="1" si="34"/>
        <v>-223.45824074074045</v>
      </c>
      <c r="I148" s="9">
        <f t="shared" ca="1" si="34"/>
        <v>48.343150925925876</v>
      </c>
      <c r="J148" s="9">
        <f t="shared" ca="1" si="34"/>
        <v>0</v>
      </c>
      <c r="K148" s="9">
        <f t="shared" ca="1" si="35"/>
        <v>228.62774459018215</v>
      </c>
      <c r="L148" s="9">
        <f t="shared" ca="1" si="36"/>
        <v>-77.792708116235119</v>
      </c>
      <c r="M148">
        <f t="shared" ca="1" si="38"/>
        <v>56.139940843621403</v>
      </c>
      <c r="N148">
        <f t="shared" ca="1" si="39"/>
        <v>32.320851337448559</v>
      </c>
    </row>
    <row r="149" spans="1:14" x14ac:dyDescent="0.25">
      <c r="A149" s="4">
        <f t="shared" si="32"/>
        <v>0.42633101851851718</v>
      </c>
      <c r="B149" s="3">
        <f t="shared" si="40"/>
        <v>1553300835</v>
      </c>
      <c r="C149">
        <f t="shared" si="37"/>
        <v>2</v>
      </c>
      <c r="D149">
        <f t="shared" si="37"/>
        <v>6</v>
      </c>
      <c r="E149">
        <f t="shared" ca="1" si="27"/>
        <v>-39391.742129629623</v>
      </c>
      <c r="F149">
        <f t="shared" ca="1" si="28"/>
        <v>32709.859912037038</v>
      </c>
      <c r="G149">
        <f t="shared" ca="1" si="33"/>
        <v>8534.4</v>
      </c>
      <c r="H149" s="9">
        <f t="shared" ca="1" si="34"/>
        <v>-223.45824074074045</v>
      </c>
      <c r="I149" s="9">
        <f t="shared" ca="1" si="34"/>
        <v>48.343150925925144</v>
      </c>
      <c r="J149" s="9">
        <f t="shared" ca="1" si="34"/>
        <v>0</v>
      </c>
      <c r="K149" s="9">
        <f t="shared" ca="1" si="35"/>
        <v>228.627744590182</v>
      </c>
      <c r="L149" s="9">
        <f t="shared" ca="1" si="36"/>
        <v>-77.792708116235289</v>
      </c>
      <c r="M149">
        <f t="shared" ca="1" si="38"/>
        <v>56.14210005144033</v>
      </c>
      <c r="N149">
        <f t="shared" ca="1" si="39"/>
        <v>32.302971965020575</v>
      </c>
    </row>
    <row r="150" spans="1:14" x14ac:dyDescent="0.25">
      <c r="A150" s="4">
        <f t="shared" si="32"/>
        <v>0.42638888888888754</v>
      </c>
      <c r="B150" s="3">
        <f t="shared" si="40"/>
        <v>1553300840</v>
      </c>
      <c r="C150">
        <f t="shared" si="37"/>
        <v>2</v>
      </c>
      <c r="D150">
        <f t="shared" si="37"/>
        <v>6</v>
      </c>
      <c r="E150">
        <f t="shared" ca="1" si="27"/>
        <v>-40509.033333333326</v>
      </c>
      <c r="F150">
        <f t="shared" ca="1" si="28"/>
        <v>32951.575666666664</v>
      </c>
      <c r="G150">
        <f t="shared" ca="1" si="33"/>
        <v>8534.4</v>
      </c>
      <c r="H150" s="9">
        <f t="shared" ca="1" si="34"/>
        <v>-223.45824074074045</v>
      </c>
      <c r="I150" s="9">
        <f t="shared" ca="1" si="34"/>
        <v>48.343150925925876</v>
      </c>
      <c r="J150" s="9">
        <f t="shared" ca="1" si="34"/>
        <v>0</v>
      </c>
      <c r="K150" s="9">
        <f t="shared" ca="1" si="35"/>
        <v>228.62774459018215</v>
      </c>
      <c r="L150" s="9">
        <f t="shared" ca="1" si="36"/>
        <v>-77.792708116235119</v>
      </c>
      <c r="M150">
        <f t="shared" ca="1" si="38"/>
        <v>56.144259259259258</v>
      </c>
      <c r="N150">
        <f t="shared" ca="1" si="39"/>
        <v>32.285092592592591</v>
      </c>
    </row>
    <row r="151" spans="1:14" x14ac:dyDescent="0.25">
      <c r="A151" s="4">
        <f t="shared" si="32"/>
        <v>0.4264467592592579</v>
      </c>
      <c r="B151" s="3">
        <f t="shared" si="40"/>
        <v>1553300845</v>
      </c>
      <c r="C151">
        <f t="shared" si="37"/>
        <v>2</v>
      </c>
      <c r="D151">
        <f t="shared" si="37"/>
        <v>6</v>
      </c>
      <c r="E151">
        <f t="shared" ca="1" si="27"/>
        <v>-41626.324537037028</v>
      </c>
      <c r="F151">
        <f t="shared" ca="1" si="28"/>
        <v>33193.291421296293</v>
      </c>
      <c r="G151">
        <f t="shared" ca="1" si="33"/>
        <v>8534.4</v>
      </c>
      <c r="H151" s="9">
        <f t="shared" ref="H151:J182" ca="1" si="41">(E152-E151)/($B152-$B151)</f>
        <v>-223.45824074074045</v>
      </c>
      <c r="I151" s="9">
        <f t="shared" ca="1" si="41"/>
        <v>48.343150925925876</v>
      </c>
      <c r="J151" s="9">
        <f t="shared" ca="1" si="41"/>
        <v>0</v>
      </c>
      <c r="K151" s="9">
        <f t="shared" ca="1" si="35"/>
        <v>228.62774459018215</v>
      </c>
      <c r="L151" s="9">
        <f t="shared" ca="1" si="36"/>
        <v>-77.792708116235119</v>
      </c>
      <c r="M151">
        <f t="shared" ca="1" si="38"/>
        <v>56.146418467078192</v>
      </c>
      <c r="N151">
        <f t="shared" ca="1" si="39"/>
        <v>32.267213220164606</v>
      </c>
    </row>
    <row r="152" spans="1:14" x14ac:dyDescent="0.25">
      <c r="A152" s="4">
        <f t="shared" si="32"/>
        <v>0.42650462962962826</v>
      </c>
      <c r="B152" s="3">
        <f t="shared" si="40"/>
        <v>1553300850</v>
      </c>
      <c r="C152">
        <f t="shared" ref="C152:D167" si="42">C151</f>
        <v>2</v>
      </c>
      <c r="D152">
        <f t="shared" si="42"/>
        <v>6</v>
      </c>
      <c r="E152">
        <f t="shared" ca="1" si="27"/>
        <v>-42743.61574074073</v>
      </c>
      <c r="F152">
        <f t="shared" ca="1" si="28"/>
        <v>33435.007175925923</v>
      </c>
      <c r="G152">
        <f t="shared" ca="1" si="33"/>
        <v>8534.4</v>
      </c>
      <c r="H152" s="9">
        <f t="shared" ca="1" si="41"/>
        <v>-223.45824074074045</v>
      </c>
      <c r="I152" s="9">
        <f t="shared" ca="1" si="41"/>
        <v>48.343150925925876</v>
      </c>
      <c r="J152" s="9">
        <f t="shared" ca="1" si="41"/>
        <v>0</v>
      </c>
      <c r="K152" s="9">
        <f t="shared" ca="1" si="35"/>
        <v>228.62774459018215</v>
      </c>
      <c r="L152" s="9">
        <f t="shared" ca="1" si="36"/>
        <v>-77.792708116235119</v>
      </c>
      <c r="M152">
        <f t="shared" ca="1" si="38"/>
        <v>56.148577674897119</v>
      </c>
      <c r="N152">
        <f t="shared" ca="1" si="39"/>
        <v>32.249333847736622</v>
      </c>
    </row>
    <row r="153" spans="1:14" x14ac:dyDescent="0.25">
      <c r="A153" s="4">
        <f t="shared" si="32"/>
        <v>0.42656249999999862</v>
      </c>
      <c r="B153" s="3">
        <f t="shared" si="40"/>
        <v>1553300855</v>
      </c>
      <c r="C153">
        <f t="shared" si="42"/>
        <v>2</v>
      </c>
      <c r="D153">
        <f t="shared" si="42"/>
        <v>6</v>
      </c>
      <c r="E153">
        <f t="shared" ca="1" si="27"/>
        <v>-43860.906944444432</v>
      </c>
      <c r="F153">
        <f t="shared" ca="1" si="28"/>
        <v>33676.722930555552</v>
      </c>
      <c r="G153">
        <f t="shared" ca="1" si="33"/>
        <v>8534.4</v>
      </c>
      <c r="H153" s="9">
        <f t="shared" ca="1" si="41"/>
        <v>-223.45824074074625</v>
      </c>
      <c r="I153" s="9">
        <f t="shared" ca="1" si="41"/>
        <v>48.343150925925876</v>
      </c>
      <c r="J153" s="9">
        <f t="shared" ca="1" si="41"/>
        <v>0</v>
      </c>
      <c r="K153" s="9">
        <f t="shared" ca="1" si="35"/>
        <v>228.6277445901878</v>
      </c>
      <c r="L153" s="9">
        <f t="shared" ca="1" si="36"/>
        <v>-77.792708116235417</v>
      </c>
      <c r="M153">
        <f t="shared" ca="1" si="38"/>
        <v>56.150736882716053</v>
      </c>
      <c r="N153">
        <f t="shared" ca="1" si="39"/>
        <v>32.231454475308645</v>
      </c>
    </row>
    <row r="154" spans="1:14" x14ac:dyDescent="0.25">
      <c r="A154" s="4">
        <f t="shared" si="32"/>
        <v>0.42662037037036898</v>
      </c>
      <c r="B154" s="3">
        <f t="shared" si="40"/>
        <v>1553300860</v>
      </c>
      <c r="C154">
        <f t="shared" si="42"/>
        <v>2</v>
      </c>
      <c r="D154">
        <f t="shared" si="42"/>
        <v>6</v>
      </c>
      <c r="E154">
        <f t="shared" ca="1" si="27"/>
        <v>-44978.198148148163</v>
      </c>
      <c r="F154">
        <f t="shared" ca="1" si="28"/>
        <v>33918.438685185181</v>
      </c>
      <c r="G154">
        <f t="shared" ca="1" si="33"/>
        <v>8534.4</v>
      </c>
      <c r="H154" s="9">
        <f t="shared" ca="1" si="41"/>
        <v>-223.45824074074045</v>
      </c>
      <c r="I154" s="9">
        <f t="shared" ca="1" si="41"/>
        <v>48.343150925925876</v>
      </c>
      <c r="J154" s="9">
        <f t="shared" ca="1" si="41"/>
        <v>0</v>
      </c>
      <c r="K154" s="9">
        <f t="shared" ca="1" si="35"/>
        <v>228.62774459018215</v>
      </c>
      <c r="L154" s="9">
        <f t="shared" ca="1" si="36"/>
        <v>-77.792708116235119</v>
      </c>
      <c r="M154">
        <f t="shared" ca="1" si="38"/>
        <v>56.152896090534981</v>
      </c>
      <c r="N154">
        <f t="shared" ca="1" si="39"/>
        <v>32.213575102880661</v>
      </c>
    </row>
    <row r="155" spans="1:14" x14ac:dyDescent="0.25">
      <c r="A155" s="4">
        <f t="shared" si="32"/>
        <v>0.42667824074073935</v>
      </c>
      <c r="B155" s="3">
        <f t="shared" si="40"/>
        <v>1553300865</v>
      </c>
      <c r="C155">
        <f t="shared" si="42"/>
        <v>2</v>
      </c>
      <c r="D155">
        <f t="shared" si="42"/>
        <v>6</v>
      </c>
      <c r="E155">
        <f t="shared" ca="1" si="27"/>
        <v>-46095.489351851866</v>
      </c>
      <c r="F155">
        <f t="shared" ca="1" si="28"/>
        <v>34160.154439814811</v>
      </c>
      <c r="G155">
        <f t="shared" ca="1" si="33"/>
        <v>8534.4</v>
      </c>
      <c r="H155" s="9">
        <f t="shared" ca="1" si="41"/>
        <v>-223.45824074074045</v>
      </c>
      <c r="I155" s="9">
        <f t="shared" ca="1" si="41"/>
        <v>48.343150925925876</v>
      </c>
      <c r="J155" s="9">
        <f t="shared" ca="1" si="41"/>
        <v>0</v>
      </c>
      <c r="K155" s="9">
        <f t="shared" ca="1" si="35"/>
        <v>228.62774459018215</v>
      </c>
      <c r="L155" s="9">
        <f t="shared" ca="1" si="36"/>
        <v>-77.792708116235119</v>
      </c>
      <c r="M155">
        <f t="shared" ca="1" si="38"/>
        <v>56.155055298353908</v>
      </c>
      <c r="N155">
        <f t="shared" ca="1" si="39"/>
        <v>32.195695730452677</v>
      </c>
    </row>
    <row r="156" spans="1:14" x14ac:dyDescent="0.25">
      <c r="A156" s="4">
        <f t="shared" si="32"/>
        <v>0.42673611111110971</v>
      </c>
      <c r="B156" s="3">
        <f t="shared" si="40"/>
        <v>1553300870</v>
      </c>
      <c r="C156">
        <f t="shared" si="42"/>
        <v>2</v>
      </c>
      <c r="D156">
        <f t="shared" si="42"/>
        <v>6</v>
      </c>
      <c r="E156">
        <f t="shared" ca="1" si="27"/>
        <v>-47212.780555555568</v>
      </c>
      <c r="F156">
        <f t="shared" ca="1" si="28"/>
        <v>34401.87019444444</v>
      </c>
      <c r="G156">
        <f t="shared" ca="1" si="33"/>
        <v>8534.4</v>
      </c>
      <c r="H156" s="9">
        <f t="shared" ca="1" si="41"/>
        <v>-223.45824074074045</v>
      </c>
      <c r="I156" s="9">
        <f t="shared" ca="1" si="41"/>
        <v>48.343150925925876</v>
      </c>
      <c r="J156" s="9">
        <f t="shared" ca="1" si="41"/>
        <v>0</v>
      </c>
      <c r="K156" s="9">
        <f t="shared" ca="1" si="35"/>
        <v>228.62774459018215</v>
      </c>
      <c r="L156" s="9">
        <f t="shared" ca="1" si="36"/>
        <v>-77.792708116235119</v>
      </c>
      <c r="M156">
        <f t="shared" ca="1" si="38"/>
        <v>56.157214506172842</v>
      </c>
      <c r="N156">
        <f t="shared" ca="1" si="39"/>
        <v>32.177816358024693</v>
      </c>
    </row>
    <row r="157" spans="1:14" x14ac:dyDescent="0.25">
      <c r="A157" s="4">
        <f t="shared" si="32"/>
        <v>0.42679398148148007</v>
      </c>
      <c r="B157" s="3">
        <f t="shared" si="40"/>
        <v>1553300875</v>
      </c>
      <c r="C157">
        <f t="shared" si="42"/>
        <v>2</v>
      </c>
      <c r="D157">
        <f t="shared" si="42"/>
        <v>6</v>
      </c>
      <c r="E157">
        <f t="shared" ca="1" si="27"/>
        <v>-48330.07175925927</v>
      </c>
      <c r="F157">
        <f t="shared" ca="1" si="28"/>
        <v>34643.58594907407</v>
      </c>
      <c r="G157">
        <f t="shared" ca="1" si="33"/>
        <v>8534.4</v>
      </c>
      <c r="H157" s="9">
        <f t="shared" ca="1" si="41"/>
        <v>-223.45824074074045</v>
      </c>
      <c r="I157" s="9">
        <f t="shared" ca="1" si="41"/>
        <v>48.343150925925876</v>
      </c>
      <c r="J157" s="9">
        <f t="shared" ca="1" si="41"/>
        <v>0</v>
      </c>
      <c r="K157" s="9">
        <f t="shared" ca="1" si="35"/>
        <v>228.62774459018215</v>
      </c>
      <c r="L157" s="9">
        <f t="shared" ca="1" si="36"/>
        <v>-77.792708116235119</v>
      </c>
      <c r="M157">
        <f t="shared" ca="1" si="38"/>
        <v>56.159373713991769</v>
      </c>
      <c r="N157">
        <f t="shared" ca="1" si="39"/>
        <v>32.159936985596708</v>
      </c>
    </row>
    <row r="158" spans="1:14" x14ac:dyDescent="0.25">
      <c r="A158" s="4">
        <f t="shared" si="32"/>
        <v>0.42685185185185043</v>
      </c>
      <c r="B158" s="3">
        <f t="shared" si="40"/>
        <v>1553300880</v>
      </c>
      <c r="C158">
        <f t="shared" si="42"/>
        <v>2</v>
      </c>
      <c r="D158">
        <f t="shared" si="42"/>
        <v>6</v>
      </c>
      <c r="E158">
        <f t="shared" ca="1" si="27"/>
        <v>-49447.362962962972</v>
      </c>
      <c r="F158">
        <f t="shared" ca="1" si="28"/>
        <v>34885.301703703699</v>
      </c>
      <c r="G158">
        <f t="shared" ca="1" si="33"/>
        <v>8534.4</v>
      </c>
      <c r="H158" s="9">
        <f t="shared" ca="1" si="41"/>
        <v>-223.45824074074045</v>
      </c>
      <c r="I158" s="9">
        <f t="shared" ca="1" si="41"/>
        <v>48.343150925925876</v>
      </c>
      <c r="J158" s="9">
        <f t="shared" ca="1" si="41"/>
        <v>0</v>
      </c>
      <c r="K158" s="9">
        <f t="shared" ca="1" si="35"/>
        <v>228.62774459018215</v>
      </c>
      <c r="L158" s="9">
        <f t="shared" ca="1" si="36"/>
        <v>-77.792708116235119</v>
      </c>
      <c r="M158">
        <f t="shared" ca="1" si="38"/>
        <v>56.161532921810704</v>
      </c>
      <c r="N158">
        <f t="shared" ca="1" si="39"/>
        <v>32.142057613168724</v>
      </c>
    </row>
    <row r="159" spans="1:14" x14ac:dyDescent="0.25">
      <c r="A159" s="4">
        <f t="shared" si="32"/>
        <v>0.42690972222222079</v>
      </c>
      <c r="B159" s="3">
        <f t="shared" si="40"/>
        <v>1553300885</v>
      </c>
      <c r="C159">
        <f t="shared" si="42"/>
        <v>2</v>
      </c>
      <c r="D159">
        <f t="shared" si="42"/>
        <v>6</v>
      </c>
      <c r="E159">
        <f t="shared" ca="1" si="27"/>
        <v>-50564.654166666674</v>
      </c>
      <c r="F159">
        <f t="shared" ca="1" si="28"/>
        <v>35127.017458333328</v>
      </c>
      <c r="G159">
        <f t="shared" ca="1" si="33"/>
        <v>8534.4</v>
      </c>
      <c r="H159" s="9">
        <f t="shared" ca="1" si="41"/>
        <v>-223.45824074074045</v>
      </c>
      <c r="I159" s="9">
        <f t="shared" ca="1" si="41"/>
        <v>48.343150925925876</v>
      </c>
      <c r="J159" s="9">
        <f t="shared" ca="1" si="41"/>
        <v>0</v>
      </c>
      <c r="K159" s="9">
        <f t="shared" ca="1" si="35"/>
        <v>228.62774459018215</v>
      </c>
      <c r="L159" s="9">
        <f t="shared" ca="1" si="36"/>
        <v>-77.792708116235119</v>
      </c>
      <c r="M159">
        <f t="shared" ca="1" si="38"/>
        <v>56.163692129629631</v>
      </c>
      <c r="N159">
        <f t="shared" ca="1" si="39"/>
        <v>32.12417824074074</v>
      </c>
    </row>
    <row r="160" spans="1:14" x14ac:dyDescent="0.25">
      <c r="A160" s="4">
        <f t="shared" si="32"/>
        <v>0.42696759259259115</v>
      </c>
      <c r="B160" s="3">
        <f t="shared" si="40"/>
        <v>1553300890</v>
      </c>
      <c r="C160">
        <f t="shared" si="42"/>
        <v>2</v>
      </c>
      <c r="D160">
        <f t="shared" si="42"/>
        <v>6</v>
      </c>
      <c r="E160">
        <f t="shared" ca="1" si="27"/>
        <v>-51681.945370370377</v>
      </c>
      <c r="F160">
        <f t="shared" ca="1" si="28"/>
        <v>35368.733212962958</v>
      </c>
      <c r="G160">
        <f t="shared" ca="1" si="33"/>
        <v>8534.4</v>
      </c>
      <c r="H160" s="9">
        <f t="shared" ca="1" si="41"/>
        <v>-223.45824074074045</v>
      </c>
      <c r="I160" s="9">
        <f t="shared" ca="1" si="41"/>
        <v>48.343150925925876</v>
      </c>
      <c r="J160" s="9">
        <f t="shared" ca="1" si="41"/>
        <v>0</v>
      </c>
      <c r="K160" s="9">
        <f t="shared" ca="1" si="35"/>
        <v>228.62774459018215</v>
      </c>
      <c r="L160" s="9">
        <f t="shared" ca="1" si="36"/>
        <v>-77.792708116235119</v>
      </c>
      <c r="M160">
        <f t="shared" ca="1" si="38"/>
        <v>56.165851337448558</v>
      </c>
      <c r="N160">
        <f t="shared" ca="1" si="39"/>
        <v>32.106298868312756</v>
      </c>
    </row>
    <row r="161" spans="1:14" x14ac:dyDescent="0.25">
      <c r="A161" s="4">
        <f t="shared" si="32"/>
        <v>0.42702546296296151</v>
      </c>
      <c r="B161" s="3">
        <f t="shared" si="40"/>
        <v>1553300895</v>
      </c>
      <c r="C161">
        <f t="shared" si="42"/>
        <v>2</v>
      </c>
      <c r="D161">
        <f t="shared" si="42"/>
        <v>6</v>
      </c>
      <c r="E161">
        <f t="shared" ca="1" si="27"/>
        <v>-52799.236574074079</v>
      </c>
      <c r="F161">
        <f t="shared" ca="1" si="28"/>
        <v>35610.448967592587</v>
      </c>
      <c r="G161">
        <f t="shared" ca="1" si="33"/>
        <v>8534.4</v>
      </c>
      <c r="H161" s="9">
        <f t="shared" ca="1" si="41"/>
        <v>-223.45824074074045</v>
      </c>
      <c r="I161" s="9">
        <f t="shared" ca="1" si="41"/>
        <v>48.343150925925876</v>
      </c>
      <c r="J161" s="9">
        <f t="shared" ca="1" si="41"/>
        <v>0</v>
      </c>
      <c r="K161" s="9">
        <f t="shared" ca="1" si="35"/>
        <v>228.62774459018215</v>
      </c>
      <c r="L161" s="9">
        <f t="shared" ca="1" si="36"/>
        <v>-77.792708116235119</v>
      </c>
      <c r="M161">
        <f t="shared" ca="1" si="38"/>
        <v>56.168010545267492</v>
      </c>
      <c r="N161">
        <f t="shared" ca="1" si="39"/>
        <v>32.088419495884771</v>
      </c>
    </row>
    <row r="162" spans="1:14" x14ac:dyDescent="0.25">
      <c r="A162" s="4">
        <f t="shared" si="32"/>
        <v>0.42708333333333187</v>
      </c>
      <c r="B162" s="3">
        <f t="shared" si="40"/>
        <v>1553300900</v>
      </c>
      <c r="C162">
        <f t="shared" si="42"/>
        <v>2</v>
      </c>
      <c r="D162">
        <f t="shared" si="42"/>
        <v>6</v>
      </c>
      <c r="E162">
        <f t="shared" ca="1" si="27"/>
        <v>-53916.527777777781</v>
      </c>
      <c r="F162">
        <f t="shared" ca="1" si="28"/>
        <v>35852.164722222216</v>
      </c>
      <c r="G162">
        <f t="shared" ca="1" si="33"/>
        <v>8534.4</v>
      </c>
      <c r="H162" s="9">
        <f t="shared" ca="1" si="41"/>
        <v>-223.45824074074045</v>
      </c>
      <c r="I162" s="9">
        <f t="shared" ca="1" si="41"/>
        <v>48.343150925927333</v>
      </c>
      <c r="J162" s="9">
        <f t="shared" ca="1" si="41"/>
        <v>0</v>
      </c>
      <c r="K162" s="9">
        <f t="shared" ca="1" si="35"/>
        <v>228.62774459018246</v>
      </c>
      <c r="L162" s="9">
        <f t="shared" ca="1" si="36"/>
        <v>-77.792708116234763</v>
      </c>
      <c r="M162">
        <f t="shared" ca="1" si="38"/>
        <v>56.170169753086419</v>
      </c>
      <c r="N162">
        <f t="shared" ca="1" si="39"/>
        <v>32.070540123456787</v>
      </c>
    </row>
    <row r="163" spans="1:14" x14ac:dyDescent="0.25">
      <c r="A163" s="4">
        <f t="shared" si="32"/>
        <v>0.42714120370370223</v>
      </c>
      <c r="B163" s="3">
        <f t="shared" si="40"/>
        <v>1553300905</v>
      </c>
      <c r="C163">
        <f t="shared" si="42"/>
        <v>2</v>
      </c>
      <c r="D163">
        <f t="shared" si="42"/>
        <v>6</v>
      </c>
      <c r="E163">
        <f t="shared" ca="1" si="27"/>
        <v>-55033.818981481483</v>
      </c>
      <c r="F163">
        <f t="shared" ca="1" si="28"/>
        <v>36093.880476851853</v>
      </c>
      <c r="G163">
        <f t="shared" ca="1" si="33"/>
        <v>8534.4</v>
      </c>
      <c r="H163" s="9">
        <f t="shared" ca="1" si="41"/>
        <v>-223.45824074074045</v>
      </c>
      <c r="I163" s="9">
        <f t="shared" ca="1" si="41"/>
        <v>48.343150925925876</v>
      </c>
      <c r="J163" s="9">
        <f t="shared" ca="1" si="41"/>
        <v>0</v>
      </c>
      <c r="K163" s="9">
        <f t="shared" ca="1" si="35"/>
        <v>228.62774459018215</v>
      </c>
      <c r="L163" s="9">
        <f t="shared" ca="1" si="36"/>
        <v>-77.792708116235119</v>
      </c>
      <c r="M163">
        <f t="shared" ca="1" si="38"/>
        <v>56.172328960905354</v>
      </c>
      <c r="N163">
        <f t="shared" ca="1" si="39"/>
        <v>32.05266075102881</v>
      </c>
    </row>
    <row r="164" spans="1:14" x14ac:dyDescent="0.25">
      <c r="A164" s="4">
        <f t="shared" si="32"/>
        <v>0.42719907407407259</v>
      </c>
      <c r="B164" s="3">
        <f t="shared" si="40"/>
        <v>1553300910</v>
      </c>
      <c r="C164">
        <f t="shared" si="42"/>
        <v>2</v>
      </c>
      <c r="D164">
        <f t="shared" si="42"/>
        <v>6</v>
      </c>
      <c r="E164">
        <f t="shared" ref="E164:E222" ca="1" si="43">INDIRECT("E$"&amp;C164)+INDIRECT("H$"&amp;C164)*($B164-INDIRECT("B$"&amp;D164))</f>
        <v>-56151.110185185185</v>
      </c>
      <c r="F164">
        <f t="shared" ref="F164:F222" ca="1" si="44">INDIRECT("F$"&amp;C164)+INDIRECT("I$"&amp;C164)*($B164-INDIRECT("B$"&amp;D164))</f>
        <v>36335.596231481482</v>
      </c>
      <c r="G164">
        <f t="shared" ca="1" si="33"/>
        <v>8534.4</v>
      </c>
      <c r="H164" s="9">
        <f t="shared" ca="1" si="41"/>
        <v>-223.45824074074045</v>
      </c>
      <c r="I164" s="9">
        <f t="shared" ca="1" si="41"/>
        <v>48.343150925925876</v>
      </c>
      <c r="J164" s="9">
        <f t="shared" ca="1" si="41"/>
        <v>0</v>
      </c>
      <c r="K164" s="9">
        <f t="shared" ca="1" si="35"/>
        <v>228.62774459018215</v>
      </c>
      <c r="L164" s="9">
        <f t="shared" ca="1" si="36"/>
        <v>-77.792708116235119</v>
      </c>
      <c r="M164">
        <f t="shared" ca="1" si="38"/>
        <v>56.174488168724281</v>
      </c>
      <c r="N164">
        <f t="shared" ca="1" si="39"/>
        <v>32.034781378600826</v>
      </c>
    </row>
    <row r="165" spans="1:14" x14ac:dyDescent="0.25">
      <c r="A165" s="4">
        <f t="shared" si="32"/>
        <v>0.42725694444444295</v>
      </c>
      <c r="B165" s="3">
        <f t="shared" si="40"/>
        <v>1553300915</v>
      </c>
      <c r="C165">
        <f t="shared" si="42"/>
        <v>2</v>
      </c>
      <c r="D165">
        <f t="shared" si="42"/>
        <v>6</v>
      </c>
      <c r="E165">
        <f t="shared" ca="1" si="43"/>
        <v>-57268.401388888888</v>
      </c>
      <c r="F165">
        <f t="shared" ca="1" si="44"/>
        <v>36577.311986111112</v>
      </c>
      <c r="G165">
        <f t="shared" ca="1" si="33"/>
        <v>8534.4</v>
      </c>
      <c r="H165" s="9">
        <f t="shared" ca="1" si="41"/>
        <v>-223.45824074074045</v>
      </c>
      <c r="I165" s="9">
        <f t="shared" ca="1" si="41"/>
        <v>48.343150925925876</v>
      </c>
      <c r="J165" s="9">
        <f t="shared" ca="1" si="41"/>
        <v>0</v>
      </c>
      <c r="K165" s="9">
        <f t="shared" ca="1" si="35"/>
        <v>228.62774459018215</v>
      </c>
      <c r="L165" s="9">
        <f t="shared" ca="1" si="36"/>
        <v>-77.792708116235119</v>
      </c>
      <c r="M165">
        <f t="shared" ca="1" si="38"/>
        <v>56.176647376543208</v>
      </c>
      <c r="N165">
        <f t="shared" ca="1" si="39"/>
        <v>32.016902006172842</v>
      </c>
    </row>
    <row r="166" spans="1:14" x14ac:dyDescent="0.25">
      <c r="A166" s="4">
        <f t="shared" si="32"/>
        <v>0.42731481481481332</v>
      </c>
      <c r="B166" s="3">
        <f t="shared" si="40"/>
        <v>1553300920</v>
      </c>
      <c r="C166">
        <f t="shared" si="42"/>
        <v>2</v>
      </c>
      <c r="D166">
        <f t="shared" si="42"/>
        <v>6</v>
      </c>
      <c r="E166">
        <f t="shared" ca="1" si="43"/>
        <v>-58385.69259259259</v>
      </c>
      <c r="F166">
        <f t="shared" ca="1" si="44"/>
        <v>36819.027740740741</v>
      </c>
      <c r="G166">
        <f t="shared" ca="1" si="33"/>
        <v>8534.4</v>
      </c>
      <c r="H166" s="9">
        <f t="shared" ca="1" si="41"/>
        <v>-223.45824074074045</v>
      </c>
      <c r="I166" s="9">
        <f t="shared" ca="1" si="41"/>
        <v>48.343150925925876</v>
      </c>
      <c r="J166" s="9">
        <f t="shared" ca="1" si="41"/>
        <v>0</v>
      </c>
      <c r="K166" s="9">
        <f t="shared" ca="1" si="35"/>
        <v>228.62774459018215</v>
      </c>
      <c r="L166" s="9">
        <f t="shared" ca="1" si="36"/>
        <v>-77.792708116235119</v>
      </c>
      <c r="M166">
        <f t="shared" ca="1" si="38"/>
        <v>56.178806584362142</v>
      </c>
      <c r="N166">
        <f t="shared" ca="1" si="39"/>
        <v>31.999022633744858</v>
      </c>
    </row>
    <row r="167" spans="1:14" x14ac:dyDescent="0.25">
      <c r="A167" s="4">
        <f t="shared" si="32"/>
        <v>0.42737268518518368</v>
      </c>
      <c r="B167" s="3">
        <f t="shared" si="40"/>
        <v>1553300925</v>
      </c>
      <c r="C167">
        <f t="shared" si="42"/>
        <v>2</v>
      </c>
      <c r="D167">
        <f t="shared" si="42"/>
        <v>6</v>
      </c>
      <c r="E167">
        <f t="shared" ca="1" si="43"/>
        <v>-59502.983796296292</v>
      </c>
      <c r="F167">
        <f t="shared" ca="1" si="44"/>
        <v>37060.743495370371</v>
      </c>
      <c r="G167">
        <f t="shared" ca="1" si="33"/>
        <v>8534.4</v>
      </c>
      <c r="H167" s="9">
        <f t="shared" ca="1" si="41"/>
        <v>-223.45824074074045</v>
      </c>
      <c r="I167" s="9">
        <f t="shared" ca="1" si="41"/>
        <v>48.343150925925876</v>
      </c>
      <c r="J167" s="9">
        <f t="shared" ca="1" si="41"/>
        <v>0</v>
      </c>
      <c r="K167" s="9">
        <f t="shared" ca="1" si="35"/>
        <v>228.62774459018215</v>
      </c>
      <c r="L167" s="9">
        <f t="shared" ca="1" si="36"/>
        <v>-77.792708116235119</v>
      </c>
      <c r="M167">
        <f t="shared" ca="1" si="38"/>
        <v>56.18096579218107</v>
      </c>
      <c r="N167">
        <f t="shared" ca="1" si="39"/>
        <v>31.981143261316873</v>
      </c>
    </row>
    <row r="168" spans="1:14" x14ac:dyDescent="0.25">
      <c r="A168" s="4">
        <f t="shared" si="32"/>
        <v>0.42743055555555404</v>
      </c>
      <c r="B168" s="3">
        <f t="shared" si="40"/>
        <v>1553300930</v>
      </c>
      <c r="C168">
        <f t="shared" ref="C168:D183" si="45">C167</f>
        <v>2</v>
      </c>
      <c r="D168">
        <f t="shared" si="45"/>
        <v>6</v>
      </c>
      <c r="E168">
        <f t="shared" ca="1" si="43"/>
        <v>-60620.274999999994</v>
      </c>
      <c r="F168">
        <f t="shared" ca="1" si="44"/>
        <v>37302.45925</v>
      </c>
      <c r="G168">
        <f t="shared" ca="1" si="33"/>
        <v>8534.4</v>
      </c>
      <c r="H168" s="9">
        <f t="shared" ca="1" si="41"/>
        <v>-223.45824074074045</v>
      </c>
      <c r="I168" s="9">
        <f t="shared" ca="1" si="41"/>
        <v>48.343150925925876</v>
      </c>
      <c r="J168" s="9">
        <f t="shared" ca="1" si="41"/>
        <v>0</v>
      </c>
      <c r="K168" s="9">
        <f t="shared" ca="1" si="35"/>
        <v>228.62774459018215</v>
      </c>
      <c r="L168" s="9">
        <f t="shared" ca="1" si="36"/>
        <v>-77.792708116235119</v>
      </c>
      <c r="M168">
        <f t="shared" ca="1" si="38"/>
        <v>56.183125000000004</v>
      </c>
      <c r="N168">
        <f t="shared" ca="1" si="39"/>
        <v>31.963263888888889</v>
      </c>
    </row>
    <row r="169" spans="1:14" x14ac:dyDescent="0.25">
      <c r="A169" s="4">
        <f t="shared" si="32"/>
        <v>0.4274884259259244</v>
      </c>
      <c r="B169" s="3">
        <f t="shared" si="40"/>
        <v>1553300935</v>
      </c>
      <c r="C169">
        <f t="shared" si="45"/>
        <v>2</v>
      </c>
      <c r="D169">
        <f t="shared" si="45"/>
        <v>6</v>
      </c>
      <c r="E169">
        <f t="shared" ca="1" si="43"/>
        <v>-61737.566203703696</v>
      </c>
      <c r="F169">
        <f t="shared" ca="1" si="44"/>
        <v>37544.175004629629</v>
      </c>
      <c r="G169">
        <f t="shared" ca="1" si="33"/>
        <v>8534.4</v>
      </c>
      <c r="H169" s="9">
        <f t="shared" ca="1" si="41"/>
        <v>-223.45824074074045</v>
      </c>
      <c r="I169" s="9">
        <f t="shared" ca="1" si="41"/>
        <v>48.343150925925876</v>
      </c>
      <c r="J169" s="9">
        <f t="shared" ca="1" si="41"/>
        <v>0</v>
      </c>
      <c r="K169" s="9">
        <f t="shared" ca="1" si="35"/>
        <v>228.62774459018215</v>
      </c>
      <c r="L169" s="9">
        <f t="shared" ca="1" si="36"/>
        <v>-77.792708116235119</v>
      </c>
      <c r="M169">
        <f t="shared" ca="1" si="38"/>
        <v>56.185284207818931</v>
      </c>
      <c r="N169">
        <f t="shared" ca="1" si="39"/>
        <v>31.945384516460905</v>
      </c>
    </row>
    <row r="170" spans="1:14" x14ac:dyDescent="0.25">
      <c r="A170" s="4">
        <f t="shared" si="32"/>
        <v>0.42754629629629476</v>
      </c>
      <c r="B170" s="3">
        <f t="shared" si="40"/>
        <v>1553300940</v>
      </c>
      <c r="C170">
        <f t="shared" si="45"/>
        <v>2</v>
      </c>
      <c r="D170">
        <f t="shared" si="45"/>
        <v>6</v>
      </c>
      <c r="E170">
        <f t="shared" ca="1" si="43"/>
        <v>-62854.857407407399</v>
      </c>
      <c r="F170">
        <f t="shared" ca="1" si="44"/>
        <v>37785.890759259259</v>
      </c>
      <c r="G170">
        <f t="shared" ca="1" si="33"/>
        <v>8534.4</v>
      </c>
      <c r="H170" s="9">
        <f t="shared" ca="1" si="41"/>
        <v>-223.45824074074045</v>
      </c>
      <c r="I170" s="9">
        <f t="shared" ca="1" si="41"/>
        <v>48.343150925925876</v>
      </c>
      <c r="J170" s="9">
        <f t="shared" ca="1" si="41"/>
        <v>0</v>
      </c>
      <c r="K170" s="9">
        <f t="shared" ca="1" si="35"/>
        <v>228.62774459018215</v>
      </c>
      <c r="L170" s="9">
        <f t="shared" ca="1" si="36"/>
        <v>-77.792708116235119</v>
      </c>
      <c r="M170">
        <f t="shared" ca="1" si="38"/>
        <v>56.187443415637858</v>
      </c>
      <c r="N170">
        <f t="shared" ca="1" si="39"/>
        <v>31.927505144032921</v>
      </c>
    </row>
    <row r="171" spans="1:14" x14ac:dyDescent="0.25">
      <c r="A171" s="4">
        <f t="shared" si="32"/>
        <v>0.42760416666666512</v>
      </c>
      <c r="B171" s="3">
        <f t="shared" si="40"/>
        <v>1553300945</v>
      </c>
      <c r="C171">
        <f t="shared" si="45"/>
        <v>2</v>
      </c>
      <c r="D171">
        <f t="shared" si="45"/>
        <v>6</v>
      </c>
      <c r="E171">
        <f t="shared" ca="1" si="43"/>
        <v>-63972.148611111101</v>
      </c>
      <c r="F171">
        <f t="shared" ca="1" si="44"/>
        <v>38027.606513888888</v>
      </c>
      <c r="G171">
        <f t="shared" ca="1" si="33"/>
        <v>8534.4</v>
      </c>
      <c r="H171" s="9">
        <f t="shared" ca="1" si="41"/>
        <v>-223.45824074074045</v>
      </c>
      <c r="I171" s="9">
        <f t="shared" ca="1" si="41"/>
        <v>48.343150925925876</v>
      </c>
      <c r="J171" s="9">
        <f t="shared" ca="1" si="41"/>
        <v>0</v>
      </c>
      <c r="K171" s="9">
        <f t="shared" ca="1" si="35"/>
        <v>228.62774459018215</v>
      </c>
      <c r="L171" s="9">
        <f t="shared" ca="1" si="36"/>
        <v>-77.792708116235119</v>
      </c>
      <c r="M171">
        <f t="shared" ca="1" si="38"/>
        <v>56.189602623456793</v>
      </c>
      <c r="N171">
        <f t="shared" ca="1" si="39"/>
        <v>31.909625771604937</v>
      </c>
    </row>
    <row r="172" spans="1:14" x14ac:dyDescent="0.25">
      <c r="A172" s="4">
        <f t="shared" si="32"/>
        <v>0.42766203703703548</v>
      </c>
      <c r="B172" s="3">
        <f t="shared" si="40"/>
        <v>1553300950</v>
      </c>
      <c r="C172">
        <f t="shared" si="45"/>
        <v>2</v>
      </c>
      <c r="D172">
        <f t="shared" si="45"/>
        <v>6</v>
      </c>
      <c r="E172">
        <f t="shared" ca="1" si="43"/>
        <v>-65089.439814814803</v>
      </c>
      <c r="F172">
        <f t="shared" ca="1" si="44"/>
        <v>38269.322268518517</v>
      </c>
      <c r="G172">
        <f t="shared" ca="1" si="33"/>
        <v>8534.4</v>
      </c>
      <c r="H172" s="9">
        <f t="shared" ca="1" si="41"/>
        <v>-223.45824074074045</v>
      </c>
      <c r="I172" s="9">
        <f t="shared" ca="1" si="41"/>
        <v>48.343150925925876</v>
      </c>
      <c r="J172" s="9">
        <f t="shared" ca="1" si="41"/>
        <v>0</v>
      </c>
      <c r="K172" s="9">
        <f t="shared" ca="1" si="35"/>
        <v>228.62774459018215</v>
      </c>
      <c r="L172" s="9">
        <f t="shared" ca="1" si="36"/>
        <v>-77.792708116235119</v>
      </c>
      <c r="M172">
        <f t="shared" ca="1" si="38"/>
        <v>56.19176183127572</v>
      </c>
      <c r="N172">
        <f t="shared" ca="1" si="39"/>
        <v>31.891746399176956</v>
      </c>
    </row>
    <row r="173" spans="1:14" x14ac:dyDescent="0.25">
      <c r="A173" s="4">
        <f t="shared" si="32"/>
        <v>0.42771990740740584</v>
      </c>
      <c r="B173" s="3">
        <f t="shared" si="40"/>
        <v>1553300955</v>
      </c>
      <c r="C173">
        <f t="shared" si="45"/>
        <v>2</v>
      </c>
      <c r="D173">
        <f t="shared" si="45"/>
        <v>6</v>
      </c>
      <c r="E173">
        <f t="shared" ca="1" si="43"/>
        <v>-66206.731018518505</v>
      </c>
      <c r="F173">
        <f t="shared" ca="1" si="44"/>
        <v>38511.038023148147</v>
      </c>
      <c r="G173">
        <f t="shared" ca="1" si="33"/>
        <v>8534.4</v>
      </c>
      <c r="H173" s="9">
        <f t="shared" ca="1" si="41"/>
        <v>-223.45824074074625</v>
      </c>
      <c r="I173" s="9">
        <f t="shared" ca="1" si="41"/>
        <v>48.343150925925876</v>
      </c>
      <c r="J173" s="9">
        <f t="shared" ca="1" si="41"/>
        <v>0</v>
      </c>
      <c r="K173" s="9">
        <f t="shared" ca="1" si="35"/>
        <v>228.6277445901878</v>
      </c>
      <c r="L173" s="9">
        <f t="shared" ca="1" si="36"/>
        <v>-77.792708116235417</v>
      </c>
      <c r="M173">
        <f t="shared" ca="1" si="38"/>
        <v>56.193921039094647</v>
      </c>
      <c r="N173">
        <f t="shared" ca="1" si="39"/>
        <v>31.873867026748972</v>
      </c>
    </row>
    <row r="174" spans="1:14" x14ac:dyDescent="0.25">
      <c r="A174" s="4">
        <f t="shared" si="32"/>
        <v>0.4277777777777762</v>
      </c>
      <c r="B174" s="3">
        <f t="shared" si="40"/>
        <v>1553300960</v>
      </c>
      <c r="C174">
        <f t="shared" si="45"/>
        <v>2</v>
      </c>
      <c r="D174">
        <f t="shared" si="45"/>
        <v>6</v>
      </c>
      <c r="E174">
        <f t="shared" ca="1" si="43"/>
        <v>-67324.022222222236</v>
      </c>
      <c r="F174">
        <f t="shared" ca="1" si="44"/>
        <v>38752.753777777776</v>
      </c>
      <c r="G174">
        <f t="shared" ca="1" si="33"/>
        <v>8534.4</v>
      </c>
      <c r="H174" s="9">
        <f t="shared" ca="1" si="41"/>
        <v>-223.45824074074045</v>
      </c>
      <c r="I174" s="9">
        <f t="shared" ca="1" si="41"/>
        <v>48.343150925925876</v>
      </c>
      <c r="J174" s="9">
        <f t="shared" ca="1" si="41"/>
        <v>0</v>
      </c>
      <c r="K174" s="9">
        <f t="shared" ca="1" si="35"/>
        <v>228.62774459018215</v>
      </c>
      <c r="L174" s="9">
        <f t="shared" ca="1" si="36"/>
        <v>-77.792708116235119</v>
      </c>
      <c r="M174">
        <f t="shared" ca="1" si="38"/>
        <v>56.196080246913581</v>
      </c>
      <c r="N174">
        <f t="shared" ca="1" si="39"/>
        <v>31.855987654320987</v>
      </c>
    </row>
    <row r="175" spans="1:14" x14ac:dyDescent="0.25">
      <c r="A175" s="4">
        <f t="shared" si="32"/>
        <v>0.42783564814814656</v>
      </c>
      <c r="B175" s="3">
        <f t="shared" si="40"/>
        <v>1553300965</v>
      </c>
      <c r="C175">
        <f t="shared" si="45"/>
        <v>2</v>
      </c>
      <c r="D175">
        <f t="shared" si="45"/>
        <v>6</v>
      </c>
      <c r="E175">
        <f t="shared" ca="1" si="43"/>
        <v>-68441.313425925939</v>
      </c>
      <c r="F175">
        <f t="shared" ca="1" si="44"/>
        <v>38994.469532407405</v>
      </c>
      <c r="G175">
        <f t="shared" ca="1" si="33"/>
        <v>8534.4</v>
      </c>
      <c r="H175" s="9">
        <f t="shared" ca="1" si="41"/>
        <v>-223.45824074074045</v>
      </c>
      <c r="I175" s="9">
        <f t="shared" ca="1" si="41"/>
        <v>48.343150925925876</v>
      </c>
      <c r="J175" s="9">
        <f t="shared" ca="1" si="41"/>
        <v>0</v>
      </c>
      <c r="K175" s="9">
        <f t="shared" ca="1" si="35"/>
        <v>228.62774459018215</v>
      </c>
      <c r="L175" s="9">
        <f t="shared" ca="1" si="36"/>
        <v>-77.792708116235119</v>
      </c>
      <c r="M175">
        <f t="shared" ca="1" si="38"/>
        <v>56.198239454732509</v>
      </c>
      <c r="N175">
        <f t="shared" ca="1" si="39"/>
        <v>31.838108281893003</v>
      </c>
    </row>
    <row r="176" spans="1:14" x14ac:dyDescent="0.25">
      <c r="A176" s="4">
        <f t="shared" si="32"/>
        <v>0.42789351851851692</v>
      </c>
      <c r="B176" s="3">
        <f t="shared" si="40"/>
        <v>1553300970</v>
      </c>
      <c r="C176">
        <f t="shared" si="45"/>
        <v>2</v>
      </c>
      <c r="D176">
        <f t="shared" si="45"/>
        <v>6</v>
      </c>
      <c r="E176">
        <f t="shared" ca="1" si="43"/>
        <v>-69558.604629629641</v>
      </c>
      <c r="F176">
        <f t="shared" ca="1" si="44"/>
        <v>39236.185287037035</v>
      </c>
      <c r="G176">
        <f t="shared" ca="1" si="33"/>
        <v>8534.4</v>
      </c>
      <c r="H176" s="9">
        <f t="shared" ca="1" si="41"/>
        <v>-223.45824074074045</v>
      </c>
      <c r="I176" s="9">
        <f t="shared" ca="1" si="41"/>
        <v>48.343150925925876</v>
      </c>
      <c r="J176" s="9">
        <f t="shared" ca="1" si="41"/>
        <v>0</v>
      </c>
      <c r="K176" s="9">
        <f t="shared" ca="1" si="35"/>
        <v>228.62774459018215</v>
      </c>
      <c r="L176" s="9">
        <f t="shared" ca="1" si="36"/>
        <v>-77.792708116235119</v>
      </c>
      <c r="M176">
        <f t="shared" ca="1" si="38"/>
        <v>56.200398662551443</v>
      </c>
      <c r="N176">
        <f t="shared" ca="1" si="39"/>
        <v>31.820228909465023</v>
      </c>
    </row>
    <row r="177" spans="1:14" x14ac:dyDescent="0.25">
      <c r="A177" s="4">
        <f t="shared" si="32"/>
        <v>0.42795138888888729</v>
      </c>
      <c r="B177" s="3">
        <f t="shared" si="40"/>
        <v>1553300975</v>
      </c>
      <c r="C177">
        <f t="shared" si="45"/>
        <v>2</v>
      </c>
      <c r="D177">
        <f t="shared" si="45"/>
        <v>6</v>
      </c>
      <c r="E177">
        <f t="shared" ca="1" si="43"/>
        <v>-70675.895833333343</v>
      </c>
      <c r="F177">
        <f t="shared" ca="1" si="44"/>
        <v>39477.901041666664</v>
      </c>
      <c r="G177">
        <f t="shared" ca="1" si="33"/>
        <v>8534.4</v>
      </c>
      <c r="H177" s="9">
        <f t="shared" ca="1" si="41"/>
        <v>-223.45824074074045</v>
      </c>
      <c r="I177" s="9">
        <f t="shared" ca="1" si="41"/>
        <v>48.343150925925876</v>
      </c>
      <c r="J177" s="9">
        <f t="shared" ca="1" si="41"/>
        <v>0</v>
      </c>
      <c r="K177" s="9">
        <f t="shared" ca="1" si="35"/>
        <v>228.62774459018215</v>
      </c>
      <c r="L177" s="9">
        <f t="shared" ca="1" si="36"/>
        <v>-77.792708116235119</v>
      </c>
      <c r="M177">
        <f t="shared" ca="1" si="38"/>
        <v>56.20255787037037</v>
      </c>
      <c r="N177">
        <f t="shared" ca="1" si="39"/>
        <v>31.802349537037038</v>
      </c>
    </row>
    <row r="178" spans="1:14" x14ac:dyDescent="0.25">
      <c r="A178" s="4">
        <f t="shared" si="32"/>
        <v>0.42800925925925765</v>
      </c>
      <c r="B178" s="3">
        <f t="shared" si="40"/>
        <v>1553300980</v>
      </c>
      <c r="C178">
        <f t="shared" si="45"/>
        <v>2</v>
      </c>
      <c r="D178">
        <f t="shared" si="45"/>
        <v>6</v>
      </c>
      <c r="E178">
        <f t="shared" ca="1" si="43"/>
        <v>-71793.187037037045</v>
      </c>
      <c r="F178">
        <f t="shared" ca="1" si="44"/>
        <v>39719.616796296294</v>
      </c>
      <c r="G178">
        <f t="shared" ca="1" si="33"/>
        <v>8534.4</v>
      </c>
      <c r="H178" s="9">
        <f t="shared" ca="1" si="41"/>
        <v>-223.45824074074045</v>
      </c>
      <c r="I178" s="9">
        <f t="shared" ca="1" si="41"/>
        <v>48.343150925925876</v>
      </c>
      <c r="J178" s="9">
        <f t="shared" ca="1" si="41"/>
        <v>0</v>
      </c>
      <c r="K178" s="9">
        <f t="shared" ca="1" si="35"/>
        <v>228.62774459018215</v>
      </c>
      <c r="L178" s="9">
        <f t="shared" ca="1" si="36"/>
        <v>-77.792708116235119</v>
      </c>
      <c r="M178">
        <f t="shared" ca="1" si="38"/>
        <v>56.204717078189297</v>
      </c>
      <c r="N178">
        <f t="shared" ca="1" si="39"/>
        <v>31.784470164609054</v>
      </c>
    </row>
    <row r="179" spans="1:14" x14ac:dyDescent="0.25">
      <c r="A179" s="4">
        <f t="shared" si="32"/>
        <v>0.42806712962962801</v>
      </c>
      <c r="B179" s="3">
        <f t="shared" si="40"/>
        <v>1553300985</v>
      </c>
      <c r="C179">
        <f t="shared" si="45"/>
        <v>2</v>
      </c>
      <c r="D179">
        <f t="shared" si="45"/>
        <v>6</v>
      </c>
      <c r="E179">
        <f t="shared" ca="1" si="43"/>
        <v>-72910.478240740747</v>
      </c>
      <c r="F179">
        <f t="shared" ca="1" si="44"/>
        <v>39961.332550925923</v>
      </c>
      <c r="G179">
        <f t="shared" ca="1" si="33"/>
        <v>8534.4</v>
      </c>
      <c r="H179" s="9">
        <f t="shared" ca="1" si="41"/>
        <v>-223.45824074074045</v>
      </c>
      <c r="I179" s="9">
        <f t="shared" ca="1" si="41"/>
        <v>48.343150925925876</v>
      </c>
      <c r="J179" s="9">
        <f t="shared" ca="1" si="41"/>
        <v>0</v>
      </c>
      <c r="K179" s="9">
        <f t="shared" ca="1" si="35"/>
        <v>228.62774459018215</v>
      </c>
      <c r="L179" s="9">
        <f t="shared" ca="1" si="36"/>
        <v>-77.792708116235119</v>
      </c>
      <c r="M179">
        <f t="shared" ca="1" si="38"/>
        <v>56.206876286008232</v>
      </c>
      <c r="N179">
        <f t="shared" ca="1" si="39"/>
        <v>31.76659079218107</v>
      </c>
    </row>
    <row r="180" spans="1:14" x14ac:dyDescent="0.25">
      <c r="A180" s="4">
        <f t="shared" si="32"/>
        <v>0.42812499999999837</v>
      </c>
      <c r="B180" s="3">
        <f t="shared" si="40"/>
        <v>1553300990</v>
      </c>
      <c r="C180">
        <f t="shared" si="45"/>
        <v>2</v>
      </c>
      <c r="D180">
        <f t="shared" si="45"/>
        <v>6</v>
      </c>
      <c r="E180">
        <f t="shared" ca="1" si="43"/>
        <v>-74027.76944444445</v>
      </c>
      <c r="F180">
        <f t="shared" ca="1" si="44"/>
        <v>40203.048305555552</v>
      </c>
      <c r="G180">
        <f t="shared" ca="1" si="33"/>
        <v>8534.4</v>
      </c>
      <c r="H180" s="9">
        <f t="shared" ca="1" si="41"/>
        <v>-223.45824074074045</v>
      </c>
      <c r="I180" s="9">
        <f t="shared" ca="1" si="41"/>
        <v>48.343150925925876</v>
      </c>
      <c r="J180" s="9">
        <f t="shared" ca="1" si="41"/>
        <v>0</v>
      </c>
      <c r="K180" s="9">
        <f t="shared" ca="1" si="35"/>
        <v>228.62774459018215</v>
      </c>
      <c r="L180" s="9">
        <f t="shared" ca="1" si="36"/>
        <v>-77.792708116235119</v>
      </c>
      <c r="M180">
        <f t="shared" ca="1" si="38"/>
        <v>56.209035493827159</v>
      </c>
      <c r="N180">
        <f t="shared" ca="1" si="39"/>
        <v>31.748711419753086</v>
      </c>
    </row>
    <row r="181" spans="1:14" x14ac:dyDescent="0.25">
      <c r="A181" s="4">
        <f t="shared" si="32"/>
        <v>0.42818287037036873</v>
      </c>
      <c r="B181" s="3">
        <f t="shared" si="40"/>
        <v>1553300995</v>
      </c>
      <c r="C181">
        <f t="shared" si="45"/>
        <v>2</v>
      </c>
      <c r="D181">
        <f t="shared" si="45"/>
        <v>6</v>
      </c>
      <c r="E181">
        <f t="shared" ca="1" si="43"/>
        <v>-75145.060648148152</v>
      </c>
      <c r="F181">
        <f t="shared" ca="1" si="44"/>
        <v>40444.764060185182</v>
      </c>
      <c r="G181">
        <f t="shared" ca="1" si="33"/>
        <v>8534.4</v>
      </c>
      <c r="H181" s="9">
        <f t="shared" ca="1" si="41"/>
        <v>-223.45824074074045</v>
      </c>
      <c r="I181" s="9">
        <f t="shared" ca="1" si="41"/>
        <v>48.343150925925876</v>
      </c>
      <c r="J181" s="9">
        <f t="shared" ca="1" si="41"/>
        <v>0</v>
      </c>
      <c r="K181" s="9">
        <f t="shared" ca="1" si="35"/>
        <v>228.62774459018215</v>
      </c>
      <c r="L181" s="9">
        <f t="shared" ca="1" si="36"/>
        <v>-77.792708116235119</v>
      </c>
      <c r="M181">
        <f t="shared" ca="1" si="38"/>
        <v>56.211194701646093</v>
      </c>
      <c r="N181">
        <f t="shared" ca="1" si="39"/>
        <v>31.730832047325102</v>
      </c>
    </row>
    <row r="182" spans="1:14" x14ac:dyDescent="0.25">
      <c r="A182" s="4">
        <f t="shared" si="32"/>
        <v>0.42824074074073909</v>
      </c>
      <c r="B182" s="3">
        <f t="shared" si="40"/>
        <v>1553301000</v>
      </c>
      <c r="C182">
        <f t="shared" si="45"/>
        <v>2</v>
      </c>
      <c r="D182">
        <f t="shared" si="45"/>
        <v>6</v>
      </c>
      <c r="E182">
        <f t="shared" ca="1" si="43"/>
        <v>-76262.351851851854</v>
      </c>
      <c r="F182">
        <f t="shared" ca="1" si="44"/>
        <v>40686.479814814811</v>
      </c>
      <c r="G182">
        <f t="shared" ca="1" si="33"/>
        <v>8534.4</v>
      </c>
      <c r="H182" s="9">
        <f t="shared" ca="1" si="41"/>
        <v>-223.45824074074045</v>
      </c>
      <c r="I182" s="9">
        <f t="shared" ca="1" si="41"/>
        <v>48.343150925925876</v>
      </c>
      <c r="J182" s="9">
        <f t="shared" ca="1" si="41"/>
        <v>0</v>
      </c>
      <c r="K182" s="9">
        <f t="shared" ca="1" si="35"/>
        <v>228.62774459018215</v>
      </c>
      <c r="L182" s="9">
        <f t="shared" ca="1" si="36"/>
        <v>-77.792708116235119</v>
      </c>
      <c r="M182">
        <f t="shared" ca="1" si="38"/>
        <v>56.21335390946502</v>
      </c>
      <c r="N182">
        <f t="shared" ca="1" si="39"/>
        <v>31.712952674897121</v>
      </c>
    </row>
    <row r="183" spans="1:14" x14ac:dyDescent="0.25">
      <c r="A183" s="4">
        <f t="shared" si="32"/>
        <v>0.42829861111110945</v>
      </c>
      <c r="B183" s="3">
        <f t="shared" si="40"/>
        <v>1553301005</v>
      </c>
      <c r="C183">
        <f t="shared" si="45"/>
        <v>2</v>
      </c>
      <c r="D183">
        <f t="shared" si="45"/>
        <v>6</v>
      </c>
      <c r="E183">
        <f t="shared" ca="1" si="43"/>
        <v>-77379.643055555556</v>
      </c>
      <c r="F183">
        <f t="shared" ca="1" si="44"/>
        <v>40928.19556944444</v>
      </c>
      <c r="G183">
        <f t="shared" ca="1" si="33"/>
        <v>8534.4</v>
      </c>
      <c r="H183" s="9">
        <f t="shared" ref="H183:J221" ca="1" si="46">(E184-E183)/($B184-$B183)</f>
        <v>-223.45824074074045</v>
      </c>
      <c r="I183" s="9">
        <f t="shared" ca="1" si="46"/>
        <v>48.343150925925876</v>
      </c>
      <c r="J183" s="9">
        <f t="shared" ca="1" si="46"/>
        <v>0</v>
      </c>
      <c r="K183" s="9">
        <f t="shared" ca="1" si="35"/>
        <v>228.62774459018215</v>
      </c>
      <c r="L183" s="9">
        <f t="shared" ca="1" si="36"/>
        <v>-77.792708116235119</v>
      </c>
      <c r="M183">
        <f t="shared" ca="1" si="38"/>
        <v>56.215513117283948</v>
      </c>
      <c r="N183">
        <f t="shared" ca="1" si="39"/>
        <v>31.695073302469137</v>
      </c>
    </row>
    <row r="184" spans="1:14" x14ac:dyDescent="0.25">
      <c r="A184" s="4">
        <f t="shared" si="32"/>
        <v>0.42835648148147981</v>
      </c>
      <c r="B184" s="3">
        <f t="shared" si="40"/>
        <v>1553301010</v>
      </c>
      <c r="C184">
        <f t="shared" ref="C184:D199" si="47">C183</f>
        <v>2</v>
      </c>
      <c r="D184">
        <f t="shared" si="47"/>
        <v>6</v>
      </c>
      <c r="E184">
        <f t="shared" ca="1" si="43"/>
        <v>-78496.934259259258</v>
      </c>
      <c r="F184">
        <f t="shared" ca="1" si="44"/>
        <v>41169.91132407407</v>
      </c>
      <c r="G184">
        <f t="shared" ca="1" si="33"/>
        <v>8534.4</v>
      </c>
      <c r="H184" s="9">
        <f t="shared" ca="1" si="46"/>
        <v>-223.45824074074045</v>
      </c>
      <c r="I184" s="9">
        <f t="shared" ca="1" si="46"/>
        <v>48.343150925925876</v>
      </c>
      <c r="J184" s="9">
        <f t="shared" ca="1" si="46"/>
        <v>0</v>
      </c>
      <c r="K184" s="9">
        <f t="shared" ca="1" si="35"/>
        <v>228.62774459018215</v>
      </c>
      <c r="L184" s="9">
        <f t="shared" ca="1" si="36"/>
        <v>-77.792708116235119</v>
      </c>
      <c r="M184">
        <f t="shared" ca="1" si="38"/>
        <v>56.217672325102882</v>
      </c>
      <c r="N184">
        <f t="shared" ca="1" si="39"/>
        <v>31.677193930041152</v>
      </c>
    </row>
    <row r="185" spans="1:14" x14ac:dyDescent="0.25">
      <c r="A185" s="4">
        <f t="shared" si="32"/>
        <v>0.42841435185185017</v>
      </c>
      <c r="B185" s="3">
        <f t="shared" si="40"/>
        <v>1553301015</v>
      </c>
      <c r="C185">
        <f t="shared" si="47"/>
        <v>2</v>
      </c>
      <c r="D185">
        <f t="shared" si="47"/>
        <v>6</v>
      </c>
      <c r="E185">
        <f t="shared" ca="1" si="43"/>
        <v>-79614.225462962961</v>
      </c>
      <c r="F185">
        <f t="shared" ca="1" si="44"/>
        <v>41411.627078703699</v>
      </c>
      <c r="G185">
        <f t="shared" ca="1" si="33"/>
        <v>8534.4</v>
      </c>
      <c r="H185" s="9">
        <f t="shared" ca="1" si="46"/>
        <v>-223.45824074074045</v>
      </c>
      <c r="I185" s="9">
        <f t="shared" ca="1" si="46"/>
        <v>48.343150925925876</v>
      </c>
      <c r="J185" s="9">
        <f t="shared" ca="1" si="46"/>
        <v>0</v>
      </c>
      <c r="K185" s="9">
        <f t="shared" ca="1" si="35"/>
        <v>228.62774459018215</v>
      </c>
      <c r="L185" s="9">
        <f t="shared" ca="1" si="36"/>
        <v>-77.792708116235119</v>
      </c>
      <c r="M185">
        <f t="shared" ca="1" si="38"/>
        <v>56.219831532921809</v>
      </c>
      <c r="N185">
        <f t="shared" ca="1" si="39"/>
        <v>31.659314557613168</v>
      </c>
    </row>
    <row r="186" spans="1:14" x14ac:dyDescent="0.25">
      <c r="A186" s="4">
        <f t="shared" ref="A186:A222" si="48">A185+5/24/3600</f>
        <v>0.42847222222222053</v>
      </c>
      <c r="B186" s="3">
        <f t="shared" si="40"/>
        <v>1553301020</v>
      </c>
      <c r="C186">
        <f t="shared" si="47"/>
        <v>2</v>
      </c>
      <c r="D186">
        <f t="shared" si="47"/>
        <v>6</v>
      </c>
      <c r="E186">
        <f t="shared" ca="1" si="43"/>
        <v>-80731.516666666663</v>
      </c>
      <c r="F186">
        <f t="shared" ca="1" si="44"/>
        <v>41653.342833333329</v>
      </c>
      <c r="G186">
        <f t="shared" ca="1" si="33"/>
        <v>8534.4</v>
      </c>
      <c r="H186" s="9">
        <f t="shared" ca="1" si="46"/>
        <v>-223.45824074074045</v>
      </c>
      <c r="I186" s="9">
        <f t="shared" ca="1" si="46"/>
        <v>48.343150925925876</v>
      </c>
      <c r="J186" s="9">
        <f t="shared" ca="1" si="46"/>
        <v>0</v>
      </c>
      <c r="K186" s="9">
        <f t="shared" ca="1" si="35"/>
        <v>228.62774459018215</v>
      </c>
      <c r="L186" s="9">
        <f t="shared" ca="1" si="36"/>
        <v>-77.792708116235119</v>
      </c>
      <c r="M186">
        <f t="shared" ca="1" si="38"/>
        <v>56.221990740740743</v>
      </c>
      <c r="N186">
        <f t="shared" ca="1" si="39"/>
        <v>31.641435185185184</v>
      </c>
    </row>
    <row r="187" spans="1:14" x14ac:dyDescent="0.25">
      <c r="A187" s="4">
        <f t="shared" si="48"/>
        <v>0.42853009259259089</v>
      </c>
      <c r="B187" s="3">
        <f t="shared" si="40"/>
        <v>1553301025</v>
      </c>
      <c r="C187">
        <f t="shared" si="47"/>
        <v>2</v>
      </c>
      <c r="D187">
        <f t="shared" si="47"/>
        <v>6</v>
      </c>
      <c r="E187">
        <f t="shared" ca="1" si="43"/>
        <v>-81848.807870370365</v>
      </c>
      <c r="F187">
        <f t="shared" ca="1" si="44"/>
        <v>41895.058587962958</v>
      </c>
      <c r="G187">
        <f t="shared" ca="1" si="33"/>
        <v>8534.4</v>
      </c>
      <c r="H187" s="9">
        <f t="shared" ca="1" si="46"/>
        <v>-223.45824074074045</v>
      </c>
      <c r="I187" s="9">
        <f t="shared" ca="1" si="46"/>
        <v>48.343150925925876</v>
      </c>
      <c r="J187" s="9">
        <f t="shared" ca="1" si="46"/>
        <v>0</v>
      </c>
      <c r="K187" s="9">
        <f t="shared" ca="1" si="35"/>
        <v>228.62774459018215</v>
      </c>
      <c r="L187" s="9">
        <f t="shared" ca="1" si="36"/>
        <v>-77.792708116235119</v>
      </c>
      <c r="M187">
        <f t="shared" ca="1" si="38"/>
        <v>56.224149948559671</v>
      </c>
      <c r="N187">
        <f t="shared" ca="1" si="39"/>
        <v>31.623555812757203</v>
      </c>
    </row>
    <row r="188" spans="1:14" x14ac:dyDescent="0.25">
      <c r="A188" s="4">
        <f t="shared" si="48"/>
        <v>0.42858796296296126</v>
      </c>
      <c r="B188" s="3">
        <f t="shared" si="40"/>
        <v>1553301030</v>
      </c>
      <c r="C188">
        <f t="shared" si="47"/>
        <v>2</v>
      </c>
      <c r="D188">
        <f t="shared" si="47"/>
        <v>6</v>
      </c>
      <c r="E188">
        <f t="shared" ca="1" si="43"/>
        <v>-82966.099074074067</v>
      </c>
      <c r="F188">
        <f t="shared" ca="1" si="44"/>
        <v>42136.774342592587</v>
      </c>
      <c r="G188">
        <f t="shared" ca="1" si="33"/>
        <v>8534.4</v>
      </c>
      <c r="H188" s="9">
        <f t="shared" ca="1" si="46"/>
        <v>-223.45824074074045</v>
      </c>
      <c r="I188" s="9">
        <f t="shared" ca="1" si="46"/>
        <v>48.343150925925876</v>
      </c>
      <c r="J188" s="9">
        <f t="shared" ca="1" si="46"/>
        <v>0</v>
      </c>
      <c r="K188" s="9">
        <f t="shared" ca="1" si="35"/>
        <v>228.62774459018215</v>
      </c>
      <c r="L188" s="9">
        <f t="shared" ca="1" si="36"/>
        <v>-77.792708116235119</v>
      </c>
      <c r="M188">
        <f t="shared" ca="1" si="38"/>
        <v>56.226309156378598</v>
      </c>
      <c r="N188">
        <f t="shared" ca="1" si="39"/>
        <v>31.605676440329219</v>
      </c>
    </row>
    <row r="189" spans="1:14" x14ac:dyDescent="0.25">
      <c r="A189" s="4">
        <f t="shared" si="48"/>
        <v>0.42864583333333162</v>
      </c>
      <c r="B189" s="3">
        <f t="shared" si="40"/>
        <v>1553301035</v>
      </c>
      <c r="C189">
        <f t="shared" si="47"/>
        <v>2</v>
      </c>
      <c r="D189">
        <f t="shared" si="47"/>
        <v>6</v>
      </c>
      <c r="E189">
        <f t="shared" ca="1" si="43"/>
        <v>-84083.390277777769</v>
      </c>
      <c r="F189">
        <f t="shared" ca="1" si="44"/>
        <v>42378.490097222217</v>
      </c>
      <c r="G189">
        <f t="shared" ca="1" si="33"/>
        <v>8534.4</v>
      </c>
      <c r="H189" s="9">
        <f t="shared" ca="1" si="46"/>
        <v>-223.45824074074045</v>
      </c>
      <c r="I189" s="9">
        <f t="shared" ca="1" si="46"/>
        <v>48.343150925925876</v>
      </c>
      <c r="J189" s="9">
        <f t="shared" ca="1" si="46"/>
        <v>0</v>
      </c>
      <c r="K189" s="9">
        <f t="shared" ca="1" si="35"/>
        <v>228.62774459018215</v>
      </c>
      <c r="L189" s="9">
        <f t="shared" ca="1" si="36"/>
        <v>-77.792708116235119</v>
      </c>
      <c r="M189">
        <f t="shared" ca="1" si="38"/>
        <v>56.228468364197532</v>
      </c>
      <c r="N189">
        <f t="shared" ca="1" si="39"/>
        <v>31.587797067901235</v>
      </c>
    </row>
    <row r="190" spans="1:14" x14ac:dyDescent="0.25">
      <c r="A190" s="4">
        <f t="shared" si="48"/>
        <v>0.42870370370370198</v>
      </c>
      <c r="B190" s="3">
        <f t="shared" si="40"/>
        <v>1553301040</v>
      </c>
      <c r="C190">
        <f t="shared" si="47"/>
        <v>2</v>
      </c>
      <c r="D190">
        <f t="shared" si="47"/>
        <v>6</v>
      </c>
      <c r="E190">
        <f t="shared" ca="1" si="43"/>
        <v>-85200.681481481472</v>
      </c>
      <c r="F190">
        <f t="shared" ca="1" si="44"/>
        <v>42620.205851851846</v>
      </c>
      <c r="G190">
        <f t="shared" ca="1" si="33"/>
        <v>8534.4</v>
      </c>
      <c r="H190" s="9">
        <f t="shared" ca="1" si="46"/>
        <v>-223.45824074074045</v>
      </c>
      <c r="I190" s="9">
        <f t="shared" ca="1" si="46"/>
        <v>48.343150925927333</v>
      </c>
      <c r="J190" s="9">
        <f t="shared" ca="1" si="46"/>
        <v>0</v>
      </c>
      <c r="K190" s="9">
        <f t="shared" ca="1" si="35"/>
        <v>228.62774459018246</v>
      </c>
      <c r="L190" s="9">
        <f t="shared" ca="1" si="36"/>
        <v>-77.792708116234763</v>
      </c>
      <c r="M190">
        <f t="shared" ca="1" si="38"/>
        <v>56.230627572016459</v>
      </c>
      <c r="N190">
        <f t="shared" ca="1" si="39"/>
        <v>31.569917695473251</v>
      </c>
    </row>
    <row r="191" spans="1:14" x14ac:dyDescent="0.25">
      <c r="A191" s="4">
        <f t="shared" si="48"/>
        <v>0.42876157407407234</v>
      </c>
      <c r="B191" s="3">
        <f t="shared" si="40"/>
        <v>1553301045</v>
      </c>
      <c r="C191">
        <f t="shared" si="47"/>
        <v>2</v>
      </c>
      <c r="D191">
        <f t="shared" si="47"/>
        <v>6</v>
      </c>
      <c r="E191">
        <f t="shared" ca="1" si="43"/>
        <v>-86317.972685185174</v>
      </c>
      <c r="F191">
        <f t="shared" ca="1" si="44"/>
        <v>42861.921606481483</v>
      </c>
      <c r="G191">
        <f t="shared" ca="1" si="33"/>
        <v>8534.4</v>
      </c>
      <c r="H191" s="9">
        <f t="shared" ca="1" si="46"/>
        <v>-223.45824074074045</v>
      </c>
      <c r="I191" s="9">
        <f t="shared" ca="1" si="46"/>
        <v>48.343150925925876</v>
      </c>
      <c r="J191" s="9">
        <f t="shared" ca="1" si="46"/>
        <v>0</v>
      </c>
      <c r="K191" s="9">
        <f t="shared" ca="1" si="35"/>
        <v>228.62774459018215</v>
      </c>
      <c r="L191" s="9">
        <f t="shared" ca="1" si="36"/>
        <v>-77.792708116235119</v>
      </c>
      <c r="M191">
        <f t="shared" ca="1" si="38"/>
        <v>56.232786779835394</v>
      </c>
      <c r="N191">
        <f t="shared" ca="1" si="39"/>
        <v>31.552038323045267</v>
      </c>
    </row>
    <row r="192" spans="1:14" x14ac:dyDescent="0.25">
      <c r="A192" s="4">
        <f t="shared" si="48"/>
        <v>0.4288194444444427</v>
      </c>
      <c r="B192" s="3">
        <f t="shared" si="40"/>
        <v>1553301050</v>
      </c>
      <c r="C192">
        <f t="shared" si="47"/>
        <v>2</v>
      </c>
      <c r="D192">
        <f t="shared" si="47"/>
        <v>6</v>
      </c>
      <c r="E192">
        <f t="shared" ca="1" si="43"/>
        <v>-87435.263888888876</v>
      </c>
      <c r="F192">
        <f t="shared" ca="1" si="44"/>
        <v>43103.637361111112</v>
      </c>
      <c r="G192">
        <f t="shared" ca="1" si="33"/>
        <v>8534.4</v>
      </c>
      <c r="H192" s="9">
        <f t="shared" ca="1" si="46"/>
        <v>-223.45824074074045</v>
      </c>
      <c r="I192" s="9">
        <f t="shared" ca="1" si="46"/>
        <v>48.343150925925876</v>
      </c>
      <c r="J192" s="9">
        <f t="shared" ca="1" si="46"/>
        <v>0</v>
      </c>
      <c r="K192" s="9">
        <f t="shared" ca="1" si="35"/>
        <v>228.62774459018215</v>
      </c>
      <c r="L192" s="9">
        <f t="shared" ca="1" si="36"/>
        <v>-77.792708116235119</v>
      </c>
      <c r="M192">
        <f t="shared" ca="1" si="38"/>
        <v>56.234945987654321</v>
      </c>
      <c r="N192">
        <f t="shared" ca="1" si="39"/>
        <v>31.534158950617282</v>
      </c>
    </row>
    <row r="193" spans="1:14" x14ac:dyDescent="0.25">
      <c r="A193" s="4">
        <f t="shared" si="48"/>
        <v>0.42887731481481306</v>
      </c>
      <c r="B193" s="3">
        <f t="shared" si="40"/>
        <v>1553301055</v>
      </c>
      <c r="C193">
        <f t="shared" si="47"/>
        <v>2</v>
      </c>
      <c r="D193">
        <f t="shared" si="47"/>
        <v>6</v>
      </c>
      <c r="E193">
        <f t="shared" ca="1" si="43"/>
        <v>-88552.555092592578</v>
      </c>
      <c r="F193">
        <f t="shared" ca="1" si="44"/>
        <v>43345.353115740741</v>
      </c>
      <c r="G193">
        <f t="shared" ca="1" si="33"/>
        <v>8534.4</v>
      </c>
      <c r="H193" s="9">
        <f t="shared" ca="1" si="46"/>
        <v>-223.45824074074625</v>
      </c>
      <c r="I193" s="9">
        <f t="shared" ca="1" si="46"/>
        <v>48.343150925925876</v>
      </c>
      <c r="J193" s="9">
        <f t="shared" ca="1" si="46"/>
        <v>0</v>
      </c>
      <c r="K193" s="9">
        <f t="shared" ca="1" si="35"/>
        <v>228.6277445901878</v>
      </c>
      <c r="L193" s="9">
        <f t="shared" ca="1" si="36"/>
        <v>-77.792708116235417</v>
      </c>
      <c r="M193">
        <f t="shared" ca="1" si="38"/>
        <v>56.237105195473248</v>
      </c>
      <c r="N193">
        <f t="shared" ca="1" si="39"/>
        <v>31.516279578189302</v>
      </c>
    </row>
    <row r="194" spans="1:14" x14ac:dyDescent="0.25">
      <c r="A194" s="4">
        <f t="shared" si="48"/>
        <v>0.42893518518518342</v>
      </c>
      <c r="B194" s="3">
        <f t="shared" si="40"/>
        <v>1553301060</v>
      </c>
      <c r="C194">
        <f t="shared" si="47"/>
        <v>2</v>
      </c>
      <c r="D194">
        <f t="shared" si="47"/>
        <v>6</v>
      </c>
      <c r="E194">
        <f t="shared" ca="1" si="43"/>
        <v>-89669.846296296309</v>
      </c>
      <c r="F194">
        <f t="shared" ca="1" si="44"/>
        <v>43587.068870370371</v>
      </c>
      <c r="G194">
        <f t="shared" ca="1" si="33"/>
        <v>8534.4</v>
      </c>
      <c r="H194" s="9">
        <f t="shared" ca="1" si="46"/>
        <v>-223.45824074074045</v>
      </c>
      <c r="I194" s="9">
        <f t="shared" ca="1" si="46"/>
        <v>48.343150925925876</v>
      </c>
      <c r="J194" s="9">
        <f t="shared" ca="1" si="46"/>
        <v>0</v>
      </c>
      <c r="K194" s="9">
        <f t="shared" ca="1" si="35"/>
        <v>228.62774459018215</v>
      </c>
      <c r="L194" s="9">
        <f t="shared" ca="1" si="36"/>
        <v>-77.792708116235119</v>
      </c>
      <c r="M194">
        <f t="shared" ca="1" si="38"/>
        <v>56.239264403292182</v>
      </c>
      <c r="N194">
        <f t="shared" ca="1" si="39"/>
        <v>31.498400205761317</v>
      </c>
    </row>
    <row r="195" spans="1:14" x14ac:dyDescent="0.25">
      <c r="A195" s="4">
        <f t="shared" si="48"/>
        <v>0.42899305555555378</v>
      </c>
      <c r="B195" s="3">
        <f t="shared" si="40"/>
        <v>1553301065</v>
      </c>
      <c r="C195">
        <f t="shared" si="47"/>
        <v>2</v>
      </c>
      <c r="D195">
        <f t="shared" si="47"/>
        <v>6</v>
      </c>
      <c r="E195">
        <f t="shared" ca="1" si="43"/>
        <v>-90787.137500000012</v>
      </c>
      <c r="F195">
        <f t="shared" ca="1" si="44"/>
        <v>43828.784625</v>
      </c>
      <c r="G195">
        <f t="shared" ca="1" si="33"/>
        <v>8534.4</v>
      </c>
      <c r="H195" s="9">
        <f t="shared" ca="1" si="46"/>
        <v>-223.45824074074045</v>
      </c>
      <c r="I195" s="9">
        <f t="shared" ca="1" si="46"/>
        <v>48.343150925925876</v>
      </c>
      <c r="J195" s="9">
        <f t="shared" ca="1" si="46"/>
        <v>0</v>
      </c>
      <c r="K195" s="9">
        <f t="shared" ca="1" si="35"/>
        <v>228.62774459018215</v>
      </c>
      <c r="L195" s="9">
        <f t="shared" ca="1" si="36"/>
        <v>-77.792708116235119</v>
      </c>
      <c r="M195">
        <f t="shared" ca="1" si="38"/>
        <v>56.241423611111109</v>
      </c>
      <c r="N195">
        <f t="shared" ca="1" si="39"/>
        <v>31.480520833333333</v>
      </c>
    </row>
    <row r="196" spans="1:14" x14ac:dyDescent="0.25">
      <c r="A196" s="4">
        <f t="shared" si="48"/>
        <v>0.42905092592592414</v>
      </c>
      <c r="B196" s="3">
        <f t="shared" si="40"/>
        <v>1553301070</v>
      </c>
      <c r="C196">
        <f t="shared" si="47"/>
        <v>2</v>
      </c>
      <c r="D196">
        <f t="shared" si="47"/>
        <v>6</v>
      </c>
      <c r="E196">
        <f t="shared" ca="1" si="43"/>
        <v>-91904.428703703714</v>
      </c>
      <c r="F196">
        <f t="shared" ca="1" si="44"/>
        <v>44070.50037962963</v>
      </c>
      <c r="G196">
        <f t="shared" ca="1" si="33"/>
        <v>8534.4</v>
      </c>
      <c r="H196" s="9">
        <f t="shared" ca="1" si="46"/>
        <v>-223.45824074074045</v>
      </c>
      <c r="I196" s="9">
        <f t="shared" ca="1" si="46"/>
        <v>48.343150925925876</v>
      </c>
      <c r="J196" s="9">
        <f t="shared" ca="1" si="46"/>
        <v>0</v>
      </c>
      <c r="K196" s="9">
        <f t="shared" ca="1" si="35"/>
        <v>228.62774459018215</v>
      </c>
      <c r="L196" s="9">
        <f t="shared" ca="1" si="36"/>
        <v>-77.792708116235119</v>
      </c>
      <c r="M196">
        <f t="shared" ca="1" si="38"/>
        <v>56.243582818930044</v>
      </c>
      <c r="N196">
        <f t="shared" ca="1" si="39"/>
        <v>31.462641460905349</v>
      </c>
    </row>
    <row r="197" spans="1:14" x14ac:dyDescent="0.25">
      <c r="A197" s="4">
        <f t="shared" si="48"/>
        <v>0.4291087962962945</v>
      </c>
      <c r="B197" s="3">
        <f t="shared" si="40"/>
        <v>1553301075</v>
      </c>
      <c r="C197">
        <f t="shared" si="47"/>
        <v>2</v>
      </c>
      <c r="D197">
        <f t="shared" si="47"/>
        <v>6</v>
      </c>
      <c r="E197">
        <f t="shared" ca="1" si="43"/>
        <v>-93021.719907407416</v>
      </c>
      <c r="F197">
        <f t="shared" ca="1" si="44"/>
        <v>44312.216134259259</v>
      </c>
      <c r="G197">
        <f t="shared" ca="1" si="33"/>
        <v>8534.4</v>
      </c>
      <c r="H197" s="9">
        <f t="shared" ca="1" si="46"/>
        <v>-223.45824074074045</v>
      </c>
      <c r="I197" s="9">
        <f t="shared" ca="1" si="46"/>
        <v>48.343150925925876</v>
      </c>
      <c r="J197" s="9">
        <f t="shared" ca="1" si="46"/>
        <v>0</v>
      </c>
      <c r="K197" s="9">
        <f t="shared" ca="1" si="35"/>
        <v>228.62774459018215</v>
      </c>
      <c r="L197" s="9">
        <f t="shared" ca="1" si="36"/>
        <v>-77.792708116235119</v>
      </c>
      <c r="M197">
        <f t="shared" ca="1" si="38"/>
        <v>56.245742026748971</v>
      </c>
      <c r="N197">
        <f t="shared" ca="1" si="39"/>
        <v>31.444762088477365</v>
      </c>
    </row>
    <row r="198" spans="1:14" x14ac:dyDescent="0.25">
      <c r="A198" s="4">
        <f t="shared" si="48"/>
        <v>0.42916666666666486</v>
      </c>
      <c r="B198" s="3">
        <f t="shared" si="40"/>
        <v>1553301080</v>
      </c>
      <c r="C198">
        <f t="shared" si="47"/>
        <v>2</v>
      </c>
      <c r="D198">
        <f t="shared" si="47"/>
        <v>6</v>
      </c>
      <c r="E198">
        <f t="shared" ca="1" si="43"/>
        <v>-94139.011111111118</v>
      </c>
      <c r="F198">
        <f t="shared" ca="1" si="44"/>
        <v>44553.931888888888</v>
      </c>
      <c r="G198">
        <f t="shared" ca="1" si="33"/>
        <v>8534.4</v>
      </c>
      <c r="H198" s="9">
        <f t="shared" ca="1" si="46"/>
        <v>-223.45824074074045</v>
      </c>
      <c r="I198" s="9">
        <f t="shared" ca="1" si="46"/>
        <v>48.343150925925876</v>
      </c>
      <c r="J198" s="9">
        <f t="shared" ca="1" si="46"/>
        <v>0</v>
      </c>
      <c r="K198" s="9">
        <f t="shared" ca="1" si="35"/>
        <v>228.62774459018215</v>
      </c>
      <c r="L198" s="9">
        <f t="shared" ca="1" si="36"/>
        <v>-77.792708116235119</v>
      </c>
      <c r="M198">
        <f t="shared" ca="1" si="38"/>
        <v>56.247901234567898</v>
      </c>
      <c r="N198">
        <f t="shared" ca="1" si="39"/>
        <v>31.426882716049384</v>
      </c>
    </row>
    <row r="199" spans="1:14" x14ac:dyDescent="0.25">
      <c r="A199" s="4">
        <f t="shared" si="48"/>
        <v>0.42922453703703523</v>
      </c>
      <c r="B199" s="3">
        <f t="shared" si="40"/>
        <v>1553301085</v>
      </c>
      <c r="C199">
        <f t="shared" si="47"/>
        <v>2</v>
      </c>
      <c r="D199">
        <f t="shared" si="47"/>
        <v>6</v>
      </c>
      <c r="E199">
        <f t="shared" ca="1" si="43"/>
        <v>-95256.30231481482</v>
      </c>
      <c r="F199">
        <f t="shared" ca="1" si="44"/>
        <v>44795.647643518518</v>
      </c>
      <c r="G199">
        <f t="shared" ref="G199:G222" ca="1" si="49">INDIRECT("G$"&amp;C199)+INDIRECT("J$"&amp;C199)*($B199-INDIRECT("B$"&amp;D199))</f>
        <v>8534.4</v>
      </c>
      <c r="H199" s="9">
        <f t="shared" ca="1" si="46"/>
        <v>-223.45824074074045</v>
      </c>
      <c r="I199" s="9">
        <f t="shared" ca="1" si="46"/>
        <v>48.343150925925876</v>
      </c>
      <c r="J199" s="9">
        <f t="shared" ca="1" si="46"/>
        <v>0</v>
      </c>
      <c r="K199" s="9">
        <f t="shared" ref="K199:K222" ca="1" si="50">SQRT(H199*H199+I199*I199)</f>
        <v>228.62774459018215</v>
      </c>
      <c r="L199" s="9">
        <f t="shared" ref="L199:L222" ca="1" si="51">DEGREES(ATAN2(I199,H199))</f>
        <v>-77.792708116235119</v>
      </c>
      <c r="M199">
        <f t="shared" ca="1" si="38"/>
        <v>56.250060442386832</v>
      </c>
      <c r="N199">
        <f t="shared" ca="1" si="39"/>
        <v>31.4090033436214</v>
      </c>
    </row>
    <row r="200" spans="1:14" x14ac:dyDescent="0.25">
      <c r="A200" s="4">
        <f t="shared" si="48"/>
        <v>0.42928240740740559</v>
      </c>
      <c r="B200" s="3">
        <f t="shared" si="40"/>
        <v>1553301090</v>
      </c>
      <c r="C200">
        <f t="shared" ref="C200:D215" si="52">C199</f>
        <v>2</v>
      </c>
      <c r="D200">
        <f t="shared" si="52"/>
        <v>6</v>
      </c>
      <c r="E200">
        <f t="shared" ca="1" si="43"/>
        <v>-96373.593518518523</v>
      </c>
      <c r="F200">
        <f t="shared" ca="1" si="44"/>
        <v>45037.363398148147</v>
      </c>
      <c r="G200">
        <f t="shared" ca="1" si="49"/>
        <v>8534.4</v>
      </c>
      <c r="H200" s="9">
        <f t="shared" ca="1" si="46"/>
        <v>-223.45824074074045</v>
      </c>
      <c r="I200" s="9">
        <f t="shared" ca="1" si="46"/>
        <v>48.343150925925876</v>
      </c>
      <c r="J200" s="9">
        <f t="shared" ca="1" si="46"/>
        <v>0</v>
      </c>
      <c r="K200" s="9">
        <f t="shared" ca="1" si="50"/>
        <v>228.62774459018215</v>
      </c>
      <c r="L200" s="9">
        <f t="shared" ca="1" si="51"/>
        <v>-77.792708116235119</v>
      </c>
      <c r="M200">
        <f t="shared" ref="M200:M222" ca="1" si="53">INDIRECT("M$"&amp;C200)+INDIRECT("O$"&amp;C200)*($B200-INDIRECT("B$"&amp;D200))</f>
        <v>56.25221965020576</v>
      </c>
      <c r="N200">
        <f t="shared" ref="N200:N222" ca="1" si="54">INDIRECT("N$"&amp;C200)+INDIRECT("P$"&amp;C200)*($B200-INDIRECT("B$"&amp;D200))</f>
        <v>31.391123971193416</v>
      </c>
    </row>
    <row r="201" spans="1:14" x14ac:dyDescent="0.25">
      <c r="A201" s="4">
        <f t="shared" si="48"/>
        <v>0.42934027777777595</v>
      </c>
      <c r="B201" s="3">
        <f t="shared" ref="B201:B222" si="55">B200+SECOND(A201-A200)</f>
        <v>1553301095</v>
      </c>
      <c r="C201">
        <f t="shared" si="52"/>
        <v>2</v>
      </c>
      <c r="D201">
        <f t="shared" si="52"/>
        <v>6</v>
      </c>
      <c r="E201">
        <f t="shared" ca="1" si="43"/>
        <v>-97490.884722222225</v>
      </c>
      <c r="F201">
        <f t="shared" ca="1" si="44"/>
        <v>45279.079152777776</v>
      </c>
      <c r="G201">
        <f t="shared" ca="1" si="49"/>
        <v>8534.4</v>
      </c>
      <c r="H201" s="9">
        <f t="shared" ca="1" si="46"/>
        <v>-223.45824074074045</v>
      </c>
      <c r="I201" s="9">
        <f t="shared" ca="1" si="46"/>
        <v>48.343150925925876</v>
      </c>
      <c r="J201" s="9">
        <f t="shared" ca="1" si="46"/>
        <v>0</v>
      </c>
      <c r="K201" s="9">
        <f t="shared" ca="1" si="50"/>
        <v>228.62774459018215</v>
      </c>
      <c r="L201" s="9">
        <f t="shared" ca="1" si="51"/>
        <v>-77.792708116235119</v>
      </c>
      <c r="M201">
        <f t="shared" ca="1" si="53"/>
        <v>56.254378858024694</v>
      </c>
      <c r="N201">
        <f t="shared" ca="1" si="54"/>
        <v>31.373244598765432</v>
      </c>
    </row>
    <row r="202" spans="1:14" x14ac:dyDescent="0.25">
      <c r="A202" s="4">
        <f t="shared" si="48"/>
        <v>0.42939814814814631</v>
      </c>
      <c r="B202" s="3">
        <f t="shared" si="55"/>
        <v>1553301100</v>
      </c>
      <c r="C202">
        <f t="shared" si="52"/>
        <v>2</v>
      </c>
      <c r="D202">
        <f t="shared" si="52"/>
        <v>6</v>
      </c>
      <c r="E202">
        <f t="shared" ca="1" si="43"/>
        <v>-98608.175925925927</v>
      </c>
      <c r="F202">
        <f t="shared" ca="1" si="44"/>
        <v>45520.794907407406</v>
      </c>
      <c r="G202">
        <f t="shared" ca="1" si="49"/>
        <v>8534.4</v>
      </c>
      <c r="H202" s="9">
        <f t="shared" ca="1" si="46"/>
        <v>-223.45824074074045</v>
      </c>
      <c r="I202" s="9">
        <f t="shared" ca="1" si="46"/>
        <v>48.343150925925876</v>
      </c>
      <c r="J202" s="9">
        <f t="shared" ca="1" si="46"/>
        <v>0</v>
      </c>
      <c r="K202" s="9">
        <f t="shared" ca="1" si="50"/>
        <v>228.62774459018215</v>
      </c>
      <c r="L202" s="9">
        <f t="shared" ca="1" si="51"/>
        <v>-77.792708116235119</v>
      </c>
      <c r="M202">
        <f t="shared" ca="1" si="53"/>
        <v>56.256538065843621</v>
      </c>
      <c r="N202">
        <f t="shared" ca="1" si="54"/>
        <v>31.355365226337447</v>
      </c>
    </row>
    <row r="203" spans="1:14" x14ac:dyDescent="0.25">
      <c r="A203" s="4">
        <f t="shared" si="48"/>
        <v>0.42945601851851667</v>
      </c>
      <c r="B203" s="3">
        <f t="shared" si="55"/>
        <v>1553301105</v>
      </c>
      <c r="C203">
        <f t="shared" si="52"/>
        <v>2</v>
      </c>
      <c r="D203">
        <f t="shared" si="52"/>
        <v>6</v>
      </c>
      <c r="E203">
        <f t="shared" ca="1" si="43"/>
        <v>-99725.467129629629</v>
      </c>
      <c r="F203">
        <f t="shared" ca="1" si="44"/>
        <v>45762.510662037035</v>
      </c>
      <c r="G203">
        <f t="shared" ca="1" si="49"/>
        <v>8534.4</v>
      </c>
      <c r="H203" s="9">
        <f t="shared" ca="1" si="46"/>
        <v>-223.45824074074045</v>
      </c>
      <c r="I203" s="9">
        <f t="shared" ca="1" si="46"/>
        <v>48.343150925925876</v>
      </c>
      <c r="J203" s="9">
        <f t="shared" ca="1" si="46"/>
        <v>0</v>
      </c>
      <c r="K203" s="9">
        <f t="shared" ca="1" si="50"/>
        <v>228.62774459018215</v>
      </c>
      <c r="L203" s="9">
        <f t="shared" ca="1" si="51"/>
        <v>-77.792708116235119</v>
      </c>
      <c r="M203">
        <f t="shared" ca="1" si="53"/>
        <v>56.258697273662548</v>
      </c>
      <c r="N203">
        <f t="shared" ca="1" si="54"/>
        <v>31.337485853909463</v>
      </c>
    </row>
    <row r="204" spans="1:14" x14ac:dyDescent="0.25">
      <c r="A204" s="4">
        <f t="shared" si="48"/>
        <v>0.42951388888888703</v>
      </c>
      <c r="B204" s="3">
        <f t="shared" si="55"/>
        <v>1553301110</v>
      </c>
      <c r="C204">
        <f t="shared" si="52"/>
        <v>2</v>
      </c>
      <c r="D204">
        <f t="shared" si="52"/>
        <v>6</v>
      </c>
      <c r="E204">
        <f t="shared" ca="1" si="43"/>
        <v>-100842.75833333333</v>
      </c>
      <c r="F204">
        <f t="shared" ca="1" si="44"/>
        <v>46004.226416666665</v>
      </c>
      <c r="G204">
        <f t="shared" ca="1" si="49"/>
        <v>8534.4</v>
      </c>
      <c r="H204" s="9">
        <f t="shared" ca="1" si="46"/>
        <v>-223.45824074074045</v>
      </c>
      <c r="I204" s="9">
        <f t="shared" ca="1" si="46"/>
        <v>48.343150925925876</v>
      </c>
      <c r="J204" s="9">
        <f t="shared" ca="1" si="46"/>
        <v>0</v>
      </c>
      <c r="K204" s="9">
        <f t="shared" ca="1" si="50"/>
        <v>228.62774459018215</v>
      </c>
      <c r="L204" s="9">
        <f t="shared" ca="1" si="51"/>
        <v>-77.792708116235119</v>
      </c>
      <c r="M204">
        <f t="shared" ca="1" si="53"/>
        <v>56.260856481481483</v>
      </c>
      <c r="N204">
        <f t="shared" ca="1" si="54"/>
        <v>31.319606481481483</v>
      </c>
    </row>
    <row r="205" spans="1:14" x14ac:dyDescent="0.25">
      <c r="A205" s="4">
        <f t="shared" si="48"/>
        <v>0.42957175925925739</v>
      </c>
      <c r="B205" s="3">
        <f t="shared" si="55"/>
        <v>1553301115</v>
      </c>
      <c r="C205">
        <f t="shared" si="52"/>
        <v>2</v>
      </c>
      <c r="D205">
        <f t="shared" si="52"/>
        <v>6</v>
      </c>
      <c r="E205">
        <f t="shared" ca="1" si="43"/>
        <v>-101960.04953703703</v>
      </c>
      <c r="F205">
        <f t="shared" ca="1" si="44"/>
        <v>46245.942171296294</v>
      </c>
      <c r="G205">
        <f t="shared" ca="1" si="49"/>
        <v>8534.4</v>
      </c>
      <c r="H205" s="9">
        <f t="shared" ca="1" si="46"/>
        <v>-223.45824074074045</v>
      </c>
      <c r="I205" s="9">
        <f t="shared" ca="1" si="46"/>
        <v>48.343150925925876</v>
      </c>
      <c r="J205" s="9">
        <f t="shared" ca="1" si="46"/>
        <v>0</v>
      </c>
      <c r="K205" s="9">
        <f t="shared" ca="1" si="50"/>
        <v>228.62774459018215</v>
      </c>
      <c r="L205" s="9">
        <f t="shared" ca="1" si="51"/>
        <v>-77.792708116235119</v>
      </c>
      <c r="M205">
        <f t="shared" ca="1" si="53"/>
        <v>56.26301568930041</v>
      </c>
      <c r="N205">
        <f t="shared" ca="1" si="54"/>
        <v>31.301727109053498</v>
      </c>
    </row>
    <row r="206" spans="1:14" x14ac:dyDescent="0.25">
      <c r="A206" s="4">
        <f t="shared" si="48"/>
        <v>0.42962962962962775</v>
      </c>
      <c r="B206" s="3">
        <f t="shared" si="55"/>
        <v>1553301120</v>
      </c>
      <c r="C206">
        <f t="shared" si="52"/>
        <v>2</v>
      </c>
      <c r="D206">
        <f t="shared" si="52"/>
        <v>6</v>
      </c>
      <c r="E206">
        <f t="shared" ca="1" si="43"/>
        <v>-103077.34074074074</v>
      </c>
      <c r="F206">
        <f t="shared" ca="1" si="44"/>
        <v>46487.657925925923</v>
      </c>
      <c r="G206">
        <f t="shared" ca="1" si="49"/>
        <v>8534.4</v>
      </c>
      <c r="H206" s="9">
        <f t="shared" ca="1" si="46"/>
        <v>-223.45824074074045</v>
      </c>
      <c r="I206" s="9">
        <f t="shared" ca="1" si="46"/>
        <v>48.343150925925876</v>
      </c>
      <c r="J206" s="9">
        <f t="shared" ca="1" si="46"/>
        <v>0</v>
      </c>
      <c r="K206" s="9">
        <f t="shared" ca="1" si="50"/>
        <v>228.62774459018215</v>
      </c>
      <c r="L206" s="9">
        <f t="shared" ca="1" si="51"/>
        <v>-77.792708116235119</v>
      </c>
      <c r="M206">
        <f t="shared" ca="1" si="53"/>
        <v>56.265174897119344</v>
      </c>
      <c r="N206">
        <f t="shared" ca="1" si="54"/>
        <v>31.283847736625514</v>
      </c>
    </row>
    <row r="207" spans="1:14" x14ac:dyDescent="0.25">
      <c r="A207" s="4">
        <f t="shared" si="48"/>
        <v>0.42968749999999811</v>
      </c>
      <c r="B207" s="3">
        <f t="shared" si="55"/>
        <v>1553301125</v>
      </c>
      <c r="C207">
        <f t="shared" si="52"/>
        <v>2</v>
      </c>
      <c r="D207">
        <f t="shared" si="52"/>
        <v>6</v>
      </c>
      <c r="E207">
        <f t="shared" ca="1" si="43"/>
        <v>-104194.63194444444</v>
      </c>
      <c r="F207">
        <f t="shared" ca="1" si="44"/>
        <v>46729.373680555553</v>
      </c>
      <c r="G207">
        <f t="shared" ca="1" si="49"/>
        <v>8534.4</v>
      </c>
      <c r="H207" s="9">
        <f t="shared" ca="1" si="46"/>
        <v>-223.45824074074045</v>
      </c>
      <c r="I207" s="9">
        <f t="shared" ca="1" si="46"/>
        <v>48.343150925925876</v>
      </c>
      <c r="J207" s="9">
        <f t="shared" ca="1" si="46"/>
        <v>0</v>
      </c>
      <c r="K207" s="9">
        <f t="shared" ca="1" si="50"/>
        <v>228.62774459018215</v>
      </c>
      <c r="L207" s="9">
        <f t="shared" ca="1" si="51"/>
        <v>-77.792708116235119</v>
      </c>
      <c r="M207">
        <f t="shared" ca="1" si="53"/>
        <v>56.267334104938271</v>
      </c>
      <c r="N207">
        <f t="shared" ca="1" si="54"/>
        <v>31.26596836419753</v>
      </c>
    </row>
    <row r="208" spans="1:14" x14ac:dyDescent="0.25">
      <c r="A208" s="4">
        <f t="shared" si="48"/>
        <v>0.42974537037036847</v>
      </c>
      <c r="B208" s="3">
        <f t="shared" si="55"/>
        <v>1553301130</v>
      </c>
      <c r="C208">
        <f t="shared" si="52"/>
        <v>2</v>
      </c>
      <c r="D208">
        <f t="shared" si="52"/>
        <v>6</v>
      </c>
      <c r="E208">
        <f t="shared" ca="1" si="43"/>
        <v>-105311.92314814814</v>
      </c>
      <c r="F208">
        <f t="shared" ca="1" si="44"/>
        <v>46971.089435185182</v>
      </c>
      <c r="G208">
        <f t="shared" ca="1" si="49"/>
        <v>8534.4</v>
      </c>
      <c r="H208" s="9">
        <f t="shared" ca="1" si="46"/>
        <v>-223.45824074074045</v>
      </c>
      <c r="I208" s="9">
        <f t="shared" ca="1" si="46"/>
        <v>48.343150925925876</v>
      </c>
      <c r="J208" s="9">
        <f t="shared" ca="1" si="46"/>
        <v>0</v>
      </c>
      <c r="K208" s="9">
        <f t="shared" ca="1" si="50"/>
        <v>228.62774459018215</v>
      </c>
      <c r="L208" s="9">
        <f t="shared" ca="1" si="51"/>
        <v>-77.792708116235119</v>
      </c>
      <c r="M208">
        <f t="shared" ca="1" si="53"/>
        <v>56.269493312757199</v>
      </c>
      <c r="N208">
        <f t="shared" ca="1" si="54"/>
        <v>31.248088991769546</v>
      </c>
    </row>
    <row r="209" spans="1:14" x14ac:dyDescent="0.25">
      <c r="A209" s="4">
        <f t="shared" si="48"/>
        <v>0.42980324074073883</v>
      </c>
      <c r="B209" s="3">
        <f t="shared" si="55"/>
        <v>1553301135</v>
      </c>
      <c r="C209">
        <f t="shared" si="52"/>
        <v>2</v>
      </c>
      <c r="D209">
        <f t="shared" si="52"/>
        <v>6</v>
      </c>
      <c r="E209">
        <f t="shared" ca="1" si="43"/>
        <v>-106429.21435185184</v>
      </c>
      <c r="F209">
        <f t="shared" ca="1" si="44"/>
        <v>47212.805189814811</v>
      </c>
      <c r="G209">
        <f t="shared" ca="1" si="49"/>
        <v>8534.4</v>
      </c>
      <c r="H209" s="9">
        <f t="shared" ca="1" si="46"/>
        <v>-223.45824074074045</v>
      </c>
      <c r="I209" s="9">
        <f t="shared" ca="1" si="46"/>
        <v>48.343150925925876</v>
      </c>
      <c r="J209" s="9">
        <f t="shared" ca="1" si="46"/>
        <v>0</v>
      </c>
      <c r="K209" s="9">
        <f t="shared" ca="1" si="50"/>
        <v>228.62774459018215</v>
      </c>
      <c r="L209" s="9">
        <f t="shared" ca="1" si="51"/>
        <v>-77.792708116235119</v>
      </c>
      <c r="M209">
        <f t="shared" ca="1" si="53"/>
        <v>56.271652520576133</v>
      </c>
      <c r="N209">
        <f t="shared" ca="1" si="54"/>
        <v>31.230209619341565</v>
      </c>
    </row>
    <row r="210" spans="1:14" x14ac:dyDescent="0.25">
      <c r="A210" s="4">
        <f t="shared" si="48"/>
        <v>0.4298611111111092</v>
      </c>
      <c r="B210" s="3">
        <f t="shared" si="55"/>
        <v>1553301140</v>
      </c>
      <c r="C210">
        <f t="shared" si="52"/>
        <v>2</v>
      </c>
      <c r="D210">
        <f t="shared" si="52"/>
        <v>6</v>
      </c>
      <c r="E210">
        <f t="shared" ca="1" si="43"/>
        <v>-107546.50555555554</v>
      </c>
      <c r="F210">
        <f t="shared" ca="1" si="44"/>
        <v>47454.520944444441</v>
      </c>
      <c r="G210">
        <f t="shared" ca="1" si="49"/>
        <v>8534.4</v>
      </c>
      <c r="H210" s="9">
        <f t="shared" ca="1" si="46"/>
        <v>-223.45824074074045</v>
      </c>
      <c r="I210" s="9">
        <f t="shared" ca="1" si="46"/>
        <v>48.343150925925876</v>
      </c>
      <c r="J210" s="9">
        <f t="shared" ca="1" si="46"/>
        <v>0</v>
      </c>
      <c r="K210" s="9">
        <f t="shared" ca="1" si="50"/>
        <v>228.62774459018215</v>
      </c>
      <c r="L210" s="9">
        <f t="shared" ca="1" si="51"/>
        <v>-77.792708116235119</v>
      </c>
      <c r="M210">
        <f t="shared" ca="1" si="53"/>
        <v>56.27381172839506</v>
      </c>
      <c r="N210">
        <f t="shared" ca="1" si="54"/>
        <v>31.212330246913581</v>
      </c>
    </row>
    <row r="211" spans="1:14" x14ac:dyDescent="0.25">
      <c r="A211" s="4">
        <f t="shared" si="48"/>
        <v>0.42991898148147956</v>
      </c>
      <c r="B211" s="3">
        <f t="shared" si="55"/>
        <v>1553301145</v>
      </c>
      <c r="C211">
        <f t="shared" si="52"/>
        <v>2</v>
      </c>
      <c r="D211">
        <f t="shared" si="52"/>
        <v>6</v>
      </c>
      <c r="E211">
        <f t="shared" ca="1" si="43"/>
        <v>-108663.79675925925</v>
      </c>
      <c r="F211">
        <f t="shared" ca="1" si="44"/>
        <v>47696.23669907407</v>
      </c>
      <c r="G211">
        <f t="shared" ca="1" si="49"/>
        <v>8534.4</v>
      </c>
      <c r="H211" s="9">
        <f t="shared" ca="1" si="46"/>
        <v>-223.45824074074045</v>
      </c>
      <c r="I211" s="9">
        <f t="shared" ca="1" si="46"/>
        <v>48.343150925925876</v>
      </c>
      <c r="J211" s="9">
        <f t="shared" ca="1" si="46"/>
        <v>0</v>
      </c>
      <c r="K211" s="9">
        <f t="shared" ca="1" si="50"/>
        <v>228.62774459018215</v>
      </c>
      <c r="L211" s="9">
        <f t="shared" ca="1" si="51"/>
        <v>-77.792708116235119</v>
      </c>
      <c r="M211">
        <f t="shared" ca="1" si="53"/>
        <v>56.275970936213994</v>
      </c>
      <c r="N211">
        <f t="shared" ca="1" si="54"/>
        <v>31.194450874485597</v>
      </c>
    </row>
    <row r="212" spans="1:14" x14ac:dyDescent="0.25">
      <c r="A212" s="4">
        <f t="shared" si="48"/>
        <v>0.42997685185184992</v>
      </c>
      <c r="B212" s="3">
        <f t="shared" si="55"/>
        <v>1553301150</v>
      </c>
      <c r="C212">
        <f t="shared" si="52"/>
        <v>2</v>
      </c>
      <c r="D212">
        <f t="shared" si="52"/>
        <v>6</v>
      </c>
      <c r="E212">
        <f t="shared" ca="1" si="43"/>
        <v>-109781.08796296295</v>
      </c>
      <c r="F212">
        <f t="shared" ca="1" si="44"/>
        <v>47937.9524537037</v>
      </c>
      <c r="G212">
        <f t="shared" ca="1" si="49"/>
        <v>8534.4</v>
      </c>
      <c r="H212" s="9">
        <f t="shared" ca="1" si="46"/>
        <v>-223.45824074074625</v>
      </c>
      <c r="I212" s="9">
        <f t="shared" ca="1" si="46"/>
        <v>48.343150925925876</v>
      </c>
      <c r="J212" s="9">
        <f t="shared" ca="1" si="46"/>
        <v>0</v>
      </c>
      <c r="K212" s="9">
        <f t="shared" ca="1" si="50"/>
        <v>228.6277445901878</v>
      </c>
      <c r="L212" s="9">
        <f t="shared" ca="1" si="51"/>
        <v>-77.792708116235417</v>
      </c>
      <c r="M212">
        <f t="shared" ca="1" si="53"/>
        <v>56.278130144032922</v>
      </c>
      <c r="N212">
        <f t="shared" ca="1" si="54"/>
        <v>31.176571502057612</v>
      </c>
    </row>
    <row r="213" spans="1:14" x14ac:dyDescent="0.25">
      <c r="A213" s="4">
        <f t="shared" si="48"/>
        <v>0.43003472222222028</v>
      </c>
      <c r="B213" s="3">
        <f t="shared" si="55"/>
        <v>1553301155</v>
      </c>
      <c r="C213">
        <f t="shared" si="52"/>
        <v>2</v>
      </c>
      <c r="D213">
        <f t="shared" si="52"/>
        <v>6</v>
      </c>
      <c r="E213">
        <f t="shared" ca="1" si="43"/>
        <v>-110898.37916666668</v>
      </c>
      <c r="F213">
        <f t="shared" ca="1" si="44"/>
        <v>48179.668208333329</v>
      </c>
      <c r="G213">
        <f t="shared" ca="1" si="49"/>
        <v>8534.4</v>
      </c>
      <c r="H213" s="9">
        <f t="shared" ca="1" si="46"/>
        <v>-223.45824074074045</v>
      </c>
      <c r="I213" s="9">
        <f t="shared" ca="1" si="46"/>
        <v>48.343150925925876</v>
      </c>
      <c r="J213" s="9">
        <f t="shared" ca="1" si="46"/>
        <v>0</v>
      </c>
      <c r="K213" s="9">
        <f t="shared" ca="1" si="50"/>
        <v>228.62774459018215</v>
      </c>
      <c r="L213" s="9">
        <f t="shared" ca="1" si="51"/>
        <v>-77.792708116235119</v>
      </c>
      <c r="M213">
        <f t="shared" ca="1" si="53"/>
        <v>56.280289351851849</v>
      </c>
      <c r="N213">
        <f t="shared" ca="1" si="54"/>
        <v>31.158692129629628</v>
      </c>
    </row>
    <row r="214" spans="1:14" x14ac:dyDescent="0.25">
      <c r="A214" s="4">
        <f t="shared" si="48"/>
        <v>0.43009259259259064</v>
      </c>
      <c r="B214" s="3">
        <f t="shared" si="55"/>
        <v>1553301160</v>
      </c>
      <c r="C214">
        <f t="shared" si="52"/>
        <v>2</v>
      </c>
      <c r="D214">
        <f t="shared" si="52"/>
        <v>6</v>
      </c>
      <c r="E214">
        <f t="shared" ca="1" si="43"/>
        <v>-112015.67037037038</v>
      </c>
      <c r="F214">
        <f t="shared" ca="1" si="44"/>
        <v>48421.383962962958</v>
      </c>
      <c r="G214">
        <f t="shared" ca="1" si="49"/>
        <v>8534.4</v>
      </c>
      <c r="H214" s="9">
        <f t="shared" ca="1" si="46"/>
        <v>-223.45824074074045</v>
      </c>
      <c r="I214" s="9">
        <f t="shared" ca="1" si="46"/>
        <v>48.343150925925876</v>
      </c>
      <c r="J214" s="9">
        <f t="shared" ca="1" si="46"/>
        <v>0</v>
      </c>
      <c r="K214" s="9">
        <f t="shared" ca="1" si="50"/>
        <v>228.62774459018215</v>
      </c>
      <c r="L214" s="9">
        <f t="shared" ca="1" si="51"/>
        <v>-77.792708116235119</v>
      </c>
      <c r="M214">
        <f t="shared" ca="1" si="53"/>
        <v>56.282448559670783</v>
      </c>
      <c r="N214">
        <f t="shared" ca="1" si="54"/>
        <v>31.140812757201644</v>
      </c>
    </row>
    <row r="215" spans="1:14" x14ac:dyDescent="0.25">
      <c r="A215" s="4">
        <f t="shared" si="48"/>
        <v>0.430150462962961</v>
      </c>
      <c r="B215" s="3">
        <f t="shared" si="55"/>
        <v>1553301165</v>
      </c>
      <c r="C215">
        <f t="shared" si="52"/>
        <v>2</v>
      </c>
      <c r="D215">
        <f t="shared" si="52"/>
        <v>6</v>
      </c>
      <c r="E215">
        <f t="shared" ca="1" si="43"/>
        <v>-113132.96157407408</v>
      </c>
      <c r="F215">
        <f t="shared" ca="1" si="44"/>
        <v>48663.099717592588</v>
      </c>
      <c r="G215">
        <f t="shared" ca="1" si="49"/>
        <v>8534.4</v>
      </c>
      <c r="H215" s="9">
        <f t="shared" ca="1" si="46"/>
        <v>-223.45824074074045</v>
      </c>
      <c r="I215" s="9">
        <f t="shared" ca="1" si="46"/>
        <v>48.343150925925876</v>
      </c>
      <c r="J215" s="9">
        <f t="shared" ca="1" si="46"/>
        <v>0</v>
      </c>
      <c r="K215" s="9">
        <f t="shared" ca="1" si="50"/>
        <v>228.62774459018215</v>
      </c>
      <c r="L215" s="9">
        <f t="shared" ca="1" si="51"/>
        <v>-77.792708116235119</v>
      </c>
      <c r="M215">
        <f t="shared" ca="1" si="53"/>
        <v>56.28460776748971</v>
      </c>
      <c r="N215">
        <f t="shared" ca="1" si="54"/>
        <v>31.122933384773663</v>
      </c>
    </row>
    <row r="216" spans="1:14" x14ac:dyDescent="0.25">
      <c r="A216" s="4">
        <f t="shared" si="48"/>
        <v>0.43020833333333136</v>
      </c>
      <c r="B216" s="3">
        <f t="shared" si="55"/>
        <v>1553301170</v>
      </c>
      <c r="C216">
        <f t="shared" ref="C216:D222" si="56">C215</f>
        <v>2</v>
      </c>
      <c r="D216">
        <f t="shared" si="56"/>
        <v>6</v>
      </c>
      <c r="E216">
        <f t="shared" ca="1" si="43"/>
        <v>-114250.25277777779</v>
      </c>
      <c r="F216">
        <f t="shared" ca="1" si="44"/>
        <v>48904.815472222217</v>
      </c>
      <c r="G216">
        <f t="shared" ca="1" si="49"/>
        <v>8534.4</v>
      </c>
      <c r="H216" s="9">
        <f t="shared" ca="1" si="46"/>
        <v>-223.45824074074045</v>
      </c>
      <c r="I216" s="9">
        <f t="shared" ca="1" si="46"/>
        <v>48.343150925925876</v>
      </c>
      <c r="J216" s="9">
        <f t="shared" ca="1" si="46"/>
        <v>0</v>
      </c>
      <c r="K216" s="9">
        <f t="shared" ca="1" si="50"/>
        <v>228.62774459018215</v>
      </c>
      <c r="L216" s="9">
        <f t="shared" ca="1" si="51"/>
        <v>-77.792708116235119</v>
      </c>
      <c r="M216">
        <f t="shared" ca="1" si="53"/>
        <v>56.286766975308645</v>
      </c>
      <c r="N216">
        <f t="shared" ca="1" si="54"/>
        <v>31.105054012345679</v>
      </c>
    </row>
    <row r="217" spans="1:14" x14ac:dyDescent="0.25">
      <c r="A217" s="4">
        <f t="shared" si="48"/>
        <v>0.43026620370370172</v>
      </c>
      <c r="B217" s="3">
        <f t="shared" si="55"/>
        <v>1553301175</v>
      </c>
      <c r="C217">
        <f t="shared" si="56"/>
        <v>2</v>
      </c>
      <c r="D217">
        <f t="shared" si="56"/>
        <v>6</v>
      </c>
      <c r="E217">
        <f t="shared" ca="1" si="43"/>
        <v>-115367.54398148149</v>
      </c>
      <c r="F217">
        <f t="shared" ca="1" si="44"/>
        <v>49146.531226851846</v>
      </c>
      <c r="G217">
        <f t="shared" ca="1" si="49"/>
        <v>8534.4</v>
      </c>
      <c r="H217" s="9">
        <f t="shared" ca="1" si="46"/>
        <v>-223.45824074074045</v>
      </c>
      <c r="I217" s="9">
        <f t="shared" ca="1" si="46"/>
        <v>48.343150925925876</v>
      </c>
      <c r="J217" s="9">
        <f t="shared" ca="1" si="46"/>
        <v>0</v>
      </c>
      <c r="K217" s="9">
        <f t="shared" ca="1" si="50"/>
        <v>228.62774459018215</v>
      </c>
      <c r="L217" s="9">
        <f t="shared" ca="1" si="51"/>
        <v>-77.792708116235119</v>
      </c>
      <c r="M217">
        <f t="shared" ca="1" si="53"/>
        <v>56.288926183127572</v>
      </c>
      <c r="N217">
        <f t="shared" ca="1" si="54"/>
        <v>31.087174639917695</v>
      </c>
    </row>
    <row r="218" spans="1:14" x14ac:dyDescent="0.25">
      <c r="A218" s="4">
        <f t="shared" si="48"/>
        <v>0.43032407407407208</v>
      </c>
      <c r="B218" s="3">
        <f t="shared" si="55"/>
        <v>1553301180</v>
      </c>
      <c r="C218">
        <f t="shared" si="56"/>
        <v>2</v>
      </c>
      <c r="D218">
        <f t="shared" si="56"/>
        <v>6</v>
      </c>
      <c r="E218">
        <f t="shared" ca="1" si="43"/>
        <v>-116484.83518518519</v>
      </c>
      <c r="F218">
        <f t="shared" ca="1" si="44"/>
        <v>49388.246981481476</v>
      </c>
      <c r="G218">
        <f t="shared" ca="1" si="49"/>
        <v>8534.4</v>
      </c>
      <c r="H218" s="9">
        <f t="shared" ca="1" si="46"/>
        <v>-223.45824074074045</v>
      </c>
      <c r="I218" s="9">
        <f t="shared" ca="1" si="46"/>
        <v>48.343150925925876</v>
      </c>
      <c r="J218" s="9">
        <f t="shared" ca="1" si="46"/>
        <v>0</v>
      </c>
      <c r="K218" s="9">
        <f t="shared" ca="1" si="50"/>
        <v>228.62774459018215</v>
      </c>
      <c r="L218" s="9">
        <f t="shared" ca="1" si="51"/>
        <v>-77.792708116235119</v>
      </c>
      <c r="M218">
        <f t="shared" ca="1" si="53"/>
        <v>56.291085390946499</v>
      </c>
      <c r="N218">
        <f t="shared" ca="1" si="54"/>
        <v>31.069295267489711</v>
      </c>
    </row>
    <row r="219" spans="1:14" x14ac:dyDescent="0.25">
      <c r="A219" s="4">
        <f t="shared" si="48"/>
        <v>0.43038194444444244</v>
      </c>
      <c r="B219" s="3">
        <f t="shared" si="55"/>
        <v>1553301185</v>
      </c>
      <c r="C219">
        <f t="shared" si="56"/>
        <v>2</v>
      </c>
      <c r="D219">
        <f t="shared" si="56"/>
        <v>6</v>
      </c>
      <c r="E219">
        <f t="shared" ca="1" si="43"/>
        <v>-117602.12638888889</v>
      </c>
      <c r="F219">
        <f t="shared" ca="1" si="44"/>
        <v>49629.962736111105</v>
      </c>
      <c r="G219">
        <f t="shared" ca="1" si="49"/>
        <v>8534.4</v>
      </c>
      <c r="H219" s="9">
        <f t="shared" ca="1" si="46"/>
        <v>-223.45824074074045</v>
      </c>
      <c r="I219" s="9">
        <f t="shared" ca="1" si="46"/>
        <v>48.343150925927333</v>
      </c>
      <c r="J219" s="9">
        <f t="shared" ca="1" si="46"/>
        <v>0</v>
      </c>
      <c r="K219" s="9">
        <f t="shared" ca="1" si="50"/>
        <v>228.62774459018246</v>
      </c>
      <c r="L219" s="9">
        <f t="shared" ca="1" si="51"/>
        <v>-77.792708116234763</v>
      </c>
      <c r="M219">
        <f t="shared" ca="1" si="53"/>
        <v>56.293244598765433</v>
      </c>
      <c r="N219">
        <f t="shared" ca="1" si="54"/>
        <v>31.051415895061727</v>
      </c>
    </row>
    <row r="220" spans="1:14" x14ac:dyDescent="0.25">
      <c r="A220" s="4">
        <f t="shared" si="48"/>
        <v>0.4304398148148128</v>
      </c>
      <c r="B220" s="3">
        <f t="shared" si="55"/>
        <v>1553301190</v>
      </c>
      <c r="C220">
        <f t="shared" si="56"/>
        <v>2</v>
      </c>
      <c r="D220">
        <f t="shared" si="56"/>
        <v>6</v>
      </c>
      <c r="E220">
        <f t="shared" ca="1" si="43"/>
        <v>-118719.4175925926</v>
      </c>
      <c r="F220">
        <f t="shared" ca="1" si="44"/>
        <v>49871.678490740742</v>
      </c>
      <c r="G220">
        <f t="shared" ca="1" si="49"/>
        <v>8534.4</v>
      </c>
      <c r="H220" s="9">
        <f t="shared" ca="1" si="46"/>
        <v>-223.45824074074045</v>
      </c>
      <c r="I220" s="9">
        <f t="shared" ca="1" si="46"/>
        <v>48.343150925925876</v>
      </c>
      <c r="J220" s="9">
        <f t="shared" ca="1" si="46"/>
        <v>0</v>
      </c>
      <c r="K220" s="9">
        <f t="shared" ca="1" si="50"/>
        <v>228.62774459018215</v>
      </c>
      <c r="L220" s="9">
        <f t="shared" ca="1" si="51"/>
        <v>-77.792708116235119</v>
      </c>
      <c r="M220">
        <f t="shared" ca="1" si="53"/>
        <v>56.29540380658436</v>
      </c>
      <c r="N220">
        <f t="shared" ca="1" si="54"/>
        <v>31.033536522633746</v>
      </c>
    </row>
    <row r="221" spans="1:14" x14ac:dyDescent="0.25">
      <c r="A221" s="4">
        <f t="shared" si="48"/>
        <v>0.43049768518518317</v>
      </c>
      <c r="B221" s="3">
        <f t="shared" si="55"/>
        <v>1553301195</v>
      </c>
      <c r="C221">
        <f t="shared" si="56"/>
        <v>2</v>
      </c>
      <c r="D221">
        <f t="shared" si="56"/>
        <v>6</v>
      </c>
      <c r="E221">
        <f t="shared" ca="1" si="43"/>
        <v>-119836.7087962963</v>
      </c>
      <c r="F221">
        <f t="shared" ca="1" si="44"/>
        <v>50113.394245370371</v>
      </c>
      <c r="G221">
        <f t="shared" ca="1" si="49"/>
        <v>8534.4</v>
      </c>
      <c r="H221" s="9">
        <f t="shared" ca="1" si="46"/>
        <v>-223.45824074074045</v>
      </c>
      <c r="I221" s="9">
        <f t="shared" ca="1" si="46"/>
        <v>48.343150925925876</v>
      </c>
      <c r="J221" s="9">
        <f t="shared" ca="1" si="46"/>
        <v>0</v>
      </c>
      <c r="K221" s="9">
        <f t="shared" ca="1" si="50"/>
        <v>228.62774459018215</v>
      </c>
      <c r="L221" s="9">
        <f t="shared" ca="1" si="51"/>
        <v>-77.792708116235119</v>
      </c>
      <c r="M221">
        <f t="shared" ca="1" si="53"/>
        <v>56.297563014403295</v>
      </c>
      <c r="N221">
        <f t="shared" ca="1" si="54"/>
        <v>31.015657150205762</v>
      </c>
    </row>
    <row r="222" spans="1:14" x14ac:dyDescent="0.25">
      <c r="A222" s="5">
        <f t="shared" si="48"/>
        <v>0.43055555555555353</v>
      </c>
      <c r="B222" s="3">
        <f t="shared" si="55"/>
        <v>1553301200</v>
      </c>
      <c r="C222">
        <f t="shared" si="56"/>
        <v>2</v>
      </c>
      <c r="D222">
        <f t="shared" si="56"/>
        <v>6</v>
      </c>
      <c r="E222">
        <f t="shared" ca="1" si="43"/>
        <v>-120954</v>
      </c>
      <c r="F222">
        <f t="shared" ca="1" si="44"/>
        <v>50355.11</v>
      </c>
      <c r="G222">
        <f t="shared" ca="1" si="49"/>
        <v>8534.4</v>
      </c>
      <c r="H222" s="9">
        <f ca="1">H221</f>
        <v>-223.45824074074045</v>
      </c>
      <c r="I222" s="9">
        <f t="shared" ref="I222:J222" ca="1" si="57">I221</f>
        <v>48.343150925925876</v>
      </c>
      <c r="J222" s="9">
        <f t="shared" ca="1" si="57"/>
        <v>0</v>
      </c>
      <c r="K222" s="9">
        <f t="shared" ca="1" si="50"/>
        <v>228.62774459018215</v>
      </c>
      <c r="L222" s="9">
        <f t="shared" ca="1" si="51"/>
        <v>-77.792708116235119</v>
      </c>
      <c r="M222">
        <f t="shared" ca="1" si="53"/>
        <v>56.299722222222222</v>
      </c>
      <c r="N222">
        <f t="shared" ca="1" si="54"/>
        <v>30.997777777777777</v>
      </c>
    </row>
    <row r="223" spans="1:14" x14ac:dyDescent="0.25">
      <c r="A223" t="s">
        <v>144</v>
      </c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S258"/>
  <sheetViews>
    <sheetView workbookViewId="0">
      <selection activeCell="B2" sqref="B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151</v>
      </c>
      <c r="B1" t="s">
        <v>160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 t="s">
        <v>64</v>
      </c>
      <c r="C2" s="7">
        <v>330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10058.4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-2.0917647058823525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0.4291666666666667</v>
      </c>
      <c r="B3" s="6" t="s">
        <v>70</v>
      </c>
      <c r="C3" s="7">
        <v>260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7924.8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0.41736111111111113</v>
      </c>
      <c r="B6" s="3">
        <f>Params!D29+MINUTE(A6-Params!C29)*60+SECOND(A6-Params!C29)</f>
        <v>1553300060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10058.4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-2.0917647058824516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0.41741898148148149</v>
      </c>
      <c r="B7" s="3">
        <f>B6+SECOND(A7-A6)</f>
        <v>1553300065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10047.941176470587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-2.0917647058820874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0.41747685185185185</v>
      </c>
      <c r="B8" s="3">
        <f>B7+SECOND(A8-A7)</f>
        <v>1553300070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10037.482352941177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-2.0917647058824516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0.41753472222222221</v>
      </c>
      <c r="B9" s="3">
        <f t="shared" ref="B9:B72" si="11">B8+SECOND(A9-A8)</f>
        <v>1553300075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10027.023529411765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-2.0917647058824516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0.41759259259259257</v>
      </c>
      <c r="B10" s="3">
        <f t="shared" si="11"/>
        <v>1553300080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10016.564705882352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-2.0917647058824516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0.41765046296296293</v>
      </c>
      <c r="B11" s="3">
        <f t="shared" si="11"/>
        <v>1553300085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10006.10588235294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-2.0917647058820874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0.41770833333333329</v>
      </c>
      <c r="B12" s="3">
        <f t="shared" si="11"/>
        <v>1553300090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9995.6470588235297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-2.0917647058824516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0.41776620370370365</v>
      </c>
      <c r="B13" s="3">
        <f t="shared" si="11"/>
        <v>1553300095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9985.1882352941175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-2.0917647058824516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0.41782407407407401</v>
      </c>
      <c r="B14" s="3">
        <f t="shared" si="11"/>
        <v>1553300100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9974.7294117647052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-2.0917647058824516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0.41788194444444438</v>
      </c>
      <c r="B15" s="3">
        <f t="shared" si="11"/>
        <v>1553300105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9964.270588235293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-2.0917647058820874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0.41793981481481474</v>
      </c>
      <c r="B16" s="3">
        <f t="shared" si="11"/>
        <v>1553300110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9953.8117647058825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-2.0917647058824516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0.4179976851851851</v>
      </c>
      <c r="B17" s="3">
        <f t="shared" si="11"/>
        <v>1553300115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9943.3529411764703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-2.0917647058824516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0.41805555555555546</v>
      </c>
      <c r="B18" s="3">
        <f t="shared" si="11"/>
        <v>1553300120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9932.894117647058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-2.0917647058820874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0.41811342592592582</v>
      </c>
      <c r="B19" s="3">
        <f t="shared" si="11"/>
        <v>1553300125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9922.4352941176476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-2.0917647058824516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0.41817129629629618</v>
      </c>
      <c r="B20" s="3">
        <f t="shared" si="11"/>
        <v>1553300130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9911.9764705882353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-2.0917647058824516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0.41822916666666654</v>
      </c>
      <c r="B21" s="3">
        <f t="shared" si="11"/>
        <v>1553300135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9901.5176470588231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-2.0917647058824516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0.4182870370370369</v>
      </c>
      <c r="B22" s="3">
        <f t="shared" si="11"/>
        <v>1553300140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9891.0588235294108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-2.0917647058820874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0.41834490740740726</v>
      </c>
      <c r="B23" s="3">
        <f t="shared" si="11"/>
        <v>1553300145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9880.6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-2.0917647058824516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0.41840277777777762</v>
      </c>
      <c r="B24" s="3">
        <f t="shared" si="11"/>
        <v>1553300150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9870.1411764705881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-2.0917647058824516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0.41846064814814798</v>
      </c>
      <c r="B25" s="3">
        <f t="shared" si="11"/>
        <v>1553300155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9859.6823529411758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-2.0917647058824516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0.41851851851851835</v>
      </c>
      <c r="B26" s="3">
        <f t="shared" si="11"/>
        <v>1553300160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9849.2235294117636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-2.0917647058820874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0.41857638888888871</v>
      </c>
      <c r="B27" s="3">
        <f t="shared" si="11"/>
        <v>1553300165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9838.7647058823532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-2.0917647058824516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0.41863425925925907</v>
      </c>
      <c r="B28" s="3">
        <f t="shared" si="11"/>
        <v>1553300170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9828.3058823529409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-2.0917647058824516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0.41869212962962943</v>
      </c>
      <c r="B29" s="3">
        <f t="shared" si="11"/>
        <v>1553300175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9817.8470588235286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-2.0917647058820874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0.41874999999999979</v>
      </c>
      <c r="B30" s="3">
        <f t="shared" si="11"/>
        <v>1553300180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9807.3882352941182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-2.0917647058824516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0.41880787037037015</v>
      </c>
      <c r="B31" s="3">
        <f t="shared" si="11"/>
        <v>1553300185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9796.9294117647059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-2.0917647058824516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0.41886574074074051</v>
      </c>
      <c r="B32" s="3">
        <f t="shared" si="11"/>
        <v>1553300190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9786.4705882352937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-2.0917647058824516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0.41892361111111087</v>
      </c>
      <c r="B33" s="3">
        <f t="shared" si="11"/>
        <v>1553300195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9776.0117647058814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-2.0917647058820874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0.41898148148148123</v>
      </c>
      <c r="B34" s="3">
        <f t="shared" si="11"/>
        <v>1553300200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9765.552941176471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-2.0917647058824516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0.41903935185185159</v>
      </c>
      <c r="B35" s="3">
        <f t="shared" si="11"/>
        <v>1553300205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9755.0941176470587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-2.0917647058824516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0.41909722222222195</v>
      </c>
      <c r="B36" s="3">
        <f t="shared" si="11"/>
        <v>1553300210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9744.6352941176465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-2.0917647058824516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0.41915509259259232</v>
      </c>
      <c r="B37" s="3">
        <f t="shared" si="11"/>
        <v>1553300215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9734.1764705882342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-2.0917647058820874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0.41921296296296268</v>
      </c>
      <c r="B38" s="3">
        <f t="shared" si="11"/>
        <v>1553300220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9723.7176470588238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-2.0917647058824516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0.41927083333333304</v>
      </c>
      <c r="B39" s="3">
        <f t="shared" si="11"/>
        <v>1553300225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9713.2588235294115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-2.0917647058824516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0.4193287037037034</v>
      </c>
      <c r="B40" s="3">
        <f t="shared" si="11"/>
        <v>1553300230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9702.7999999999993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-2.0917647058820874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0.41938657407407376</v>
      </c>
      <c r="B41" s="3">
        <f t="shared" si="11"/>
        <v>1553300235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9692.3411764705888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-2.0917647058824516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0.41944444444444412</v>
      </c>
      <c r="B42" s="3">
        <f t="shared" si="11"/>
        <v>1553300240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9681.8823529411766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-2.0917647058824516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0.41950231481481448</v>
      </c>
      <c r="B43" s="3">
        <f t="shared" si="11"/>
        <v>1553300245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9671.4235294117643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-2.0917647058824516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0.41956018518518484</v>
      </c>
      <c r="B44" s="3">
        <f t="shared" si="11"/>
        <v>1553300250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9660.9647058823521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-2.0917647058820874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0.4196180555555552</v>
      </c>
      <c r="B45" s="3">
        <f t="shared" si="11"/>
        <v>1553300255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9650.5058823529416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-2.0917647058824516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0.41967592592592556</v>
      </c>
      <c r="B46" s="3">
        <f t="shared" si="11"/>
        <v>1553300260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9640.0470588235294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-2.0917647058824516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0.41973379629629592</v>
      </c>
      <c r="B47" s="3">
        <f t="shared" si="11"/>
        <v>1553300265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9629.5882352941171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-2.0917647058824516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0.41979166666666629</v>
      </c>
      <c r="B48" s="3">
        <f t="shared" si="11"/>
        <v>1553300270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9619.1294117647049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-2.0917647058820874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0.41984953703703665</v>
      </c>
      <c r="B49" s="3">
        <f t="shared" si="11"/>
        <v>1553300275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9608.6705882352944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-2.0917647058824516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0.41990740740740701</v>
      </c>
      <c r="B50" s="3">
        <f t="shared" si="11"/>
        <v>1553300280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9598.2117647058822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-2.0917647058824516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0.41996527777777737</v>
      </c>
      <c r="B51" s="3">
        <f t="shared" si="11"/>
        <v>1553300285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9587.7529411764699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-2.0917647058820874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0.42002314814814773</v>
      </c>
      <c r="B52" s="3">
        <f t="shared" si="11"/>
        <v>1553300290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9577.2941176470595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-2.0917647058824516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0.42008101851851809</v>
      </c>
      <c r="B53" s="3">
        <f t="shared" si="11"/>
        <v>1553300295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9566.8352941176472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-2.0917647058824516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0.42013888888888845</v>
      </c>
      <c r="B54" s="3">
        <f t="shared" si="11"/>
        <v>1553300300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9556.376470588235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-2.0917647058824516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0.42019675925925881</v>
      </c>
      <c r="B55" s="3">
        <f t="shared" si="11"/>
        <v>1553300305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9545.9176470588227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-2.0917647058820874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0.42025462962962917</v>
      </c>
      <c r="B56" s="3">
        <f t="shared" si="11"/>
        <v>1553300310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9535.4588235294123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-2.0917647058824516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0.42031249999999953</v>
      </c>
      <c r="B57" s="3">
        <f t="shared" si="11"/>
        <v>1553300315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9525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-2.0917647058824516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0.42037037037036989</v>
      </c>
      <c r="B58" s="3">
        <f t="shared" si="11"/>
        <v>1553300320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9514.5411764705877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-2.0917647058824516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0.42042824074074026</v>
      </c>
      <c r="B59" s="3">
        <f t="shared" si="11"/>
        <v>1553300325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9504.0823529411755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-2.0917647058820874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0.42048611111111062</v>
      </c>
      <c r="B60" s="3">
        <f t="shared" si="11"/>
        <v>1553300330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9493.623529411765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-2.0917647058824516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0.42054398148148098</v>
      </c>
      <c r="B61" s="3">
        <f t="shared" si="11"/>
        <v>1553300335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9483.1647058823528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-2.0917647058824516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0.42060185185185134</v>
      </c>
      <c r="B62" s="3">
        <f t="shared" si="11"/>
        <v>1553300340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9472.7058823529405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-2.0917647058820874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0.4206597222222217</v>
      </c>
      <c r="B63" s="3">
        <f t="shared" si="11"/>
        <v>1553300345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9462.2470588235301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-2.0917647058824516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0.42071759259259206</v>
      </c>
      <c r="B64" s="3">
        <f t="shared" si="11"/>
        <v>1553300350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9451.7882352941178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-2.0917647058824516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0.42077546296296242</v>
      </c>
      <c r="B65" s="3">
        <f t="shared" si="11"/>
        <v>1553300355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9441.3294117647056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-2.0917647058824516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0.42083333333333278</v>
      </c>
      <c r="B66" s="3">
        <f t="shared" si="11"/>
        <v>1553300360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9430.8705882352933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-2.0917647058820874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0.42089120370370314</v>
      </c>
      <c r="B67" s="3">
        <f t="shared" si="11"/>
        <v>1553300365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9420.4117647058829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-2.0917647058824516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0.4209490740740735</v>
      </c>
      <c r="B68" s="3">
        <f t="shared" si="11"/>
        <v>1553300370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9409.9529411764706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-2.0917647058824516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0.42100694444444386</v>
      </c>
      <c r="B69" s="3">
        <f t="shared" si="11"/>
        <v>1553300375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9399.4941176470584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-2.0917647058824516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0.42106481481481423</v>
      </c>
      <c r="B70" s="3">
        <f t="shared" si="11"/>
        <v>1553300380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9389.0352941176461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-2.0917647058820874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0.42112268518518459</v>
      </c>
      <c r="B71" s="3">
        <f t="shared" si="11"/>
        <v>1553300385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9378.5764705882357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-2.0917647058824516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0.42118055555555495</v>
      </c>
      <c r="B72" s="3">
        <f t="shared" si="11"/>
        <v>1553300390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9368.1176470588234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-2.0917647058824516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0.42123842592592531</v>
      </c>
      <c r="B73" s="3">
        <f t="shared" ref="B73:B136" si="25">B72+SECOND(A73-A72)</f>
        <v>1553300395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9357.6588235294112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-2.0917647058820874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0.42129629629629567</v>
      </c>
      <c r="B74" s="3">
        <f t="shared" si="25"/>
        <v>1553300400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9347.2000000000007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-2.0917647058824516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0.42135416666666603</v>
      </c>
      <c r="B75" s="3">
        <f t="shared" si="25"/>
        <v>1553300405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9336.7411764705885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-2.0917647058824516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0.42141203703703639</v>
      </c>
      <c r="B76" s="3">
        <f t="shared" si="25"/>
        <v>1553300410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9326.2823529411762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-2.0917647058824516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0.42146990740740675</v>
      </c>
      <c r="B77" s="3">
        <f t="shared" si="25"/>
        <v>1553300415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9315.823529411764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-2.0917647058820874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0.42152777777777711</v>
      </c>
      <c r="B78" s="3">
        <f t="shared" si="25"/>
        <v>1553300420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9305.3647058823535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-2.0917647058824516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0.42158564814814747</v>
      </c>
      <c r="B79" s="3">
        <f t="shared" si="25"/>
        <v>1553300425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9294.9058823529413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-2.0917647058824516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0.42164351851851783</v>
      </c>
      <c r="B80" s="3">
        <f t="shared" si="25"/>
        <v>1553300430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9284.447058823529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-2.0917647058824516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0.4217013888888882</v>
      </c>
      <c r="B81" s="3">
        <f t="shared" si="25"/>
        <v>1553300435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9273.9882352941167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-2.0917647058820874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0.42175925925925856</v>
      </c>
      <c r="B82" s="3">
        <f t="shared" si="25"/>
        <v>1553300440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9263.5294117647063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-2.0917647058824516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0.42181712962962892</v>
      </c>
      <c r="B83" s="3">
        <f t="shared" si="25"/>
        <v>1553300445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9253.0705882352941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-2.0917647058824516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0.42187499999999928</v>
      </c>
      <c r="B84" s="3">
        <f t="shared" si="25"/>
        <v>1553300450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9242.6117647058818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-2.0917647058824516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0.42193287037036964</v>
      </c>
      <c r="B85" s="3">
        <f t="shared" si="25"/>
        <v>1553300455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9232.1529411764695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-2.0917647058820874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0.42199074074074</v>
      </c>
      <c r="B86" s="3">
        <f t="shared" si="25"/>
        <v>1553300460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9221.6941176470591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-2.0917647058824516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0.42204861111111036</v>
      </c>
      <c r="B87" s="3">
        <f t="shared" si="25"/>
        <v>1553300465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9211.2352941176468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-2.0917647058824516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0.42210648148148072</v>
      </c>
      <c r="B88" s="3">
        <f t="shared" si="25"/>
        <v>1553300470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9200.7764705882346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-2.0917647058820874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0.42216435185185108</v>
      </c>
      <c r="B89" s="3">
        <f t="shared" si="25"/>
        <v>1553300475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9190.3176470588242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-2.0917647058824516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0.42222222222222144</v>
      </c>
      <c r="B90" s="3">
        <f t="shared" si="25"/>
        <v>1553300480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9179.8588235294119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-2.0917647058824516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0.4222800925925918</v>
      </c>
      <c r="B91" s="3">
        <f t="shared" si="25"/>
        <v>1553300485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9169.4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-2.0917647058824516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0.42233796296296217</v>
      </c>
      <c r="B92" s="3">
        <f t="shared" si="25"/>
        <v>1553300490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9158.9411764705874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-2.0917647058820874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0.42239583333333253</v>
      </c>
      <c r="B93" s="3">
        <f t="shared" si="25"/>
        <v>1553300495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9148.4823529411769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-2.0917647058824516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0.42245370370370289</v>
      </c>
      <c r="B94" s="3">
        <f t="shared" si="25"/>
        <v>1553300500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9138.0235294117647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-2.0917647058824516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0.42251157407407325</v>
      </c>
      <c r="B95" s="3">
        <f t="shared" si="25"/>
        <v>1553300505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9127.5647058823524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-2.0917647058824516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0.42256944444444361</v>
      </c>
      <c r="B96" s="3">
        <f t="shared" si="25"/>
        <v>1553300510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9117.1058823529402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-2.0917647058820874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0.42262731481481397</v>
      </c>
      <c r="B97" s="3">
        <f t="shared" si="25"/>
        <v>1553300515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9106.6470588235297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-2.0917647058824516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0.42268518518518433</v>
      </c>
      <c r="B98" s="3">
        <f t="shared" si="25"/>
        <v>1553300520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9096.1882352941175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-2.0917647058824516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0.42274305555555469</v>
      </c>
      <c r="B99" s="3">
        <f t="shared" si="25"/>
        <v>1553300525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9085.7294117647052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-2.0917647058820874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0.42280092592592505</v>
      </c>
      <c r="B100" s="3">
        <f t="shared" si="25"/>
        <v>1553300530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9075.2705882352948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-2.0917647058824516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0.42285879629629541</v>
      </c>
      <c r="B101" s="3">
        <f t="shared" si="25"/>
        <v>1553300535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9064.8117647058825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-2.0917647058824516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0.42291666666666577</v>
      </c>
      <c r="B102" s="3">
        <f t="shared" si="25"/>
        <v>1553300540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9054.3529411764703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-2.0917647058824516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0.42297453703703614</v>
      </c>
      <c r="B103" s="3">
        <f t="shared" si="25"/>
        <v>1553300545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9043.894117647058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-2.0917647058820874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0.4230324074074065</v>
      </c>
      <c r="B104" s="3">
        <f t="shared" si="25"/>
        <v>1553300550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9033.4352941176476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-2.0917647058824516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0.42309027777777686</v>
      </c>
      <c r="B105" s="3">
        <f t="shared" si="25"/>
        <v>1553300555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9022.9764705882353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-2.0917647058824516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0.42314814814814722</v>
      </c>
      <c r="B106" s="3">
        <f t="shared" si="25"/>
        <v>1553300560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9012.5176470588231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-2.0917647058820874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0.42320601851851758</v>
      </c>
      <c r="B107" s="3">
        <f t="shared" si="25"/>
        <v>1553300565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9002.0588235294126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-2.0917647058824516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0.42326388888888794</v>
      </c>
      <c r="B108" s="3">
        <f t="shared" si="25"/>
        <v>1553300570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8991.6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-2.0917647058824516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0.4233217592592583</v>
      </c>
      <c r="B109" s="3">
        <f t="shared" si="25"/>
        <v>1553300575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8981.1411764705881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-2.0917647058824516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0.42337962962962866</v>
      </c>
      <c r="B110" s="3">
        <f t="shared" si="25"/>
        <v>1553300580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8970.6823529411758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-2.0917647058824516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0.42343749999999902</v>
      </c>
      <c r="B111" s="3">
        <f t="shared" si="25"/>
        <v>1553300585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8960.2235294117636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-2.0917647058820874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0.42349537037036938</v>
      </c>
      <c r="B112" s="3">
        <f t="shared" si="25"/>
        <v>1553300590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8949.7647058823532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-2.0917647058824516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0.42355324074073974</v>
      </c>
      <c r="B113" s="3">
        <f t="shared" si="25"/>
        <v>1553300595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8939.3058823529409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-2.0917647058824516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0.42361111111111011</v>
      </c>
      <c r="B114" s="3">
        <f t="shared" si="25"/>
        <v>1553300600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8928.8470588235286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-2.0917647058820874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0.42366898148148047</v>
      </c>
      <c r="B115" s="3">
        <f t="shared" si="25"/>
        <v>1553300605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8918.3882352941182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-2.0917647058824516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0.42372685185185083</v>
      </c>
      <c r="B116" s="3">
        <f t="shared" si="25"/>
        <v>1553300610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8907.9294117647059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-2.0917647058824516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0.42378472222222119</v>
      </c>
      <c r="B117" s="3">
        <f t="shared" si="25"/>
        <v>1553300615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8897.4705882352937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-2.0917647058824516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0.42384259259259155</v>
      </c>
      <c r="B118" s="3">
        <f t="shared" si="25"/>
        <v>1553300620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8887.0117647058814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-2.0917647058820874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0.42390046296296191</v>
      </c>
      <c r="B119" s="3">
        <f t="shared" si="25"/>
        <v>1553300625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8876.552941176471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-2.0917647058824516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0.42395833333333227</v>
      </c>
      <c r="B120" s="3">
        <f t="shared" si="25"/>
        <v>1553300630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8866.0941176470587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-2.0917647058824516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0.42401620370370263</v>
      </c>
      <c r="B121" s="3">
        <f t="shared" si="25"/>
        <v>1553300635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8855.6352941176465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-2.0917647058824516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0.42407407407407299</v>
      </c>
      <c r="B122" s="3">
        <f t="shared" si="25"/>
        <v>1553300640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8845.1764705882342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-2.0917647058820874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0.42413194444444335</v>
      </c>
      <c r="B123" s="3">
        <f t="shared" si="25"/>
        <v>1553300645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8834.7176470588238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-2.0917647058824516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0.42418981481481371</v>
      </c>
      <c r="B124" s="3">
        <f t="shared" si="25"/>
        <v>1553300650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8824.2588235294115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-2.0917647058824516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0.42424768518518408</v>
      </c>
      <c r="B125" s="3">
        <f t="shared" si="25"/>
        <v>1553300655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8813.7999999999993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-2.0917647058820874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0.42430555555555444</v>
      </c>
      <c r="B126" s="3">
        <f t="shared" si="25"/>
        <v>1553300660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8803.3411764705888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-2.0917647058824516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0.4243634259259248</v>
      </c>
      <c r="B127" s="3">
        <f t="shared" si="25"/>
        <v>1553300665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8792.8823529411766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-2.0917647058824516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0.42442129629629516</v>
      </c>
      <c r="B128" s="3">
        <f t="shared" si="25"/>
        <v>1553300670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8782.4235294117643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-2.0917647058824516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0.42447916666666552</v>
      </c>
      <c r="B129" s="3">
        <f t="shared" si="25"/>
        <v>1553300675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8771.9647058823521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-2.0917647058820874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0.42453703703703588</v>
      </c>
      <c r="B130" s="3">
        <f t="shared" si="25"/>
        <v>1553300680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8761.5058823529416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-2.0917647058824516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0.42459490740740624</v>
      </c>
      <c r="B131" s="3">
        <f t="shared" si="25"/>
        <v>1553300685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8751.0470588235294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-2.0917647058824516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0.4246527777777766</v>
      </c>
      <c r="B132" s="3">
        <f t="shared" si="25"/>
        <v>1553300690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8740.5882352941171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-2.0917647058824516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0.42471064814814696</v>
      </c>
      <c r="B133" s="3">
        <f t="shared" si="25"/>
        <v>1553300695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8730.1294117647049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-2.0917647058820874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0.42476851851851732</v>
      </c>
      <c r="B134" s="3">
        <f t="shared" si="25"/>
        <v>1553300700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8719.6705882352944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-2.0917647058824516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0.42482638888888768</v>
      </c>
      <c r="B135" s="3">
        <f t="shared" si="25"/>
        <v>1553300705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8709.2117647058822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-2.0917647058824516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0.42488425925925805</v>
      </c>
      <c r="B136" s="3">
        <f t="shared" si="25"/>
        <v>1553300710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8698.7529411764699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-2.0917647058820874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0.42494212962962841</v>
      </c>
      <c r="B137" s="3">
        <f t="shared" ref="B137:B200" si="40">B136+SECOND(A137-A136)</f>
        <v>1553300715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8688.2941176470595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-2.0917647058824516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0.42499999999999877</v>
      </c>
      <c r="B138" s="3">
        <f t="shared" si="40"/>
        <v>1553300720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8677.8352941176472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-2.0917647058824516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0.42505787037036913</v>
      </c>
      <c r="B139" s="3">
        <f t="shared" si="40"/>
        <v>1553300725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8667.376470588235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-2.0917647058824516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0.42511574074073949</v>
      </c>
      <c r="B140" s="3">
        <f t="shared" si="40"/>
        <v>1553300730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8656.9176470588227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-2.0917647058820874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0.42517361111110985</v>
      </c>
      <c r="B141" s="3">
        <f t="shared" si="40"/>
        <v>1553300735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8646.4588235294123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-2.0917647058824516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0.42523148148148021</v>
      </c>
      <c r="B142" s="3">
        <f t="shared" si="40"/>
        <v>1553300740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8636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-2.0917647058824516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0.42528935185185057</v>
      </c>
      <c r="B143" s="3">
        <f t="shared" si="40"/>
        <v>1553300745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8625.5411764705877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-2.0917647058824516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0.42534722222222093</v>
      </c>
      <c r="B144" s="3">
        <f t="shared" si="40"/>
        <v>1553300750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8615.0823529411755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-2.0917647058820874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0.42540509259259129</v>
      </c>
      <c r="B145" s="3">
        <f t="shared" si="40"/>
        <v>1553300755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8604.623529411765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-2.0917647058824516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0.42546296296296165</v>
      </c>
      <c r="B146" s="3">
        <f t="shared" si="40"/>
        <v>1553300760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8594.1647058823528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-2.0917647058824516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0.42552083333333202</v>
      </c>
      <c r="B147" s="3">
        <f t="shared" si="40"/>
        <v>1553300765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8583.7058823529405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-2.0917647058820874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0.42557870370370238</v>
      </c>
      <c r="B148" s="3">
        <f t="shared" si="40"/>
        <v>1553300770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8573.2470588235301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-2.0917647058824516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0.42563657407407274</v>
      </c>
      <c r="B149" s="3">
        <f t="shared" si="40"/>
        <v>1553300775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8562.7882352941178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-2.0917647058824516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0.4256944444444431</v>
      </c>
      <c r="B150" s="3">
        <f t="shared" si="40"/>
        <v>1553300780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8552.3294117647056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-2.0917647058824516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0.42575231481481346</v>
      </c>
      <c r="B151" s="3">
        <f t="shared" si="40"/>
        <v>1553300785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8541.8705882352933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-2.0917647058820874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0.42581018518518382</v>
      </c>
      <c r="B152" s="3">
        <f t="shared" si="40"/>
        <v>1553300790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8531.4117647058829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-2.0917647058824516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0.42586805555555418</v>
      </c>
      <c r="B153" s="3">
        <f t="shared" si="40"/>
        <v>1553300795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8520.9529411764706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-2.0917647058824516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0.42592592592592454</v>
      </c>
      <c r="B154" s="3">
        <f t="shared" si="40"/>
        <v>1553300800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8510.4941176470584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-2.0917647058824516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0.4259837962962949</v>
      </c>
      <c r="B155" s="3">
        <f t="shared" si="40"/>
        <v>1553300805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8500.0352941176461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-2.0917647058820874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0.42604166666666526</v>
      </c>
      <c r="B156" s="3">
        <f t="shared" si="40"/>
        <v>1553300810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8489.5764705882357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-2.0917647058824516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0.42609953703703562</v>
      </c>
      <c r="B157" s="3">
        <f t="shared" si="40"/>
        <v>1553300815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8479.1176470588234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-2.0917647058824516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0.42615740740740599</v>
      </c>
      <c r="B158" s="3">
        <f t="shared" si="40"/>
        <v>1553300820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8468.6588235294112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-2.0917647058820874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0.42621527777777635</v>
      </c>
      <c r="B159" s="3">
        <f t="shared" si="40"/>
        <v>1553300825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8458.2000000000007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-2.0917647058824516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0.42627314814814671</v>
      </c>
      <c r="B160" s="3">
        <f t="shared" si="40"/>
        <v>1553300830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8447.7411764705885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-2.0917647058824516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0.42633101851851707</v>
      </c>
      <c r="B161" s="3">
        <f t="shared" si="40"/>
        <v>1553300835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8437.2823529411762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-2.0917647058824516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0.42638888888888743</v>
      </c>
      <c r="B162" s="3">
        <f t="shared" si="40"/>
        <v>1553300840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8426.823529411764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-2.0917647058820874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0.42644675925925779</v>
      </c>
      <c r="B163" s="3">
        <f t="shared" si="40"/>
        <v>1553300845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8416.3647058823535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-2.0917647058824516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0.42650462962962815</v>
      </c>
      <c r="B164" s="3">
        <f t="shared" si="40"/>
        <v>1553300850</v>
      </c>
      <c r="C164">
        <f t="shared" si="42"/>
        <v>2</v>
      </c>
      <c r="D164">
        <f t="shared" si="42"/>
        <v>6</v>
      </c>
      <c r="E164">
        <f t="shared" ref="E164:E222" ca="1" si="43">INDIRECT("E$"&amp;C164)+INDIRECT("H$"&amp;C164)*($B164-INDIRECT("B$"&amp;D164))</f>
        <v>73347.901960784322</v>
      </c>
      <c r="F164">
        <f t="shared" ref="F164:F222" ca="1" si="44">INDIRECT("F$"&amp;C164)+INDIRECT("I$"&amp;C164)*($B164-INDIRECT("B$"&amp;D164))</f>
        <v>-41702.301372549016</v>
      </c>
      <c r="G164">
        <f t="shared" ca="1" si="33"/>
        <v>8405.9058823529413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-2.0917647058824516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0.42656249999999851</v>
      </c>
      <c r="B165" s="3">
        <f t="shared" si="40"/>
        <v>1553300855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8395.447058823529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-2.0917647058824516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0.42662037037036887</v>
      </c>
      <c r="B166" s="3">
        <f t="shared" si="40"/>
        <v>1553300860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8384.9882352941167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-2.0917647058820874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0.42667824074073923</v>
      </c>
      <c r="B167" s="3">
        <f t="shared" si="40"/>
        <v>1553300865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8374.5294117647063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-2.0917647058824516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0.4267361111111096</v>
      </c>
      <c r="B168" s="3">
        <f t="shared" si="40"/>
        <v>1553300870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8364.0705882352941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-2.0917647058824516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0.42679398148147996</v>
      </c>
      <c r="B169" s="3">
        <f t="shared" si="40"/>
        <v>1553300875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8353.6117647058818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-2.0917647058820874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0.42685185185185032</v>
      </c>
      <c r="B170" s="3">
        <f t="shared" si="40"/>
        <v>1553300880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8343.1529411764714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-2.0917647058824516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0.42690972222222068</v>
      </c>
      <c r="B171" s="3">
        <f t="shared" si="40"/>
        <v>1553300885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8332.6941176470591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-2.0917647058824516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0.42696759259259104</v>
      </c>
      <c r="B172" s="3">
        <f t="shared" si="40"/>
        <v>1553300890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8322.2352941176468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-2.0917647058824516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0.4270254629629614</v>
      </c>
      <c r="B173" s="3">
        <f t="shared" si="40"/>
        <v>1553300895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8311.7764705882346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-2.0917647058820874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0.42708333333333176</v>
      </c>
      <c r="B174" s="3">
        <f t="shared" si="40"/>
        <v>1553300900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8301.3176470588242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-2.0917647058824516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0.42714120370370212</v>
      </c>
      <c r="B175" s="3">
        <f t="shared" si="40"/>
        <v>1553300905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8290.8588235294119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-2.0917647058824516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0.42719907407407248</v>
      </c>
      <c r="B176" s="3">
        <f t="shared" si="40"/>
        <v>1553300910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8280.4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-2.0917647058824516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0.42725694444444284</v>
      </c>
      <c r="B177" s="3">
        <f t="shared" si="40"/>
        <v>1553300915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8269.9411764705874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-2.0917647058820874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0.4273148148148132</v>
      </c>
      <c r="B178" s="3">
        <f t="shared" si="40"/>
        <v>1553300920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8259.4823529411769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-2.0917647058824516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0.42737268518518357</v>
      </c>
      <c r="B179" s="3">
        <f t="shared" si="40"/>
        <v>1553300925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8249.0235294117647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-2.0917647058824516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0.42743055555555393</v>
      </c>
      <c r="B180" s="3">
        <f t="shared" si="40"/>
        <v>1553300930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8238.5647058823524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-2.0917647058820874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0.42748842592592429</v>
      </c>
      <c r="B181" s="3">
        <f t="shared" si="40"/>
        <v>1553300935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8228.105882352942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-2.0917647058824516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0.42754629629629465</v>
      </c>
      <c r="B182" s="3">
        <f t="shared" si="40"/>
        <v>1553300940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8217.6470588235297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-2.0917647058824516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0.42760416666666501</v>
      </c>
      <c r="B183" s="3">
        <f t="shared" si="40"/>
        <v>1553300945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8207.1882352941175</v>
      </c>
      <c r="H183" s="9">
        <f t="shared" ref="H183:J221" ca="1" si="46">(E184-E183)/($B184-$B183)</f>
        <v>248.56607843136879</v>
      </c>
      <c r="I183" s="9">
        <f t="shared" ca="1" si="46"/>
        <v>39.203745098039505</v>
      </c>
      <c r="J183" s="9">
        <f t="shared" ca="1" si="46"/>
        <v>-2.0917647058824516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0.42766203703703537</v>
      </c>
      <c r="B184" s="3">
        <f t="shared" si="40"/>
        <v>1553300950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8196.7294117647052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-2.0917647058822695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0.42771990740740573</v>
      </c>
      <c r="B185" s="3">
        <f t="shared" si="40"/>
        <v>1553300955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8186.2705882352939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-2.0917647058822695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22" si="48">A185+5/24/3600</f>
        <v>0.42777777777777609</v>
      </c>
      <c r="B186" s="3">
        <f t="shared" si="40"/>
        <v>1553300960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8175.8117647058825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-2.0917647058824516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0.42783564814814645</v>
      </c>
      <c r="B187" s="3">
        <f t="shared" si="40"/>
        <v>1553300965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8165.3529411764703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-2.0917647058822695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0.42789351851851681</v>
      </c>
      <c r="B188" s="3">
        <f t="shared" si="40"/>
        <v>1553300970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8154.8941176470589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-2.0917647058822695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0.42795138888888717</v>
      </c>
      <c r="B189" s="3">
        <f t="shared" si="40"/>
        <v>1553300975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8144.4352941176476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-2.0917647058824516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0.42800925925925754</v>
      </c>
      <c r="B190" s="3">
        <f t="shared" si="40"/>
        <v>1553300980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8133.9764705882353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-2.0917647058824516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0.4280671296296279</v>
      </c>
      <c r="B191" s="3">
        <f t="shared" si="40"/>
        <v>1553300985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8123.5176470588231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-2.0917647058822695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0.42812499999999826</v>
      </c>
      <c r="B192" s="3">
        <f t="shared" si="40"/>
        <v>1553300990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8113.0588235294117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-2.0917647058822695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0.42818287037036862</v>
      </c>
      <c r="B193" s="3">
        <f t="shared" si="40"/>
        <v>1553300995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8102.6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-2.0917647058824516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0.42824074074073898</v>
      </c>
      <c r="B194" s="3">
        <f t="shared" si="40"/>
        <v>1553301000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8092.1411764705881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-2.0917647058822695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0.42829861111110934</v>
      </c>
      <c r="B195" s="3">
        <f t="shared" si="40"/>
        <v>1553301005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8081.6823529411768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-2.0917647058824516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0.4283564814814797</v>
      </c>
      <c r="B196" s="3">
        <f t="shared" si="40"/>
        <v>1553301010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8071.2235294117645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-2.0917647058822695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0.42841435185185006</v>
      </c>
      <c r="B197" s="3">
        <f t="shared" si="40"/>
        <v>1553301015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8060.7647058823532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-2.0917647058824516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0.42847222222222042</v>
      </c>
      <c r="B198" s="3">
        <f t="shared" si="40"/>
        <v>1553301020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8050.3058823529409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-2.0917647058822695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0.42853009259259078</v>
      </c>
      <c r="B199" s="3">
        <f t="shared" si="40"/>
        <v>1553301025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22" ca="1" si="49">INDIRECT("G$"&amp;C199)+INDIRECT("J$"&amp;C199)*($B199-INDIRECT("B$"&amp;D199))</f>
        <v>8039.8470588235296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-2.0917647058822695</v>
      </c>
      <c r="K199" s="9">
        <f t="shared" ref="K199:K222" ca="1" si="50">SQRT(H199*H199+I199*I199)</f>
        <v>251.63868736039839</v>
      </c>
      <c r="L199" s="9">
        <f t="shared" ref="L199:L222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0.42858796296296114</v>
      </c>
      <c r="B200" s="3">
        <f t="shared" si="40"/>
        <v>1553301030</v>
      </c>
      <c r="C200">
        <f t="shared" ref="C200:D215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8029.3882352941182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-2.0917647058824516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22" ca="1" si="53">INDIRECT("M$"&amp;C200)+INDIRECT("O$"&amp;C200)*($B200-INDIRECT("B$"&amp;D200))</f>
        <v>55.537453703703697</v>
      </c>
      <c r="N200">
        <f t="shared" ref="N200:N222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0.42864583333333151</v>
      </c>
      <c r="B201" s="3">
        <f t="shared" ref="B201:B222" si="55">B200+SECOND(A201-A200)</f>
        <v>1553301035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8018.9294117647059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-2.0917647058824516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0.42870370370370187</v>
      </c>
      <c r="B202" s="3">
        <f t="shared" si="55"/>
        <v>1553301040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8008.4705882352937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-2.0917647058822695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0.42876157407407223</v>
      </c>
      <c r="B203" s="3">
        <f t="shared" si="55"/>
        <v>1553301045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7998.0117647058823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-2.0917647058822695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0.42881944444444259</v>
      </c>
      <c r="B204" s="3">
        <f t="shared" si="55"/>
        <v>1553301050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7987.552941176471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-2.0917647058824516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0.42887731481481295</v>
      </c>
      <c r="B205" s="3">
        <f t="shared" si="55"/>
        <v>1553301055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7977.0941176470587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-2.0917647058824516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0.42893518518518331</v>
      </c>
      <c r="B206" s="3">
        <f t="shared" si="55"/>
        <v>1553301060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7966.6352941176465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-2.0917647058822695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0.42899305555555367</v>
      </c>
      <c r="B207" s="3">
        <f t="shared" si="55"/>
        <v>1553301065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7956.1764705882351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-2.0917647058822695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0.42905092592592403</v>
      </c>
      <c r="B208" s="3">
        <f t="shared" si="55"/>
        <v>1553301070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7945.7176470588238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-2.0917647058824516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0.42910879629629439</v>
      </c>
      <c r="B209" s="3">
        <f t="shared" si="55"/>
        <v>1553301075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7935.2588235294115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-2.0917647058822695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0.42916666666666475</v>
      </c>
      <c r="B210" s="3">
        <f t="shared" si="55"/>
        <v>1553301080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7924.8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-2.0917647058822695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S258"/>
  <sheetViews>
    <sheetView workbookViewId="0">
      <selection activeCell="B2" sqref="B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152</v>
      </c>
      <c r="B1" t="s">
        <v>161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-2.0917647058823525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0.4291666666666667</v>
      </c>
      <c r="B3" s="6" t="s">
        <v>70</v>
      </c>
      <c r="C3" s="7">
        <v>240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7315.2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0.41736111111111113</v>
      </c>
      <c r="B6" s="3">
        <f>Params!D29+MINUTE(A6-Params!C29)*60+SECOND(A6-Params!C29)</f>
        <v>1553300060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-2.0917647058824516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0.41741898148148149</v>
      </c>
      <c r="B7" s="3">
        <f>B6+SECOND(A7-A6)</f>
        <v>1553300065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9438.341176470587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-2.0917647058820874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0.41747685185185185</v>
      </c>
      <c r="B8" s="3">
        <f>B7+SECOND(A8-A7)</f>
        <v>1553300070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9427.8823529411766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-2.0917647058824516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0.41753472222222221</v>
      </c>
      <c r="B9" s="3">
        <f t="shared" ref="B9:B72" si="11">B8+SECOND(A9-A8)</f>
        <v>1553300075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9417.4235294117643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-2.0917647058824516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0.41759259259259257</v>
      </c>
      <c r="B10" s="3">
        <f t="shared" si="11"/>
        <v>1553300080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9406.9647058823521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-2.0917647058824516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0.41765046296296293</v>
      </c>
      <c r="B11" s="3">
        <f t="shared" si="11"/>
        <v>1553300085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9396.5058823529398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-2.0917647058820874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0.41770833333333329</v>
      </c>
      <c r="B12" s="3">
        <f t="shared" si="11"/>
        <v>1553300090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9386.0470588235294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-2.0917647058824516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0.41776620370370365</v>
      </c>
      <c r="B13" s="3">
        <f t="shared" si="11"/>
        <v>1553300095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9375.5882352941171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-2.0917647058824516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0.41782407407407401</v>
      </c>
      <c r="B14" s="3">
        <f t="shared" si="11"/>
        <v>1553300100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9365.1294117647049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-2.0917647058824516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0.41788194444444438</v>
      </c>
      <c r="B15" s="3">
        <f t="shared" si="11"/>
        <v>1553300105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9354.6705882352926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-2.0917647058820874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0.41793981481481474</v>
      </c>
      <c r="B16" s="3">
        <f t="shared" si="11"/>
        <v>1553300110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9344.2117647058822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-2.0917647058824516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0.4179976851851851</v>
      </c>
      <c r="B17" s="3">
        <f t="shared" si="11"/>
        <v>1553300115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9333.7529411764699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-2.0917647058824516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0.41805555555555546</v>
      </c>
      <c r="B18" s="3">
        <f t="shared" si="11"/>
        <v>1553300120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9323.2941176470576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-2.0917647058820874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0.41811342592592582</v>
      </c>
      <c r="B19" s="3">
        <f t="shared" si="11"/>
        <v>1553300125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9312.8352941176472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-2.0917647058824516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0.41817129629629618</v>
      </c>
      <c r="B20" s="3">
        <f t="shared" si="11"/>
        <v>1553300130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9302.376470588235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-2.0917647058824516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0.41822916666666654</v>
      </c>
      <c r="B21" s="3">
        <f t="shared" si="11"/>
        <v>1553300135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9291.9176470588227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-2.0917647058824516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0.4182870370370369</v>
      </c>
      <c r="B22" s="3">
        <f t="shared" si="11"/>
        <v>1553300140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9281.4588235294104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-2.0917647058820874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0.41834490740740726</v>
      </c>
      <c r="B23" s="3">
        <f t="shared" si="11"/>
        <v>1553300145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9271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-2.0917647058824516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0.41840277777777762</v>
      </c>
      <c r="B24" s="3">
        <f t="shared" si="11"/>
        <v>1553300150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9260.5411764705877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-2.0917647058824516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0.41846064814814798</v>
      </c>
      <c r="B25" s="3">
        <f t="shared" si="11"/>
        <v>1553300155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9250.0823529411755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-2.0917647058824516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0.41851851851851835</v>
      </c>
      <c r="B26" s="3">
        <f t="shared" si="11"/>
        <v>1553300160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9239.6235294117632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-2.0917647058820874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0.41857638888888871</v>
      </c>
      <c r="B27" s="3">
        <f t="shared" si="11"/>
        <v>1553300165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9229.1647058823528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-2.0917647058824516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0.41863425925925907</v>
      </c>
      <c r="B28" s="3">
        <f t="shared" si="11"/>
        <v>1553300170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9218.7058823529405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-2.0917647058824516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0.41869212962962943</v>
      </c>
      <c r="B29" s="3">
        <f t="shared" si="11"/>
        <v>1553300175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9208.2470588235283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-2.0917647058820874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0.41874999999999979</v>
      </c>
      <c r="B30" s="3">
        <f t="shared" si="11"/>
        <v>1553300180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9197.7882352941178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-2.0917647058824516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0.41880787037037015</v>
      </c>
      <c r="B31" s="3">
        <f t="shared" si="11"/>
        <v>1553300185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9187.3294117647056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-2.0917647058824516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0.41886574074074051</v>
      </c>
      <c r="B32" s="3">
        <f t="shared" si="11"/>
        <v>1553300190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9176.8705882352933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-2.0917647058824516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0.41892361111111087</v>
      </c>
      <c r="B33" s="3">
        <f t="shared" si="11"/>
        <v>1553300195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9166.4117647058811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-2.0917647058820874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0.41898148148148123</v>
      </c>
      <c r="B34" s="3">
        <f t="shared" si="11"/>
        <v>1553300200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9155.9529411764706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-2.0917647058824516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0.41903935185185159</v>
      </c>
      <c r="B35" s="3">
        <f t="shared" si="11"/>
        <v>1553300205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9145.4941176470584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-2.0917647058824516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0.41909722222222195</v>
      </c>
      <c r="B36" s="3">
        <f t="shared" si="11"/>
        <v>1553300210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9135.0352941176461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-2.0917647058824516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0.41915509259259232</v>
      </c>
      <c r="B37" s="3">
        <f t="shared" si="11"/>
        <v>1553300215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9124.5764705882339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-2.0917647058820874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0.41921296296296268</v>
      </c>
      <c r="B38" s="3">
        <f t="shared" si="11"/>
        <v>1553300220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9114.1176470588234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-2.0917647058824516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0.41927083333333304</v>
      </c>
      <c r="B39" s="3">
        <f t="shared" si="11"/>
        <v>1553300225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9103.6588235294112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-2.0917647058824516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0.4193287037037034</v>
      </c>
      <c r="B40" s="3">
        <f t="shared" si="11"/>
        <v>1553300230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9093.1999999999989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-2.0917647058824516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0.41938657407407376</v>
      </c>
      <c r="B41" s="3">
        <f t="shared" si="11"/>
        <v>1553300235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9082.7411764705867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-2.0917647058820874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0.41944444444444412</v>
      </c>
      <c r="B42" s="3">
        <f t="shared" si="11"/>
        <v>1553300240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9072.2823529411762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-2.0917647058824516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0.41950231481481448</v>
      </c>
      <c r="B43" s="3">
        <f t="shared" si="11"/>
        <v>1553300245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9061.823529411764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-2.0917647058824516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0.41956018518518484</v>
      </c>
      <c r="B44" s="3">
        <f t="shared" si="11"/>
        <v>1553300250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9051.3647058823517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-2.0917647058820874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0.4196180555555552</v>
      </c>
      <c r="B45" s="3">
        <f t="shared" si="11"/>
        <v>1553300255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9040.9058823529413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-2.0917647058824516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0.41967592592592556</v>
      </c>
      <c r="B46" s="3">
        <f t="shared" si="11"/>
        <v>1553300260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9030.447058823529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-2.0917647058824516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0.41973379629629592</v>
      </c>
      <c r="B47" s="3">
        <f t="shared" si="11"/>
        <v>1553300265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9019.9882352941167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-2.0917647058824516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0.41979166666666629</v>
      </c>
      <c r="B48" s="3">
        <f t="shared" si="11"/>
        <v>1553300270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9009.5294117647045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-2.0917647058820874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0.41984953703703665</v>
      </c>
      <c r="B49" s="3">
        <f t="shared" si="11"/>
        <v>1553300275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8999.0705882352941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-2.0917647058824516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0.41990740740740701</v>
      </c>
      <c r="B50" s="3">
        <f t="shared" si="11"/>
        <v>1553300280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8988.6117647058818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-2.0917647058824516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0.41996527777777737</v>
      </c>
      <c r="B51" s="3">
        <f t="shared" si="11"/>
        <v>1553300285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8978.1529411764695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-2.0917647058824516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0.42002314814814773</v>
      </c>
      <c r="B52" s="3">
        <f t="shared" si="11"/>
        <v>1553300290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8967.6941176470573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-2.0917647058820874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0.42008101851851809</v>
      </c>
      <c r="B53" s="3">
        <f t="shared" si="11"/>
        <v>1553300295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8957.2352941176468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-2.0917647058824516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0.42013888888888845</v>
      </c>
      <c r="B54" s="3">
        <f t="shared" si="11"/>
        <v>1553300300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8946.7764705882346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-2.0917647058824516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0.42019675925925881</v>
      </c>
      <c r="B55" s="3">
        <f t="shared" si="11"/>
        <v>1553300305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8936.3176470588223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-2.0917647058820874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0.42025462962962917</v>
      </c>
      <c r="B56" s="3">
        <f t="shared" si="11"/>
        <v>1553300310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8925.8588235294119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-2.0917647058824516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0.42031249999999953</v>
      </c>
      <c r="B57" s="3">
        <f t="shared" si="11"/>
        <v>1553300315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8915.4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-2.0917647058824516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0.42037037037036989</v>
      </c>
      <c r="B58" s="3">
        <f t="shared" si="11"/>
        <v>1553300320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8904.9411764705874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-2.0917647058824516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0.42042824074074026</v>
      </c>
      <c r="B59" s="3">
        <f t="shared" si="11"/>
        <v>1553300325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8894.4823529411751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-2.0917647058820874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0.42048611111111062</v>
      </c>
      <c r="B60" s="3">
        <f t="shared" si="11"/>
        <v>1553300330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8884.0235294117647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-2.0917647058824516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0.42054398148148098</v>
      </c>
      <c r="B61" s="3">
        <f t="shared" si="11"/>
        <v>1553300335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8873.5647058823524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-2.0917647058824516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0.42060185185185134</v>
      </c>
      <c r="B62" s="3">
        <f t="shared" si="11"/>
        <v>1553300340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8863.1058823529402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-2.0917647058824516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0.4206597222222217</v>
      </c>
      <c r="B63" s="3">
        <f t="shared" si="11"/>
        <v>1553300345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8852.6470588235279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-2.0917647058820874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0.42071759259259206</v>
      </c>
      <c r="B64" s="3">
        <f t="shared" si="11"/>
        <v>1553300350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8842.1882352941175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-2.0917647058824516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0.42077546296296242</v>
      </c>
      <c r="B65" s="3">
        <f t="shared" si="11"/>
        <v>1553300355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8831.7294117647052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-2.0917647058824516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0.42083333333333278</v>
      </c>
      <c r="B66" s="3">
        <f t="shared" si="11"/>
        <v>1553300360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8821.270588235293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-2.0917647058820874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0.42089120370370314</v>
      </c>
      <c r="B67" s="3">
        <f t="shared" si="11"/>
        <v>1553300365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8810.8117647058825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-2.0917647058824516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0.4209490740740735</v>
      </c>
      <c r="B68" s="3">
        <f t="shared" si="11"/>
        <v>1553300370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8800.3529411764703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-2.0917647058824516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0.42100694444444386</v>
      </c>
      <c r="B69" s="3">
        <f t="shared" si="11"/>
        <v>1553300375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8789.894117647058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-2.0917647058824516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0.42106481481481423</v>
      </c>
      <c r="B70" s="3">
        <f t="shared" si="11"/>
        <v>1553300380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8779.4352941176458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-2.0917647058820874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0.42112268518518459</v>
      </c>
      <c r="B71" s="3">
        <f t="shared" si="11"/>
        <v>1553300385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8768.9764705882353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-2.0917647058824516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0.42118055555555495</v>
      </c>
      <c r="B72" s="3">
        <f t="shared" si="11"/>
        <v>1553300390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8758.5176470588231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-2.0917647058824516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0.42123842592592531</v>
      </c>
      <c r="B73" s="3">
        <f t="shared" ref="B73:B136" si="25">B72+SECOND(A73-A72)</f>
        <v>1553300395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8748.0588235294108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-2.0917647058824516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0.42129629629629567</v>
      </c>
      <c r="B74" s="3">
        <f t="shared" si="25"/>
        <v>1553300400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8737.5999999999985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-2.0917647058820874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0.42135416666666603</v>
      </c>
      <c r="B75" s="3">
        <f t="shared" si="25"/>
        <v>1553300405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8727.1411764705881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-2.0917647058824516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0.42141203703703639</v>
      </c>
      <c r="B76" s="3">
        <f t="shared" si="25"/>
        <v>1553300410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8716.6823529411758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-2.0917647058824516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0.42146990740740675</v>
      </c>
      <c r="B77" s="3">
        <f t="shared" si="25"/>
        <v>1553300415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8706.2235294117636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-2.0917647058820874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0.42152777777777711</v>
      </c>
      <c r="B78" s="3">
        <f t="shared" si="25"/>
        <v>1553300420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8695.7647058823532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-2.0917647058824516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0.42158564814814747</v>
      </c>
      <c r="B79" s="3">
        <f t="shared" si="25"/>
        <v>1553300425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8685.3058823529409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-2.0917647058824516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0.42164351851851783</v>
      </c>
      <c r="B80" s="3">
        <f t="shared" si="25"/>
        <v>1553300430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8674.8470588235286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-2.0917647058824516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0.4217013888888882</v>
      </c>
      <c r="B81" s="3">
        <f t="shared" si="25"/>
        <v>1553300435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8664.3882352941164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-2.0917647058820874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0.42175925925925856</v>
      </c>
      <c r="B82" s="3">
        <f t="shared" si="25"/>
        <v>1553300440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8653.9294117647059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-2.0917647058824516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0.42181712962962892</v>
      </c>
      <c r="B83" s="3">
        <f t="shared" si="25"/>
        <v>1553300445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8643.4705882352937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-2.0917647058824516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0.42187499999999928</v>
      </c>
      <c r="B84" s="3">
        <f t="shared" si="25"/>
        <v>1553300450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8633.0117647058814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-2.0917647058824516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0.42193287037036964</v>
      </c>
      <c r="B85" s="3">
        <f t="shared" si="25"/>
        <v>1553300455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8622.5529411764692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-2.0917647058820874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0.42199074074074</v>
      </c>
      <c r="B86" s="3">
        <f t="shared" si="25"/>
        <v>1553300460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8612.0941176470587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-2.0917647058824516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0.42204861111111036</v>
      </c>
      <c r="B87" s="3">
        <f t="shared" si="25"/>
        <v>1553300465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8601.6352941176465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-2.0917647058824516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0.42210648148148072</v>
      </c>
      <c r="B88" s="3">
        <f t="shared" si="25"/>
        <v>1553300470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8591.1764705882342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-2.0917647058820874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0.42216435185185108</v>
      </c>
      <c r="B89" s="3">
        <f t="shared" si="25"/>
        <v>1553300475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8580.7176470588238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-2.0917647058824516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0.42222222222222144</v>
      </c>
      <c r="B90" s="3">
        <f t="shared" si="25"/>
        <v>1553300480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8570.2588235294115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-2.0917647058824516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0.4222800925925918</v>
      </c>
      <c r="B91" s="3">
        <f t="shared" si="25"/>
        <v>1553300485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8559.7999999999993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-2.0917647058824516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0.42233796296296217</v>
      </c>
      <c r="B92" s="3">
        <f t="shared" si="25"/>
        <v>1553300490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8549.341176470587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-2.0917647058820874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0.42239583333333253</v>
      </c>
      <c r="B93" s="3">
        <f t="shared" si="25"/>
        <v>1553300495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8538.8823529411766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-2.0917647058824516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0.42245370370370289</v>
      </c>
      <c r="B94" s="3">
        <f t="shared" si="25"/>
        <v>1553300500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8528.4235294117643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-2.0917647058824516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0.42251157407407325</v>
      </c>
      <c r="B95" s="3">
        <f t="shared" si="25"/>
        <v>1553300505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8517.9647058823521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-2.0917647058824516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0.42256944444444361</v>
      </c>
      <c r="B96" s="3">
        <f t="shared" si="25"/>
        <v>1553300510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8507.5058823529398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-2.0917647058820874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0.42262731481481397</v>
      </c>
      <c r="B97" s="3">
        <f t="shared" si="25"/>
        <v>1553300515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8497.0470588235294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-2.0917647058824516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0.42268518518518433</v>
      </c>
      <c r="B98" s="3">
        <f t="shared" si="25"/>
        <v>1553300520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8486.5882352941171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-2.0917647058824516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0.42274305555555469</v>
      </c>
      <c r="B99" s="3">
        <f t="shared" si="25"/>
        <v>1553300525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8476.1294117647049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-2.0917647058820874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0.42280092592592505</v>
      </c>
      <c r="B100" s="3">
        <f t="shared" si="25"/>
        <v>1553300530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8465.6705882352944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-2.0917647058824516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0.42285879629629541</v>
      </c>
      <c r="B101" s="3">
        <f t="shared" si="25"/>
        <v>1553300535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8455.2117647058822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-2.0917647058824516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0.42291666666666577</v>
      </c>
      <c r="B102" s="3">
        <f t="shared" si="25"/>
        <v>1553300540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8444.7529411764699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-2.0917647058824516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0.42297453703703614</v>
      </c>
      <c r="B103" s="3">
        <f t="shared" si="25"/>
        <v>1553300545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8434.2941176470576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-2.0917647058820874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0.4230324074074065</v>
      </c>
      <c r="B104" s="3">
        <f t="shared" si="25"/>
        <v>1553300550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8423.8352941176472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-2.0917647058824516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0.42309027777777686</v>
      </c>
      <c r="B105" s="3">
        <f t="shared" si="25"/>
        <v>1553300555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8413.376470588235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-2.0917647058824516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0.42314814814814722</v>
      </c>
      <c r="B106" s="3">
        <f t="shared" si="25"/>
        <v>1553300560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8402.9176470588227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-2.0917647058824516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0.42320601851851758</v>
      </c>
      <c r="B107" s="3">
        <f t="shared" si="25"/>
        <v>1553300565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8392.4588235294104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-2.0917647058820874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0.42326388888888794</v>
      </c>
      <c r="B108" s="3">
        <f t="shared" si="25"/>
        <v>1553300570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8382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-2.0917647058824516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0.4233217592592583</v>
      </c>
      <c r="B109" s="3">
        <f t="shared" si="25"/>
        <v>1553300575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8371.5411764705877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-2.0917647058824516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0.42337962962962866</v>
      </c>
      <c r="B110" s="3">
        <f t="shared" si="25"/>
        <v>1553300580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8361.0823529411755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-2.0917647058820874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0.42343749999999902</v>
      </c>
      <c r="B111" s="3">
        <f t="shared" si="25"/>
        <v>1553300585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8350.623529411765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-2.0917647058824516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0.42349537037036938</v>
      </c>
      <c r="B112" s="3">
        <f t="shared" si="25"/>
        <v>1553300590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8340.1647058823528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-2.0917647058824516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0.42355324074073974</v>
      </c>
      <c r="B113" s="3">
        <f t="shared" si="25"/>
        <v>1553300595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8329.7058823529405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-2.0917647058824516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0.42361111111111011</v>
      </c>
      <c r="B114" s="3">
        <f t="shared" si="25"/>
        <v>1553300600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8319.2470588235283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-2.0917647058820874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0.42366898148148047</v>
      </c>
      <c r="B115" s="3">
        <f t="shared" si="25"/>
        <v>1553300605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8308.7882352941178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-2.0917647058824516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0.42372685185185083</v>
      </c>
      <c r="B116" s="3">
        <f t="shared" si="25"/>
        <v>1553300610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8298.3294117647056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-2.0917647058824516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0.42378472222222119</v>
      </c>
      <c r="B117" s="3">
        <f t="shared" si="25"/>
        <v>1553300615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8287.8705882352933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-2.0917647058824516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0.42384259259259155</v>
      </c>
      <c r="B118" s="3">
        <f t="shared" si="25"/>
        <v>1553300620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8277.4117647058811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-2.0917647058820874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0.42390046296296191</v>
      </c>
      <c r="B119" s="3">
        <f t="shared" si="25"/>
        <v>1553300625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8266.9529411764706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-2.0917647058824516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0.42395833333333227</v>
      </c>
      <c r="B120" s="3">
        <f t="shared" si="25"/>
        <v>1553300630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8256.4941176470584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-2.0917647058824516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0.42401620370370263</v>
      </c>
      <c r="B121" s="3">
        <f t="shared" si="25"/>
        <v>1553300635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8246.0352941176461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-2.0917647058820874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0.42407407407407299</v>
      </c>
      <c r="B122" s="3">
        <f t="shared" si="25"/>
        <v>1553300640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8235.5764705882357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-2.0917647058824516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0.42413194444444335</v>
      </c>
      <c r="B123" s="3">
        <f t="shared" si="25"/>
        <v>1553300645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8225.1176470588234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-2.0917647058824516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0.42418981481481371</v>
      </c>
      <c r="B124" s="3">
        <f t="shared" si="25"/>
        <v>1553300650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8214.6588235294112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-2.0917647058824516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0.42424768518518408</v>
      </c>
      <c r="B125" s="3">
        <f t="shared" si="25"/>
        <v>1553300655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8204.1999999999989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-2.0917647058820874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0.42430555555555444</v>
      </c>
      <c r="B126" s="3">
        <f t="shared" si="25"/>
        <v>1553300660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8193.7411764705885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-2.0917647058824516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0.4243634259259248</v>
      </c>
      <c r="B127" s="3">
        <f t="shared" si="25"/>
        <v>1553300665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8183.2823529411762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-2.0917647058824516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0.42442129629629516</v>
      </c>
      <c r="B128" s="3">
        <f t="shared" si="25"/>
        <v>1553300670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8172.823529411764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-2.0917647058822695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0.42447916666666552</v>
      </c>
      <c r="B129" s="3">
        <f t="shared" si="25"/>
        <v>1553300675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8162.3647058823526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-2.0917647058822695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0.42453703703703588</v>
      </c>
      <c r="B130" s="3">
        <f t="shared" si="25"/>
        <v>1553300680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8151.9058823529413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-2.0917647058824516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0.42459490740740624</v>
      </c>
      <c r="B131" s="3">
        <f t="shared" si="25"/>
        <v>1553300685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8141.447058823529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-2.0917647058824516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0.4246527777777766</v>
      </c>
      <c r="B132" s="3">
        <f t="shared" si="25"/>
        <v>1553300690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8130.9882352941167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-2.0917647058822695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0.42471064814814696</v>
      </c>
      <c r="B133" s="3">
        <f t="shared" si="25"/>
        <v>1553300695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8120.5294117647054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-2.0917647058822695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0.42476851851851732</v>
      </c>
      <c r="B134" s="3">
        <f t="shared" si="25"/>
        <v>1553300700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8110.0705882352941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-2.0917647058824516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0.42482638888888768</v>
      </c>
      <c r="B135" s="3">
        <f t="shared" si="25"/>
        <v>1553300705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8099.6117647058818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-2.0917647058822695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0.42488425925925805</v>
      </c>
      <c r="B136" s="3">
        <f t="shared" si="25"/>
        <v>1553300710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8089.1529411764704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-2.0917647058824516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0.42494212962962841</v>
      </c>
      <c r="B137" s="3">
        <f t="shared" ref="B137:B200" si="40">B136+SECOND(A137-A136)</f>
        <v>1553300715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8078.6941176470582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-2.0917647058822695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0.42499999999999877</v>
      </c>
      <c r="B138" s="3">
        <f t="shared" si="40"/>
        <v>1553300720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8068.2352941176468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-2.0917647058824516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0.42505787037036913</v>
      </c>
      <c r="B139" s="3">
        <f t="shared" si="40"/>
        <v>1553300725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8057.7764705882346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-2.0917647058822695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0.42511574074073949</v>
      </c>
      <c r="B140" s="3">
        <f t="shared" si="40"/>
        <v>1553300730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8047.3176470588232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-2.0917647058824516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0.42517361111110985</v>
      </c>
      <c r="B141" s="3">
        <f t="shared" si="40"/>
        <v>1553300735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8036.858823529411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-2.0917647058822695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0.42523148148148021</v>
      </c>
      <c r="B142" s="3">
        <f t="shared" si="40"/>
        <v>1553300740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8026.4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-2.0917647058824516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0.42528935185185057</v>
      </c>
      <c r="B143" s="3">
        <f t="shared" si="40"/>
        <v>1553300745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8015.9411764705874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-2.0917647058822695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0.42534722222222093</v>
      </c>
      <c r="B144" s="3">
        <f t="shared" si="40"/>
        <v>1553300750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8005.482352941176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-2.0917647058822695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0.42540509259259129</v>
      </c>
      <c r="B145" s="3">
        <f t="shared" si="40"/>
        <v>1553300755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7995.0235294117647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-2.0917647058824516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0.42546296296296165</v>
      </c>
      <c r="B146" s="3">
        <f t="shared" si="40"/>
        <v>1553300760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7984.5647058823524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-2.0917647058822695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0.42552083333333202</v>
      </c>
      <c r="B147" s="3">
        <f t="shared" si="40"/>
        <v>1553300765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7974.1058823529411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-2.0917647058824516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0.42557870370370238</v>
      </c>
      <c r="B148" s="3">
        <f t="shared" si="40"/>
        <v>1553300770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7963.6470588235288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-2.0917647058822695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0.42563657407407274</v>
      </c>
      <c r="B149" s="3">
        <f t="shared" si="40"/>
        <v>1553300775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7953.1882352941175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-2.0917647058824516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0.4256944444444431</v>
      </c>
      <c r="B150" s="3">
        <f t="shared" si="40"/>
        <v>1553300780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7942.7294117647052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-2.0917647058822695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0.42575231481481346</v>
      </c>
      <c r="B151" s="3">
        <f t="shared" si="40"/>
        <v>1553300785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7932.2705882352939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-2.0917647058824516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0.42581018518518382</v>
      </c>
      <c r="B152" s="3">
        <f t="shared" si="40"/>
        <v>1553300790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7921.8117647058816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-2.0917647058822695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0.42586805555555418</v>
      </c>
      <c r="B153" s="3">
        <f t="shared" si="40"/>
        <v>1553300795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7911.3529411764703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-2.0917647058824516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0.42592592592592454</v>
      </c>
      <c r="B154" s="3">
        <f t="shared" si="40"/>
        <v>1553300800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7900.894117647058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-2.0917647058822695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0.4259837962962949</v>
      </c>
      <c r="B155" s="3">
        <f t="shared" si="40"/>
        <v>1553300805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7890.4352941176467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-2.0917647058822695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0.42604166666666526</v>
      </c>
      <c r="B156" s="3">
        <f t="shared" si="40"/>
        <v>1553300810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7879.9764705882353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-2.0917647058824516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0.42609953703703562</v>
      </c>
      <c r="B157" s="3">
        <f t="shared" si="40"/>
        <v>1553300815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7869.5176470588231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-2.0917647058824516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0.42615740740740599</v>
      </c>
      <c r="B158" s="3">
        <f t="shared" si="40"/>
        <v>1553300820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7859.0588235294108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-2.0917647058822695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0.42621527777777635</v>
      </c>
      <c r="B159" s="3">
        <f t="shared" si="40"/>
        <v>1553300825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7848.5999999999995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-2.0917647058822695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0.42627314814814671</v>
      </c>
      <c r="B160" s="3">
        <f t="shared" si="40"/>
        <v>1553300830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7838.1411764705881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-2.0917647058824516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0.42633101851851707</v>
      </c>
      <c r="B161" s="3">
        <f t="shared" si="40"/>
        <v>1553300835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7827.6823529411758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-2.0917647058822695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0.42638888888888743</v>
      </c>
      <c r="B162" s="3">
        <f t="shared" si="40"/>
        <v>1553300840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7817.2235294117645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-2.0917647058824516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0.42644675925925779</v>
      </c>
      <c r="B163" s="3">
        <f t="shared" si="40"/>
        <v>1553300845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7806.7647058823522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-2.0917647058822695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0.42650462962962815</v>
      </c>
      <c r="B164" s="3">
        <f t="shared" si="40"/>
        <v>1553300850</v>
      </c>
      <c r="C164">
        <f t="shared" si="42"/>
        <v>2</v>
      </c>
      <c r="D164">
        <f t="shared" si="42"/>
        <v>6</v>
      </c>
      <c r="E164">
        <f t="shared" ref="E164:E222" ca="1" si="43">INDIRECT("E$"&amp;C164)+INDIRECT("H$"&amp;C164)*($B164-INDIRECT("B$"&amp;D164))</f>
        <v>73347.901960784322</v>
      </c>
      <c r="F164">
        <f t="shared" ref="F164:F222" ca="1" si="44">INDIRECT("F$"&amp;C164)+INDIRECT("I$"&amp;C164)*($B164-INDIRECT("B$"&amp;D164))</f>
        <v>-41702.301372549016</v>
      </c>
      <c r="G164">
        <f t="shared" ca="1" si="33"/>
        <v>7796.3058823529409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-2.0917647058824516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0.42656249999999851</v>
      </c>
      <c r="B165" s="3">
        <f t="shared" si="40"/>
        <v>1553300855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7785.8470588235286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-2.0917647058822695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0.42662037037036887</v>
      </c>
      <c r="B166" s="3">
        <f t="shared" si="40"/>
        <v>1553300860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7775.3882352941173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-2.0917647058822695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0.42667824074073923</v>
      </c>
      <c r="B167" s="3">
        <f t="shared" si="40"/>
        <v>1553300865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7764.9294117647059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-2.0917647058824516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0.4267361111111096</v>
      </c>
      <c r="B168" s="3">
        <f t="shared" si="40"/>
        <v>1553300870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7754.4705882352937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-2.0917647058824516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0.42679398148147996</v>
      </c>
      <c r="B169" s="3">
        <f t="shared" si="40"/>
        <v>1553300875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7744.0117647058814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-2.0917647058822695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0.42685185185185032</v>
      </c>
      <c r="B170" s="3">
        <f t="shared" si="40"/>
        <v>1553300880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7733.5529411764701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-2.0917647058822695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0.42690972222222068</v>
      </c>
      <c r="B171" s="3">
        <f t="shared" si="40"/>
        <v>1553300885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7723.0941176470587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-2.0917647058824516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0.42696759259259104</v>
      </c>
      <c r="B172" s="3">
        <f t="shared" si="40"/>
        <v>1553300890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7712.6352941176465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-2.0917647058822695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0.4270254629629614</v>
      </c>
      <c r="B173" s="3">
        <f t="shared" si="40"/>
        <v>1553300895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7702.1764705882351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-2.0917647058824516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0.42708333333333176</v>
      </c>
      <c r="B174" s="3">
        <f t="shared" si="40"/>
        <v>1553300900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7691.7176470588229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-2.0917647058822695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0.42714120370370212</v>
      </c>
      <c r="B175" s="3">
        <f t="shared" si="40"/>
        <v>1553300905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7681.2588235294115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-2.0917647058824516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0.42719907407407248</v>
      </c>
      <c r="B176" s="3">
        <f t="shared" si="40"/>
        <v>1553300910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7670.7999999999993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-2.0917647058822695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0.42725694444444284</v>
      </c>
      <c r="B177" s="3">
        <f t="shared" si="40"/>
        <v>1553300915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7660.3411764705879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-2.0917647058822695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0.4273148148148132</v>
      </c>
      <c r="B178" s="3">
        <f t="shared" si="40"/>
        <v>1553300920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7649.8823529411766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-2.0917647058824516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0.42737268518518357</v>
      </c>
      <c r="B179" s="3">
        <f t="shared" si="40"/>
        <v>1553300925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7639.4235294117643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-2.0917647058824516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0.42743055555555393</v>
      </c>
      <c r="B180" s="3">
        <f t="shared" si="40"/>
        <v>1553300930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7628.9647058823521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-2.0917647058822695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0.42748842592592429</v>
      </c>
      <c r="B181" s="3">
        <f t="shared" si="40"/>
        <v>1553300935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7618.5058823529407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-2.0917647058822695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0.42754629629629465</v>
      </c>
      <c r="B182" s="3">
        <f t="shared" si="40"/>
        <v>1553300940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7608.0470588235294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-2.0917647058824516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0.42760416666666501</v>
      </c>
      <c r="B183" s="3">
        <f t="shared" si="40"/>
        <v>1553300945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7597.5882352941171</v>
      </c>
      <c r="H183" s="9">
        <f t="shared" ref="H183:J221" ca="1" si="46">(E184-E183)/($B184-$B183)</f>
        <v>248.56607843136879</v>
      </c>
      <c r="I183" s="9">
        <f t="shared" ca="1" si="46"/>
        <v>39.203745098039505</v>
      </c>
      <c r="J183" s="9">
        <f t="shared" ca="1" si="46"/>
        <v>-2.0917647058822695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0.42766203703703537</v>
      </c>
      <c r="B184" s="3">
        <f t="shared" si="40"/>
        <v>1553300950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7587.1294117647058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-2.0917647058824516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0.42771990740740573</v>
      </c>
      <c r="B185" s="3">
        <f t="shared" si="40"/>
        <v>1553300955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7576.6705882352935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-2.0917647058822695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0.42777777777777609</v>
      </c>
      <c r="B186" s="3">
        <f t="shared" si="40"/>
        <v>1553300960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7566.2117647058822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-2.0917647058824516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0.42783564814814645</v>
      </c>
      <c r="B187" s="3">
        <f t="shared" si="40"/>
        <v>1553300965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7555.7529411764699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-2.0917647058822695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0.42789351851851681</v>
      </c>
      <c r="B188" s="3">
        <f t="shared" si="40"/>
        <v>1553300970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7545.2941176470586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-2.0917647058822695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0.42795138888888717</v>
      </c>
      <c r="B189" s="3">
        <f t="shared" si="40"/>
        <v>1553300975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7534.8352941176472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-2.0917647058824516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0.42800925925925754</v>
      </c>
      <c r="B190" s="3">
        <f t="shared" si="40"/>
        <v>1553300980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7524.376470588235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-2.0917647058824516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0.4280671296296279</v>
      </c>
      <c r="B191" s="3">
        <f t="shared" si="40"/>
        <v>1553300985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7513.9176470588227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-2.0917647058822695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0.42812499999999826</v>
      </c>
      <c r="B192" s="3">
        <f t="shared" si="40"/>
        <v>1553300990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7503.4588235294113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-2.0917647058822695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0.42818287037036862</v>
      </c>
      <c r="B193" s="3">
        <f t="shared" si="40"/>
        <v>1553300995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7493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-2.0917647058824516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0.42824074074073898</v>
      </c>
      <c r="B194" s="3">
        <f t="shared" si="40"/>
        <v>1553301000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7482.5411764705877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-2.0917647058822695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0.42829861111110934</v>
      </c>
      <c r="B195" s="3">
        <f t="shared" si="40"/>
        <v>1553301005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7472.0823529411764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-2.0917647058824516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0.4283564814814797</v>
      </c>
      <c r="B196" s="3">
        <f t="shared" si="40"/>
        <v>1553301010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7461.6235294117641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-2.0917647058822695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0.42841435185185006</v>
      </c>
      <c r="B197" s="3">
        <f t="shared" si="40"/>
        <v>1553301015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7451.1647058823528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-2.0917647058824516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0.42847222222222042</v>
      </c>
      <c r="B198" s="3">
        <f t="shared" si="40"/>
        <v>1553301020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7440.7058823529405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-2.0917647058822695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0.42853009259259078</v>
      </c>
      <c r="B199" s="3">
        <f t="shared" si="40"/>
        <v>1553301025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22" ca="1" si="49">INDIRECT("G$"&amp;C199)+INDIRECT("J$"&amp;C199)*($B199-INDIRECT("B$"&amp;D199))</f>
        <v>7430.2470588235292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-2.0917647058822695</v>
      </c>
      <c r="K199" s="9">
        <f t="shared" ref="K199:K222" ca="1" si="50">SQRT(H199*H199+I199*I199)</f>
        <v>251.63868736039839</v>
      </c>
      <c r="L199" s="9">
        <f t="shared" ref="L199:L222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0.42858796296296114</v>
      </c>
      <c r="B200" s="3">
        <f t="shared" si="40"/>
        <v>1553301030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7419.7882352941178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-2.0917647058824516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22" ca="1" si="53">INDIRECT("M$"&amp;C200)+INDIRECT("O$"&amp;C200)*($B200-INDIRECT("B$"&amp;D200))</f>
        <v>55.537453703703697</v>
      </c>
      <c r="N200">
        <f t="shared" ref="N200:N222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0.42864583333333151</v>
      </c>
      <c r="B201" s="3">
        <f t="shared" ref="B201:B210" si="55">B200+SECOND(A201-A200)</f>
        <v>1553301035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7409.3294117647056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-2.0917647058824516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0.42870370370370187</v>
      </c>
      <c r="B202" s="3">
        <f t="shared" si="55"/>
        <v>1553301040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7398.8705882352933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-2.0917647058822695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0.42876157407407223</v>
      </c>
      <c r="B203" s="3">
        <f t="shared" si="55"/>
        <v>1553301045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7388.411764705882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-2.0917647058822695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0.42881944444444259</v>
      </c>
      <c r="B204" s="3">
        <f t="shared" si="55"/>
        <v>1553301050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7377.9529411764706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-2.0917647058824516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0.42887731481481295</v>
      </c>
      <c r="B205" s="3">
        <f t="shared" si="55"/>
        <v>1553301055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7367.4941176470584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-2.0917647058824516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0.42893518518518331</v>
      </c>
      <c r="B206" s="3">
        <f t="shared" si="55"/>
        <v>1553301060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7357.0352941176461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-2.0917647058822695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0.42899305555555367</v>
      </c>
      <c r="B207" s="3">
        <f t="shared" si="55"/>
        <v>1553301065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7346.5764705882348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-2.0917647058822695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0.42905092592592403</v>
      </c>
      <c r="B208" s="3">
        <f t="shared" si="55"/>
        <v>1553301070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7336.1176470588234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-2.0917647058824516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0.42910879629629439</v>
      </c>
      <c r="B209" s="3">
        <f t="shared" si="55"/>
        <v>1553301075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7325.6588235294112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-2.0917647058822695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0.42916666666666475</v>
      </c>
      <c r="B210" s="3">
        <f t="shared" si="55"/>
        <v>1553301080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7315.2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-2.0917647058822695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S259"/>
  <sheetViews>
    <sheetView workbookViewId="0">
      <selection activeCell="B2" sqref="B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153</v>
      </c>
      <c r="B1" t="s">
        <v>162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/>
      <c r="C2" s="7">
        <v>310</v>
      </c>
      <c r="D2" s="7"/>
      <c r="E2" s="20">
        <f>E3-H3*(MINUTE($A3-$A2)*60+SECOND($A3-$A2))</f>
        <v>-26103.293779280004</v>
      </c>
      <c r="F2" s="20">
        <f>F3-I3*(MINUTE($A3-$A2)*60+SECOND($A3-$A2))</f>
        <v>6536.8841670400006</v>
      </c>
      <c r="G2" s="7">
        <f>C2*Params!F$2</f>
        <v>9448.7999999999993</v>
      </c>
      <c r="H2" s="9">
        <f t="shared" ref="H2:J2" si="0">(E3-E2)/(MINUTE($A3-$A2)*60+SECOND($A3-$A2))</f>
        <v>217.52971358233336</v>
      </c>
      <c r="I2" s="9">
        <f t="shared" si="0"/>
        <v>-54.475450232</v>
      </c>
      <c r="J2" s="9">
        <f t="shared" si="0"/>
        <v>0</v>
      </c>
      <c r="K2" s="9">
        <f>SQRT(H2*H2+I2*I2)</f>
        <v>224.24707572048982</v>
      </c>
      <c r="L2" s="9">
        <f>DEGREES(ATAN2(I2,H2))</f>
        <v>104.05930118444157</v>
      </c>
      <c r="M2" s="20">
        <f>M3-O3*(MINUTE($A3-$A2)*60+SECOND($A3-$A2))</f>
        <v>55.908944444444444</v>
      </c>
      <c r="N2" s="20">
        <f>N3-P3*(MINUTE($A3-$A2)*60+SECOND($A3-$A2))</f>
        <v>32.515611111111106</v>
      </c>
      <c r="O2" s="10">
        <f>(M3-M2)/(MINUTE($A3-$A2)*60+SECOND($A3-$A2))</f>
        <v>-4.9120370370368718E-4</v>
      </c>
      <c r="P2" s="10">
        <f>(N3-N2)/(MINUTE($A3-$A2)*60+SECOND($A3-$A2))</f>
        <v>3.4810185185185343E-3</v>
      </c>
    </row>
    <row r="3" spans="1:16" x14ac:dyDescent="0.25">
      <c r="A3" s="5">
        <v>0.41875000000000001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ref="H3" si="1">(E4-E3)/(MINUTE($A4-$A3)*60+SECOND($A4-$A3))</f>
        <v>217.52971358233336</v>
      </c>
      <c r="I3" s="9">
        <f t="shared" ref="I3" si="2">(F4-F3)/(MINUTE($A4-$A3)*60+SECOND($A4-$A3))</f>
        <v>-54.475450232</v>
      </c>
      <c r="J3" s="9">
        <f t="shared" ref="J3" si="3">(G4-G3)/(MINUTE($A4-$A3)*60+SECOND($A4-$A3))</f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</row>
    <row r="4" spans="1:16" x14ac:dyDescent="0.25">
      <c r="A4" s="5">
        <v>0.42569444444444443</v>
      </c>
      <c r="B4" s="6" t="s">
        <v>70</v>
      </c>
      <c r="C4" s="7">
        <v>240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7315.2</v>
      </c>
      <c r="H4" s="9"/>
      <c r="I4" s="9"/>
      <c r="J4" s="9"/>
      <c r="K4" s="9"/>
      <c r="L4" s="9"/>
      <c r="M4" s="7">
        <f>VLOOKUP($B4,Beacons!$A$6:$O$30,8,FALSE)</f>
        <v>55.555277777777775</v>
      </c>
      <c r="N4" s="7">
        <f>VLOOKUP($B4,Beacons!$A$6:$O$30,9,FALSE)</f>
        <v>35.021944444444443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0.41736111111111113</v>
      </c>
      <c r="B7" s="3">
        <f>Params!D29+MINUTE(A7-Params!C29)*60+SECOND(A7-Params!C29)</f>
        <v>1553300060</v>
      </c>
      <c r="C7">
        <v>2</v>
      </c>
      <c r="D7">
        <f>ROW()</f>
        <v>7</v>
      </c>
      <c r="E7">
        <f ca="1">INDIRECT("E$"&amp;C7)+INDIRECT("H$"&amp;C7)*($B7-INDIRECT("B$"&amp;D7))</f>
        <v>-26103.293779280004</v>
      </c>
      <c r="F7">
        <f ca="1">INDIRECT("F$"&amp;C7)+INDIRECT("I$"&amp;C7)*($B7-INDIRECT("B$"&amp;D7))</f>
        <v>6536.8841670400006</v>
      </c>
      <c r="G7">
        <f ca="1">INDIRECT("G$"&amp;C7)+INDIRECT("J$"&amp;C7)*($B7-INDIRECT("B$"&amp;D7))</f>
        <v>9448.7999999999993</v>
      </c>
      <c r="H7" s="9">
        <f ca="1">(E8-E7)/($B8-$B7)</f>
        <v>217.52971358233336</v>
      </c>
      <c r="I7" s="9">
        <f ca="1">(F8-F7)/($B8-$B7)</f>
        <v>-54.475450232</v>
      </c>
      <c r="J7" s="9">
        <f ca="1">(G8-G7)/($B8-$B7)</f>
        <v>0</v>
      </c>
      <c r="K7" s="9">
        <f ca="1">SQRT(H7*H7+I7*I7)</f>
        <v>224.24707572048982</v>
      </c>
      <c r="L7" s="9">
        <f ca="1">DEGREES(ATAN2(I7,H7))</f>
        <v>104.05930118444157</v>
      </c>
      <c r="M7">
        <f ca="1">INDIRECT("M$"&amp;C7)+INDIRECT("O$"&amp;C7)*($B7-INDIRECT("B$"&amp;D7))</f>
        <v>55.908944444444444</v>
      </c>
      <c r="N7">
        <f ca="1">INDIRECT("N$"&amp;C7)+INDIRECT("P$"&amp;C7)*($B7-INDIRECT("B$"&amp;D7))</f>
        <v>32.515611111111106</v>
      </c>
      <c r="P7" s="3"/>
    </row>
    <row r="8" spans="1:16" x14ac:dyDescent="0.25">
      <c r="A8" s="4">
        <f>A7+5/24/3600</f>
        <v>0.41741898148148149</v>
      </c>
      <c r="B8" s="3">
        <f>B7+SECOND(A8-A7)</f>
        <v>1553300065</v>
      </c>
      <c r="C8">
        <f>C7</f>
        <v>2</v>
      </c>
      <c r="D8">
        <f>D7</f>
        <v>7</v>
      </c>
      <c r="E8">
        <f ca="1">INDIRECT("E$"&amp;C8)+INDIRECT("H$"&amp;C8)*($B8-INDIRECT("B$"&amp;D8))</f>
        <v>-25015.645211368337</v>
      </c>
      <c r="F8">
        <f ca="1">INDIRECT("F$"&amp;C8)+INDIRECT("I$"&amp;C8)*($B8-INDIRECT("B$"&amp;D8))</f>
        <v>6264.5069158800006</v>
      </c>
      <c r="G8">
        <f t="shared" ref="G8:G71" ca="1" si="4">INDIRECT("G$"&amp;C8)+INDIRECT("J$"&amp;C8)*($B8-INDIRECT("B$"&amp;D8))</f>
        <v>9448.7999999999993</v>
      </c>
      <c r="H8" s="9">
        <f t="shared" ref="H8:J71" ca="1" si="5">(E9-E8)/($B9-$B8)</f>
        <v>217.52971358233336</v>
      </c>
      <c r="I8" s="9">
        <f t="shared" ca="1" si="5"/>
        <v>-54.475450232</v>
      </c>
      <c r="J8" s="9">
        <f t="shared" ca="1" si="5"/>
        <v>0</v>
      </c>
      <c r="K8" s="9">
        <f t="shared" ref="K8:K71" ca="1" si="6">SQRT(H8*H8+I8*I8)</f>
        <v>224.24707572048982</v>
      </c>
      <c r="L8" s="9">
        <f t="shared" ref="L8:L71" ca="1" si="7">DEGREES(ATAN2(I8,H8))</f>
        <v>104.05930118444157</v>
      </c>
      <c r="M8">
        <f ca="1">INDIRECT("M$"&amp;C8)+INDIRECT("O$"&amp;C8)*($B8-INDIRECT("B$"&amp;D8))</f>
        <v>55.906488425925929</v>
      </c>
      <c r="N8">
        <f ca="1">INDIRECT("N$"&amp;C8)+INDIRECT("P$"&amp;C8)*($B8-INDIRECT("B$"&amp;D8))</f>
        <v>32.533016203703696</v>
      </c>
      <c r="P8" s="3"/>
    </row>
    <row r="9" spans="1:16" x14ac:dyDescent="0.25">
      <c r="A9" s="4">
        <f>A8+5/24/3600</f>
        <v>0.41747685185185185</v>
      </c>
      <c r="B9" s="3">
        <f>B8+SECOND(A9-A8)</f>
        <v>1553300070</v>
      </c>
      <c r="C9">
        <f t="shared" ref="C9:D24" si="8">C8</f>
        <v>2</v>
      </c>
      <c r="D9">
        <f t="shared" si="8"/>
        <v>7</v>
      </c>
      <c r="E9">
        <f t="shared" ref="E9:E34" ca="1" si="9">INDIRECT("E$"&amp;C9)+INDIRECT("H$"&amp;C9)*($B9-INDIRECT("B$"&amp;D9))</f>
        <v>-23927.99664345667</v>
      </c>
      <c r="F9">
        <f t="shared" ref="F9:F34" ca="1" si="10">INDIRECT("F$"&amp;C9)+INDIRECT("I$"&amp;C9)*($B9-INDIRECT("B$"&amp;D9))</f>
        <v>5992.1296647200006</v>
      </c>
      <c r="G9">
        <f t="shared" ca="1" si="4"/>
        <v>9448.7999999999993</v>
      </c>
      <c r="H9" s="9">
        <f t="shared" ca="1" si="5"/>
        <v>217.52971358233336</v>
      </c>
      <c r="I9" s="9">
        <f t="shared" ca="1" si="5"/>
        <v>-54.475450232</v>
      </c>
      <c r="J9" s="9">
        <f t="shared" ca="1" si="5"/>
        <v>0</v>
      </c>
      <c r="K9" s="9">
        <f t="shared" ca="1" si="6"/>
        <v>224.24707572048982</v>
      </c>
      <c r="L9" s="9">
        <f t="shared" ca="1" si="7"/>
        <v>104.05930118444157</v>
      </c>
      <c r="M9">
        <f t="shared" ref="M9:M72" ca="1" si="11">INDIRECT("M$"&amp;C9)+INDIRECT("O$"&amp;C9)*($B9-INDIRECT("B$"&amp;D9))</f>
        <v>55.904032407407406</v>
      </c>
      <c r="N9">
        <f t="shared" ref="N9:N72" ca="1" si="12">INDIRECT("N$"&amp;C9)+INDIRECT("P$"&amp;C9)*($B9-INDIRECT("B$"&amp;D9))</f>
        <v>32.550421296296292</v>
      </c>
      <c r="P9" s="3"/>
    </row>
    <row r="10" spans="1:16" x14ac:dyDescent="0.25">
      <c r="A10" s="4">
        <f t="shared" ref="A10:A73" si="13">A9+5/24/3600</f>
        <v>0.41753472222222221</v>
      </c>
      <c r="B10" s="3">
        <f t="shared" ref="B10:B73" si="14">B9+SECOND(A10-A9)</f>
        <v>1553300075</v>
      </c>
      <c r="C10">
        <f t="shared" si="8"/>
        <v>2</v>
      </c>
      <c r="D10">
        <f t="shared" si="8"/>
        <v>7</v>
      </c>
      <c r="E10">
        <f t="shared" ca="1" si="9"/>
        <v>-22840.348075545004</v>
      </c>
      <c r="F10">
        <f t="shared" ca="1" si="10"/>
        <v>5719.7524135600006</v>
      </c>
      <c r="G10">
        <f t="shared" ca="1" si="4"/>
        <v>9448.7999999999993</v>
      </c>
      <c r="H10" s="9">
        <f t="shared" ca="1" si="5"/>
        <v>217.52971358233336</v>
      </c>
      <c r="I10" s="9">
        <f t="shared" ca="1" si="5"/>
        <v>-54.475450232</v>
      </c>
      <c r="J10" s="9">
        <f t="shared" ca="1" si="5"/>
        <v>0</v>
      </c>
      <c r="K10" s="9">
        <f t="shared" ca="1" si="6"/>
        <v>224.24707572048982</v>
      </c>
      <c r="L10" s="9">
        <f t="shared" ca="1" si="7"/>
        <v>104.05930118444157</v>
      </c>
      <c r="M10">
        <f t="shared" ca="1" si="11"/>
        <v>55.901576388888891</v>
      </c>
      <c r="N10">
        <f t="shared" ca="1" si="12"/>
        <v>32.567826388888882</v>
      </c>
    </row>
    <row r="11" spans="1:16" x14ac:dyDescent="0.25">
      <c r="A11" s="4">
        <f t="shared" si="13"/>
        <v>0.41759259259259257</v>
      </c>
      <c r="B11" s="3">
        <f t="shared" si="14"/>
        <v>1553300080</v>
      </c>
      <c r="C11">
        <f t="shared" si="8"/>
        <v>2</v>
      </c>
      <c r="D11">
        <f t="shared" si="8"/>
        <v>7</v>
      </c>
      <c r="E11">
        <f t="shared" ca="1" si="9"/>
        <v>-21752.699507633337</v>
      </c>
      <c r="F11">
        <f t="shared" ca="1" si="10"/>
        <v>5447.3751624000006</v>
      </c>
      <c r="G11">
        <f t="shared" ca="1" si="4"/>
        <v>9448.7999999999993</v>
      </c>
      <c r="H11" s="9">
        <f t="shared" ca="1" si="5"/>
        <v>217.52971358233336</v>
      </c>
      <c r="I11" s="9">
        <f t="shared" ca="1" si="5"/>
        <v>-54.475450232</v>
      </c>
      <c r="J11" s="9">
        <f t="shared" ca="1" si="5"/>
        <v>0</v>
      </c>
      <c r="K11" s="9">
        <f t="shared" ca="1" si="6"/>
        <v>224.24707572048982</v>
      </c>
      <c r="L11" s="9">
        <f t="shared" ca="1" si="7"/>
        <v>104.05930118444157</v>
      </c>
      <c r="M11">
        <f t="shared" ca="1" si="11"/>
        <v>55.899120370370369</v>
      </c>
      <c r="N11">
        <f t="shared" ca="1" si="12"/>
        <v>32.585231481481479</v>
      </c>
      <c r="P11" s="9"/>
    </row>
    <row r="12" spans="1:16" x14ac:dyDescent="0.25">
      <c r="A12" s="4">
        <f t="shared" si="13"/>
        <v>0.41765046296296293</v>
      </c>
      <c r="B12" s="3">
        <f t="shared" si="14"/>
        <v>1553300085</v>
      </c>
      <c r="C12">
        <f t="shared" si="8"/>
        <v>2</v>
      </c>
      <c r="D12">
        <f t="shared" si="8"/>
        <v>7</v>
      </c>
      <c r="E12">
        <f t="shared" ca="1" si="9"/>
        <v>-20665.05093972167</v>
      </c>
      <c r="F12">
        <f t="shared" ca="1" si="10"/>
        <v>5174.9979112400006</v>
      </c>
      <c r="G12">
        <f t="shared" ca="1" si="4"/>
        <v>9448.7999999999993</v>
      </c>
      <c r="H12" s="9">
        <f t="shared" ca="1" si="5"/>
        <v>217.52971358233336</v>
      </c>
      <c r="I12" s="9">
        <f t="shared" ca="1" si="5"/>
        <v>-54.475450232</v>
      </c>
      <c r="J12" s="9">
        <f t="shared" ca="1" si="5"/>
        <v>0</v>
      </c>
      <c r="K12" s="9">
        <f t="shared" ca="1" si="6"/>
        <v>224.24707572048982</v>
      </c>
      <c r="L12" s="9">
        <f t="shared" ca="1" si="7"/>
        <v>104.05930118444157</v>
      </c>
      <c r="M12">
        <f t="shared" ca="1" si="11"/>
        <v>55.896664351851854</v>
      </c>
      <c r="N12">
        <f t="shared" ca="1" si="12"/>
        <v>32.602636574074069</v>
      </c>
    </row>
    <row r="13" spans="1:16" x14ac:dyDescent="0.25">
      <c r="A13" s="4">
        <f t="shared" si="13"/>
        <v>0.41770833333333329</v>
      </c>
      <c r="B13" s="3">
        <f t="shared" si="14"/>
        <v>1553300090</v>
      </c>
      <c r="C13">
        <f t="shared" si="8"/>
        <v>2</v>
      </c>
      <c r="D13">
        <f t="shared" si="8"/>
        <v>7</v>
      </c>
      <c r="E13">
        <f t="shared" ca="1" si="9"/>
        <v>-19577.402371810003</v>
      </c>
      <c r="F13">
        <f t="shared" ca="1" si="10"/>
        <v>4902.6206600800006</v>
      </c>
      <c r="G13">
        <f t="shared" ca="1" si="4"/>
        <v>9448.7999999999993</v>
      </c>
      <c r="H13" s="9">
        <f t="shared" ca="1" si="5"/>
        <v>217.52971358233336</v>
      </c>
      <c r="I13" s="9">
        <f t="shared" ca="1" si="5"/>
        <v>-54.475450232</v>
      </c>
      <c r="J13" s="9">
        <f t="shared" ca="1" si="5"/>
        <v>0</v>
      </c>
      <c r="K13" s="9">
        <f t="shared" ca="1" si="6"/>
        <v>224.24707572048982</v>
      </c>
      <c r="L13" s="9">
        <f t="shared" ca="1" si="7"/>
        <v>104.05930118444157</v>
      </c>
      <c r="M13">
        <f t="shared" ca="1" si="11"/>
        <v>55.894208333333331</v>
      </c>
      <c r="N13">
        <f t="shared" ca="1" si="12"/>
        <v>32.620041666666665</v>
      </c>
    </row>
    <row r="14" spans="1:16" x14ac:dyDescent="0.25">
      <c r="A14" s="4">
        <f t="shared" si="13"/>
        <v>0.41776620370370365</v>
      </c>
      <c r="B14" s="3">
        <f t="shared" si="14"/>
        <v>1553300095</v>
      </c>
      <c r="C14">
        <f t="shared" si="8"/>
        <v>2</v>
      </c>
      <c r="D14">
        <f t="shared" si="8"/>
        <v>7</v>
      </c>
      <c r="E14">
        <f t="shared" ca="1" si="9"/>
        <v>-18489.753803898337</v>
      </c>
      <c r="F14">
        <f t="shared" ca="1" si="10"/>
        <v>4630.2434089200005</v>
      </c>
      <c r="G14">
        <f t="shared" ca="1" si="4"/>
        <v>9448.7999999999993</v>
      </c>
      <c r="H14" s="9">
        <f t="shared" ca="1" si="5"/>
        <v>217.52971358233336</v>
      </c>
      <c r="I14" s="9">
        <f t="shared" ca="1" si="5"/>
        <v>-54.475450232</v>
      </c>
      <c r="J14" s="9">
        <f t="shared" ca="1" si="5"/>
        <v>0</v>
      </c>
      <c r="K14" s="9">
        <f t="shared" ca="1" si="6"/>
        <v>224.24707572048982</v>
      </c>
      <c r="L14" s="9">
        <f t="shared" ca="1" si="7"/>
        <v>104.05930118444157</v>
      </c>
      <c r="M14">
        <f t="shared" ca="1" si="11"/>
        <v>55.891752314814816</v>
      </c>
      <c r="N14">
        <f t="shared" ca="1" si="12"/>
        <v>32.637446759259255</v>
      </c>
    </row>
    <row r="15" spans="1:16" x14ac:dyDescent="0.25">
      <c r="A15" s="4">
        <f t="shared" si="13"/>
        <v>0.41782407407407401</v>
      </c>
      <c r="B15" s="3">
        <f t="shared" si="14"/>
        <v>1553300100</v>
      </c>
      <c r="C15">
        <f t="shared" si="8"/>
        <v>2</v>
      </c>
      <c r="D15">
        <f t="shared" si="8"/>
        <v>7</v>
      </c>
      <c r="E15">
        <f t="shared" ca="1" si="9"/>
        <v>-17402.10523598667</v>
      </c>
      <c r="F15">
        <f t="shared" ca="1" si="10"/>
        <v>4357.8661577600005</v>
      </c>
      <c r="G15">
        <f t="shared" ca="1" si="4"/>
        <v>9448.7999999999993</v>
      </c>
      <c r="H15" s="9">
        <f t="shared" ca="1" si="5"/>
        <v>217.52971358233336</v>
      </c>
      <c r="I15" s="9">
        <f t="shared" ca="1" si="5"/>
        <v>-54.475450232</v>
      </c>
      <c r="J15" s="9">
        <f t="shared" ca="1" si="5"/>
        <v>0</v>
      </c>
      <c r="K15" s="9">
        <f t="shared" ca="1" si="6"/>
        <v>224.24707572048982</v>
      </c>
      <c r="L15" s="9">
        <f t="shared" ca="1" si="7"/>
        <v>104.05930118444157</v>
      </c>
      <c r="M15">
        <f t="shared" ca="1" si="11"/>
        <v>55.889296296296294</v>
      </c>
      <c r="N15">
        <f t="shared" ca="1" si="12"/>
        <v>32.654851851851845</v>
      </c>
    </row>
    <row r="16" spans="1:16" x14ac:dyDescent="0.25">
      <c r="A16" s="4">
        <f t="shared" si="13"/>
        <v>0.41788194444444438</v>
      </c>
      <c r="B16" s="3">
        <f t="shared" si="14"/>
        <v>1553300105</v>
      </c>
      <c r="C16">
        <f t="shared" si="8"/>
        <v>2</v>
      </c>
      <c r="D16">
        <f t="shared" si="8"/>
        <v>7</v>
      </c>
      <c r="E16">
        <f t="shared" ca="1" si="9"/>
        <v>-16314.456668075003</v>
      </c>
      <c r="F16">
        <f t="shared" ca="1" si="10"/>
        <v>4085.4889066000005</v>
      </c>
      <c r="G16">
        <f t="shared" ca="1" si="4"/>
        <v>9448.7999999999993</v>
      </c>
      <c r="H16" s="9">
        <f t="shared" ca="1" si="5"/>
        <v>217.52971358233336</v>
      </c>
      <c r="I16" s="9">
        <f t="shared" ca="1" si="5"/>
        <v>-54.475450232</v>
      </c>
      <c r="J16" s="9">
        <f t="shared" ca="1" si="5"/>
        <v>0</v>
      </c>
      <c r="K16" s="9">
        <f t="shared" ca="1" si="6"/>
        <v>224.24707572048982</v>
      </c>
      <c r="L16" s="9">
        <f t="shared" ca="1" si="7"/>
        <v>104.05930118444157</v>
      </c>
      <c r="M16">
        <f t="shared" ca="1" si="11"/>
        <v>55.886840277777779</v>
      </c>
      <c r="N16">
        <f t="shared" ca="1" si="12"/>
        <v>32.672256944444442</v>
      </c>
    </row>
    <row r="17" spans="1:14" x14ac:dyDescent="0.25">
      <c r="A17" s="4">
        <f t="shared" si="13"/>
        <v>0.41793981481481474</v>
      </c>
      <c r="B17" s="3">
        <f t="shared" si="14"/>
        <v>1553300110</v>
      </c>
      <c r="C17">
        <f t="shared" si="8"/>
        <v>2</v>
      </c>
      <c r="D17">
        <f t="shared" si="8"/>
        <v>7</v>
      </c>
      <c r="E17">
        <f t="shared" ca="1" si="9"/>
        <v>-15226.808100163336</v>
      </c>
      <c r="F17">
        <f t="shared" ca="1" si="10"/>
        <v>3813.1116554400005</v>
      </c>
      <c r="G17">
        <f t="shared" ca="1" si="4"/>
        <v>9448.7999999999993</v>
      </c>
      <c r="H17" s="9">
        <f t="shared" ca="1" si="5"/>
        <v>217.52971358233336</v>
      </c>
      <c r="I17" s="9">
        <f t="shared" ca="1" si="5"/>
        <v>-54.475450232</v>
      </c>
      <c r="J17" s="9">
        <f t="shared" ca="1" si="5"/>
        <v>0</v>
      </c>
      <c r="K17" s="9">
        <f t="shared" ca="1" si="6"/>
        <v>224.24707572048982</v>
      </c>
      <c r="L17" s="9">
        <f t="shared" ca="1" si="7"/>
        <v>104.05930118444157</v>
      </c>
      <c r="M17">
        <f t="shared" ca="1" si="11"/>
        <v>55.884384259259257</v>
      </c>
      <c r="N17">
        <f t="shared" ca="1" si="12"/>
        <v>32.689662037037031</v>
      </c>
    </row>
    <row r="18" spans="1:14" x14ac:dyDescent="0.25">
      <c r="A18" s="4">
        <f t="shared" si="13"/>
        <v>0.4179976851851851</v>
      </c>
      <c r="B18" s="3">
        <f t="shared" si="14"/>
        <v>1553300115</v>
      </c>
      <c r="C18">
        <f t="shared" si="8"/>
        <v>2</v>
      </c>
      <c r="D18">
        <f t="shared" si="8"/>
        <v>7</v>
      </c>
      <c r="E18">
        <f t="shared" ca="1" si="9"/>
        <v>-14139.15953225167</v>
      </c>
      <c r="F18">
        <f t="shared" ca="1" si="10"/>
        <v>3540.7344042800005</v>
      </c>
      <c r="G18">
        <f t="shared" ca="1" si="4"/>
        <v>9448.7999999999993</v>
      </c>
      <c r="H18" s="9">
        <f t="shared" ca="1" si="5"/>
        <v>217.52971358233336</v>
      </c>
      <c r="I18" s="9">
        <f t="shared" ca="1" si="5"/>
        <v>-54.475450232</v>
      </c>
      <c r="J18" s="9">
        <f t="shared" ca="1" si="5"/>
        <v>0</v>
      </c>
      <c r="K18" s="9">
        <f t="shared" ca="1" si="6"/>
        <v>224.24707572048982</v>
      </c>
      <c r="L18" s="9">
        <f t="shared" ca="1" si="7"/>
        <v>104.05930118444157</v>
      </c>
      <c r="M18">
        <f t="shared" ca="1" si="11"/>
        <v>55.881928240740741</v>
      </c>
      <c r="N18">
        <f t="shared" ca="1" si="12"/>
        <v>32.707067129629628</v>
      </c>
    </row>
    <row r="19" spans="1:14" x14ac:dyDescent="0.25">
      <c r="A19" s="4">
        <f t="shared" si="13"/>
        <v>0.41805555555555546</v>
      </c>
      <c r="B19" s="3">
        <f t="shared" si="14"/>
        <v>1553300120</v>
      </c>
      <c r="C19">
        <f t="shared" si="8"/>
        <v>2</v>
      </c>
      <c r="D19">
        <f t="shared" si="8"/>
        <v>7</v>
      </c>
      <c r="E19">
        <f t="shared" ca="1" si="9"/>
        <v>-13051.510964340003</v>
      </c>
      <c r="F19">
        <f t="shared" ca="1" si="10"/>
        <v>3268.3571531200005</v>
      </c>
      <c r="G19">
        <f t="shared" ca="1" si="4"/>
        <v>9448.7999999999993</v>
      </c>
      <c r="H19" s="9">
        <f t="shared" ca="1" si="5"/>
        <v>217.52971358233336</v>
      </c>
      <c r="I19" s="9">
        <f t="shared" ca="1" si="5"/>
        <v>-54.475450232</v>
      </c>
      <c r="J19" s="9">
        <f t="shared" ca="1" si="5"/>
        <v>0</v>
      </c>
      <c r="K19" s="9">
        <f t="shared" ca="1" si="6"/>
        <v>224.24707572048982</v>
      </c>
      <c r="L19" s="9">
        <f t="shared" ca="1" si="7"/>
        <v>104.05930118444157</v>
      </c>
      <c r="M19">
        <f t="shared" ca="1" si="11"/>
        <v>55.879472222222226</v>
      </c>
      <c r="N19">
        <f t="shared" ca="1" si="12"/>
        <v>32.724472222222218</v>
      </c>
    </row>
    <row r="20" spans="1:14" x14ac:dyDescent="0.25">
      <c r="A20" s="4">
        <f t="shared" si="13"/>
        <v>0.41811342592592582</v>
      </c>
      <c r="B20" s="3">
        <f t="shared" si="14"/>
        <v>1553300125</v>
      </c>
      <c r="C20">
        <f t="shared" si="8"/>
        <v>2</v>
      </c>
      <c r="D20">
        <f t="shared" si="8"/>
        <v>7</v>
      </c>
      <c r="E20">
        <f t="shared" ca="1" si="9"/>
        <v>-11963.862396428336</v>
      </c>
      <c r="F20">
        <f t="shared" ca="1" si="10"/>
        <v>2995.9799019600005</v>
      </c>
      <c r="G20">
        <f t="shared" ca="1" si="4"/>
        <v>9448.7999999999993</v>
      </c>
      <c r="H20" s="9">
        <f t="shared" ca="1" si="5"/>
        <v>217.52971358233336</v>
      </c>
      <c r="I20" s="9">
        <f t="shared" ca="1" si="5"/>
        <v>-54.475450232</v>
      </c>
      <c r="J20" s="9">
        <f t="shared" ca="1" si="5"/>
        <v>0</v>
      </c>
      <c r="K20" s="9">
        <f t="shared" ca="1" si="6"/>
        <v>224.24707572048982</v>
      </c>
      <c r="L20" s="9">
        <f t="shared" ca="1" si="7"/>
        <v>104.05930118444157</v>
      </c>
      <c r="M20">
        <f t="shared" ca="1" si="11"/>
        <v>55.877016203703704</v>
      </c>
      <c r="N20">
        <f t="shared" ca="1" si="12"/>
        <v>32.741877314814808</v>
      </c>
    </row>
    <row r="21" spans="1:14" x14ac:dyDescent="0.25">
      <c r="A21" s="4">
        <f t="shared" si="13"/>
        <v>0.41817129629629618</v>
      </c>
      <c r="B21" s="3">
        <f t="shared" si="14"/>
        <v>1553300130</v>
      </c>
      <c r="C21">
        <f t="shared" si="8"/>
        <v>2</v>
      </c>
      <c r="D21">
        <f t="shared" si="8"/>
        <v>7</v>
      </c>
      <c r="E21">
        <f t="shared" ca="1" si="9"/>
        <v>-10876.213828516669</v>
      </c>
      <c r="F21">
        <f t="shared" ca="1" si="10"/>
        <v>2723.6026508000004</v>
      </c>
      <c r="G21">
        <f t="shared" ca="1" si="4"/>
        <v>9448.7999999999993</v>
      </c>
      <c r="H21" s="9">
        <f t="shared" ca="1" si="5"/>
        <v>217.52971358233336</v>
      </c>
      <c r="I21" s="9">
        <f t="shared" ca="1" si="5"/>
        <v>-54.475450232</v>
      </c>
      <c r="J21" s="9">
        <f t="shared" ca="1" si="5"/>
        <v>0</v>
      </c>
      <c r="K21" s="9">
        <f t="shared" ca="1" si="6"/>
        <v>224.24707572048982</v>
      </c>
      <c r="L21" s="9">
        <f t="shared" ca="1" si="7"/>
        <v>104.05930118444157</v>
      </c>
      <c r="M21">
        <f t="shared" ca="1" si="11"/>
        <v>55.874560185185189</v>
      </c>
      <c r="N21">
        <f t="shared" ca="1" si="12"/>
        <v>32.759282407407404</v>
      </c>
    </row>
    <row r="22" spans="1:14" x14ac:dyDescent="0.25">
      <c r="A22" s="4">
        <f t="shared" si="13"/>
        <v>0.41822916666666654</v>
      </c>
      <c r="B22" s="3">
        <f t="shared" si="14"/>
        <v>1553300135</v>
      </c>
      <c r="C22">
        <f t="shared" si="8"/>
        <v>2</v>
      </c>
      <c r="D22">
        <f t="shared" si="8"/>
        <v>7</v>
      </c>
      <c r="E22">
        <f t="shared" ca="1" si="9"/>
        <v>-9788.5652606050025</v>
      </c>
      <c r="F22">
        <f t="shared" ca="1" si="10"/>
        <v>2451.2253996400004</v>
      </c>
      <c r="G22">
        <f t="shared" ca="1" si="4"/>
        <v>9448.7999999999993</v>
      </c>
      <c r="H22" s="9">
        <f t="shared" ca="1" si="5"/>
        <v>217.52971358233336</v>
      </c>
      <c r="I22" s="9">
        <f t="shared" ca="1" si="5"/>
        <v>-54.475450232</v>
      </c>
      <c r="J22" s="9">
        <f t="shared" ca="1" si="5"/>
        <v>0</v>
      </c>
      <c r="K22" s="9">
        <f t="shared" ca="1" si="6"/>
        <v>224.24707572048982</v>
      </c>
      <c r="L22" s="9">
        <f t="shared" ca="1" si="7"/>
        <v>104.05930118444157</v>
      </c>
      <c r="M22">
        <f t="shared" ca="1" si="11"/>
        <v>55.872104166666666</v>
      </c>
      <c r="N22">
        <f t="shared" ca="1" si="12"/>
        <v>32.776687499999994</v>
      </c>
    </row>
    <row r="23" spans="1:14" x14ac:dyDescent="0.25">
      <c r="A23" s="4">
        <f t="shared" si="13"/>
        <v>0.4182870370370369</v>
      </c>
      <c r="B23" s="3">
        <f t="shared" si="14"/>
        <v>1553300140</v>
      </c>
      <c r="C23">
        <f t="shared" si="8"/>
        <v>2</v>
      </c>
      <c r="D23">
        <f t="shared" si="8"/>
        <v>7</v>
      </c>
      <c r="E23">
        <f t="shared" ca="1" si="9"/>
        <v>-8700.9166926933358</v>
      </c>
      <c r="F23">
        <f t="shared" ca="1" si="10"/>
        <v>2178.8481484800004</v>
      </c>
      <c r="G23">
        <f t="shared" ca="1" si="4"/>
        <v>9448.7999999999993</v>
      </c>
      <c r="H23" s="9">
        <f t="shared" ca="1" si="5"/>
        <v>217.52971358233336</v>
      </c>
      <c r="I23" s="9">
        <f t="shared" ca="1" si="5"/>
        <v>-54.475450232</v>
      </c>
      <c r="J23" s="9">
        <f t="shared" ca="1" si="5"/>
        <v>0</v>
      </c>
      <c r="K23" s="9">
        <f t="shared" ca="1" si="6"/>
        <v>224.24707572048982</v>
      </c>
      <c r="L23" s="9">
        <f t="shared" ca="1" si="7"/>
        <v>104.05930118444157</v>
      </c>
      <c r="M23">
        <f t="shared" ca="1" si="11"/>
        <v>55.869648148148151</v>
      </c>
      <c r="N23">
        <f t="shared" ca="1" si="12"/>
        <v>32.794092592592591</v>
      </c>
    </row>
    <row r="24" spans="1:14" x14ac:dyDescent="0.25">
      <c r="A24" s="4">
        <f t="shared" si="13"/>
        <v>0.41834490740740726</v>
      </c>
      <c r="B24" s="3">
        <f t="shared" si="14"/>
        <v>1553300145</v>
      </c>
      <c r="C24">
        <f t="shared" si="8"/>
        <v>2</v>
      </c>
      <c r="D24">
        <f t="shared" si="8"/>
        <v>7</v>
      </c>
      <c r="E24">
        <f t="shared" ca="1" si="9"/>
        <v>-7613.268124781669</v>
      </c>
      <c r="F24">
        <f t="shared" ca="1" si="10"/>
        <v>1906.4708973200004</v>
      </c>
      <c r="G24">
        <f t="shared" ca="1" si="4"/>
        <v>9448.7999999999993</v>
      </c>
      <c r="H24" s="9">
        <f t="shared" ca="1" si="5"/>
        <v>217.52971358233336</v>
      </c>
      <c r="I24" s="9">
        <f t="shared" ca="1" si="5"/>
        <v>-54.475450232</v>
      </c>
      <c r="J24" s="9">
        <f t="shared" ca="1" si="5"/>
        <v>0</v>
      </c>
      <c r="K24" s="9">
        <f t="shared" ca="1" si="6"/>
        <v>224.24707572048982</v>
      </c>
      <c r="L24" s="9">
        <f t="shared" ca="1" si="7"/>
        <v>104.05930118444157</v>
      </c>
      <c r="M24">
        <f t="shared" ca="1" si="11"/>
        <v>55.867192129629629</v>
      </c>
      <c r="N24">
        <f t="shared" ca="1" si="12"/>
        <v>32.811497685185181</v>
      </c>
    </row>
    <row r="25" spans="1:14" x14ac:dyDescent="0.25">
      <c r="A25" s="4">
        <f t="shared" si="13"/>
        <v>0.41840277777777762</v>
      </c>
      <c r="B25" s="3">
        <f t="shared" si="14"/>
        <v>1553300150</v>
      </c>
      <c r="C25">
        <f t="shared" ref="C25:D40" si="15">C24</f>
        <v>2</v>
      </c>
      <c r="D25">
        <f t="shared" si="15"/>
        <v>7</v>
      </c>
      <c r="E25">
        <f t="shared" ca="1" si="9"/>
        <v>-6525.6195568700023</v>
      </c>
      <c r="F25">
        <f t="shared" ca="1" si="10"/>
        <v>1634.0936461600004</v>
      </c>
      <c r="G25">
        <f t="shared" ca="1" si="4"/>
        <v>9448.7999999999993</v>
      </c>
      <c r="H25" s="9">
        <f t="shared" ca="1" si="5"/>
        <v>217.52971358233336</v>
      </c>
      <c r="I25" s="9">
        <f t="shared" ca="1" si="5"/>
        <v>-54.475450232</v>
      </c>
      <c r="J25" s="9">
        <f t="shared" ca="1" si="5"/>
        <v>0</v>
      </c>
      <c r="K25" s="9">
        <f t="shared" ca="1" si="6"/>
        <v>224.24707572048982</v>
      </c>
      <c r="L25" s="9">
        <f t="shared" ca="1" si="7"/>
        <v>104.05930118444157</v>
      </c>
      <c r="M25">
        <f t="shared" ca="1" si="11"/>
        <v>55.864736111111114</v>
      </c>
      <c r="N25">
        <f t="shared" ca="1" si="12"/>
        <v>32.82890277777777</v>
      </c>
    </row>
    <row r="26" spans="1:14" x14ac:dyDescent="0.25">
      <c r="A26" s="4">
        <f t="shared" si="13"/>
        <v>0.41846064814814798</v>
      </c>
      <c r="B26" s="3">
        <f t="shared" si="14"/>
        <v>1553300155</v>
      </c>
      <c r="C26">
        <f t="shared" si="15"/>
        <v>2</v>
      </c>
      <c r="D26">
        <f t="shared" si="15"/>
        <v>7</v>
      </c>
      <c r="E26">
        <f t="shared" ca="1" si="9"/>
        <v>-5437.9709889583355</v>
      </c>
      <c r="F26">
        <f t="shared" ca="1" si="10"/>
        <v>1361.7163950000004</v>
      </c>
      <c r="G26">
        <f t="shared" ca="1" si="4"/>
        <v>9448.7999999999993</v>
      </c>
      <c r="H26" s="9">
        <f t="shared" ca="1" si="5"/>
        <v>217.52971358233336</v>
      </c>
      <c r="I26" s="9">
        <f t="shared" ca="1" si="5"/>
        <v>-54.475450232</v>
      </c>
      <c r="J26" s="9">
        <f t="shared" ca="1" si="5"/>
        <v>0</v>
      </c>
      <c r="K26" s="9">
        <f t="shared" ca="1" si="6"/>
        <v>224.24707572048982</v>
      </c>
      <c r="L26" s="9">
        <f t="shared" ca="1" si="7"/>
        <v>104.05930118444157</v>
      </c>
      <c r="M26">
        <f t="shared" ca="1" si="11"/>
        <v>55.862280092592592</v>
      </c>
      <c r="N26">
        <f t="shared" ca="1" si="12"/>
        <v>32.846307870370367</v>
      </c>
    </row>
    <row r="27" spans="1:14" x14ac:dyDescent="0.25">
      <c r="A27" s="4">
        <f t="shared" si="13"/>
        <v>0.41851851851851835</v>
      </c>
      <c r="B27" s="3">
        <f t="shared" si="14"/>
        <v>1553300160</v>
      </c>
      <c r="C27">
        <f t="shared" si="15"/>
        <v>2</v>
      </c>
      <c r="D27">
        <f t="shared" si="15"/>
        <v>7</v>
      </c>
      <c r="E27">
        <f t="shared" ca="1" si="9"/>
        <v>-4350.3224210466688</v>
      </c>
      <c r="F27">
        <f t="shared" ca="1" si="10"/>
        <v>1089.3391438400004</v>
      </c>
      <c r="G27">
        <f t="shared" ca="1" si="4"/>
        <v>9448.7999999999993</v>
      </c>
      <c r="H27" s="9">
        <f t="shared" ca="1" si="5"/>
        <v>217.52971358233336</v>
      </c>
      <c r="I27" s="9">
        <f t="shared" ca="1" si="5"/>
        <v>-54.475450232</v>
      </c>
      <c r="J27" s="9">
        <f t="shared" ca="1" si="5"/>
        <v>0</v>
      </c>
      <c r="K27" s="9">
        <f t="shared" ca="1" si="6"/>
        <v>224.24707572048982</v>
      </c>
      <c r="L27" s="9">
        <f t="shared" ca="1" si="7"/>
        <v>104.05930118444157</v>
      </c>
      <c r="M27">
        <f t="shared" ca="1" si="11"/>
        <v>55.859824074074076</v>
      </c>
      <c r="N27">
        <f t="shared" ca="1" si="12"/>
        <v>32.863712962962957</v>
      </c>
    </row>
    <row r="28" spans="1:14" x14ac:dyDescent="0.25">
      <c r="A28" s="4">
        <f t="shared" si="13"/>
        <v>0.41857638888888871</v>
      </c>
      <c r="B28" s="3">
        <f t="shared" si="14"/>
        <v>1553300165</v>
      </c>
      <c r="C28">
        <f t="shared" si="15"/>
        <v>2</v>
      </c>
      <c r="D28">
        <f t="shared" si="15"/>
        <v>7</v>
      </c>
      <c r="E28">
        <f t="shared" ca="1" si="9"/>
        <v>-3262.673853135002</v>
      </c>
      <c r="F28">
        <f t="shared" ca="1" si="10"/>
        <v>816.96189268000035</v>
      </c>
      <c r="G28">
        <f t="shared" ca="1" si="4"/>
        <v>9448.7999999999993</v>
      </c>
      <c r="H28" s="9">
        <f t="shared" ca="1" si="5"/>
        <v>217.52971358233336</v>
      </c>
      <c r="I28" s="9">
        <f t="shared" ca="1" si="5"/>
        <v>-54.475450232</v>
      </c>
      <c r="J28" s="9">
        <f t="shared" ca="1" si="5"/>
        <v>0</v>
      </c>
      <c r="K28" s="9">
        <f t="shared" ca="1" si="6"/>
        <v>224.24707572048982</v>
      </c>
      <c r="L28" s="9">
        <f t="shared" ca="1" si="7"/>
        <v>104.05930118444157</v>
      </c>
      <c r="M28">
        <f t="shared" ca="1" si="11"/>
        <v>55.857368055555554</v>
      </c>
      <c r="N28">
        <f t="shared" ca="1" si="12"/>
        <v>32.881118055555554</v>
      </c>
    </row>
    <row r="29" spans="1:14" x14ac:dyDescent="0.25">
      <c r="A29" s="4">
        <f t="shared" si="13"/>
        <v>0.41863425925925907</v>
      </c>
      <c r="B29" s="3">
        <f t="shared" si="14"/>
        <v>1553300170</v>
      </c>
      <c r="C29">
        <f t="shared" si="15"/>
        <v>2</v>
      </c>
      <c r="D29">
        <f t="shared" si="15"/>
        <v>7</v>
      </c>
      <c r="E29">
        <f t="shared" ca="1" si="9"/>
        <v>-2175.0252852233352</v>
      </c>
      <c r="F29">
        <f t="shared" ca="1" si="10"/>
        <v>544.58464152000033</v>
      </c>
      <c r="G29">
        <f t="shared" ca="1" si="4"/>
        <v>9448.7999999999993</v>
      </c>
      <c r="H29" s="9">
        <f t="shared" ca="1" si="5"/>
        <v>217.52971358233336</v>
      </c>
      <c r="I29" s="9">
        <f t="shared" ca="1" si="5"/>
        <v>-54.475450232</v>
      </c>
      <c r="J29" s="9">
        <f t="shared" ca="1" si="5"/>
        <v>0</v>
      </c>
      <c r="K29" s="9">
        <f t="shared" ca="1" si="6"/>
        <v>224.24707572048982</v>
      </c>
      <c r="L29" s="9">
        <f t="shared" ca="1" si="7"/>
        <v>104.05930118444157</v>
      </c>
      <c r="M29">
        <f t="shared" ca="1" si="11"/>
        <v>55.854912037037039</v>
      </c>
      <c r="N29">
        <f t="shared" ca="1" si="12"/>
        <v>32.898523148148143</v>
      </c>
    </row>
    <row r="30" spans="1:14" x14ac:dyDescent="0.25">
      <c r="A30" s="4">
        <f t="shared" si="13"/>
        <v>0.41869212962962943</v>
      </c>
      <c r="B30" s="3">
        <f t="shared" si="14"/>
        <v>1553300175</v>
      </c>
      <c r="C30">
        <f t="shared" si="15"/>
        <v>2</v>
      </c>
      <c r="D30">
        <f t="shared" si="15"/>
        <v>7</v>
      </c>
      <c r="E30">
        <f t="shared" ca="1" si="9"/>
        <v>-1087.3767173116685</v>
      </c>
      <c r="F30">
        <f t="shared" ca="1" si="10"/>
        <v>272.20739036000032</v>
      </c>
      <c r="G30">
        <f t="shared" ca="1" si="4"/>
        <v>9448.7999999999993</v>
      </c>
      <c r="H30" s="9">
        <f t="shared" ca="1" si="5"/>
        <v>217.52971358233336</v>
      </c>
      <c r="I30" s="9">
        <f t="shared" ca="1" si="5"/>
        <v>-54.475450232</v>
      </c>
      <c r="J30" s="9">
        <f t="shared" ca="1" si="5"/>
        <v>0</v>
      </c>
      <c r="K30" s="9">
        <f t="shared" ca="1" si="6"/>
        <v>224.24707572048982</v>
      </c>
      <c r="L30" s="9">
        <f t="shared" ca="1" si="7"/>
        <v>104.05930118444157</v>
      </c>
      <c r="M30">
        <f t="shared" ca="1" si="11"/>
        <v>55.852456018518517</v>
      </c>
      <c r="N30">
        <f t="shared" ca="1" si="12"/>
        <v>32.91592824074074</v>
      </c>
    </row>
    <row r="31" spans="1:14" x14ac:dyDescent="0.25">
      <c r="A31" s="4">
        <f t="shared" si="13"/>
        <v>0.41874999999999979</v>
      </c>
      <c r="B31" s="3">
        <f t="shared" si="14"/>
        <v>1553300180</v>
      </c>
      <c r="C31">
        <f t="shared" si="15"/>
        <v>2</v>
      </c>
      <c r="D31">
        <f t="shared" si="15"/>
        <v>7</v>
      </c>
      <c r="E31">
        <f t="shared" ca="1" si="9"/>
        <v>0.27185059999828809</v>
      </c>
      <c r="F31">
        <f t="shared" ca="1" si="10"/>
        <v>-0.16986079999969661</v>
      </c>
      <c r="G31">
        <f t="shared" ca="1" si="4"/>
        <v>9448.7999999999993</v>
      </c>
      <c r="H31" s="9">
        <f t="shared" ca="1" si="5"/>
        <v>217.52971358233336</v>
      </c>
      <c r="I31" s="9">
        <f t="shared" ca="1" si="5"/>
        <v>-54.475450232</v>
      </c>
      <c r="J31" s="9">
        <f t="shared" ca="1" si="5"/>
        <v>0</v>
      </c>
      <c r="K31" s="9">
        <f t="shared" ca="1" si="6"/>
        <v>224.24707572048982</v>
      </c>
      <c r="L31" s="9">
        <f t="shared" ca="1" si="7"/>
        <v>104.05930118444157</v>
      </c>
      <c r="M31">
        <f t="shared" ca="1" si="11"/>
        <v>55.85</v>
      </c>
      <c r="N31">
        <f t="shared" ca="1" si="12"/>
        <v>32.93333333333333</v>
      </c>
    </row>
    <row r="32" spans="1:14" x14ac:dyDescent="0.25">
      <c r="A32" s="4">
        <f t="shared" si="13"/>
        <v>0.41880787037037015</v>
      </c>
      <c r="B32" s="3">
        <f t="shared" si="14"/>
        <v>1553300185</v>
      </c>
      <c r="C32">
        <f t="shared" si="15"/>
        <v>2</v>
      </c>
      <c r="D32">
        <f t="shared" si="15"/>
        <v>7</v>
      </c>
      <c r="E32">
        <f t="shared" ca="1" si="9"/>
        <v>1087.920418511665</v>
      </c>
      <c r="F32">
        <f t="shared" ca="1" si="10"/>
        <v>-272.54711195999971</v>
      </c>
      <c r="G32">
        <f t="shared" ca="1" si="4"/>
        <v>9448.7999999999993</v>
      </c>
      <c r="H32" s="9">
        <f t="shared" ca="1" si="5"/>
        <v>217.52971358233336</v>
      </c>
      <c r="I32" s="9">
        <f t="shared" ca="1" si="5"/>
        <v>-54.475450232</v>
      </c>
      <c r="J32" s="9">
        <f t="shared" ca="1" si="5"/>
        <v>0</v>
      </c>
      <c r="K32" s="9">
        <f t="shared" ca="1" si="6"/>
        <v>224.24707572048982</v>
      </c>
      <c r="L32" s="9">
        <f t="shared" ca="1" si="7"/>
        <v>104.05930118444157</v>
      </c>
      <c r="M32">
        <f t="shared" ca="1" si="11"/>
        <v>55.847543981481486</v>
      </c>
      <c r="N32">
        <f t="shared" ca="1" si="12"/>
        <v>32.95073842592592</v>
      </c>
    </row>
    <row r="33" spans="1:14" x14ac:dyDescent="0.25">
      <c r="A33" s="4">
        <f t="shared" si="13"/>
        <v>0.41886574074074051</v>
      </c>
      <c r="B33" s="3">
        <f t="shared" si="14"/>
        <v>1553300190</v>
      </c>
      <c r="C33">
        <f t="shared" si="15"/>
        <v>2</v>
      </c>
      <c r="D33">
        <f t="shared" si="15"/>
        <v>7</v>
      </c>
      <c r="E33">
        <f t="shared" ca="1" si="9"/>
        <v>2175.5689864233318</v>
      </c>
      <c r="F33">
        <f t="shared" ca="1" si="10"/>
        <v>-544.92436311999973</v>
      </c>
      <c r="G33">
        <f t="shared" ca="1" si="4"/>
        <v>9448.7999999999993</v>
      </c>
      <c r="H33" s="9">
        <f t="shared" ca="1" si="5"/>
        <v>217.52971358233336</v>
      </c>
      <c r="I33" s="9">
        <f t="shared" ca="1" si="5"/>
        <v>-54.475450232</v>
      </c>
      <c r="J33" s="9">
        <f t="shared" ca="1" si="5"/>
        <v>0</v>
      </c>
      <c r="K33" s="9">
        <f t="shared" ca="1" si="6"/>
        <v>224.24707572048982</v>
      </c>
      <c r="L33" s="9">
        <f t="shared" ca="1" si="7"/>
        <v>104.05930118444157</v>
      </c>
      <c r="M33">
        <f t="shared" ca="1" si="11"/>
        <v>55.845087962962964</v>
      </c>
      <c r="N33">
        <f t="shared" ca="1" si="12"/>
        <v>32.968143518518517</v>
      </c>
    </row>
    <row r="34" spans="1:14" x14ac:dyDescent="0.25">
      <c r="A34" s="4">
        <f>A33+5/24/3600</f>
        <v>0.41892361111111087</v>
      </c>
      <c r="B34" s="3">
        <f t="shared" si="14"/>
        <v>1553300195</v>
      </c>
      <c r="C34">
        <f t="shared" si="15"/>
        <v>2</v>
      </c>
      <c r="D34">
        <f t="shared" si="15"/>
        <v>7</v>
      </c>
      <c r="E34">
        <f t="shared" ca="1" si="9"/>
        <v>3263.2175543349986</v>
      </c>
      <c r="F34">
        <f t="shared" ca="1" si="10"/>
        <v>-817.30161427999974</v>
      </c>
      <c r="G34">
        <f t="shared" ca="1" si="4"/>
        <v>9448.7999999999993</v>
      </c>
      <c r="H34" s="9">
        <f t="shared" ca="1" si="5"/>
        <v>217.52971358233336</v>
      </c>
      <c r="I34" s="9">
        <f t="shared" ca="1" si="5"/>
        <v>-54.475450232</v>
      </c>
      <c r="J34" s="9">
        <f t="shared" ca="1" si="5"/>
        <v>0</v>
      </c>
      <c r="K34" s="9">
        <f t="shared" ca="1" si="6"/>
        <v>224.24707572048982</v>
      </c>
      <c r="L34" s="9">
        <f t="shared" ca="1" si="7"/>
        <v>104.05930118444157</v>
      </c>
      <c r="M34">
        <f t="shared" ca="1" si="11"/>
        <v>55.842631944444449</v>
      </c>
      <c r="N34">
        <f t="shared" ca="1" si="12"/>
        <v>32.985548611111106</v>
      </c>
    </row>
    <row r="35" spans="1:14" x14ac:dyDescent="0.25">
      <c r="A35" s="4">
        <f t="shared" si="13"/>
        <v>0.41898148148148123</v>
      </c>
      <c r="B35" s="3">
        <f t="shared" si="14"/>
        <v>1553300200</v>
      </c>
      <c r="C35">
        <f t="shared" si="15"/>
        <v>2</v>
      </c>
      <c r="D35">
        <f t="shared" si="15"/>
        <v>7</v>
      </c>
      <c r="E35">
        <f ca="1">INDIRECT("E$"&amp;C35)+INDIRECT("H$"&amp;C35)*($B35-INDIRECT("B$"&amp;D35))</f>
        <v>4350.8661222466653</v>
      </c>
      <c r="F35">
        <f ca="1">INDIRECT("F$"&amp;C35)+INDIRECT("I$"&amp;C35)*($B35-INDIRECT("B$"&amp;D35))</f>
        <v>-1089.6788654399998</v>
      </c>
      <c r="G35">
        <f t="shared" ca="1" si="4"/>
        <v>9448.7999999999993</v>
      </c>
      <c r="H35" s="9">
        <f t="shared" ca="1" si="5"/>
        <v>217.52971358233336</v>
      </c>
      <c r="I35" s="9">
        <f t="shared" ca="1" si="5"/>
        <v>-54.475450232</v>
      </c>
      <c r="J35" s="9">
        <f t="shared" ca="1" si="5"/>
        <v>0</v>
      </c>
      <c r="K35" s="9">
        <f t="shared" ca="1" si="6"/>
        <v>224.24707572048982</v>
      </c>
      <c r="L35" s="9">
        <f t="shared" ca="1" si="7"/>
        <v>104.05930118444157</v>
      </c>
      <c r="M35">
        <f t="shared" ca="1" si="11"/>
        <v>55.840175925925926</v>
      </c>
      <c r="N35">
        <f t="shared" ca="1" si="12"/>
        <v>33.002953703703703</v>
      </c>
    </row>
    <row r="36" spans="1:14" x14ac:dyDescent="0.25">
      <c r="A36" s="4">
        <f t="shared" si="13"/>
        <v>0.41903935185185159</v>
      </c>
      <c r="B36" s="3">
        <f t="shared" si="14"/>
        <v>1553300205</v>
      </c>
      <c r="C36">
        <f t="shared" si="15"/>
        <v>2</v>
      </c>
      <c r="D36">
        <f t="shared" si="15"/>
        <v>7</v>
      </c>
      <c r="E36">
        <f ca="1">INDIRECT("E$"&amp;C36)+INDIRECT("H$"&amp;C36)*($B36-INDIRECT("B$"&amp;D36))</f>
        <v>5438.5146901583321</v>
      </c>
      <c r="F36">
        <f ca="1">INDIRECT("F$"&amp;C36)+INDIRECT("I$"&amp;C36)*($B36-INDIRECT("B$"&amp;D36))</f>
        <v>-1362.0561165999998</v>
      </c>
      <c r="G36">
        <f t="shared" ca="1" si="4"/>
        <v>9448.7999999999993</v>
      </c>
      <c r="H36" s="9">
        <f t="shared" ca="1" si="5"/>
        <v>217.52971358233336</v>
      </c>
      <c r="I36" s="9">
        <f t="shared" ca="1" si="5"/>
        <v>-54.475450232</v>
      </c>
      <c r="J36" s="9">
        <f t="shared" ca="1" si="5"/>
        <v>0</v>
      </c>
      <c r="K36" s="9">
        <f t="shared" ca="1" si="6"/>
        <v>224.24707572048982</v>
      </c>
      <c r="L36" s="9">
        <f t="shared" ca="1" si="7"/>
        <v>104.05930118444157</v>
      </c>
      <c r="M36">
        <f t="shared" ca="1" si="11"/>
        <v>55.837719907407411</v>
      </c>
      <c r="N36">
        <f t="shared" ca="1" si="12"/>
        <v>33.020358796296293</v>
      </c>
    </row>
    <row r="37" spans="1:14" x14ac:dyDescent="0.25">
      <c r="A37" s="4">
        <f t="shared" si="13"/>
        <v>0.41909722222222195</v>
      </c>
      <c r="B37" s="3">
        <f t="shared" si="14"/>
        <v>1553300210</v>
      </c>
      <c r="C37">
        <f t="shared" si="15"/>
        <v>2</v>
      </c>
      <c r="D37">
        <f t="shared" si="15"/>
        <v>7</v>
      </c>
      <c r="E37">
        <f t="shared" ref="E37:E100" ca="1" si="16">INDIRECT("E$"&amp;C37)+INDIRECT("H$"&amp;C37)*($B37-INDIRECT("B$"&amp;D37))</f>
        <v>6526.1632580699988</v>
      </c>
      <c r="F37">
        <f t="shared" ref="F37:F100" ca="1" si="17">INDIRECT("F$"&amp;C37)+INDIRECT("I$"&amp;C37)*($B37-INDIRECT("B$"&amp;D37))</f>
        <v>-1634.4333677599998</v>
      </c>
      <c r="G37">
        <f t="shared" ca="1" si="4"/>
        <v>9448.7999999999993</v>
      </c>
      <c r="H37" s="9">
        <f t="shared" ca="1" si="5"/>
        <v>217.52971358233336</v>
      </c>
      <c r="I37" s="9">
        <f t="shared" ca="1" si="5"/>
        <v>-54.475450232</v>
      </c>
      <c r="J37" s="9">
        <f t="shared" ca="1" si="5"/>
        <v>0</v>
      </c>
      <c r="K37" s="9">
        <f t="shared" ca="1" si="6"/>
        <v>224.24707572048982</v>
      </c>
      <c r="L37" s="9">
        <f t="shared" ca="1" si="7"/>
        <v>104.05930118444157</v>
      </c>
      <c r="M37">
        <f t="shared" ca="1" si="11"/>
        <v>55.835263888888889</v>
      </c>
      <c r="N37">
        <f t="shared" ca="1" si="12"/>
        <v>33.03776388888889</v>
      </c>
    </row>
    <row r="38" spans="1:14" x14ac:dyDescent="0.25">
      <c r="A38" s="4">
        <f t="shared" si="13"/>
        <v>0.41915509259259232</v>
      </c>
      <c r="B38" s="3">
        <f t="shared" si="14"/>
        <v>1553300215</v>
      </c>
      <c r="C38">
        <f t="shared" si="15"/>
        <v>2</v>
      </c>
      <c r="D38">
        <f t="shared" si="15"/>
        <v>7</v>
      </c>
      <c r="E38">
        <f t="shared" ca="1" si="16"/>
        <v>7613.8118259816656</v>
      </c>
      <c r="F38">
        <f t="shared" ca="1" si="17"/>
        <v>-1906.8106189199998</v>
      </c>
      <c r="G38">
        <f t="shared" ca="1" si="4"/>
        <v>9448.7999999999993</v>
      </c>
      <c r="H38" s="9">
        <f t="shared" ca="1" si="5"/>
        <v>217.52971358233336</v>
      </c>
      <c r="I38" s="9">
        <f t="shared" ca="1" si="5"/>
        <v>-54.475450232</v>
      </c>
      <c r="J38" s="9">
        <f t="shared" ca="1" si="5"/>
        <v>0</v>
      </c>
      <c r="K38" s="9">
        <f t="shared" ca="1" si="6"/>
        <v>224.24707572048982</v>
      </c>
      <c r="L38" s="9">
        <f t="shared" ca="1" si="7"/>
        <v>104.05930118444157</v>
      </c>
      <c r="M38">
        <f t="shared" ca="1" si="11"/>
        <v>55.832807870370374</v>
      </c>
      <c r="N38">
        <f t="shared" ca="1" si="12"/>
        <v>33.055168981481479</v>
      </c>
    </row>
    <row r="39" spans="1:14" x14ac:dyDescent="0.25">
      <c r="A39" s="4">
        <f t="shared" si="13"/>
        <v>0.41921296296296268</v>
      </c>
      <c r="B39" s="3">
        <f t="shared" si="14"/>
        <v>1553300220</v>
      </c>
      <c r="C39">
        <f t="shared" si="15"/>
        <v>2</v>
      </c>
      <c r="D39">
        <f t="shared" si="15"/>
        <v>7</v>
      </c>
      <c r="E39">
        <f t="shared" ca="1" si="16"/>
        <v>8701.4603938933324</v>
      </c>
      <c r="F39">
        <f t="shared" ca="1" si="17"/>
        <v>-2179.1878700799998</v>
      </c>
      <c r="G39">
        <f t="shared" ca="1" si="4"/>
        <v>9448.7999999999993</v>
      </c>
      <c r="H39" s="9">
        <f t="shared" ca="1" si="5"/>
        <v>217.52971358233336</v>
      </c>
      <c r="I39" s="9">
        <f t="shared" ca="1" si="5"/>
        <v>-54.475450232</v>
      </c>
      <c r="J39" s="9">
        <f t="shared" ca="1" si="5"/>
        <v>0</v>
      </c>
      <c r="K39" s="9">
        <f t="shared" ca="1" si="6"/>
        <v>224.24707572048982</v>
      </c>
      <c r="L39" s="9">
        <f t="shared" ca="1" si="7"/>
        <v>104.05930118444157</v>
      </c>
      <c r="M39">
        <f t="shared" ca="1" si="11"/>
        <v>55.830351851851852</v>
      </c>
      <c r="N39">
        <f t="shared" ca="1" si="12"/>
        <v>33.072574074074069</v>
      </c>
    </row>
    <row r="40" spans="1:14" x14ac:dyDescent="0.25">
      <c r="A40" s="4">
        <f t="shared" si="13"/>
        <v>0.41927083333333304</v>
      </c>
      <c r="B40" s="3">
        <f t="shared" si="14"/>
        <v>1553300225</v>
      </c>
      <c r="C40">
        <f t="shared" si="15"/>
        <v>2</v>
      </c>
      <c r="D40">
        <f t="shared" si="15"/>
        <v>7</v>
      </c>
      <c r="E40">
        <f t="shared" ca="1" si="16"/>
        <v>9789.1089618049991</v>
      </c>
      <c r="F40">
        <f t="shared" ca="1" si="17"/>
        <v>-2451.5651212399998</v>
      </c>
      <c r="G40">
        <f t="shared" ca="1" si="4"/>
        <v>9448.7999999999993</v>
      </c>
      <c r="H40" s="9">
        <f t="shared" ca="1" si="5"/>
        <v>217.52971358233336</v>
      </c>
      <c r="I40" s="9">
        <f t="shared" ca="1" si="5"/>
        <v>-54.475450232</v>
      </c>
      <c r="J40" s="9">
        <f t="shared" ca="1" si="5"/>
        <v>0</v>
      </c>
      <c r="K40" s="9">
        <f t="shared" ca="1" si="6"/>
        <v>224.24707572048982</v>
      </c>
      <c r="L40" s="9">
        <f t="shared" ca="1" si="7"/>
        <v>104.05930118444157</v>
      </c>
      <c r="M40">
        <f t="shared" ca="1" si="11"/>
        <v>55.827895833333336</v>
      </c>
      <c r="N40">
        <f t="shared" ca="1" si="12"/>
        <v>33.089979166666666</v>
      </c>
    </row>
    <row r="41" spans="1:14" x14ac:dyDescent="0.25">
      <c r="A41" s="4">
        <f t="shared" si="13"/>
        <v>0.4193287037037034</v>
      </c>
      <c r="B41" s="3">
        <f t="shared" si="14"/>
        <v>1553300230</v>
      </c>
      <c r="C41">
        <f t="shared" ref="C41:D56" si="18">C40</f>
        <v>2</v>
      </c>
      <c r="D41">
        <f t="shared" si="18"/>
        <v>7</v>
      </c>
      <c r="E41">
        <f t="shared" ca="1" si="16"/>
        <v>10876.757529716666</v>
      </c>
      <c r="F41">
        <f t="shared" ca="1" si="17"/>
        <v>-2723.9423723999998</v>
      </c>
      <c r="G41">
        <f t="shared" ca="1" si="4"/>
        <v>9448.7999999999993</v>
      </c>
      <c r="H41" s="9">
        <f t="shared" ca="1" si="5"/>
        <v>217.52971358233336</v>
      </c>
      <c r="I41" s="9">
        <f t="shared" ca="1" si="5"/>
        <v>-54.475450232</v>
      </c>
      <c r="J41" s="9">
        <f t="shared" ca="1" si="5"/>
        <v>0</v>
      </c>
      <c r="K41" s="9">
        <f t="shared" ca="1" si="6"/>
        <v>224.24707572048982</v>
      </c>
      <c r="L41" s="9">
        <f t="shared" ca="1" si="7"/>
        <v>104.05930118444157</v>
      </c>
      <c r="M41">
        <f t="shared" ca="1" si="11"/>
        <v>55.825439814814814</v>
      </c>
      <c r="N41">
        <f t="shared" ca="1" si="12"/>
        <v>33.107384259259256</v>
      </c>
    </row>
    <row r="42" spans="1:14" x14ac:dyDescent="0.25">
      <c r="A42" s="4">
        <f t="shared" si="13"/>
        <v>0.41938657407407376</v>
      </c>
      <c r="B42" s="3">
        <f t="shared" si="14"/>
        <v>1553300235</v>
      </c>
      <c r="C42">
        <f t="shared" si="18"/>
        <v>2</v>
      </c>
      <c r="D42">
        <f t="shared" si="18"/>
        <v>7</v>
      </c>
      <c r="E42">
        <f t="shared" ca="1" si="16"/>
        <v>11964.406097628333</v>
      </c>
      <c r="F42">
        <f t="shared" ca="1" si="17"/>
        <v>-2996.3196235599999</v>
      </c>
      <c r="G42">
        <f t="shared" ca="1" si="4"/>
        <v>9448.7999999999993</v>
      </c>
      <c r="H42" s="9">
        <f t="shared" ca="1" si="5"/>
        <v>217.52971358233336</v>
      </c>
      <c r="I42" s="9">
        <f t="shared" ca="1" si="5"/>
        <v>-54.475450232</v>
      </c>
      <c r="J42" s="9">
        <f t="shared" ca="1" si="5"/>
        <v>0</v>
      </c>
      <c r="K42" s="9">
        <f t="shared" ca="1" si="6"/>
        <v>224.24707572048982</v>
      </c>
      <c r="L42" s="9">
        <f t="shared" ca="1" si="7"/>
        <v>104.05930118444157</v>
      </c>
      <c r="M42">
        <f t="shared" ca="1" si="11"/>
        <v>55.822983796296299</v>
      </c>
      <c r="N42">
        <f t="shared" ca="1" si="12"/>
        <v>33.124789351851852</v>
      </c>
    </row>
    <row r="43" spans="1:14" x14ac:dyDescent="0.25">
      <c r="A43" s="8">
        <f t="shared" si="13"/>
        <v>0.41944444444444412</v>
      </c>
      <c r="B43" s="3">
        <f t="shared" si="14"/>
        <v>1553300240</v>
      </c>
      <c r="C43">
        <f t="shared" si="18"/>
        <v>2</v>
      </c>
      <c r="D43">
        <f t="shared" si="18"/>
        <v>7</v>
      </c>
      <c r="E43">
        <f t="shared" ca="1" si="16"/>
        <v>13052.054665539999</v>
      </c>
      <c r="F43">
        <f t="shared" ca="1" si="17"/>
        <v>-3268.6968747199999</v>
      </c>
      <c r="G43">
        <f t="shared" ca="1" si="4"/>
        <v>9448.7999999999993</v>
      </c>
      <c r="H43" s="9">
        <f t="shared" ca="1" si="5"/>
        <v>217.52971358233336</v>
      </c>
      <c r="I43" s="9">
        <f t="shared" ca="1" si="5"/>
        <v>-54.475450232</v>
      </c>
      <c r="J43" s="9">
        <f t="shared" ca="1" si="5"/>
        <v>0</v>
      </c>
      <c r="K43" s="9">
        <f t="shared" ca="1" si="6"/>
        <v>224.24707572048982</v>
      </c>
      <c r="L43" s="9">
        <f t="shared" ca="1" si="7"/>
        <v>104.05930118444157</v>
      </c>
      <c r="M43">
        <f t="shared" ca="1" si="11"/>
        <v>55.820527777777784</v>
      </c>
      <c r="N43">
        <f t="shared" ca="1" si="12"/>
        <v>33.142194444444442</v>
      </c>
    </row>
    <row r="44" spans="1:14" x14ac:dyDescent="0.25">
      <c r="A44" s="4">
        <f t="shared" si="13"/>
        <v>0.41950231481481448</v>
      </c>
      <c r="B44" s="3">
        <f t="shared" si="14"/>
        <v>1553300245</v>
      </c>
      <c r="C44">
        <f t="shared" si="18"/>
        <v>2</v>
      </c>
      <c r="D44">
        <f t="shared" si="18"/>
        <v>7</v>
      </c>
      <c r="E44">
        <f t="shared" ca="1" si="16"/>
        <v>14139.703233451666</v>
      </c>
      <c r="F44">
        <f t="shared" ca="1" si="17"/>
        <v>-3541.0741258799999</v>
      </c>
      <c r="G44">
        <f t="shared" ca="1" si="4"/>
        <v>9448.7999999999993</v>
      </c>
      <c r="H44" s="9">
        <f t="shared" ca="1" si="5"/>
        <v>217.52971358233336</v>
      </c>
      <c r="I44" s="9">
        <f t="shared" ca="1" si="5"/>
        <v>-54.475450232</v>
      </c>
      <c r="J44" s="9">
        <f t="shared" ca="1" si="5"/>
        <v>0</v>
      </c>
      <c r="K44" s="9">
        <f t="shared" ca="1" si="6"/>
        <v>224.24707572048982</v>
      </c>
      <c r="L44" s="9">
        <f t="shared" ca="1" si="7"/>
        <v>104.05930118444157</v>
      </c>
      <c r="M44">
        <f t="shared" ca="1" si="11"/>
        <v>55.818071759259261</v>
      </c>
      <c r="N44">
        <f t="shared" ca="1" si="12"/>
        <v>33.159599537037032</v>
      </c>
    </row>
    <row r="45" spans="1:14" x14ac:dyDescent="0.25">
      <c r="A45" s="4">
        <f t="shared" si="13"/>
        <v>0.41956018518518484</v>
      </c>
      <c r="B45" s="3">
        <f t="shared" si="14"/>
        <v>1553300250</v>
      </c>
      <c r="C45">
        <f t="shared" si="18"/>
        <v>2</v>
      </c>
      <c r="D45">
        <f t="shared" si="18"/>
        <v>7</v>
      </c>
      <c r="E45">
        <f t="shared" ca="1" si="16"/>
        <v>15227.351801363333</v>
      </c>
      <c r="F45">
        <f t="shared" ca="1" si="17"/>
        <v>-3813.4513770399999</v>
      </c>
      <c r="G45">
        <f t="shared" ca="1" si="4"/>
        <v>9448.7999999999993</v>
      </c>
      <c r="H45" s="9">
        <f t="shared" ca="1" si="5"/>
        <v>217.52971358233336</v>
      </c>
      <c r="I45" s="9">
        <f t="shared" ca="1" si="5"/>
        <v>-54.475450232</v>
      </c>
      <c r="J45" s="9">
        <f t="shared" ca="1" si="5"/>
        <v>0</v>
      </c>
      <c r="K45" s="9">
        <f t="shared" ca="1" si="6"/>
        <v>224.24707572048982</v>
      </c>
      <c r="L45" s="9">
        <f t="shared" ca="1" si="7"/>
        <v>104.05930118444157</v>
      </c>
      <c r="M45">
        <f t="shared" ca="1" si="11"/>
        <v>55.815615740740746</v>
      </c>
      <c r="N45">
        <f t="shared" ca="1" si="12"/>
        <v>33.177004629629629</v>
      </c>
    </row>
    <row r="46" spans="1:14" x14ac:dyDescent="0.25">
      <c r="A46" s="4">
        <f t="shared" si="13"/>
        <v>0.4196180555555552</v>
      </c>
      <c r="B46" s="3">
        <f t="shared" si="14"/>
        <v>1553300255</v>
      </c>
      <c r="C46">
        <f t="shared" si="18"/>
        <v>2</v>
      </c>
      <c r="D46">
        <f t="shared" si="18"/>
        <v>7</v>
      </c>
      <c r="E46">
        <f t="shared" ca="1" si="16"/>
        <v>16315.000369275</v>
      </c>
      <c r="F46">
        <f t="shared" ca="1" si="17"/>
        <v>-4085.8286281999999</v>
      </c>
      <c r="G46">
        <f t="shared" ca="1" si="4"/>
        <v>9448.7999999999993</v>
      </c>
      <c r="H46" s="9">
        <f t="shared" ca="1" si="5"/>
        <v>217.52971358233336</v>
      </c>
      <c r="I46" s="9">
        <f t="shared" ca="1" si="5"/>
        <v>-54.475450232</v>
      </c>
      <c r="J46" s="9">
        <f t="shared" ca="1" si="5"/>
        <v>0</v>
      </c>
      <c r="K46" s="9">
        <f t="shared" ca="1" si="6"/>
        <v>224.24707572048982</v>
      </c>
      <c r="L46" s="9">
        <f t="shared" ca="1" si="7"/>
        <v>104.05930118444157</v>
      </c>
      <c r="M46">
        <f t="shared" ca="1" si="11"/>
        <v>55.813159722222224</v>
      </c>
      <c r="N46">
        <f t="shared" ca="1" si="12"/>
        <v>33.194409722222218</v>
      </c>
    </row>
    <row r="47" spans="1:14" x14ac:dyDescent="0.25">
      <c r="A47" s="4">
        <f t="shared" si="13"/>
        <v>0.41967592592592556</v>
      </c>
      <c r="B47" s="3">
        <f t="shared" si="14"/>
        <v>1553300260</v>
      </c>
      <c r="C47">
        <f t="shared" si="18"/>
        <v>2</v>
      </c>
      <c r="D47">
        <f t="shared" si="18"/>
        <v>7</v>
      </c>
      <c r="E47">
        <f t="shared" ca="1" si="16"/>
        <v>17402.648937186666</v>
      </c>
      <c r="F47">
        <f t="shared" ca="1" si="17"/>
        <v>-4358.2058793599999</v>
      </c>
      <c r="G47">
        <f t="shared" ca="1" si="4"/>
        <v>9448.7999999999993</v>
      </c>
      <c r="H47" s="9">
        <f t="shared" ca="1" si="5"/>
        <v>217.52971358233336</v>
      </c>
      <c r="I47" s="9">
        <f t="shared" ca="1" si="5"/>
        <v>-54.475450232</v>
      </c>
      <c r="J47" s="9">
        <f t="shared" ca="1" si="5"/>
        <v>0</v>
      </c>
      <c r="K47" s="9">
        <f t="shared" ca="1" si="6"/>
        <v>224.24707572048982</v>
      </c>
      <c r="L47" s="9">
        <f t="shared" ca="1" si="7"/>
        <v>104.05930118444157</v>
      </c>
      <c r="M47">
        <f t="shared" ca="1" si="11"/>
        <v>55.810703703703709</v>
      </c>
      <c r="N47">
        <f t="shared" ca="1" si="12"/>
        <v>33.211814814814815</v>
      </c>
    </row>
    <row r="48" spans="1:14" x14ac:dyDescent="0.25">
      <c r="A48" s="4">
        <f t="shared" si="13"/>
        <v>0.41973379629629592</v>
      </c>
      <c r="B48" s="3">
        <f t="shared" si="14"/>
        <v>1553300265</v>
      </c>
      <c r="C48">
        <f t="shared" si="18"/>
        <v>2</v>
      </c>
      <c r="D48">
        <f t="shared" si="18"/>
        <v>7</v>
      </c>
      <c r="E48">
        <f t="shared" ca="1" si="16"/>
        <v>18490.297505098333</v>
      </c>
      <c r="F48">
        <f t="shared" ca="1" si="17"/>
        <v>-4630.5831305199999</v>
      </c>
      <c r="G48">
        <f t="shared" ca="1" si="4"/>
        <v>9448.7999999999993</v>
      </c>
      <c r="H48" s="9">
        <f t="shared" ca="1" si="5"/>
        <v>217.52971358233336</v>
      </c>
      <c r="I48" s="9">
        <f t="shared" ca="1" si="5"/>
        <v>-54.475450232</v>
      </c>
      <c r="J48" s="9">
        <f t="shared" ca="1" si="5"/>
        <v>0</v>
      </c>
      <c r="K48" s="9">
        <f t="shared" ca="1" si="6"/>
        <v>224.24707572048982</v>
      </c>
      <c r="L48" s="9">
        <f t="shared" ca="1" si="7"/>
        <v>104.05930118444157</v>
      </c>
      <c r="M48">
        <f t="shared" ca="1" si="11"/>
        <v>55.808247685185187</v>
      </c>
      <c r="N48">
        <f t="shared" ca="1" si="12"/>
        <v>33.229219907407405</v>
      </c>
    </row>
    <row r="49" spans="1:19" x14ac:dyDescent="0.25">
      <c r="A49" s="8">
        <f t="shared" si="13"/>
        <v>0.41979166666666629</v>
      </c>
      <c r="B49" s="3">
        <f t="shared" si="14"/>
        <v>1553300270</v>
      </c>
      <c r="C49">
        <f t="shared" si="18"/>
        <v>2</v>
      </c>
      <c r="D49">
        <f t="shared" si="18"/>
        <v>7</v>
      </c>
      <c r="E49">
        <f t="shared" ca="1" si="16"/>
        <v>19577.94607301</v>
      </c>
      <c r="F49">
        <f t="shared" ca="1" si="17"/>
        <v>-4902.96038168</v>
      </c>
      <c r="G49">
        <f t="shared" ca="1" si="4"/>
        <v>9448.7999999999993</v>
      </c>
      <c r="H49" s="9">
        <f t="shared" ca="1" si="5"/>
        <v>217.52971358233336</v>
      </c>
      <c r="I49" s="9">
        <f t="shared" ca="1" si="5"/>
        <v>-54.475450232</v>
      </c>
      <c r="J49" s="9">
        <f t="shared" ca="1" si="5"/>
        <v>0</v>
      </c>
      <c r="K49" s="9">
        <f t="shared" ca="1" si="6"/>
        <v>224.24707572048982</v>
      </c>
      <c r="L49" s="9">
        <f t="shared" ca="1" si="7"/>
        <v>104.05930118444157</v>
      </c>
      <c r="M49">
        <f t="shared" ca="1" si="11"/>
        <v>55.805791666666671</v>
      </c>
      <c r="N49">
        <f t="shared" ca="1" si="12"/>
        <v>33.246624999999995</v>
      </c>
    </row>
    <row r="50" spans="1:19" x14ac:dyDescent="0.25">
      <c r="A50" s="4">
        <f t="shared" si="13"/>
        <v>0.41984953703703665</v>
      </c>
      <c r="B50" s="3">
        <f t="shared" si="14"/>
        <v>1553300275</v>
      </c>
      <c r="C50">
        <f t="shared" si="18"/>
        <v>2</v>
      </c>
      <c r="D50">
        <f t="shared" si="18"/>
        <v>7</v>
      </c>
      <c r="E50">
        <f t="shared" ca="1" si="16"/>
        <v>20665.594640921667</v>
      </c>
      <c r="F50">
        <f t="shared" ca="1" si="17"/>
        <v>-5175.33763284</v>
      </c>
      <c r="G50">
        <f t="shared" ca="1" si="4"/>
        <v>9448.7999999999993</v>
      </c>
      <c r="H50" s="9">
        <f t="shared" ca="1" si="5"/>
        <v>217.52971358233336</v>
      </c>
      <c r="I50" s="9">
        <f t="shared" ca="1" si="5"/>
        <v>-54.475450232</v>
      </c>
      <c r="J50" s="9">
        <f t="shared" ca="1" si="5"/>
        <v>0</v>
      </c>
      <c r="K50" s="9">
        <f t="shared" ca="1" si="6"/>
        <v>224.24707572048982</v>
      </c>
      <c r="L50" s="9">
        <f t="shared" ca="1" si="7"/>
        <v>104.05930118444157</v>
      </c>
      <c r="M50">
        <f t="shared" ca="1" si="11"/>
        <v>55.803335648148149</v>
      </c>
      <c r="N50">
        <f t="shared" ca="1" si="12"/>
        <v>33.264030092592591</v>
      </c>
    </row>
    <row r="51" spans="1:19" x14ac:dyDescent="0.25">
      <c r="A51" s="4">
        <f t="shared" si="13"/>
        <v>0.41990740740740701</v>
      </c>
      <c r="B51" s="3">
        <f t="shared" si="14"/>
        <v>1553300280</v>
      </c>
      <c r="C51">
        <f t="shared" si="18"/>
        <v>2</v>
      </c>
      <c r="D51">
        <f t="shared" si="18"/>
        <v>7</v>
      </c>
      <c r="E51">
        <f t="shared" ca="1" si="16"/>
        <v>21753.243208833333</v>
      </c>
      <c r="F51">
        <f t="shared" ca="1" si="17"/>
        <v>-5447.714884</v>
      </c>
      <c r="G51">
        <f t="shared" ca="1" si="4"/>
        <v>9448.7999999999993</v>
      </c>
      <c r="H51" s="9">
        <f t="shared" ca="1" si="5"/>
        <v>217.52971358233336</v>
      </c>
      <c r="I51" s="9">
        <f t="shared" ca="1" si="5"/>
        <v>-54.475450232</v>
      </c>
      <c r="J51" s="9">
        <f t="shared" ca="1" si="5"/>
        <v>0</v>
      </c>
      <c r="K51" s="9">
        <f t="shared" ca="1" si="6"/>
        <v>224.24707572048982</v>
      </c>
      <c r="L51" s="9">
        <f t="shared" ca="1" si="7"/>
        <v>104.05930118444157</v>
      </c>
      <c r="M51">
        <f t="shared" ca="1" si="11"/>
        <v>55.800879629629634</v>
      </c>
      <c r="N51">
        <f t="shared" ca="1" si="12"/>
        <v>33.281435185185181</v>
      </c>
    </row>
    <row r="52" spans="1:19" x14ac:dyDescent="0.25">
      <c r="A52" s="4">
        <f t="shared" si="13"/>
        <v>0.41996527777777737</v>
      </c>
      <c r="B52" s="3">
        <f t="shared" si="14"/>
        <v>1553300285</v>
      </c>
      <c r="C52">
        <f t="shared" si="18"/>
        <v>2</v>
      </c>
      <c r="D52">
        <f t="shared" si="18"/>
        <v>7</v>
      </c>
      <c r="E52">
        <f t="shared" ca="1" si="16"/>
        <v>22840.891776745</v>
      </c>
      <c r="F52">
        <f t="shared" ca="1" si="17"/>
        <v>-5720.09213516</v>
      </c>
      <c r="G52">
        <f t="shared" ca="1" si="4"/>
        <v>9448.7999999999993</v>
      </c>
      <c r="H52" s="9">
        <f t="shared" ca="1" si="5"/>
        <v>217.52971358233336</v>
      </c>
      <c r="I52" s="9">
        <f t="shared" ca="1" si="5"/>
        <v>-54.475450232</v>
      </c>
      <c r="J52" s="9">
        <f t="shared" ca="1" si="5"/>
        <v>0</v>
      </c>
      <c r="K52" s="9">
        <f t="shared" ca="1" si="6"/>
        <v>224.24707572048982</v>
      </c>
      <c r="L52" s="9">
        <f t="shared" ca="1" si="7"/>
        <v>104.05930118444157</v>
      </c>
      <c r="M52">
        <f t="shared" ca="1" si="11"/>
        <v>55.798423611111112</v>
      </c>
      <c r="N52">
        <f t="shared" ca="1" si="12"/>
        <v>33.298840277777778</v>
      </c>
      <c r="O52" s="17"/>
      <c r="P52" s="17"/>
      <c r="Q52" s="17"/>
      <c r="R52" s="17"/>
      <c r="S52" s="17"/>
    </row>
    <row r="53" spans="1:19" x14ac:dyDescent="0.25">
      <c r="A53" s="4">
        <f>A52+5/24/3600</f>
        <v>0.42002314814814773</v>
      </c>
      <c r="B53" s="3">
        <f t="shared" si="14"/>
        <v>1553300290</v>
      </c>
      <c r="C53">
        <f t="shared" si="18"/>
        <v>2</v>
      </c>
      <c r="D53">
        <f t="shared" si="18"/>
        <v>7</v>
      </c>
      <c r="E53">
        <f t="shared" ca="1" si="16"/>
        <v>23928.540344656667</v>
      </c>
      <c r="F53">
        <f t="shared" ca="1" si="17"/>
        <v>-5992.46938632</v>
      </c>
      <c r="G53">
        <f t="shared" ca="1" si="4"/>
        <v>9448.7999999999993</v>
      </c>
      <c r="H53" s="9">
        <f t="shared" ca="1" si="5"/>
        <v>217.52971358233336</v>
      </c>
      <c r="I53" s="9">
        <f t="shared" ca="1" si="5"/>
        <v>-54.475450232</v>
      </c>
      <c r="J53" s="9">
        <f t="shared" ca="1" si="5"/>
        <v>0</v>
      </c>
      <c r="K53" s="9">
        <f t="shared" ca="1" si="6"/>
        <v>224.24707572048982</v>
      </c>
      <c r="L53" s="9">
        <f t="shared" ca="1" si="7"/>
        <v>104.05930118444157</v>
      </c>
      <c r="M53">
        <f t="shared" ca="1" si="11"/>
        <v>55.795967592592596</v>
      </c>
      <c r="N53">
        <f t="shared" ca="1" si="12"/>
        <v>33.316245370370368</v>
      </c>
    </row>
    <row r="54" spans="1:19" x14ac:dyDescent="0.25">
      <c r="A54" s="4">
        <f t="shared" si="13"/>
        <v>0.42008101851851809</v>
      </c>
      <c r="B54" s="3">
        <f t="shared" si="14"/>
        <v>1553300295</v>
      </c>
      <c r="C54">
        <f t="shared" si="18"/>
        <v>2</v>
      </c>
      <c r="D54">
        <f t="shared" si="18"/>
        <v>7</v>
      </c>
      <c r="E54">
        <f t="shared" ca="1" si="16"/>
        <v>25016.188912568334</v>
      </c>
      <c r="F54">
        <f t="shared" ca="1" si="17"/>
        <v>-6264.84663748</v>
      </c>
      <c r="G54">
        <f t="shared" ca="1" si="4"/>
        <v>9448.7999999999993</v>
      </c>
      <c r="H54" s="9">
        <f t="shared" ca="1" si="5"/>
        <v>217.52971358233336</v>
      </c>
      <c r="I54" s="9">
        <f t="shared" ca="1" si="5"/>
        <v>-54.475450232</v>
      </c>
      <c r="J54" s="9">
        <f t="shared" ca="1" si="5"/>
        <v>0</v>
      </c>
      <c r="K54" s="9">
        <f t="shared" ca="1" si="6"/>
        <v>224.24707572048982</v>
      </c>
      <c r="L54" s="9">
        <f t="shared" ca="1" si="7"/>
        <v>104.05930118444157</v>
      </c>
      <c r="M54">
        <f t="shared" ca="1" si="11"/>
        <v>55.793511574074074</v>
      </c>
      <c r="N54">
        <f t="shared" ca="1" si="12"/>
        <v>33.333650462962964</v>
      </c>
    </row>
    <row r="55" spans="1:19" x14ac:dyDescent="0.25">
      <c r="A55" s="8">
        <f t="shared" si="13"/>
        <v>0.42013888888888845</v>
      </c>
      <c r="B55" s="3">
        <f t="shared" si="14"/>
        <v>1553300300</v>
      </c>
      <c r="C55">
        <f t="shared" si="18"/>
        <v>2</v>
      </c>
      <c r="D55">
        <f t="shared" si="18"/>
        <v>7</v>
      </c>
      <c r="E55">
        <f t="shared" ca="1" si="16"/>
        <v>26103.837480480001</v>
      </c>
      <c r="F55">
        <f t="shared" ca="1" si="17"/>
        <v>-6537.22388864</v>
      </c>
      <c r="G55">
        <f t="shared" ca="1" si="4"/>
        <v>9448.7999999999993</v>
      </c>
      <c r="H55" s="9">
        <f t="shared" ca="1" si="5"/>
        <v>217.52971358233336</v>
      </c>
      <c r="I55" s="9">
        <f t="shared" ca="1" si="5"/>
        <v>-54.475450232</v>
      </c>
      <c r="J55" s="9">
        <f t="shared" ca="1" si="5"/>
        <v>0</v>
      </c>
      <c r="K55" s="9">
        <f t="shared" ca="1" si="6"/>
        <v>224.24707572048982</v>
      </c>
      <c r="L55" s="9">
        <f t="shared" ca="1" si="7"/>
        <v>104.05930118444157</v>
      </c>
      <c r="M55">
        <f t="shared" ca="1" si="11"/>
        <v>55.791055555555559</v>
      </c>
      <c r="N55">
        <f t="shared" ca="1" si="12"/>
        <v>33.351055555555554</v>
      </c>
    </row>
    <row r="56" spans="1:19" x14ac:dyDescent="0.25">
      <c r="A56" s="4">
        <f t="shared" si="13"/>
        <v>0.42019675925925881</v>
      </c>
      <c r="B56" s="3">
        <f t="shared" si="14"/>
        <v>1553300305</v>
      </c>
      <c r="C56">
        <f t="shared" si="18"/>
        <v>2</v>
      </c>
      <c r="D56">
        <f t="shared" si="18"/>
        <v>7</v>
      </c>
      <c r="E56">
        <f t="shared" ca="1" si="16"/>
        <v>27191.486048391667</v>
      </c>
      <c r="F56">
        <f t="shared" ca="1" si="17"/>
        <v>-6809.6011398000001</v>
      </c>
      <c r="G56">
        <f t="shared" ca="1" si="4"/>
        <v>9448.7999999999993</v>
      </c>
      <c r="H56" s="9">
        <f t="shared" ca="1" si="5"/>
        <v>217.52971358233336</v>
      </c>
      <c r="I56" s="9">
        <f t="shared" ca="1" si="5"/>
        <v>-54.475450232</v>
      </c>
      <c r="J56" s="9">
        <f t="shared" ca="1" si="5"/>
        <v>0</v>
      </c>
      <c r="K56" s="9">
        <f t="shared" ca="1" si="6"/>
        <v>224.24707572048982</v>
      </c>
      <c r="L56" s="9">
        <f t="shared" ca="1" si="7"/>
        <v>104.05930118444157</v>
      </c>
      <c r="M56">
        <f t="shared" ca="1" si="11"/>
        <v>55.788599537037044</v>
      </c>
      <c r="N56">
        <f t="shared" ca="1" si="12"/>
        <v>33.368460648148144</v>
      </c>
    </row>
    <row r="57" spans="1:19" x14ac:dyDescent="0.25">
      <c r="A57" s="4">
        <f t="shared" si="13"/>
        <v>0.42025462962962917</v>
      </c>
      <c r="B57" s="3">
        <f t="shared" si="14"/>
        <v>1553300310</v>
      </c>
      <c r="C57">
        <f t="shared" ref="C57:D72" si="19">C56</f>
        <v>2</v>
      </c>
      <c r="D57">
        <f t="shared" si="19"/>
        <v>7</v>
      </c>
      <c r="E57">
        <f t="shared" ca="1" si="16"/>
        <v>28279.134616303334</v>
      </c>
      <c r="F57">
        <f t="shared" ca="1" si="17"/>
        <v>-7081.9783909600001</v>
      </c>
      <c r="G57">
        <f t="shared" ca="1" si="4"/>
        <v>9448.7999999999993</v>
      </c>
      <c r="H57" s="9">
        <f t="shared" ca="1" si="5"/>
        <v>217.52971358233336</v>
      </c>
      <c r="I57" s="9">
        <f t="shared" ca="1" si="5"/>
        <v>-54.475450232</v>
      </c>
      <c r="J57" s="9">
        <f t="shared" ca="1" si="5"/>
        <v>0</v>
      </c>
      <c r="K57" s="9">
        <f t="shared" ca="1" si="6"/>
        <v>224.24707572048982</v>
      </c>
      <c r="L57" s="9">
        <f t="shared" ca="1" si="7"/>
        <v>104.05930118444157</v>
      </c>
      <c r="M57">
        <f t="shared" ca="1" si="11"/>
        <v>55.786143518518521</v>
      </c>
      <c r="N57">
        <f t="shared" ca="1" si="12"/>
        <v>33.385865740740741</v>
      </c>
    </row>
    <row r="58" spans="1:19" x14ac:dyDescent="0.25">
      <c r="A58" s="4">
        <f t="shared" si="13"/>
        <v>0.42031249999999953</v>
      </c>
      <c r="B58" s="3">
        <f t="shared" si="14"/>
        <v>1553300315</v>
      </c>
      <c r="C58">
        <f t="shared" si="19"/>
        <v>2</v>
      </c>
      <c r="D58">
        <f t="shared" si="19"/>
        <v>7</v>
      </c>
      <c r="E58">
        <f t="shared" ca="1" si="16"/>
        <v>29366.783184215001</v>
      </c>
      <c r="F58">
        <f t="shared" ca="1" si="17"/>
        <v>-7354.3556421200001</v>
      </c>
      <c r="G58">
        <f t="shared" ca="1" si="4"/>
        <v>9448.7999999999993</v>
      </c>
      <c r="H58" s="9">
        <f t="shared" ca="1" si="5"/>
        <v>217.52971358233336</v>
      </c>
      <c r="I58" s="9">
        <f t="shared" ca="1" si="5"/>
        <v>-54.475450232</v>
      </c>
      <c r="J58" s="9">
        <f t="shared" ca="1" si="5"/>
        <v>0</v>
      </c>
      <c r="K58" s="9">
        <f t="shared" ca="1" si="6"/>
        <v>224.24707572048982</v>
      </c>
      <c r="L58" s="9">
        <f t="shared" ca="1" si="7"/>
        <v>104.05930118444157</v>
      </c>
      <c r="M58">
        <f t="shared" ca="1" si="11"/>
        <v>55.783687500000006</v>
      </c>
      <c r="N58">
        <f t="shared" ca="1" si="12"/>
        <v>33.40327083333333</v>
      </c>
    </row>
    <row r="59" spans="1:19" x14ac:dyDescent="0.25">
      <c r="A59" s="4">
        <f t="shared" si="13"/>
        <v>0.42037037037036989</v>
      </c>
      <c r="B59" s="3">
        <f t="shared" si="14"/>
        <v>1553300320</v>
      </c>
      <c r="C59">
        <f t="shared" si="19"/>
        <v>2</v>
      </c>
      <c r="D59">
        <f t="shared" si="19"/>
        <v>7</v>
      </c>
      <c r="E59">
        <f t="shared" ca="1" si="16"/>
        <v>30454.431752126668</v>
      </c>
      <c r="F59">
        <f t="shared" ca="1" si="17"/>
        <v>-7626.7328932800001</v>
      </c>
      <c r="G59">
        <f t="shared" ca="1" si="4"/>
        <v>9448.7999999999993</v>
      </c>
      <c r="H59" s="9">
        <f t="shared" ca="1" si="5"/>
        <v>217.52971358233336</v>
      </c>
      <c r="I59" s="9">
        <f t="shared" ca="1" si="5"/>
        <v>-54.475450232</v>
      </c>
      <c r="J59" s="9">
        <f t="shared" ca="1" si="5"/>
        <v>0</v>
      </c>
      <c r="K59" s="9">
        <f t="shared" ca="1" si="6"/>
        <v>224.24707572048982</v>
      </c>
      <c r="L59" s="9">
        <f t="shared" ca="1" si="7"/>
        <v>104.05930118444157</v>
      </c>
      <c r="M59">
        <f t="shared" ca="1" si="11"/>
        <v>55.781231481481484</v>
      </c>
      <c r="N59">
        <f t="shared" ca="1" si="12"/>
        <v>33.420675925925927</v>
      </c>
    </row>
    <row r="60" spans="1:19" x14ac:dyDescent="0.25">
      <c r="A60" s="4">
        <f t="shared" si="13"/>
        <v>0.42042824074074026</v>
      </c>
      <c r="B60" s="3">
        <f t="shared" si="14"/>
        <v>1553300325</v>
      </c>
      <c r="C60">
        <f t="shared" si="19"/>
        <v>2</v>
      </c>
      <c r="D60">
        <f t="shared" si="19"/>
        <v>7</v>
      </c>
      <c r="E60">
        <f t="shared" ca="1" si="16"/>
        <v>31542.080320038334</v>
      </c>
      <c r="F60">
        <f t="shared" ca="1" si="17"/>
        <v>-7899.1101444400001</v>
      </c>
      <c r="G60">
        <f t="shared" ca="1" si="4"/>
        <v>9448.7999999999993</v>
      </c>
      <c r="H60" s="9">
        <f t="shared" ca="1" si="5"/>
        <v>217.52971358233336</v>
      </c>
      <c r="I60" s="9">
        <f t="shared" ca="1" si="5"/>
        <v>-54.475450232</v>
      </c>
      <c r="J60" s="9">
        <f t="shared" ca="1" si="5"/>
        <v>0</v>
      </c>
      <c r="K60" s="9">
        <f t="shared" ca="1" si="6"/>
        <v>224.24707572048982</v>
      </c>
      <c r="L60" s="9">
        <f t="shared" ca="1" si="7"/>
        <v>104.05930118444157</v>
      </c>
      <c r="M60">
        <f t="shared" ca="1" si="11"/>
        <v>55.778775462962969</v>
      </c>
      <c r="N60">
        <f t="shared" ca="1" si="12"/>
        <v>33.438081018518517</v>
      </c>
    </row>
    <row r="61" spans="1:19" x14ac:dyDescent="0.25">
      <c r="A61" s="4">
        <f t="shared" si="13"/>
        <v>0.42048611111111062</v>
      </c>
      <c r="B61" s="3">
        <f t="shared" si="14"/>
        <v>1553300330</v>
      </c>
      <c r="C61">
        <f t="shared" si="19"/>
        <v>2</v>
      </c>
      <c r="D61">
        <f t="shared" si="19"/>
        <v>7</v>
      </c>
      <c r="E61">
        <f t="shared" ca="1" si="16"/>
        <v>32629.728887950001</v>
      </c>
      <c r="F61">
        <f t="shared" ca="1" si="17"/>
        <v>-8171.4873956000001</v>
      </c>
      <c r="G61">
        <f t="shared" ca="1" si="4"/>
        <v>9448.7999999999993</v>
      </c>
      <c r="H61" s="9">
        <f t="shared" ca="1" si="5"/>
        <v>217.52971358233407</v>
      </c>
      <c r="I61" s="9">
        <f t="shared" ca="1" si="5"/>
        <v>-54.475450232000185</v>
      </c>
      <c r="J61" s="9">
        <f t="shared" ca="1" si="5"/>
        <v>0</v>
      </c>
      <c r="K61" s="9">
        <f t="shared" ca="1" si="6"/>
        <v>224.24707572049056</v>
      </c>
      <c r="L61" s="9">
        <f t="shared" ca="1" si="7"/>
        <v>104.05930118444157</v>
      </c>
      <c r="M61">
        <f t="shared" ca="1" si="11"/>
        <v>55.776319444444447</v>
      </c>
      <c r="N61">
        <f t="shared" ca="1" si="12"/>
        <v>33.455486111111114</v>
      </c>
    </row>
    <row r="62" spans="1:19" x14ac:dyDescent="0.25">
      <c r="A62" s="4">
        <f t="shared" si="13"/>
        <v>0.42054398148148098</v>
      </c>
      <c r="B62" s="3">
        <f t="shared" si="14"/>
        <v>1553300335</v>
      </c>
      <c r="C62">
        <f t="shared" si="19"/>
        <v>2</v>
      </c>
      <c r="D62">
        <f t="shared" si="19"/>
        <v>7</v>
      </c>
      <c r="E62">
        <f t="shared" ca="1" si="16"/>
        <v>33717.377455861671</v>
      </c>
      <c r="F62">
        <f t="shared" ca="1" si="17"/>
        <v>-8443.8646467600011</v>
      </c>
      <c r="G62">
        <f t="shared" ca="1" si="4"/>
        <v>9448.7999999999993</v>
      </c>
      <c r="H62" s="9">
        <f t="shared" ca="1" si="5"/>
        <v>217.52971358233191</v>
      </c>
      <c r="I62" s="9">
        <f t="shared" ca="1" si="5"/>
        <v>-54.475450232</v>
      </c>
      <c r="J62" s="9">
        <f t="shared" ca="1" si="5"/>
        <v>0</v>
      </c>
      <c r="K62" s="9">
        <f t="shared" ca="1" si="6"/>
        <v>224.24707572048843</v>
      </c>
      <c r="L62" s="9">
        <f t="shared" ca="1" si="7"/>
        <v>104.05930118444165</v>
      </c>
      <c r="M62">
        <f t="shared" ca="1" si="11"/>
        <v>55.773863425925931</v>
      </c>
      <c r="N62">
        <f t="shared" ca="1" si="12"/>
        <v>33.472891203703703</v>
      </c>
    </row>
    <row r="63" spans="1:19" x14ac:dyDescent="0.25">
      <c r="A63" s="4">
        <f t="shared" si="13"/>
        <v>0.42060185185185134</v>
      </c>
      <c r="B63" s="3">
        <f t="shared" si="14"/>
        <v>1553300340</v>
      </c>
      <c r="C63">
        <f t="shared" si="19"/>
        <v>2</v>
      </c>
      <c r="D63">
        <f t="shared" si="19"/>
        <v>7</v>
      </c>
      <c r="E63">
        <f t="shared" ca="1" si="16"/>
        <v>34805.026023773331</v>
      </c>
      <c r="F63">
        <f t="shared" ca="1" si="17"/>
        <v>-8716.2418979200011</v>
      </c>
      <c r="G63">
        <f t="shared" ca="1" si="4"/>
        <v>9448.7999999999993</v>
      </c>
      <c r="H63" s="9">
        <f t="shared" ca="1" si="5"/>
        <v>217.52971358233481</v>
      </c>
      <c r="I63" s="9">
        <f t="shared" ca="1" si="5"/>
        <v>-54.475450232</v>
      </c>
      <c r="J63" s="9">
        <f t="shared" ca="1" si="5"/>
        <v>0</v>
      </c>
      <c r="K63" s="9">
        <f t="shared" ca="1" si="6"/>
        <v>224.24707572049121</v>
      </c>
      <c r="L63" s="9">
        <f t="shared" ca="1" si="7"/>
        <v>104.05930118444147</v>
      </c>
      <c r="M63">
        <f t="shared" ca="1" si="11"/>
        <v>55.771407407407409</v>
      </c>
      <c r="N63">
        <f t="shared" ca="1" si="12"/>
        <v>33.490296296296293</v>
      </c>
    </row>
    <row r="64" spans="1:19" x14ac:dyDescent="0.25">
      <c r="A64" s="4">
        <f t="shared" si="13"/>
        <v>0.4206597222222217</v>
      </c>
      <c r="B64" s="3">
        <f t="shared" si="14"/>
        <v>1553300345</v>
      </c>
      <c r="C64">
        <f t="shared" si="19"/>
        <v>2</v>
      </c>
      <c r="D64">
        <f t="shared" si="19"/>
        <v>7</v>
      </c>
      <c r="E64">
        <f t="shared" ca="1" si="16"/>
        <v>35892.674591685005</v>
      </c>
      <c r="F64">
        <f t="shared" ca="1" si="17"/>
        <v>-8988.6191490800011</v>
      </c>
      <c r="G64">
        <f t="shared" ca="1" si="4"/>
        <v>9448.7999999999993</v>
      </c>
      <c r="H64" s="9">
        <f t="shared" ca="1" si="5"/>
        <v>217.52971358233191</v>
      </c>
      <c r="I64" s="9">
        <f t="shared" ca="1" si="5"/>
        <v>-54.475450232</v>
      </c>
      <c r="J64" s="9">
        <f t="shared" ca="1" si="5"/>
        <v>0</v>
      </c>
      <c r="K64" s="9">
        <f t="shared" ca="1" si="6"/>
        <v>224.24707572048843</v>
      </c>
      <c r="L64" s="9">
        <f t="shared" ca="1" si="7"/>
        <v>104.05930118444165</v>
      </c>
      <c r="M64">
        <f t="shared" ca="1" si="11"/>
        <v>55.768951388888894</v>
      </c>
      <c r="N64">
        <f t="shared" ca="1" si="12"/>
        <v>33.50770138888889</v>
      </c>
    </row>
    <row r="65" spans="1:15" x14ac:dyDescent="0.25">
      <c r="A65" s="4">
        <f t="shared" si="13"/>
        <v>0.42071759259259206</v>
      </c>
      <c r="B65" s="3">
        <f t="shared" si="14"/>
        <v>1553300350</v>
      </c>
      <c r="C65">
        <f t="shared" si="19"/>
        <v>2</v>
      </c>
      <c r="D65">
        <f t="shared" si="19"/>
        <v>7</v>
      </c>
      <c r="E65">
        <f t="shared" ca="1" si="16"/>
        <v>36980.323159596664</v>
      </c>
      <c r="F65">
        <f t="shared" ca="1" si="17"/>
        <v>-9260.9964002400011</v>
      </c>
      <c r="G65">
        <f t="shared" ca="1" si="4"/>
        <v>9448.7999999999993</v>
      </c>
      <c r="H65" s="9">
        <f t="shared" ca="1" si="5"/>
        <v>217.52971358233481</v>
      </c>
      <c r="I65" s="9">
        <f t="shared" ca="1" si="5"/>
        <v>-54.475450232</v>
      </c>
      <c r="J65" s="9">
        <f t="shared" ca="1" si="5"/>
        <v>0</v>
      </c>
      <c r="K65" s="9">
        <f t="shared" ca="1" si="6"/>
        <v>224.24707572049121</v>
      </c>
      <c r="L65" s="9">
        <f t="shared" ca="1" si="7"/>
        <v>104.05930118444147</v>
      </c>
      <c r="M65">
        <f t="shared" ca="1" si="11"/>
        <v>55.766495370370372</v>
      </c>
      <c r="N65">
        <f t="shared" ca="1" si="12"/>
        <v>33.52510648148148</v>
      </c>
    </row>
    <row r="66" spans="1:15" x14ac:dyDescent="0.25">
      <c r="A66" s="4">
        <f t="shared" si="13"/>
        <v>0.42077546296296242</v>
      </c>
      <c r="B66" s="3">
        <f t="shared" si="14"/>
        <v>1553300355</v>
      </c>
      <c r="C66">
        <f t="shared" si="19"/>
        <v>2</v>
      </c>
      <c r="D66">
        <f t="shared" si="19"/>
        <v>7</v>
      </c>
      <c r="E66">
        <f t="shared" ca="1" si="16"/>
        <v>38067.971727508339</v>
      </c>
      <c r="F66">
        <f t="shared" ca="1" si="17"/>
        <v>-9533.3736514000011</v>
      </c>
      <c r="G66">
        <f t="shared" ca="1" si="4"/>
        <v>9448.7999999999993</v>
      </c>
      <c r="H66" s="9">
        <f t="shared" ca="1" si="5"/>
        <v>217.52971358233191</v>
      </c>
      <c r="I66" s="9">
        <f t="shared" ca="1" si="5"/>
        <v>-54.475450232</v>
      </c>
      <c r="J66" s="9">
        <f t="shared" ca="1" si="5"/>
        <v>0</v>
      </c>
      <c r="K66" s="9">
        <f t="shared" ca="1" si="6"/>
        <v>224.24707572048843</v>
      </c>
      <c r="L66" s="9">
        <f t="shared" ca="1" si="7"/>
        <v>104.05930118444165</v>
      </c>
      <c r="M66">
        <f t="shared" ca="1" si="11"/>
        <v>55.764039351851856</v>
      </c>
      <c r="N66">
        <f t="shared" ca="1" si="12"/>
        <v>33.542511574074076</v>
      </c>
      <c r="O66" s="12"/>
    </row>
    <row r="67" spans="1:15" x14ac:dyDescent="0.25">
      <c r="A67" s="8">
        <f t="shared" si="13"/>
        <v>0.42083333333333278</v>
      </c>
      <c r="B67" s="3">
        <f t="shared" si="14"/>
        <v>1553300360</v>
      </c>
      <c r="C67">
        <f t="shared" si="19"/>
        <v>2</v>
      </c>
      <c r="D67">
        <f t="shared" si="19"/>
        <v>7</v>
      </c>
      <c r="E67">
        <f t="shared" ca="1" si="16"/>
        <v>39155.620295419998</v>
      </c>
      <c r="F67">
        <f t="shared" ca="1" si="17"/>
        <v>-9805.7509025600011</v>
      </c>
      <c r="G67">
        <f t="shared" ca="1" si="4"/>
        <v>9448.7999999999993</v>
      </c>
      <c r="H67" s="9">
        <f t="shared" ca="1" si="5"/>
        <v>217.52971358233481</v>
      </c>
      <c r="I67" s="9">
        <f t="shared" ca="1" si="5"/>
        <v>-54.475450232</v>
      </c>
      <c r="J67" s="9">
        <f t="shared" ca="1" si="5"/>
        <v>0</v>
      </c>
      <c r="K67" s="9">
        <f t="shared" ca="1" si="6"/>
        <v>224.24707572049121</v>
      </c>
      <c r="L67" s="9">
        <f t="shared" ca="1" si="7"/>
        <v>104.05930118444147</v>
      </c>
      <c r="M67">
        <f t="shared" ca="1" si="11"/>
        <v>55.761583333333341</v>
      </c>
      <c r="N67">
        <f t="shared" ca="1" si="12"/>
        <v>33.559916666666666</v>
      </c>
      <c r="O67" s="12"/>
    </row>
    <row r="68" spans="1:15" x14ac:dyDescent="0.25">
      <c r="A68" s="4">
        <f t="shared" si="13"/>
        <v>0.42089120370370314</v>
      </c>
      <c r="B68" s="3">
        <f t="shared" si="14"/>
        <v>1553300365</v>
      </c>
      <c r="C68">
        <f t="shared" si="19"/>
        <v>2</v>
      </c>
      <c r="D68">
        <f t="shared" si="19"/>
        <v>7</v>
      </c>
      <c r="E68">
        <f t="shared" ca="1" si="16"/>
        <v>40243.268863331672</v>
      </c>
      <c r="F68">
        <f t="shared" ca="1" si="17"/>
        <v>-10078.128153720001</v>
      </c>
      <c r="G68">
        <f t="shared" ca="1" si="4"/>
        <v>9448.7999999999993</v>
      </c>
      <c r="H68" s="9">
        <f t="shared" ca="1" si="5"/>
        <v>217.52971358233191</v>
      </c>
      <c r="I68" s="9">
        <f t="shared" ca="1" si="5"/>
        <v>-54.475450232</v>
      </c>
      <c r="J68" s="9">
        <f t="shared" ca="1" si="5"/>
        <v>0</v>
      </c>
      <c r="K68" s="9">
        <f t="shared" ca="1" si="6"/>
        <v>224.24707572048843</v>
      </c>
      <c r="L68" s="9">
        <f t="shared" ca="1" si="7"/>
        <v>104.05930118444165</v>
      </c>
      <c r="M68">
        <f t="shared" ca="1" si="11"/>
        <v>55.759127314814819</v>
      </c>
      <c r="N68">
        <f t="shared" ca="1" si="12"/>
        <v>33.577321759259256</v>
      </c>
      <c r="O68" s="12"/>
    </row>
    <row r="69" spans="1:15" x14ac:dyDescent="0.25">
      <c r="A69" s="4">
        <f t="shared" si="13"/>
        <v>0.4209490740740735</v>
      </c>
      <c r="B69" s="3">
        <f t="shared" si="14"/>
        <v>1553300370</v>
      </c>
      <c r="C69">
        <f t="shared" si="19"/>
        <v>2</v>
      </c>
      <c r="D69">
        <f t="shared" si="19"/>
        <v>7</v>
      </c>
      <c r="E69">
        <f t="shared" ca="1" si="16"/>
        <v>41330.917431243332</v>
      </c>
      <c r="F69">
        <f t="shared" ca="1" si="17"/>
        <v>-10350.505404880001</v>
      </c>
      <c r="G69">
        <f t="shared" ca="1" si="4"/>
        <v>9448.7999999999993</v>
      </c>
      <c r="H69" s="9">
        <f t="shared" ca="1" si="5"/>
        <v>217.52971358233481</v>
      </c>
      <c r="I69" s="9">
        <f t="shared" ca="1" si="5"/>
        <v>-54.475450232</v>
      </c>
      <c r="J69" s="9">
        <f t="shared" ca="1" si="5"/>
        <v>0</v>
      </c>
      <c r="K69" s="9">
        <f t="shared" ca="1" si="6"/>
        <v>224.24707572049121</v>
      </c>
      <c r="L69" s="9">
        <f t="shared" ca="1" si="7"/>
        <v>104.05930118444147</v>
      </c>
      <c r="M69">
        <f t="shared" ca="1" si="11"/>
        <v>55.756671296296304</v>
      </c>
      <c r="N69">
        <f t="shared" ca="1" si="12"/>
        <v>33.594726851851853</v>
      </c>
      <c r="O69" s="12"/>
    </row>
    <row r="70" spans="1:15" x14ac:dyDescent="0.25">
      <c r="A70" s="4">
        <f t="shared" si="13"/>
        <v>0.42100694444444386</v>
      </c>
      <c r="B70" s="3">
        <f t="shared" si="14"/>
        <v>1553300375</v>
      </c>
      <c r="C70">
        <f t="shared" si="19"/>
        <v>2</v>
      </c>
      <c r="D70">
        <f t="shared" si="19"/>
        <v>7</v>
      </c>
      <c r="E70">
        <f t="shared" ca="1" si="16"/>
        <v>42418.565999155006</v>
      </c>
      <c r="F70">
        <f t="shared" ca="1" si="17"/>
        <v>-10622.882656040001</v>
      </c>
      <c r="G70">
        <f t="shared" ca="1" si="4"/>
        <v>9448.7999999999993</v>
      </c>
      <c r="H70" s="9">
        <f t="shared" ca="1" si="5"/>
        <v>217.52971358233191</v>
      </c>
      <c r="I70" s="9">
        <f t="shared" ca="1" si="5"/>
        <v>-54.475450232</v>
      </c>
      <c r="J70" s="9">
        <f t="shared" ca="1" si="5"/>
        <v>0</v>
      </c>
      <c r="K70" s="9">
        <f t="shared" ca="1" si="6"/>
        <v>224.24707572048843</v>
      </c>
      <c r="L70" s="9">
        <f t="shared" ca="1" si="7"/>
        <v>104.05930118444165</v>
      </c>
      <c r="M70">
        <f t="shared" ca="1" si="11"/>
        <v>55.754215277777782</v>
      </c>
      <c r="N70">
        <f t="shared" ca="1" si="12"/>
        <v>33.612131944444442</v>
      </c>
    </row>
    <row r="71" spans="1:15" x14ac:dyDescent="0.25">
      <c r="A71" s="4">
        <f>A70+5/24/3600</f>
        <v>0.42106481481481423</v>
      </c>
      <c r="B71" s="3">
        <f t="shared" si="14"/>
        <v>1553300380</v>
      </c>
      <c r="C71">
        <f t="shared" si="19"/>
        <v>2</v>
      </c>
      <c r="D71">
        <f t="shared" si="19"/>
        <v>7</v>
      </c>
      <c r="E71">
        <f t="shared" ca="1" si="16"/>
        <v>43506.214567066665</v>
      </c>
      <c r="F71">
        <f t="shared" ca="1" si="17"/>
        <v>-10895.259907200001</v>
      </c>
      <c r="G71">
        <f t="shared" ca="1" si="4"/>
        <v>9448.7999999999993</v>
      </c>
      <c r="H71" s="9">
        <f t="shared" ca="1" si="5"/>
        <v>217.52971358233481</v>
      </c>
      <c r="I71" s="9">
        <f t="shared" ca="1" si="5"/>
        <v>-54.475450232</v>
      </c>
      <c r="J71" s="9">
        <f t="shared" ca="1" si="5"/>
        <v>0</v>
      </c>
      <c r="K71" s="9">
        <f t="shared" ca="1" si="6"/>
        <v>224.24707572049121</v>
      </c>
      <c r="L71" s="9">
        <f t="shared" ca="1" si="7"/>
        <v>104.05930118444147</v>
      </c>
      <c r="M71">
        <f t="shared" ca="1" si="11"/>
        <v>55.751759259259266</v>
      </c>
      <c r="N71">
        <f t="shared" ca="1" si="12"/>
        <v>33.629537037037039</v>
      </c>
    </row>
    <row r="72" spans="1:15" x14ac:dyDescent="0.25">
      <c r="A72" s="4">
        <f t="shared" si="13"/>
        <v>0.42112268518518459</v>
      </c>
      <c r="B72" s="3">
        <f t="shared" si="14"/>
        <v>1553300385</v>
      </c>
      <c r="C72">
        <f t="shared" si="19"/>
        <v>2</v>
      </c>
      <c r="D72">
        <f t="shared" si="19"/>
        <v>7</v>
      </c>
      <c r="E72">
        <f t="shared" ca="1" si="16"/>
        <v>44593.863134978339</v>
      </c>
      <c r="F72">
        <f t="shared" ca="1" si="17"/>
        <v>-11167.637158360001</v>
      </c>
      <c r="G72">
        <f t="shared" ref="G72:G127" ca="1" si="20">INDIRECT("G$"&amp;C72)+INDIRECT("J$"&amp;C72)*($B72-INDIRECT("B$"&amp;D72))</f>
        <v>9448.7999999999993</v>
      </c>
      <c r="H72" s="9">
        <f t="shared" ref="H72:J126" ca="1" si="21">(E73-E72)/($B73-$B72)</f>
        <v>217.52971358233191</v>
      </c>
      <c r="I72" s="9">
        <f t="shared" ca="1" si="21"/>
        <v>-54.475450232</v>
      </c>
      <c r="J72" s="9">
        <f t="shared" ca="1" si="21"/>
        <v>0</v>
      </c>
      <c r="K72" s="9">
        <f t="shared" ref="K72:K127" ca="1" si="22">SQRT(H72*H72+I72*I72)</f>
        <v>224.24707572048843</v>
      </c>
      <c r="L72" s="9">
        <f t="shared" ref="L72:L127" ca="1" si="23">DEGREES(ATAN2(I72,H72))</f>
        <v>104.05930118444165</v>
      </c>
      <c r="M72">
        <f t="shared" ca="1" si="11"/>
        <v>55.749303240740744</v>
      </c>
      <c r="N72">
        <f t="shared" ca="1" si="12"/>
        <v>33.646942129629629</v>
      </c>
    </row>
    <row r="73" spans="1:15" x14ac:dyDescent="0.25">
      <c r="A73" s="4">
        <f t="shared" si="13"/>
        <v>0.42118055555555495</v>
      </c>
      <c r="B73" s="3">
        <f t="shared" si="14"/>
        <v>1553300390</v>
      </c>
      <c r="C73">
        <f t="shared" ref="C73:D88" si="24">C72</f>
        <v>2</v>
      </c>
      <c r="D73">
        <f t="shared" si="24"/>
        <v>7</v>
      </c>
      <c r="E73">
        <f t="shared" ca="1" si="16"/>
        <v>45681.511702889999</v>
      </c>
      <c r="F73">
        <f t="shared" ca="1" si="17"/>
        <v>-11440.014409520001</v>
      </c>
      <c r="G73">
        <f t="shared" ca="1" si="20"/>
        <v>9448.7999999999993</v>
      </c>
      <c r="H73" s="9">
        <f t="shared" ca="1" si="21"/>
        <v>217.52971358233481</v>
      </c>
      <c r="I73" s="9">
        <f t="shared" ca="1" si="21"/>
        <v>-54.475450232</v>
      </c>
      <c r="J73" s="9">
        <f t="shared" ca="1" si="21"/>
        <v>0</v>
      </c>
      <c r="K73" s="9">
        <f t="shared" ca="1" si="22"/>
        <v>224.24707572049121</v>
      </c>
      <c r="L73" s="9">
        <f t="shared" ca="1" si="23"/>
        <v>104.05930118444147</v>
      </c>
      <c r="M73">
        <f t="shared" ref="M73:M127" ca="1" si="25">INDIRECT("M$"&amp;C73)+INDIRECT("O$"&amp;C73)*($B73-INDIRECT("B$"&amp;D73))</f>
        <v>55.746847222222229</v>
      </c>
      <c r="N73">
        <f t="shared" ref="N73:N127" ca="1" si="26">INDIRECT("N$"&amp;C73)+INDIRECT("P$"&amp;C73)*($B73-INDIRECT("B$"&amp;D73))</f>
        <v>33.664347222222219</v>
      </c>
    </row>
    <row r="74" spans="1:15" x14ac:dyDescent="0.25">
      <c r="A74" s="4">
        <f t="shared" ref="A74:A103" si="27">A73+5/24/3600</f>
        <v>0.42123842592592531</v>
      </c>
      <c r="B74" s="3">
        <f t="shared" ref="B74:B127" si="28">B73+SECOND(A74-A73)</f>
        <v>1553300395</v>
      </c>
      <c r="C74">
        <f t="shared" si="24"/>
        <v>2</v>
      </c>
      <c r="D74">
        <f t="shared" si="24"/>
        <v>7</v>
      </c>
      <c r="E74">
        <f t="shared" ca="1" si="16"/>
        <v>46769.160270801673</v>
      </c>
      <c r="F74">
        <f t="shared" ca="1" si="17"/>
        <v>-11712.391660680001</v>
      </c>
      <c r="G74">
        <f t="shared" ca="1" si="20"/>
        <v>9448.7999999999993</v>
      </c>
      <c r="H74" s="9">
        <f t="shared" ca="1" si="21"/>
        <v>217.52971358233191</v>
      </c>
      <c r="I74" s="9">
        <f t="shared" ca="1" si="21"/>
        <v>-54.475450232</v>
      </c>
      <c r="J74" s="9">
        <f t="shared" ca="1" si="21"/>
        <v>0</v>
      </c>
      <c r="K74" s="9">
        <f t="shared" ca="1" si="22"/>
        <v>224.24707572048843</v>
      </c>
      <c r="L74" s="9">
        <f t="shared" ca="1" si="23"/>
        <v>104.05930118444165</v>
      </c>
      <c r="M74">
        <f t="shared" ca="1" si="25"/>
        <v>55.744391203703707</v>
      </c>
      <c r="N74">
        <f t="shared" ca="1" si="26"/>
        <v>33.681752314814815</v>
      </c>
    </row>
    <row r="75" spans="1:15" x14ac:dyDescent="0.25">
      <c r="A75" s="4">
        <f t="shared" si="27"/>
        <v>0.42129629629629567</v>
      </c>
      <c r="B75" s="3">
        <f t="shared" si="28"/>
        <v>1553300400</v>
      </c>
      <c r="C75">
        <f t="shared" si="24"/>
        <v>2</v>
      </c>
      <c r="D75">
        <f t="shared" si="24"/>
        <v>7</v>
      </c>
      <c r="E75">
        <f t="shared" ca="1" si="16"/>
        <v>47856.808838713332</v>
      </c>
      <c r="F75">
        <f t="shared" ca="1" si="17"/>
        <v>-11984.768911840001</v>
      </c>
      <c r="G75">
        <f t="shared" ca="1" si="20"/>
        <v>9448.7999999999993</v>
      </c>
      <c r="H75" s="9">
        <f t="shared" ca="1" si="21"/>
        <v>217.52971358233481</v>
      </c>
      <c r="I75" s="9">
        <f t="shared" ca="1" si="21"/>
        <v>-54.475450232</v>
      </c>
      <c r="J75" s="9">
        <f t="shared" ca="1" si="21"/>
        <v>0</v>
      </c>
      <c r="K75" s="9">
        <f t="shared" ca="1" si="22"/>
        <v>224.24707572049121</v>
      </c>
      <c r="L75" s="9">
        <f t="shared" ca="1" si="23"/>
        <v>104.05930118444147</v>
      </c>
      <c r="M75">
        <f t="shared" ca="1" si="25"/>
        <v>55.741935185185191</v>
      </c>
      <c r="N75">
        <f t="shared" ca="1" si="26"/>
        <v>33.699157407407405</v>
      </c>
    </row>
    <row r="76" spans="1:15" x14ac:dyDescent="0.25">
      <c r="A76" s="4">
        <f t="shared" si="27"/>
        <v>0.42135416666666603</v>
      </c>
      <c r="B76" s="3">
        <f t="shared" si="28"/>
        <v>1553300405</v>
      </c>
      <c r="C76">
        <f t="shared" si="24"/>
        <v>2</v>
      </c>
      <c r="D76">
        <f t="shared" si="24"/>
        <v>7</v>
      </c>
      <c r="E76">
        <f t="shared" ca="1" si="16"/>
        <v>48944.457406625006</v>
      </c>
      <c r="F76">
        <f t="shared" ca="1" si="17"/>
        <v>-12257.146163000001</v>
      </c>
      <c r="G76">
        <f t="shared" ca="1" si="20"/>
        <v>9448.7999999999993</v>
      </c>
      <c r="H76" s="9">
        <f t="shared" ca="1" si="21"/>
        <v>217.52971358233191</v>
      </c>
      <c r="I76" s="9">
        <f t="shared" ca="1" si="21"/>
        <v>-54.475450232</v>
      </c>
      <c r="J76" s="9">
        <f t="shared" ca="1" si="21"/>
        <v>0</v>
      </c>
      <c r="K76" s="9">
        <f t="shared" ca="1" si="22"/>
        <v>224.24707572048843</v>
      </c>
      <c r="L76" s="9">
        <f t="shared" ca="1" si="23"/>
        <v>104.05930118444165</v>
      </c>
      <c r="M76">
        <f t="shared" ca="1" si="25"/>
        <v>55.739479166666669</v>
      </c>
      <c r="N76">
        <f t="shared" ca="1" si="26"/>
        <v>33.716562500000002</v>
      </c>
    </row>
    <row r="77" spans="1:15" x14ac:dyDescent="0.25">
      <c r="A77" s="4">
        <f t="shared" si="27"/>
        <v>0.42141203703703639</v>
      </c>
      <c r="B77" s="3">
        <f t="shared" si="28"/>
        <v>1553300410</v>
      </c>
      <c r="C77">
        <f t="shared" si="24"/>
        <v>2</v>
      </c>
      <c r="D77">
        <f t="shared" si="24"/>
        <v>7</v>
      </c>
      <c r="E77">
        <f t="shared" ca="1" si="16"/>
        <v>50032.105974536666</v>
      </c>
      <c r="F77">
        <f t="shared" ca="1" si="17"/>
        <v>-12529.523414160001</v>
      </c>
      <c r="G77">
        <f t="shared" ca="1" si="20"/>
        <v>9448.7999999999993</v>
      </c>
      <c r="H77" s="9">
        <f t="shared" ca="1" si="21"/>
        <v>217.52971358233481</v>
      </c>
      <c r="I77" s="9">
        <f t="shared" ca="1" si="21"/>
        <v>-54.475450232</v>
      </c>
      <c r="J77" s="9">
        <f t="shared" ca="1" si="21"/>
        <v>0</v>
      </c>
      <c r="K77" s="9">
        <f t="shared" ca="1" si="22"/>
        <v>224.24707572049121</v>
      </c>
      <c r="L77" s="9">
        <f t="shared" ca="1" si="23"/>
        <v>104.05930118444147</v>
      </c>
      <c r="M77">
        <f t="shared" ca="1" si="25"/>
        <v>55.737023148148154</v>
      </c>
      <c r="N77">
        <f t="shared" ca="1" si="26"/>
        <v>33.733967592592592</v>
      </c>
    </row>
    <row r="78" spans="1:15" x14ac:dyDescent="0.25">
      <c r="A78" s="4">
        <f t="shared" si="27"/>
        <v>0.42146990740740675</v>
      </c>
      <c r="B78" s="3">
        <f t="shared" si="28"/>
        <v>1553300415</v>
      </c>
      <c r="C78">
        <f t="shared" si="24"/>
        <v>2</v>
      </c>
      <c r="D78">
        <f t="shared" si="24"/>
        <v>7</v>
      </c>
      <c r="E78">
        <f t="shared" ca="1" si="16"/>
        <v>51119.75454244834</v>
      </c>
      <c r="F78">
        <f t="shared" ca="1" si="17"/>
        <v>-12801.900665320001</v>
      </c>
      <c r="G78">
        <f t="shared" ca="1" si="20"/>
        <v>9448.7999999999993</v>
      </c>
      <c r="H78" s="9">
        <f t="shared" ca="1" si="21"/>
        <v>217.52971358233191</v>
      </c>
      <c r="I78" s="9">
        <f t="shared" ca="1" si="21"/>
        <v>-54.475450232</v>
      </c>
      <c r="J78" s="9">
        <f t="shared" ca="1" si="21"/>
        <v>0</v>
      </c>
      <c r="K78" s="9">
        <f t="shared" ca="1" si="22"/>
        <v>224.24707572048843</v>
      </c>
      <c r="L78" s="9">
        <f t="shared" ca="1" si="23"/>
        <v>104.05930118444165</v>
      </c>
      <c r="M78">
        <f t="shared" ca="1" si="25"/>
        <v>55.734567129629632</v>
      </c>
      <c r="N78">
        <f t="shared" ca="1" si="26"/>
        <v>33.751372685185189</v>
      </c>
    </row>
    <row r="79" spans="1:15" x14ac:dyDescent="0.25">
      <c r="A79" s="4">
        <f t="shared" si="27"/>
        <v>0.42152777777777711</v>
      </c>
      <c r="B79" s="3">
        <f t="shared" si="28"/>
        <v>1553300420</v>
      </c>
      <c r="C79">
        <f t="shared" si="24"/>
        <v>2</v>
      </c>
      <c r="D79">
        <f t="shared" si="24"/>
        <v>7</v>
      </c>
      <c r="E79">
        <f t="shared" ca="1" si="16"/>
        <v>52207.403110359999</v>
      </c>
      <c r="F79">
        <f t="shared" ca="1" si="17"/>
        <v>-13074.277916480001</v>
      </c>
      <c r="G79">
        <f t="shared" ca="1" si="20"/>
        <v>9448.7999999999993</v>
      </c>
      <c r="H79" s="9">
        <f t="shared" ca="1" si="21"/>
        <v>217.52971358233481</v>
      </c>
      <c r="I79" s="9">
        <f t="shared" ca="1" si="21"/>
        <v>-54.475450232</v>
      </c>
      <c r="J79" s="9">
        <f t="shared" ca="1" si="21"/>
        <v>0</v>
      </c>
      <c r="K79" s="9">
        <f t="shared" ca="1" si="22"/>
        <v>224.24707572049121</v>
      </c>
      <c r="L79" s="9">
        <f t="shared" ca="1" si="23"/>
        <v>104.05930118444147</v>
      </c>
      <c r="M79">
        <f t="shared" ca="1" si="25"/>
        <v>55.732111111111116</v>
      </c>
      <c r="N79">
        <f t="shared" ca="1" si="26"/>
        <v>33.768777777777778</v>
      </c>
    </row>
    <row r="80" spans="1:15" x14ac:dyDescent="0.25">
      <c r="A80" s="4">
        <f t="shared" si="27"/>
        <v>0.42158564814814747</v>
      </c>
      <c r="B80" s="3">
        <f t="shared" si="28"/>
        <v>1553300425</v>
      </c>
      <c r="C80">
        <f t="shared" si="24"/>
        <v>2</v>
      </c>
      <c r="D80">
        <f t="shared" si="24"/>
        <v>7</v>
      </c>
      <c r="E80">
        <f t="shared" ca="1" si="16"/>
        <v>53295.051678271673</v>
      </c>
      <c r="F80">
        <f t="shared" ca="1" si="17"/>
        <v>-13346.655167640001</v>
      </c>
      <c r="G80">
        <f t="shared" ca="1" si="20"/>
        <v>9448.7999999999993</v>
      </c>
      <c r="H80" s="9">
        <f t="shared" ca="1" si="21"/>
        <v>217.52971358233191</v>
      </c>
      <c r="I80" s="9">
        <f t="shared" ca="1" si="21"/>
        <v>-54.475450232</v>
      </c>
      <c r="J80" s="9">
        <f t="shared" ca="1" si="21"/>
        <v>0</v>
      </c>
      <c r="K80" s="9">
        <f t="shared" ca="1" si="22"/>
        <v>224.24707572048843</v>
      </c>
      <c r="L80" s="9">
        <f t="shared" ca="1" si="23"/>
        <v>104.05930118444165</v>
      </c>
      <c r="M80">
        <f t="shared" ca="1" si="25"/>
        <v>55.729655092592601</v>
      </c>
      <c r="N80">
        <f t="shared" ca="1" si="26"/>
        <v>33.786182870370368</v>
      </c>
    </row>
    <row r="81" spans="1:14" x14ac:dyDescent="0.25">
      <c r="A81" s="4">
        <f t="shared" si="27"/>
        <v>0.42164351851851783</v>
      </c>
      <c r="B81" s="3">
        <f t="shared" si="28"/>
        <v>1553300430</v>
      </c>
      <c r="C81">
        <f t="shared" si="24"/>
        <v>2</v>
      </c>
      <c r="D81">
        <f t="shared" si="24"/>
        <v>7</v>
      </c>
      <c r="E81">
        <f t="shared" ca="1" si="16"/>
        <v>54382.700246183333</v>
      </c>
      <c r="F81">
        <f t="shared" ca="1" si="17"/>
        <v>-13619.032418800001</v>
      </c>
      <c r="G81">
        <f t="shared" ca="1" si="20"/>
        <v>9448.7999999999993</v>
      </c>
      <c r="H81" s="9">
        <f t="shared" ca="1" si="21"/>
        <v>217.52971358233481</v>
      </c>
      <c r="I81" s="9">
        <f t="shared" ca="1" si="21"/>
        <v>-54.475450232</v>
      </c>
      <c r="J81" s="9">
        <f t="shared" ca="1" si="21"/>
        <v>0</v>
      </c>
      <c r="K81" s="9">
        <f t="shared" ca="1" si="22"/>
        <v>224.24707572049121</v>
      </c>
      <c r="L81" s="9">
        <f t="shared" ca="1" si="23"/>
        <v>104.05930118444147</v>
      </c>
      <c r="M81">
        <f t="shared" ca="1" si="25"/>
        <v>55.727199074074079</v>
      </c>
      <c r="N81">
        <f t="shared" ca="1" si="26"/>
        <v>33.803587962962965</v>
      </c>
    </row>
    <row r="82" spans="1:14" x14ac:dyDescent="0.25">
      <c r="A82" s="4">
        <f t="shared" si="27"/>
        <v>0.4217013888888882</v>
      </c>
      <c r="B82" s="3">
        <f t="shared" si="28"/>
        <v>1553300435</v>
      </c>
      <c r="C82">
        <f t="shared" si="24"/>
        <v>2</v>
      </c>
      <c r="D82">
        <f t="shared" si="24"/>
        <v>7</v>
      </c>
      <c r="E82">
        <f t="shared" ca="1" si="16"/>
        <v>55470.348814095007</v>
      </c>
      <c r="F82">
        <f t="shared" ca="1" si="17"/>
        <v>-13891.409669960001</v>
      </c>
      <c r="G82">
        <f t="shared" ca="1" si="20"/>
        <v>9448.7999999999993</v>
      </c>
      <c r="H82" s="9">
        <f t="shared" ca="1" si="21"/>
        <v>217.52971358233191</v>
      </c>
      <c r="I82" s="9">
        <f t="shared" ca="1" si="21"/>
        <v>-54.475450232</v>
      </c>
      <c r="J82" s="9">
        <f t="shared" ca="1" si="21"/>
        <v>0</v>
      </c>
      <c r="K82" s="9">
        <f t="shared" ca="1" si="22"/>
        <v>224.24707572048843</v>
      </c>
      <c r="L82" s="9">
        <f t="shared" ca="1" si="23"/>
        <v>104.05930118444165</v>
      </c>
      <c r="M82">
        <f t="shared" ca="1" si="25"/>
        <v>55.724743055555564</v>
      </c>
      <c r="N82">
        <f t="shared" ca="1" si="26"/>
        <v>33.820993055555554</v>
      </c>
    </row>
    <row r="83" spans="1:14" x14ac:dyDescent="0.25">
      <c r="A83" s="4">
        <f t="shared" si="27"/>
        <v>0.42175925925925856</v>
      </c>
      <c r="B83" s="3">
        <f t="shared" si="28"/>
        <v>1553300440</v>
      </c>
      <c r="C83">
        <f t="shared" si="24"/>
        <v>2</v>
      </c>
      <c r="D83">
        <f t="shared" si="24"/>
        <v>7</v>
      </c>
      <c r="E83">
        <f t="shared" ca="1" si="16"/>
        <v>56557.997382006666</v>
      </c>
      <c r="F83">
        <f t="shared" ca="1" si="17"/>
        <v>-14163.786921120001</v>
      </c>
      <c r="G83">
        <f t="shared" ca="1" si="20"/>
        <v>9448.7999999999993</v>
      </c>
      <c r="H83" s="9">
        <f t="shared" ca="1" si="21"/>
        <v>217.52971358233481</v>
      </c>
      <c r="I83" s="9">
        <f t="shared" ca="1" si="21"/>
        <v>-54.475450232</v>
      </c>
      <c r="J83" s="9">
        <f t="shared" ca="1" si="21"/>
        <v>0</v>
      </c>
      <c r="K83" s="9">
        <f t="shared" ca="1" si="22"/>
        <v>224.24707572049121</v>
      </c>
      <c r="L83" s="9">
        <f t="shared" ca="1" si="23"/>
        <v>104.05930118444147</v>
      </c>
      <c r="M83">
        <f t="shared" ca="1" si="25"/>
        <v>55.722287037037042</v>
      </c>
      <c r="N83">
        <f t="shared" ca="1" si="26"/>
        <v>33.838398148148151</v>
      </c>
    </row>
    <row r="84" spans="1:14" x14ac:dyDescent="0.25">
      <c r="A84" s="4">
        <f t="shared" si="27"/>
        <v>0.42181712962962892</v>
      </c>
      <c r="B84" s="3">
        <f t="shared" si="28"/>
        <v>1553300445</v>
      </c>
      <c r="C84">
        <f t="shared" si="24"/>
        <v>2</v>
      </c>
      <c r="D84">
        <f t="shared" si="24"/>
        <v>7</v>
      </c>
      <c r="E84">
        <f t="shared" ca="1" si="16"/>
        <v>57645.64594991834</v>
      </c>
      <c r="F84">
        <f t="shared" ca="1" si="17"/>
        <v>-14436.164172280001</v>
      </c>
      <c r="G84">
        <f t="shared" ca="1" si="20"/>
        <v>9448.7999999999993</v>
      </c>
      <c r="H84" s="9">
        <f t="shared" ca="1" si="21"/>
        <v>217.52971358233191</v>
      </c>
      <c r="I84" s="9">
        <f t="shared" ca="1" si="21"/>
        <v>-54.475450232</v>
      </c>
      <c r="J84" s="9">
        <f t="shared" ca="1" si="21"/>
        <v>0</v>
      </c>
      <c r="K84" s="9">
        <f t="shared" ca="1" si="22"/>
        <v>224.24707572048843</v>
      </c>
      <c r="L84" s="9">
        <f t="shared" ca="1" si="23"/>
        <v>104.05930118444165</v>
      </c>
      <c r="M84">
        <f t="shared" ca="1" si="25"/>
        <v>55.719831018518526</v>
      </c>
      <c r="N84">
        <f t="shared" ca="1" si="26"/>
        <v>33.855803240740741</v>
      </c>
    </row>
    <row r="85" spans="1:14" x14ac:dyDescent="0.25">
      <c r="A85" s="4">
        <f t="shared" si="27"/>
        <v>0.42187499999999928</v>
      </c>
      <c r="B85" s="3">
        <f t="shared" si="28"/>
        <v>1553300450</v>
      </c>
      <c r="C85">
        <f t="shared" si="24"/>
        <v>2</v>
      </c>
      <c r="D85">
        <f t="shared" si="24"/>
        <v>7</v>
      </c>
      <c r="E85">
        <f t="shared" ca="1" si="16"/>
        <v>58733.29451783</v>
      </c>
      <c r="F85">
        <f t="shared" ca="1" si="17"/>
        <v>-14708.541423440001</v>
      </c>
      <c r="G85">
        <f t="shared" ca="1" si="20"/>
        <v>9448.7999999999993</v>
      </c>
      <c r="H85" s="9">
        <f t="shared" ca="1" si="21"/>
        <v>217.52971358233481</v>
      </c>
      <c r="I85" s="9">
        <f t="shared" ca="1" si="21"/>
        <v>-54.475450232</v>
      </c>
      <c r="J85" s="9">
        <f t="shared" ca="1" si="21"/>
        <v>0</v>
      </c>
      <c r="K85" s="9">
        <f t="shared" ca="1" si="22"/>
        <v>224.24707572049121</v>
      </c>
      <c r="L85" s="9">
        <f t="shared" ca="1" si="23"/>
        <v>104.05930118444147</v>
      </c>
      <c r="M85">
        <f t="shared" ca="1" si="25"/>
        <v>55.717375000000004</v>
      </c>
      <c r="N85">
        <f t="shared" ca="1" si="26"/>
        <v>33.873208333333338</v>
      </c>
    </row>
    <row r="86" spans="1:14" x14ac:dyDescent="0.25">
      <c r="A86" s="4">
        <f t="shared" si="27"/>
        <v>0.42193287037036964</v>
      </c>
      <c r="B86" s="3">
        <f t="shared" si="28"/>
        <v>1553300455</v>
      </c>
      <c r="C86">
        <f t="shared" si="24"/>
        <v>2</v>
      </c>
      <c r="D86">
        <f t="shared" si="24"/>
        <v>7</v>
      </c>
      <c r="E86">
        <f t="shared" ca="1" si="16"/>
        <v>59820.943085741674</v>
      </c>
      <c r="F86">
        <f t="shared" ca="1" si="17"/>
        <v>-14980.918674600001</v>
      </c>
      <c r="G86">
        <f t="shared" ca="1" si="20"/>
        <v>9448.7999999999993</v>
      </c>
      <c r="H86" s="9">
        <f t="shared" ca="1" si="21"/>
        <v>217.52971358233191</v>
      </c>
      <c r="I86" s="9">
        <f t="shared" ca="1" si="21"/>
        <v>-54.475450232</v>
      </c>
      <c r="J86" s="9">
        <f t="shared" ca="1" si="21"/>
        <v>0</v>
      </c>
      <c r="K86" s="9">
        <f t="shared" ca="1" si="22"/>
        <v>224.24707572048843</v>
      </c>
      <c r="L86" s="9">
        <f t="shared" ca="1" si="23"/>
        <v>104.05930118444165</v>
      </c>
      <c r="M86">
        <f t="shared" ca="1" si="25"/>
        <v>55.714918981481489</v>
      </c>
      <c r="N86">
        <f t="shared" ca="1" si="26"/>
        <v>33.890613425925928</v>
      </c>
    </row>
    <row r="87" spans="1:14" x14ac:dyDescent="0.25">
      <c r="A87" s="4">
        <f t="shared" si="27"/>
        <v>0.42199074074074</v>
      </c>
      <c r="B87" s="3">
        <f t="shared" si="28"/>
        <v>1553300460</v>
      </c>
      <c r="C87">
        <f t="shared" si="24"/>
        <v>2</v>
      </c>
      <c r="D87">
        <f t="shared" si="24"/>
        <v>7</v>
      </c>
      <c r="E87">
        <f t="shared" ca="1" si="16"/>
        <v>60908.591653653333</v>
      </c>
      <c r="F87">
        <f t="shared" ca="1" si="17"/>
        <v>-15253.295925760001</v>
      </c>
      <c r="G87">
        <f t="shared" ca="1" si="20"/>
        <v>9448.7999999999993</v>
      </c>
      <c r="H87" s="9">
        <f t="shared" ca="1" si="21"/>
        <v>217.52971358233481</v>
      </c>
      <c r="I87" s="9">
        <f t="shared" ca="1" si="21"/>
        <v>-54.475450232</v>
      </c>
      <c r="J87" s="9">
        <f t="shared" ca="1" si="21"/>
        <v>0</v>
      </c>
      <c r="K87" s="9">
        <f t="shared" ca="1" si="22"/>
        <v>224.24707572049121</v>
      </c>
      <c r="L87" s="9">
        <f t="shared" ca="1" si="23"/>
        <v>104.05930118444147</v>
      </c>
      <c r="M87">
        <f t="shared" ca="1" si="25"/>
        <v>55.712462962962967</v>
      </c>
      <c r="N87">
        <f t="shared" ca="1" si="26"/>
        <v>33.908018518518517</v>
      </c>
    </row>
    <row r="88" spans="1:14" x14ac:dyDescent="0.25">
      <c r="A88" s="4">
        <f t="shared" si="27"/>
        <v>0.42204861111111036</v>
      </c>
      <c r="B88" s="3">
        <f t="shared" si="28"/>
        <v>1553300465</v>
      </c>
      <c r="C88">
        <f t="shared" si="24"/>
        <v>2</v>
      </c>
      <c r="D88">
        <f t="shared" si="24"/>
        <v>7</v>
      </c>
      <c r="E88">
        <f t="shared" ca="1" si="16"/>
        <v>61996.240221565007</v>
      </c>
      <c r="F88">
        <f t="shared" ca="1" si="17"/>
        <v>-15525.673176920001</v>
      </c>
      <c r="G88">
        <f t="shared" ca="1" si="20"/>
        <v>9448.7999999999993</v>
      </c>
      <c r="H88" s="9">
        <f t="shared" ca="1" si="21"/>
        <v>217.52971358233191</v>
      </c>
      <c r="I88" s="9">
        <f t="shared" ca="1" si="21"/>
        <v>-54.475450232</v>
      </c>
      <c r="J88" s="9">
        <f t="shared" ca="1" si="21"/>
        <v>0</v>
      </c>
      <c r="K88" s="9">
        <f t="shared" ca="1" si="22"/>
        <v>224.24707572048843</v>
      </c>
      <c r="L88" s="9">
        <f t="shared" ca="1" si="23"/>
        <v>104.05930118444165</v>
      </c>
      <c r="M88">
        <f t="shared" ca="1" si="25"/>
        <v>55.710006944444451</v>
      </c>
      <c r="N88">
        <f t="shared" ca="1" si="26"/>
        <v>33.925423611111114</v>
      </c>
    </row>
    <row r="89" spans="1:14" x14ac:dyDescent="0.25">
      <c r="A89" s="4">
        <f t="shared" si="27"/>
        <v>0.42210648148148072</v>
      </c>
      <c r="B89" s="3">
        <f t="shared" si="28"/>
        <v>1553300470</v>
      </c>
      <c r="C89">
        <f t="shared" ref="C89:D104" si="29">C88</f>
        <v>2</v>
      </c>
      <c r="D89">
        <f t="shared" si="29"/>
        <v>7</v>
      </c>
      <c r="E89">
        <f t="shared" ca="1" si="16"/>
        <v>63083.888789476667</v>
      </c>
      <c r="F89">
        <f t="shared" ca="1" si="17"/>
        <v>-15798.050428080001</v>
      </c>
      <c r="G89">
        <f t="shared" ca="1" si="20"/>
        <v>9448.7999999999993</v>
      </c>
      <c r="H89" s="9">
        <f t="shared" ca="1" si="21"/>
        <v>217.52971358233481</v>
      </c>
      <c r="I89" s="9">
        <f t="shared" ca="1" si="21"/>
        <v>-54.475450232</v>
      </c>
      <c r="J89" s="9">
        <f t="shared" ca="1" si="21"/>
        <v>0</v>
      </c>
      <c r="K89" s="9">
        <f t="shared" ca="1" si="22"/>
        <v>224.24707572049121</v>
      </c>
      <c r="L89" s="9">
        <f t="shared" ca="1" si="23"/>
        <v>104.05930118444147</v>
      </c>
      <c r="M89">
        <f t="shared" ca="1" si="25"/>
        <v>55.707550925925929</v>
      </c>
      <c r="N89">
        <f t="shared" ca="1" si="26"/>
        <v>33.942828703703704</v>
      </c>
    </row>
    <row r="90" spans="1:14" x14ac:dyDescent="0.25">
      <c r="A90" s="4">
        <f t="shared" si="27"/>
        <v>0.42216435185185108</v>
      </c>
      <c r="B90" s="3">
        <f t="shared" si="28"/>
        <v>1553300475</v>
      </c>
      <c r="C90">
        <f t="shared" si="29"/>
        <v>2</v>
      </c>
      <c r="D90">
        <f t="shared" si="29"/>
        <v>7</v>
      </c>
      <c r="E90">
        <f t="shared" ca="1" si="16"/>
        <v>64171.537357388341</v>
      </c>
      <c r="F90">
        <f t="shared" ca="1" si="17"/>
        <v>-16070.427679240001</v>
      </c>
      <c r="G90">
        <f t="shared" ca="1" si="20"/>
        <v>9448.7999999999993</v>
      </c>
      <c r="H90" s="9">
        <f t="shared" ca="1" si="21"/>
        <v>217.52971358233191</v>
      </c>
      <c r="I90" s="9">
        <f t="shared" ca="1" si="21"/>
        <v>-54.475450232</v>
      </c>
      <c r="J90" s="9">
        <f t="shared" ca="1" si="21"/>
        <v>0</v>
      </c>
      <c r="K90" s="9">
        <f t="shared" ca="1" si="22"/>
        <v>224.24707572048843</v>
      </c>
      <c r="L90" s="9">
        <f t="shared" ca="1" si="23"/>
        <v>104.05930118444165</v>
      </c>
      <c r="M90">
        <f t="shared" ca="1" si="25"/>
        <v>55.705094907407414</v>
      </c>
      <c r="N90">
        <f t="shared" ca="1" si="26"/>
        <v>33.960233796296301</v>
      </c>
    </row>
    <row r="91" spans="1:14" x14ac:dyDescent="0.25">
      <c r="A91" s="4">
        <f t="shared" si="27"/>
        <v>0.42222222222222144</v>
      </c>
      <c r="B91" s="3">
        <f t="shared" si="28"/>
        <v>1553300480</v>
      </c>
      <c r="C91">
        <f t="shared" si="29"/>
        <v>2</v>
      </c>
      <c r="D91">
        <f t="shared" si="29"/>
        <v>7</v>
      </c>
      <c r="E91">
        <f t="shared" ca="1" si="16"/>
        <v>65259.1859253</v>
      </c>
      <c r="F91">
        <f t="shared" ca="1" si="17"/>
        <v>-16342.804930400001</v>
      </c>
      <c r="G91">
        <f t="shared" ca="1" si="20"/>
        <v>9448.7999999999993</v>
      </c>
      <c r="H91" s="9">
        <f t="shared" ca="1" si="21"/>
        <v>217.52971358233481</v>
      </c>
      <c r="I91" s="9">
        <f t="shared" ca="1" si="21"/>
        <v>-54.475450232</v>
      </c>
      <c r="J91" s="9">
        <f t="shared" ca="1" si="21"/>
        <v>0</v>
      </c>
      <c r="K91" s="9">
        <f t="shared" ca="1" si="22"/>
        <v>224.24707572049121</v>
      </c>
      <c r="L91" s="9">
        <f t="shared" ca="1" si="23"/>
        <v>104.05930118444147</v>
      </c>
      <c r="M91">
        <f t="shared" ca="1" si="25"/>
        <v>55.702638888888899</v>
      </c>
      <c r="N91">
        <f t="shared" ca="1" si="26"/>
        <v>33.97763888888889</v>
      </c>
    </row>
    <row r="92" spans="1:14" x14ac:dyDescent="0.25">
      <c r="A92" s="4">
        <f t="shared" si="27"/>
        <v>0.4222800925925918</v>
      </c>
      <c r="B92" s="3">
        <f t="shared" si="28"/>
        <v>1553300485</v>
      </c>
      <c r="C92">
        <f t="shared" si="29"/>
        <v>2</v>
      </c>
      <c r="D92">
        <f t="shared" si="29"/>
        <v>7</v>
      </c>
      <c r="E92">
        <f t="shared" ca="1" si="16"/>
        <v>66346.834493211674</v>
      </c>
      <c r="F92">
        <f t="shared" ca="1" si="17"/>
        <v>-16615.182181560001</v>
      </c>
      <c r="G92">
        <f t="shared" ca="1" si="20"/>
        <v>9448.7999999999993</v>
      </c>
      <c r="H92" s="9">
        <f t="shared" ca="1" si="21"/>
        <v>217.52971358233191</v>
      </c>
      <c r="I92" s="9">
        <f t="shared" ca="1" si="21"/>
        <v>-54.475450232</v>
      </c>
      <c r="J92" s="9">
        <f t="shared" ca="1" si="21"/>
        <v>0</v>
      </c>
      <c r="K92" s="9">
        <f t="shared" ca="1" si="22"/>
        <v>224.24707572048843</v>
      </c>
      <c r="L92" s="9">
        <f t="shared" ca="1" si="23"/>
        <v>104.05930118444165</v>
      </c>
      <c r="M92">
        <f t="shared" ca="1" si="25"/>
        <v>55.700182870370377</v>
      </c>
      <c r="N92">
        <f t="shared" ca="1" si="26"/>
        <v>33.99504398148148</v>
      </c>
    </row>
    <row r="93" spans="1:14" x14ac:dyDescent="0.25">
      <c r="A93" s="4">
        <f t="shared" si="27"/>
        <v>0.42233796296296217</v>
      </c>
      <c r="B93" s="3">
        <f t="shared" si="28"/>
        <v>1553300490</v>
      </c>
      <c r="C93">
        <f t="shared" si="29"/>
        <v>2</v>
      </c>
      <c r="D93">
        <f t="shared" si="29"/>
        <v>7</v>
      </c>
      <c r="E93">
        <f t="shared" ca="1" si="16"/>
        <v>67434.483061123334</v>
      </c>
      <c r="F93">
        <f t="shared" ca="1" si="17"/>
        <v>-16887.559432720001</v>
      </c>
      <c r="G93">
        <f t="shared" ca="1" si="20"/>
        <v>9448.7999999999993</v>
      </c>
      <c r="H93" s="9">
        <f t="shared" ca="1" si="21"/>
        <v>217.52971358233481</v>
      </c>
      <c r="I93" s="9">
        <f t="shared" ca="1" si="21"/>
        <v>-54.475450232</v>
      </c>
      <c r="J93" s="9">
        <f t="shared" ca="1" si="21"/>
        <v>0</v>
      </c>
      <c r="K93" s="9">
        <f t="shared" ca="1" si="22"/>
        <v>224.24707572049121</v>
      </c>
      <c r="L93" s="9">
        <f t="shared" ca="1" si="23"/>
        <v>104.05930118444147</v>
      </c>
      <c r="M93">
        <f t="shared" ca="1" si="25"/>
        <v>55.697726851851861</v>
      </c>
      <c r="N93">
        <f t="shared" ca="1" si="26"/>
        <v>34.012449074074077</v>
      </c>
    </row>
    <row r="94" spans="1:14" x14ac:dyDescent="0.25">
      <c r="A94" s="4">
        <f t="shared" si="27"/>
        <v>0.42239583333333253</v>
      </c>
      <c r="B94" s="3">
        <f t="shared" si="28"/>
        <v>1553300495</v>
      </c>
      <c r="C94">
        <f t="shared" si="29"/>
        <v>2</v>
      </c>
      <c r="D94">
        <f t="shared" si="29"/>
        <v>7</v>
      </c>
      <c r="E94">
        <f t="shared" ca="1" si="16"/>
        <v>68522.131629035008</v>
      </c>
      <c r="F94">
        <f t="shared" ca="1" si="17"/>
        <v>-17159.936683880002</v>
      </c>
      <c r="G94">
        <f t="shared" ca="1" si="20"/>
        <v>9448.7999999999993</v>
      </c>
      <c r="H94" s="9">
        <f t="shared" ca="1" si="21"/>
        <v>217.52971358233191</v>
      </c>
      <c r="I94" s="9">
        <f t="shared" ca="1" si="21"/>
        <v>-54.475450232</v>
      </c>
      <c r="J94" s="9">
        <f t="shared" ca="1" si="21"/>
        <v>0</v>
      </c>
      <c r="K94" s="9">
        <f t="shared" ca="1" si="22"/>
        <v>224.24707572048843</v>
      </c>
      <c r="L94" s="9">
        <f t="shared" ca="1" si="23"/>
        <v>104.05930118444165</v>
      </c>
      <c r="M94">
        <f t="shared" ca="1" si="25"/>
        <v>55.695270833333339</v>
      </c>
      <c r="N94">
        <f t="shared" ca="1" si="26"/>
        <v>34.029854166666667</v>
      </c>
    </row>
    <row r="95" spans="1:14" x14ac:dyDescent="0.25">
      <c r="A95" s="4">
        <f t="shared" si="27"/>
        <v>0.42245370370370289</v>
      </c>
      <c r="B95" s="3">
        <f t="shared" si="28"/>
        <v>1553300500</v>
      </c>
      <c r="C95">
        <f t="shared" si="29"/>
        <v>2</v>
      </c>
      <c r="D95">
        <f t="shared" si="29"/>
        <v>7</v>
      </c>
      <c r="E95">
        <f t="shared" ca="1" si="16"/>
        <v>69609.780196946667</v>
      </c>
      <c r="F95">
        <f t="shared" ca="1" si="17"/>
        <v>-17432.313935040002</v>
      </c>
      <c r="G95">
        <f t="shared" ca="1" si="20"/>
        <v>9448.7999999999993</v>
      </c>
      <c r="H95" s="9">
        <f t="shared" ca="1" si="21"/>
        <v>217.52971358233481</v>
      </c>
      <c r="I95" s="9">
        <f t="shared" ca="1" si="21"/>
        <v>-54.475450232</v>
      </c>
      <c r="J95" s="9">
        <f t="shared" ca="1" si="21"/>
        <v>0</v>
      </c>
      <c r="K95" s="9">
        <f t="shared" ca="1" si="22"/>
        <v>224.24707572049121</v>
      </c>
      <c r="L95" s="9">
        <f t="shared" ca="1" si="23"/>
        <v>104.05930118444147</v>
      </c>
      <c r="M95">
        <f t="shared" ca="1" si="25"/>
        <v>55.692814814814824</v>
      </c>
      <c r="N95">
        <f t="shared" ca="1" si="26"/>
        <v>34.047259259259263</v>
      </c>
    </row>
    <row r="96" spans="1:14" x14ac:dyDescent="0.25">
      <c r="A96" s="4">
        <f>A95+5/24/3600</f>
        <v>0.42251157407407325</v>
      </c>
      <c r="B96" s="3">
        <f t="shared" si="28"/>
        <v>1553300505</v>
      </c>
      <c r="C96">
        <f t="shared" si="29"/>
        <v>2</v>
      </c>
      <c r="D96">
        <f t="shared" si="29"/>
        <v>7</v>
      </c>
      <c r="E96">
        <f t="shared" ca="1" si="16"/>
        <v>70697.428764858341</v>
      </c>
      <c r="F96">
        <f t="shared" ca="1" si="17"/>
        <v>-17704.691186200002</v>
      </c>
      <c r="G96">
        <f t="shared" ca="1" si="20"/>
        <v>9448.7999999999993</v>
      </c>
      <c r="H96" s="9">
        <f t="shared" ca="1" si="21"/>
        <v>217.52971358233191</v>
      </c>
      <c r="I96" s="9">
        <f t="shared" ca="1" si="21"/>
        <v>-54.475450232</v>
      </c>
      <c r="J96" s="9">
        <f t="shared" ca="1" si="21"/>
        <v>0</v>
      </c>
      <c r="K96" s="9">
        <f t="shared" ca="1" si="22"/>
        <v>224.24707572048843</v>
      </c>
      <c r="L96" s="9">
        <f t="shared" ca="1" si="23"/>
        <v>104.05930118444165</v>
      </c>
      <c r="M96">
        <f t="shared" ca="1" si="25"/>
        <v>55.690358796296302</v>
      </c>
      <c r="N96">
        <f t="shared" ca="1" si="26"/>
        <v>34.064664351851853</v>
      </c>
    </row>
    <row r="97" spans="1:14" x14ac:dyDescent="0.25">
      <c r="A97" s="4">
        <f t="shared" si="27"/>
        <v>0.42256944444444361</v>
      </c>
      <c r="B97" s="3">
        <f t="shared" si="28"/>
        <v>1553300510</v>
      </c>
      <c r="C97">
        <f t="shared" si="29"/>
        <v>2</v>
      </c>
      <c r="D97">
        <f t="shared" si="29"/>
        <v>7</v>
      </c>
      <c r="E97">
        <f t="shared" ca="1" si="16"/>
        <v>71785.077332770001</v>
      </c>
      <c r="F97">
        <f t="shared" ca="1" si="17"/>
        <v>-17977.068437360002</v>
      </c>
      <c r="G97">
        <f t="shared" ca="1" si="20"/>
        <v>9448.7999999999993</v>
      </c>
      <c r="H97" s="9">
        <f t="shared" ca="1" si="21"/>
        <v>217.52971358233481</v>
      </c>
      <c r="I97" s="9">
        <f t="shared" ca="1" si="21"/>
        <v>-54.475450232</v>
      </c>
      <c r="J97" s="9">
        <f t="shared" ca="1" si="21"/>
        <v>0</v>
      </c>
      <c r="K97" s="9">
        <f t="shared" ca="1" si="22"/>
        <v>224.24707572049121</v>
      </c>
      <c r="L97" s="9">
        <f t="shared" ca="1" si="23"/>
        <v>104.05930118444147</v>
      </c>
      <c r="M97">
        <f t="shared" ca="1" si="25"/>
        <v>55.687902777777786</v>
      </c>
      <c r="N97">
        <f t="shared" ca="1" si="26"/>
        <v>34.082069444444443</v>
      </c>
    </row>
    <row r="98" spans="1:14" x14ac:dyDescent="0.25">
      <c r="A98" s="4">
        <f t="shared" si="27"/>
        <v>0.42262731481481397</v>
      </c>
      <c r="B98" s="3">
        <f t="shared" si="28"/>
        <v>1553300515</v>
      </c>
      <c r="C98">
        <f t="shared" si="29"/>
        <v>2</v>
      </c>
      <c r="D98">
        <f t="shared" si="29"/>
        <v>7</v>
      </c>
      <c r="E98">
        <f t="shared" ca="1" si="16"/>
        <v>72872.725900681675</v>
      </c>
      <c r="F98">
        <f t="shared" ca="1" si="17"/>
        <v>-18249.445688520002</v>
      </c>
      <c r="G98">
        <f t="shared" ca="1" si="20"/>
        <v>9448.7999999999993</v>
      </c>
      <c r="H98" s="9">
        <f t="shared" ca="1" si="21"/>
        <v>217.52971358233191</v>
      </c>
      <c r="I98" s="9">
        <f t="shared" ca="1" si="21"/>
        <v>-54.475450232</v>
      </c>
      <c r="J98" s="9">
        <f t="shared" ca="1" si="21"/>
        <v>0</v>
      </c>
      <c r="K98" s="9">
        <f t="shared" ca="1" si="22"/>
        <v>224.24707572048843</v>
      </c>
      <c r="L98" s="9">
        <f t="shared" ca="1" si="23"/>
        <v>104.05930118444165</v>
      </c>
      <c r="M98">
        <f t="shared" ca="1" si="25"/>
        <v>55.685446759259264</v>
      </c>
      <c r="N98">
        <f t="shared" ca="1" si="26"/>
        <v>34.09947453703704</v>
      </c>
    </row>
    <row r="99" spans="1:14" x14ac:dyDescent="0.25">
      <c r="A99" s="4">
        <f t="shared" si="27"/>
        <v>0.42268518518518433</v>
      </c>
      <c r="B99" s="3">
        <f t="shared" si="28"/>
        <v>1553300520</v>
      </c>
      <c r="C99">
        <f t="shared" si="29"/>
        <v>2</v>
      </c>
      <c r="D99">
        <f t="shared" si="29"/>
        <v>7</v>
      </c>
      <c r="E99">
        <f t="shared" ca="1" si="16"/>
        <v>73960.374468593334</v>
      </c>
      <c r="F99">
        <f t="shared" ca="1" si="17"/>
        <v>-18521.822939680002</v>
      </c>
      <c r="G99">
        <f t="shared" ca="1" si="20"/>
        <v>9448.7999999999993</v>
      </c>
      <c r="H99" s="9">
        <f t="shared" ca="1" si="21"/>
        <v>217.52971358233481</v>
      </c>
      <c r="I99" s="9">
        <f t="shared" ca="1" si="21"/>
        <v>-54.475450232</v>
      </c>
      <c r="J99" s="9">
        <f t="shared" ca="1" si="21"/>
        <v>0</v>
      </c>
      <c r="K99" s="9">
        <f t="shared" ca="1" si="22"/>
        <v>224.24707572049121</v>
      </c>
      <c r="L99" s="9">
        <f t="shared" ca="1" si="23"/>
        <v>104.05930118444147</v>
      </c>
      <c r="M99">
        <f t="shared" ca="1" si="25"/>
        <v>55.682990740740749</v>
      </c>
      <c r="N99">
        <f t="shared" ca="1" si="26"/>
        <v>34.116879629629629</v>
      </c>
    </row>
    <row r="100" spans="1:14" x14ac:dyDescent="0.25">
      <c r="A100" s="4">
        <f t="shared" si="27"/>
        <v>0.42274305555555469</v>
      </c>
      <c r="B100" s="3">
        <f t="shared" si="28"/>
        <v>1553300525</v>
      </c>
      <c r="C100">
        <f t="shared" si="29"/>
        <v>2</v>
      </c>
      <c r="D100">
        <f t="shared" si="29"/>
        <v>7</v>
      </c>
      <c r="E100">
        <f t="shared" ca="1" si="16"/>
        <v>75048.023036505008</v>
      </c>
      <c r="F100">
        <f t="shared" ca="1" si="17"/>
        <v>-18794.200190840002</v>
      </c>
      <c r="G100">
        <f t="shared" ca="1" si="20"/>
        <v>9448.7999999999993</v>
      </c>
      <c r="H100" s="9">
        <f t="shared" ca="1" si="21"/>
        <v>217.52971358233191</v>
      </c>
      <c r="I100" s="9">
        <f t="shared" ca="1" si="21"/>
        <v>-54.475450232</v>
      </c>
      <c r="J100" s="9">
        <f t="shared" ca="1" si="21"/>
        <v>0</v>
      </c>
      <c r="K100" s="9">
        <f t="shared" ca="1" si="22"/>
        <v>224.24707572048843</v>
      </c>
      <c r="L100" s="9">
        <f t="shared" ca="1" si="23"/>
        <v>104.05930118444165</v>
      </c>
      <c r="M100">
        <f t="shared" ca="1" si="25"/>
        <v>55.680534722222227</v>
      </c>
      <c r="N100">
        <f t="shared" ca="1" si="26"/>
        <v>34.134284722222226</v>
      </c>
    </row>
    <row r="101" spans="1:14" x14ac:dyDescent="0.25">
      <c r="A101" s="4">
        <f t="shared" si="27"/>
        <v>0.42280092592592505</v>
      </c>
      <c r="B101" s="3">
        <f t="shared" si="28"/>
        <v>1553300530</v>
      </c>
      <c r="C101">
        <f t="shared" si="29"/>
        <v>2</v>
      </c>
      <c r="D101">
        <f t="shared" si="29"/>
        <v>7</v>
      </c>
      <c r="E101">
        <f t="shared" ref="E101:E127" ca="1" si="30">INDIRECT("E$"&amp;C101)+INDIRECT("H$"&amp;C101)*($B101-INDIRECT("B$"&amp;D101))</f>
        <v>76135.671604416668</v>
      </c>
      <c r="F101">
        <f t="shared" ref="F101:F127" ca="1" si="31">INDIRECT("F$"&amp;C101)+INDIRECT("I$"&amp;C101)*($B101-INDIRECT("B$"&amp;D101))</f>
        <v>-19066.577442000002</v>
      </c>
      <c r="G101">
        <f t="shared" ca="1" si="20"/>
        <v>9448.7999999999993</v>
      </c>
      <c r="H101" s="9">
        <f t="shared" ca="1" si="21"/>
        <v>217.52971358233481</v>
      </c>
      <c r="I101" s="9">
        <f t="shared" ca="1" si="21"/>
        <v>-54.475450232</v>
      </c>
      <c r="J101" s="9">
        <f t="shared" ca="1" si="21"/>
        <v>0</v>
      </c>
      <c r="K101" s="9">
        <f t="shared" ca="1" si="22"/>
        <v>224.24707572049121</v>
      </c>
      <c r="L101" s="9">
        <f t="shared" ca="1" si="23"/>
        <v>104.05930118444147</v>
      </c>
      <c r="M101">
        <f t="shared" ca="1" si="25"/>
        <v>55.678078703703711</v>
      </c>
      <c r="N101">
        <f t="shared" ca="1" si="26"/>
        <v>34.151689814814816</v>
      </c>
    </row>
    <row r="102" spans="1:14" x14ac:dyDescent="0.25">
      <c r="A102" s="4">
        <f t="shared" si="27"/>
        <v>0.42285879629629541</v>
      </c>
      <c r="B102" s="3">
        <f t="shared" si="28"/>
        <v>1553300535</v>
      </c>
      <c r="C102">
        <f t="shared" si="29"/>
        <v>2</v>
      </c>
      <c r="D102">
        <f t="shared" si="29"/>
        <v>7</v>
      </c>
      <c r="E102">
        <f t="shared" ca="1" si="30"/>
        <v>77223.320172328342</v>
      </c>
      <c r="F102">
        <f t="shared" ca="1" si="31"/>
        <v>-19338.954693160002</v>
      </c>
      <c r="G102">
        <f t="shared" ca="1" si="20"/>
        <v>9448.7999999999993</v>
      </c>
      <c r="H102" s="9">
        <f t="shared" ca="1" si="21"/>
        <v>217.52971358233191</v>
      </c>
      <c r="I102" s="9">
        <f t="shared" ca="1" si="21"/>
        <v>-54.475450232</v>
      </c>
      <c r="J102" s="9">
        <f t="shared" ca="1" si="21"/>
        <v>0</v>
      </c>
      <c r="K102" s="9">
        <f t="shared" ca="1" si="22"/>
        <v>224.24707572048843</v>
      </c>
      <c r="L102" s="9">
        <f t="shared" ca="1" si="23"/>
        <v>104.05930118444165</v>
      </c>
      <c r="M102">
        <f t="shared" ca="1" si="25"/>
        <v>55.675622685185189</v>
      </c>
      <c r="N102">
        <f t="shared" ca="1" si="26"/>
        <v>34.169094907407413</v>
      </c>
    </row>
    <row r="103" spans="1:14" x14ac:dyDescent="0.25">
      <c r="A103" s="8">
        <f t="shared" si="27"/>
        <v>0.42291666666666577</v>
      </c>
      <c r="B103" s="3">
        <f t="shared" si="28"/>
        <v>1553300540</v>
      </c>
      <c r="C103">
        <f t="shared" si="29"/>
        <v>2</v>
      </c>
      <c r="D103">
        <f t="shared" si="29"/>
        <v>7</v>
      </c>
      <c r="E103">
        <f t="shared" ca="1" si="30"/>
        <v>78310.968740240001</v>
      </c>
      <c r="F103">
        <f t="shared" ca="1" si="31"/>
        <v>-19611.331944320002</v>
      </c>
      <c r="G103">
        <f t="shared" ca="1" si="20"/>
        <v>9448.7999999999993</v>
      </c>
      <c r="H103" s="9">
        <f t="shared" ca="1" si="21"/>
        <v>217.52971358233481</v>
      </c>
      <c r="I103" s="9">
        <f t="shared" ca="1" si="21"/>
        <v>-54.475450232</v>
      </c>
      <c r="J103" s="9">
        <f t="shared" ca="1" si="21"/>
        <v>0</v>
      </c>
      <c r="K103" s="9">
        <f t="shared" ca="1" si="22"/>
        <v>224.24707572049121</v>
      </c>
      <c r="L103" s="9">
        <f t="shared" ca="1" si="23"/>
        <v>104.05930118444147</v>
      </c>
      <c r="M103">
        <f t="shared" ca="1" si="25"/>
        <v>55.673166666666674</v>
      </c>
      <c r="N103">
        <f t="shared" ca="1" si="26"/>
        <v>34.186500000000002</v>
      </c>
    </row>
    <row r="104" spans="1:14" x14ac:dyDescent="0.25">
      <c r="A104" s="4">
        <f>A103+5/24/3600</f>
        <v>0.42297453703703614</v>
      </c>
      <c r="B104" s="3">
        <f t="shared" si="28"/>
        <v>1553300545</v>
      </c>
      <c r="C104">
        <f t="shared" si="29"/>
        <v>2</v>
      </c>
      <c r="D104">
        <f t="shared" si="29"/>
        <v>7</v>
      </c>
      <c r="E104">
        <f t="shared" ca="1" si="30"/>
        <v>79398.617308151675</v>
      </c>
      <c r="F104">
        <f t="shared" ca="1" si="31"/>
        <v>-19883.709195480002</v>
      </c>
      <c r="G104">
        <f t="shared" ca="1" si="20"/>
        <v>9448.7999999999993</v>
      </c>
      <c r="H104" s="9">
        <f t="shared" ca="1" si="21"/>
        <v>217.52971358233191</v>
      </c>
      <c r="I104" s="9">
        <f t="shared" ca="1" si="21"/>
        <v>-54.475450232</v>
      </c>
      <c r="J104" s="9">
        <f t="shared" ca="1" si="21"/>
        <v>0</v>
      </c>
      <c r="K104" s="9">
        <f t="shared" ca="1" si="22"/>
        <v>224.24707572048843</v>
      </c>
      <c r="L104" s="9">
        <f t="shared" ca="1" si="23"/>
        <v>104.05930118444165</v>
      </c>
      <c r="M104">
        <f t="shared" ca="1" si="25"/>
        <v>55.670710648148159</v>
      </c>
      <c r="N104">
        <f t="shared" ca="1" si="26"/>
        <v>34.203905092592592</v>
      </c>
    </row>
    <row r="105" spans="1:14" x14ac:dyDescent="0.25">
      <c r="A105" s="4">
        <f t="shared" ref="A105:A121" si="32">A104+5/24/3600</f>
        <v>0.4230324074074065</v>
      </c>
      <c r="B105" s="3">
        <f t="shared" si="28"/>
        <v>1553300550</v>
      </c>
      <c r="C105">
        <f t="shared" ref="C105:D120" si="33">C104</f>
        <v>2</v>
      </c>
      <c r="D105">
        <f t="shared" si="33"/>
        <v>7</v>
      </c>
      <c r="E105">
        <f t="shared" ca="1" si="30"/>
        <v>80486.265876063335</v>
      </c>
      <c r="F105">
        <f t="shared" ca="1" si="31"/>
        <v>-20156.086446640002</v>
      </c>
      <c r="G105">
        <f t="shared" ca="1" si="20"/>
        <v>9448.7999999999993</v>
      </c>
      <c r="H105" s="9">
        <f t="shared" ca="1" si="21"/>
        <v>217.52971358233481</v>
      </c>
      <c r="I105" s="9">
        <f t="shared" ca="1" si="21"/>
        <v>-54.475450232</v>
      </c>
      <c r="J105" s="9">
        <f t="shared" ca="1" si="21"/>
        <v>0</v>
      </c>
      <c r="K105" s="9">
        <f t="shared" ca="1" si="22"/>
        <v>224.24707572049121</v>
      </c>
      <c r="L105" s="9">
        <f t="shared" ca="1" si="23"/>
        <v>104.05930118444147</v>
      </c>
      <c r="M105">
        <f t="shared" ca="1" si="25"/>
        <v>55.668254629629637</v>
      </c>
      <c r="N105">
        <f t="shared" ca="1" si="26"/>
        <v>34.221310185185189</v>
      </c>
    </row>
    <row r="106" spans="1:14" x14ac:dyDescent="0.25">
      <c r="A106" s="4">
        <f t="shared" si="32"/>
        <v>0.42309027777777686</v>
      </c>
      <c r="B106" s="3">
        <f t="shared" si="28"/>
        <v>1553300555</v>
      </c>
      <c r="C106">
        <f t="shared" si="33"/>
        <v>2</v>
      </c>
      <c r="D106">
        <f t="shared" si="33"/>
        <v>7</v>
      </c>
      <c r="E106">
        <f t="shared" ca="1" si="30"/>
        <v>81573.914443975009</v>
      </c>
      <c r="F106">
        <f t="shared" ca="1" si="31"/>
        <v>-20428.463697800002</v>
      </c>
      <c r="G106">
        <f t="shared" ca="1" si="20"/>
        <v>9448.7999999999993</v>
      </c>
      <c r="H106" s="9">
        <f t="shared" ca="1" si="21"/>
        <v>217.52971358233191</v>
      </c>
      <c r="I106" s="9">
        <f t="shared" ca="1" si="21"/>
        <v>-54.475450232</v>
      </c>
      <c r="J106" s="9">
        <f t="shared" ca="1" si="21"/>
        <v>0</v>
      </c>
      <c r="K106" s="9">
        <f t="shared" ca="1" si="22"/>
        <v>224.24707572048843</v>
      </c>
      <c r="L106" s="9">
        <f t="shared" ca="1" si="23"/>
        <v>104.05930118444165</v>
      </c>
      <c r="M106">
        <f t="shared" ca="1" si="25"/>
        <v>55.665798611111121</v>
      </c>
      <c r="N106">
        <f t="shared" ca="1" si="26"/>
        <v>34.238715277777779</v>
      </c>
    </row>
    <row r="107" spans="1:14" x14ac:dyDescent="0.25">
      <c r="A107" s="4">
        <f t="shared" si="32"/>
        <v>0.42314814814814722</v>
      </c>
      <c r="B107" s="3">
        <f t="shared" si="28"/>
        <v>1553300560</v>
      </c>
      <c r="C107">
        <f t="shared" si="33"/>
        <v>2</v>
      </c>
      <c r="D107">
        <f t="shared" si="33"/>
        <v>7</v>
      </c>
      <c r="E107">
        <f t="shared" ca="1" si="30"/>
        <v>82661.563011886668</v>
      </c>
      <c r="F107">
        <f t="shared" ca="1" si="31"/>
        <v>-20700.840948960002</v>
      </c>
      <c r="G107">
        <f t="shared" ca="1" si="20"/>
        <v>9448.7999999999993</v>
      </c>
      <c r="H107" s="9">
        <f t="shared" ca="1" si="21"/>
        <v>217.52971358233481</v>
      </c>
      <c r="I107" s="9">
        <f t="shared" ca="1" si="21"/>
        <v>-54.475450232</v>
      </c>
      <c r="J107" s="9">
        <f t="shared" ca="1" si="21"/>
        <v>0</v>
      </c>
      <c r="K107" s="9">
        <f t="shared" ca="1" si="22"/>
        <v>224.24707572049121</v>
      </c>
      <c r="L107" s="9">
        <f t="shared" ca="1" si="23"/>
        <v>104.05930118444147</v>
      </c>
      <c r="M107">
        <f t="shared" ca="1" si="25"/>
        <v>55.663342592592599</v>
      </c>
      <c r="N107">
        <f t="shared" ca="1" si="26"/>
        <v>34.256120370370375</v>
      </c>
    </row>
    <row r="108" spans="1:14" x14ac:dyDescent="0.25">
      <c r="A108" s="4">
        <f t="shared" si="32"/>
        <v>0.42320601851851758</v>
      </c>
      <c r="B108" s="3">
        <f t="shared" si="28"/>
        <v>1553300565</v>
      </c>
      <c r="C108">
        <f t="shared" si="33"/>
        <v>2</v>
      </c>
      <c r="D108">
        <f t="shared" si="33"/>
        <v>7</v>
      </c>
      <c r="E108">
        <f t="shared" ca="1" si="30"/>
        <v>83749.211579798342</v>
      </c>
      <c r="F108">
        <f t="shared" ca="1" si="31"/>
        <v>-20973.218200120002</v>
      </c>
      <c r="G108">
        <f t="shared" ca="1" si="20"/>
        <v>9448.7999999999993</v>
      </c>
      <c r="H108" s="9">
        <f t="shared" ca="1" si="21"/>
        <v>217.52971358233191</v>
      </c>
      <c r="I108" s="9">
        <f t="shared" ca="1" si="21"/>
        <v>-54.475450232</v>
      </c>
      <c r="J108" s="9">
        <f t="shared" ca="1" si="21"/>
        <v>0</v>
      </c>
      <c r="K108" s="9">
        <f t="shared" ca="1" si="22"/>
        <v>224.24707572048843</v>
      </c>
      <c r="L108" s="9">
        <f t="shared" ca="1" si="23"/>
        <v>104.05930118444165</v>
      </c>
      <c r="M108">
        <f t="shared" ca="1" si="25"/>
        <v>55.660886574074084</v>
      </c>
      <c r="N108">
        <f t="shared" ca="1" si="26"/>
        <v>34.273525462962965</v>
      </c>
    </row>
    <row r="109" spans="1:14" x14ac:dyDescent="0.25">
      <c r="A109" s="8">
        <f t="shared" si="32"/>
        <v>0.42326388888888794</v>
      </c>
      <c r="B109" s="3">
        <f t="shared" si="28"/>
        <v>1553300570</v>
      </c>
      <c r="C109">
        <f t="shared" si="33"/>
        <v>2</v>
      </c>
      <c r="D109">
        <f t="shared" si="33"/>
        <v>7</v>
      </c>
      <c r="E109">
        <f t="shared" ca="1" si="30"/>
        <v>84836.860147710002</v>
      </c>
      <c r="F109">
        <f t="shared" ca="1" si="31"/>
        <v>-21245.595451280002</v>
      </c>
      <c r="G109">
        <f t="shared" ca="1" si="20"/>
        <v>9448.7999999999993</v>
      </c>
      <c r="H109" s="9">
        <f t="shared" ca="1" si="21"/>
        <v>217.52971358233481</v>
      </c>
      <c r="I109" s="9">
        <f t="shared" ca="1" si="21"/>
        <v>-54.475450232</v>
      </c>
      <c r="J109" s="9">
        <f t="shared" ca="1" si="21"/>
        <v>0</v>
      </c>
      <c r="K109" s="9">
        <f t="shared" ca="1" si="22"/>
        <v>224.24707572049121</v>
      </c>
      <c r="L109" s="9">
        <f t="shared" ca="1" si="23"/>
        <v>104.05930118444147</v>
      </c>
      <c r="M109">
        <f t="shared" ca="1" si="25"/>
        <v>55.658430555555562</v>
      </c>
      <c r="N109">
        <f t="shared" ca="1" si="26"/>
        <v>34.290930555555562</v>
      </c>
    </row>
    <row r="110" spans="1:14" x14ac:dyDescent="0.25">
      <c r="A110" s="4">
        <f t="shared" si="32"/>
        <v>0.4233217592592583</v>
      </c>
      <c r="B110" s="3">
        <f t="shared" si="28"/>
        <v>1553300575</v>
      </c>
      <c r="C110">
        <f t="shared" si="33"/>
        <v>2</v>
      </c>
      <c r="D110">
        <f t="shared" si="33"/>
        <v>7</v>
      </c>
      <c r="E110">
        <f t="shared" ca="1" si="30"/>
        <v>85924.508715621676</v>
      </c>
      <c r="F110">
        <f t="shared" ca="1" si="31"/>
        <v>-21517.972702440002</v>
      </c>
      <c r="G110">
        <f t="shared" ca="1" si="20"/>
        <v>9448.7999999999993</v>
      </c>
      <c r="H110" s="9">
        <f t="shared" ca="1" si="21"/>
        <v>217.52971358233191</v>
      </c>
      <c r="I110" s="9">
        <f t="shared" ca="1" si="21"/>
        <v>-54.475450232</v>
      </c>
      <c r="J110" s="9">
        <f t="shared" ca="1" si="21"/>
        <v>0</v>
      </c>
      <c r="K110" s="9">
        <f t="shared" ca="1" si="22"/>
        <v>224.24707572048843</v>
      </c>
      <c r="L110" s="9">
        <f t="shared" ca="1" si="23"/>
        <v>104.05930118444165</v>
      </c>
      <c r="M110">
        <f t="shared" ca="1" si="25"/>
        <v>55.655974537037046</v>
      </c>
      <c r="N110">
        <f t="shared" ca="1" si="26"/>
        <v>34.308335648148152</v>
      </c>
    </row>
    <row r="111" spans="1:14" x14ac:dyDescent="0.25">
      <c r="A111" s="4">
        <f t="shared" si="32"/>
        <v>0.42337962962962866</v>
      </c>
      <c r="B111" s="3">
        <f t="shared" si="28"/>
        <v>1553300580</v>
      </c>
      <c r="C111">
        <f t="shared" si="33"/>
        <v>2</v>
      </c>
      <c r="D111">
        <f t="shared" si="33"/>
        <v>7</v>
      </c>
      <c r="E111">
        <f t="shared" ca="1" si="30"/>
        <v>87012.157283533335</v>
      </c>
      <c r="F111">
        <f t="shared" ca="1" si="31"/>
        <v>-21790.349953600002</v>
      </c>
      <c r="G111">
        <f t="shared" ca="1" si="20"/>
        <v>9448.7999999999993</v>
      </c>
      <c r="H111" s="9">
        <f t="shared" ca="1" si="21"/>
        <v>217.52971358233481</v>
      </c>
      <c r="I111" s="9">
        <f t="shared" ca="1" si="21"/>
        <v>-54.475450232</v>
      </c>
      <c r="J111" s="9">
        <f t="shared" ca="1" si="21"/>
        <v>0</v>
      </c>
      <c r="K111" s="9">
        <f t="shared" ca="1" si="22"/>
        <v>224.24707572049121</v>
      </c>
      <c r="L111" s="9">
        <f t="shared" ca="1" si="23"/>
        <v>104.05930118444147</v>
      </c>
      <c r="M111">
        <f t="shared" ca="1" si="25"/>
        <v>55.653518518518524</v>
      </c>
      <c r="N111">
        <f t="shared" ca="1" si="26"/>
        <v>34.325740740740741</v>
      </c>
    </row>
    <row r="112" spans="1:14" x14ac:dyDescent="0.25">
      <c r="A112" s="4">
        <f t="shared" si="32"/>
        <v>0.42343749999999902</v>
      </c>
      <c r="B112" s="3">
        <f t="shared" si="28"/>
        <v>1553300585</v>
      </c>
      <c r="C112">
        <f t="shared" si="33"/>
        <v>2</v>
      </c>
      <c r="D112">
        <f t="shared" si="33"/>
        <v>7</v>
      </c>
      <c r="E112">
        <f t="shared" ca="1" si="30"/>
        <v>88099.805851445009</v>
      </c>
      <c r="F112">
        <f t="shared" ca="1" si="31"/>
        <v>-22062.727204760002</v>
      </c>
      <c r="G112">
        <f t="shared" ca="1" si="20"/>
        <v>9448.7999999999993</v>
      </c>
      <c r="H112" s="9">
        <f t="shared" ca="1" si="21"/>
        <v>217.52971358233191</v>
      </c>
      <c r="I112" s="9">
        <f t="shared" ca="1" si="21"/>
        <v>-54.475450232</v>
      </c>
      <c r="J112" s="9">
        <f t="shared" ca="1" si="21"/>
        <v>0</v>
      </c>
      <c r="K112" s="9">
        <f t="shared" ca="1" si="22"/>
        <v>224.24707572048843</v>
      </c>
      <c r="L112" s="9">
        <f t="shared" ca="1" si="23"/>
        <v>104.05930118444165</v>
      </c>
      <c r="M112">
        <f t="shared" ca="1" si="25"/>
        <v>55.651062500000009</v>
      </c>
      <c r="N112">
        <f t="shared" ca="1" si="26"/>
        <v>34.343145833333338</v>
      </c>
    </row>
    <row r="113" spans="1:15" x14ac:dyDescent="0.25">
      <c r="A113" s="4">
        <f t="shared" si="32"/>
        <v>0.42349537037036938</v>
      </c>
      <c r="B113" s="3">
        <f t="shared" si="28"/>
        <v>1553300590</v>
      </c>
      <c r="C113">
        <f t="shared" si="33"/>
        <v>2</v>
      </c>
      <c r="D113">
        <f t="shared" si="33"/>
        <v>7</v>
      </c>
      <c r="E113">
        <f t="shared" ca="1" si="30"/>
        <v>89187.454419356669</v>
      </c>
      <c r="F113">
        <f t="shared" ca="1" si="31"/>
        <v>-22335.104455920002</v>
      </c>
      <c r="G113">
        <f t="shared" ca="1" si="20"/>
        <v>9448.7999999999993</v>
      </c>
      <c r="H113" s="9">
        <f t="shared" ca="1" si="21"/>
        <v>217.52971358233481</v>
      </c>
      <c r="I113" s="9">
        <f t="shared" ca="1" si="21"/>
        <v>-54.475450232</v>
      </c>
      <c r="J113" s="9">
        <f t="shared" ca="1" si="21"/>
        <v>0</v>
      </c>
      <c r="K113" s="9">
        <f t="shared" ca="1" si="22"/>
        <v>224.24707572049121</v>
      </c>
      <c r="L113" s="9">
        <f t="shared" ca="1" si="23"/>
        <v>104.05930118444147</v>
      </c>
      <c r="M113">
        <f t="shared" ca="1" si="25"/>
        <v>55.648606481481487</v>
      </c>
      <c r="N113">
        <f t="shared" ca="1" si="26"/>
        <v>34.360550925925928</v>
      </c>
    </row>
    <row r="114" spans="1:15" x14ac:dyDescent="0.25">
      <c r="A114" s="4">
        <f t="shared" si="32"/>
        <v>0.42355324074073974</v>
      </c>
      <c r="B114" s="3">
        <f t="shared" si="28"/>
        <v>1553300595</v>
      </c>
      <c r="C114">
        <f t="shared" si="33"/>
        <v>2</v>
      </c>
      <c r="D114">
        <f t="shared" si="33"/>
        <v>7</v>
      </c>
      <c r="E114">
        <f t="shared" ca="1" si="30"/>
        <v>90275.102987268343</v>
      </c>
      <c r="F114">
        <f t="shared" ca="1" si="31"/>
        <v>-22607.481707080002</v>
      </c>
      <c r="G114">
        <f t="shared" ca="1" si="20"/>
        <v>9448.7999999999993</v>
      </c>
      <c r="H114" s="9">
        <f t="shared" ca="1" si="21"/>
        <v>217.52971358233191</v>
      </c>
      <c r="I114" s="9">
        <f t="shared" ca="1" si="21"/>
        <v>-54.475450232</v>
      </c>
      <c r="J114" s="9">
        <f t="shared" ca="1" si="21"/>
        <v>0</v>
      </c>
      <c r="K114" s="9">
        <f t="shared" ca="1" si="22"/>
        <v>224.24707572048843</v>
      </c>
      <c r="L114" s="9">
        <f t="shared" ca="1" si="23"/>
        <v>104.05930118444165</v>
      </c>
      <c r="M114">
        <f t="shared" ca="1" si="25"/>
        <v>55.646150462962972</v>
      </c>
      <c r="N114">
        <f t="shared" ca="1" si="26"/>
        <v>34.377956018518525</v>
      </c>
    </row>
    <row r="115" spans="1:15" x14ac:dyDescent="0.25">
      <c r="A115" s="8">
        <f t="shared" si="32"/>
        <v>0.42361111111111011</v>
      </c>
      <c r="B115" s="3">
        <f t="shared" si="28"/>
        <v>1553300600</v>
      </c>
      <c r="C115">
        <f t="shared" si="33"/>
        <v>2</v>
      </c>
      <c r="D115">
        <f t="shared" si="33"/>
        <v>7</v>
      </c>
      <c r="E115">
        <f t="shared" ca="1" si="30"/>
        <v>91362.751555180002</v>
      </c>
      <c r="F115">
        <f t="shared" ca="1" si="31"/>
        <v>-22879.858958240002</v>
      </c>
      <c r="G115">
        <f t="shared" ca="1" si="20"/>
        <v>9448.7999999999993</v>
      </c>
      <c r="H115" s="9">
        <f t="shared" ca="1" si="21"/>
        <v>217.52971358233481</v>
      </c>
      <c r="I115" s="9">
        <f t="shared" ca="1" si="21"/>
        <v>-54.475450232</v>
      </c>
      <c r="J115" s="9">
        <f t="shared" ca="1" si="21"/>
        <v>0</v>
      </c>
      <c r="K115" s="9">
        <f t="shared" ca="1" si="22"/>
        <v>224.24707572049121</v>
      </c>
      <c r="L115" s="9">
        <f t="shared" ca="1" si="23"/>
        <v>104.05930118444147</v>
      </c>
      <c r="M115">
        <f t="shared" ca="1" si="25"/>
        <v>55.643694444444449</v>
      </c>
      <c r="N115">
        <f t="shared" ca="1" si="26"/>
        <v>34.395361111111114</v>
      </c>
    </row>
    <row r="116" spans="1:15" x14ac:dyDescent="0.25">
      <c r="A116" s="4">
        <f t="shared" si="32"/>
        <v>0.42366898148148047</v>
      </c>
      <c r="B116" s="3">
        <f t="shared" si="28"/>
        <v>1553300605</v>
      </c>
      <c r="C116">
        <f t="shared" si="33"/>
        <v>2</v>
      </c>
      <c r="D116">
        <f t="shared" si="33"/>
        <v>7</v>
      </c>
      <c r="E116">
        <f t="shared" ca="1" si="30"/>
        <v>92450.400123091677</v>
      </c>
      <c r="F116">
        <f t="shared" ca="1" si="31"/>
        <v>-23152.236209400002</v>
      </c>
      <c r="G116">
        <f t="shared" ca="1" si="20"/>
        <v>9448.7999999999993</v>
      </c>
      <c r="H116" s="9">
        <f t="shared" ca="1" si="21"/>
        <v>217.52971358233191</v>
      </c>
      <c r="I116" s="9">
        <f t="shared" ca="1" si="21"/>
        <v>-54.475450232</v>
      </c>
      <c r="J116" s="9">
        <f t="shared" ca="1" si="21"/>
        <v>0</v>
      </c>
      <c r="K116" s="9">
        <f t="shared" ca="1" si="22"/>
        <v>224.24707572048843</v>
      </c>
      <c r="L116" s="9">
        <f t="shared" ca="1" si="23"/>
        <v>104.05930118444165</v>
      </c>
      <c r="M116">
        <f t="shared" ca="1" si="25"/>
        <v>55.641238425925934</v>
      </c>
      <c r="N116">
        <f t="shared" ca="1" si="26"/>
        <v>34.412766203703704</v>
      </c>
    </row>
    <row r="117" spans="1:15" x14ac:dyDescent="0.25">
      <c r="A117" s="4">
        <f t="shared" si="32"/>
        <v>0.42372685185185083</v>
      </c>
      <c r="B117" s="3">
        <f t="shared" si="28"/>
        <v>1553300610</v>
      </c>
      <c r="C117">
        <f t="shared" si="33"/>
        <v>2</v>
      </c>
      <c r="D117">
        <f t="shared" si="33"/>
        <v>7</v>
      </c>
      <c r="E117">
        <f t="shared" ca="1" si="30"/>
        <v>93538.048691003336</v>
      </c>
      <c r="F117">
        <f t="shared" ca="1" si="31"/>
        <v>-23424.613460560002</v>
      </c>
      <c r="G117">
        <f t="shared" ca="1" si="20"/>
        <v>9448.7999999999993</v>
      </c>
      <c r="H117" s="9">
        <f t="shared" ca="1" si="21"/>
        <v>217.52971358233481</v>
      </c>
      <c r="I117" s="9">
        <f t="shared" ca="1" si="21"/>
        <v>-54.475450232</v>
      </c>
      <c r="J117" s="9">
        <f t="shared" ca="1" si="21"/>
        <v>0</v>
      </c>
      <c r="K117" s="9">
        <f t="shared" ca="1" si="22"/>
        <v>224.24707572049121</v>
      </c>
      <c r="L117" s="9">
        <f t="shared" ca="1" si="23"/>
        <v>104.05930118444147</v>
      </c>
      <c r="M117">
        <f t="shared" ca="1" si="25"/>
        <v>55.638782407407419</v>
      </c>
      <c r="N117">
        <f t="shared" ca="1" si="26"/>
        <v>34.430171296296301</v>
      </c>
    </row>
    <row r="118" spans="1:15" x14ac:dyDescent="0.25">
      <c r="A118" s="4">
        <f t="shared" si="32"/>
        <v>0.42378472222222119</v>
      </c>
      <c r="B118" s="3">
        <f t="shared" si="28"/>
        <v>1553300615</v>
      </c>
      <c r="C118">
        <f t="shared" si="33"/>
        <v>2</v>
      </c>
      <c r="D118">
        <f t="shared" si="33"/>
        <v>7</v>
      </c>
      <c r="E118">
        <f t="shared" ca="1" si="30"/>
        <v>94625.69725891501</v>
      </c>
      <c r="F118">
        <f t="shared" ca="1" si="31"/>
        <v>-23696.990711720002</v>
      </c>
      <c r="G118">
        <f t="shared" ca="1" si="20"/>
        <v>9448.7999999999993</v>
      </c>
      <c r="H118" s="9">
        <f t="shared" ca="1" si="21"/>
        <v>217.52971358233191</v>
      </c>
      <c r="I118" s="9">
        <f t="shared" ca="1" si="21"/>
        <v>-54.475450232</v>
      </c>
      <c r="J118" s="9">
        <f t="shared" ca="1" si="21"/>
        <v>0</v>
      </c>
      <c r="K118" s="9">
        <f t="shared" ca="1" si="22"/>
        <v>224.24707572048843</v>
      </c>
      <c r="L118" s="9">
        <f t="shared" ca="1" si="23"/>
        <v>104.05930118444165</v>
      </c>
      <c r="M118">
        <f t="shared" ca="1" si="25"/>
        <v>55.636326388888897</v>
      </c>
      <c r="N118">
        <f t="shared" ca="1" si="26"/>
        <v>34.447576388888891</v>
      </c>
    </row>
    <row r="119" spans="1:15" x14ac:dyDescent="0.25">
      <c r="A119" s="4">
        <f t="shared" si="32"/>
        <v>0.42384259259259155</v>
      </c>
      <c r="B119" s="3">
        <f t="shared" si="28"/>
        <v>1553300620</v>
      </c>
      <c r="C119">
        <f t="shared" si="33"/>
        <v>2</v>
      </c>
      <c r="D119">
        <f t="shared" si="33"/>
        <v>7</v>
      </c>
      <c r="E119">
        <f t="shared" ca="1" si="30"/>
        <v>95713.34582682667</v>
      </c>
      <c r="F119">
        <f t="shared" ca="1" si="31"/>
        <v>-23969.367962880002</v>
      </c>
      <c r="G119">
        <f t="shared" ca="1" si="20"/>
        <v>9448.7999999999993</v>
      </c>
      <c r="H119" s="9">
        <f t="shared" ca="1" si="21"/>
        <v>217.52971358233481</v>
      </c>
      <c r="I119" s="9">
        <f t="shared" ca="1" si="21"/>
        <v>-54.475450232</v>
      </c>
      <c r="J119" s="9">
        <f t="shared" ca="1" si="21"/>
        <v>0</v>
      </c>
      <c r="K119" s="9">
        <f t="shared" ca="1" si="22"/>
        <v>224.24707572049121</v>
      </c>
      <c r="L119" s="9">
        <f t="shared" ca="1" si="23"/>
        <v>104.05930118444147</v>
      </c>
      <c r="M119">
        <f t="shared" ca="1" si="25"/>
        <v>55.633870370370381</v>
      </c>
      <c r="N119">
        <f t="shared" ca="1" si="26"/>
        <v>34.464981481481487</v>
      </c>
    </row>
    <row r="120" spans="1:15" x14ac:dyDescent="0.25">
      <c r="A120" s="4">
        <f t="shared" si="32"/>
        <v>0.42390046296296191</v>
      </c>
      <c r="B120" s="3">
        <f t="shared" si="28"/>
        <v>1553300625</v>
      </c>
      <c r="C120">
        <f t="shared" si="33"/>
        <v>2</v>
      </c>
      <c r="D120">
        <f t="shared" si="33"/>
        <v>7</v>
      </c>
      <c r="E120">
        <f t="shared" ca="1" si="30"/>
        <v>96800.994394738344</v>
      </c>
      <c r="F120">
        <f t="shared" ca="1" si="31"/>
        <v>-24241.745214040002</v>
      </c>
      <c r="G120">
        <f t="shared" ca="1" si="20"/>
        <v>9448.7999999999993</v>
      </c>
      <c r="H120" s="9">
        <f t="shared" ca="1" si="21"/>
        <v>217.52971358233191</v>
      </c>
      <c r="I120" s="9">
        <f t="shared" ca="1" si="21"/>
        <v>-54.475450232</v>
      </c>
      <c r="J120" s="9">
        <f t="shared" ca="1" si="21"/>
        <v>0</v>
      </c>
      <c r="K120" s="9">
        <f t="shared" ca="1" si="22"/>
        <v>224.24707572048843</v>
      </c>
      <c r="L120" s="9">
        <f t="shared" ca="1" si="23"/>
        <v>104.05930118444165</v>
      </c>
      <c r="M120">
        <f t="shared" ca="1" si="25"/>
        <v>55.631414351851859</v>
      </c>
      <c r="N120">
        <f t="shared" ca="1" si="26"/>
        <v>34.482386574074077</v>
      </c>
    </row>
    <row r="121" spans="1:15" x14ac:dyDescent="0.25">
      <c r="A121" s="4">
        <f t="shared" si="32"/>
        <v>0.42395833333333227</v>
      </c>
      <c r="B121" s="3">
        <f t="shared" si="28"/>
        <v>1553300630</v>
      </c>
      <c r="C121">
        <f t="shared" ref="C121:D127" si="34">C120</f>
        <v>2</v>
      </c>
      <c r="D121">
        <f t="shared" si="34"/>
        <v>7</v>
      </c>
      <c r="E121">
        <f t="shared" ca="1" si="30"/>
        <v>97888.642962650003</v>
      </c>
      <c r="F121">
        <f t="shared" ca="1" si="31"/>
        <v>-24514.122465200002</v>
      </c>
      <c r="G121">
        <f t="shared" ca="1" si="20"/>
        <v>9448.7999999999993</v>
      </c>
      <c r="H121" s="9">
        <f t="shared" ca="1" si="21"/>
        <v>217.52971358233481</v>
      </c>
      <c r="I121" s="9">
        <f t="shared" ca="1" si="21"/>
        <v>-54.475450232</v>
      </c>
      <c r="J121" s="9">
        <f t="shared" ca="1" si="21"/>
        <v>0</v>
      </c>
      <c r="K121" s="9">
        <f t="shared" ca="1" si="22"/>
        <v>224.24707572049121</v>
      </c>
      <c r="L121" s="9">
        <f t="shared" ca="1" si="23"/>
        <v>104.05930118444147</v>
      </c>
      <c r="M121">
        <f t="shared" ca="1" si="25"/>
        <v>55.628958333333344</v>
      </c>
      <c r="N121">
        <f t="shared" ca="1" si="26"/>
        <v>34.499791666666667</v>
      </c>
    </row>
    <row r="122" spans="1:15" x14ac:dyDescent="0.25">
      <c r="A122" s="4">
        <f>A121+5/24/3600</f>
        <v>0.42401620370370263</v>
      </c>
      <c r="B122" s="3">
        <f t="shared" si="28"/>
        <v>1553300635</v>
      </c>
      <c r="C122">
        <f t="shared" si="34"/>
        <v>2</v>
      </c>
      <c r="D122">
        <f t="shared" si="34"/>
        <v>7</v>
      </c>
      <c r="E122">
        <f t="shared" ca="1" si="30"/>
        <v>98976.291530561677</v>
      </c>
      <c r="F122">
        <f t="shared" ca="1" si="31"/>
        <v>-24786.499716360002</v>
      </c>
      <c r="G122">
        <f t="shared" ca="1" si="20"/>
        <v>9448.7999999999993</v>
      </c>
      <c r="H122" s="9">
        <f t="shared" ca="1" si="21"/>
        <v>217.52971358233191</v>
      </c>
      <c r="I122" s="9">
        <f t="shared" ca="1" si="21"/>
        <v>-54.475450232</v>
      </c>
      <c r="J122" s="9">
        <f t="shared" ca="1" si="21"/>
        <v>0</v>
      </c>
      <c r="K122" s="9">
        <f t="shared" ca="1" si="22"/>
        <v>224.24707572048843</v>
      </c>
      <c r="L122" s="9">
        <f t="shared" ca="1" si="23"/>
        <v>104.05930118444165</v>
      </c>
      <c r="M122">
        <f t="shared" ca="1" si="25"/>
        <v>55.626502314814822</v>
      </c>
      <c r="N122">
        <f t="shared" ca="1" si="26"/>
        <v>34.517196759259264</v>
      </c>
    </row>
    <row r="123" spans="1:15" x14ac:dyDescent="0.25">
      <c r="A123" s="4">
        <f t="shared" ref="A123:A151" si="35">A122+5/24/3600</f>
        <v>0.42407407407407299</v>
      </c>
      <c r="B123" s="3">
        <f t="shared" si="28"/>
        <v>1553300640</v>
      </c>
      <c r="C123">
        <f t="shared" si="34"/>
        <v>2</v>
      </c>
      <c r="D123">
        <f t="shared" si="34"/>
        <v>7</v>
      </c>
      <c r="E123">
        <f t="shared" ca="1" si="30"/>
        <v>100063.94009847334</v>
      </c>
      <c r="F123">
        <f t="shared" ca="1" si="31"/>
        <v>-25058.876967520002</v>
      </c>
      <c r="G123">
        <f t="shared" ca="1" si="20"/>
        <v>9448.7999999999993</v>
      </c>
      <c r="H123" s="9">
        <f t="shared" ca="1" si="21"/>
        <v>217.52971358233481</v>
      </c>
      <c r="I123" s="9">
        <f t="shared" ca="1" si="21"/>
        <v>-54.475450232</v>
      </c>
      <c r="J123" s="9">
        <f t="shared" ca="1" si="21"/>
        <v>0</v>
      </c>
      <c r="K123" s="9">
        <f t="shared" ca="1" si="22"/>
        <v>224.24707572049121</v>
      </c>
      <c r="L123" s="9">
        <f t="shared" ca="1" si="23"/>
        <v>104.05930118444147</v>
      </c>
      <c r="M123">
        <f t="shared" ca="1" si="25"/>
        <v>55.624046296296306</v>
      </c>
      <c r="N123">
        <f t="shared" ca="1" si="26"/>
        <v>34.534601851851853</v>
      </c>
    </row>
    <row r="124" spans="1:15" x14ac:dyDescent="0.25">
      <c r="A124" s="4">
        <f t="shared" si="35"/>
        <v>0.42413194444444335</v>
      </c>
      <c r="B124" s="3">
        <f t="shared" si="28"/>
        <v>1553300645</v>
      </c>
      <c r="C124">
        <f t="shared" si="34"/>
        <v>2</v>
      </c>
      <c r="D124">
        <f t="shared" si="34"/>
        <v>7</v>
      </c>
      <c r="E124">
        <f t="shared" ca="1" si="30"/>
        <v>101151.58866638501</v>
      </c>
      <c r="F124">
        <f t="shared" ca="1" si="31"/>
        <v>-25331.254218680002</v>
      </c>
      <c r="G124">
        <f t="shared" ca="1" si="20"/>
        <v>9448.7999999999993</v>
      </c>
      <c r="H124" s="9">
        <f t="shared" ca="1" si="21"/>
        <v>217.52971358233191</v>
      </c>
      <c r="I124" s="9">
        <f t="shared" ca="1" si="21"/>
        <v>-54.475450232</v>
      </c>
      <c r="J124" s="9">
        <f t="shared" ca="1" si="21"/>
        <v>0</v>
      </c>
      <c r="K124" s="9">
        <f t="shared" ca="1" si="22"/>
        <v>224.24707572048843</v>
      </c>
      <c r="L124" s="9">
        <f t="shared" ca="1" si="23"/>
        <v>104.05930118444165</v>
      </c>
      <c r="M124">
        <f t="shared" ca="1" si="25"/>
        <v>55.621590277777784</v>
      </c>
      <c r="N124">
        <f t="shared" ca="1" si="26"/>
        <v>34.55200694444445</v>
      </c>
    </row>
    <row r="125" spans="1:15" x14ac:dyDescent="0.25">
      <c r="A125" s="4">
        <f t="shared" si="35"/>
        <v>0.42418981481481371</v>
      </c>
      <c r="B125" s="3">
        <f t="shared" si="28"/>
        <v>1553300650</v>
      </c>
      <c r="C125">
        <f t="shared" si="34"/>
        <v>2</v>
      </c>
      <c r="D125">
        <f t="shared" si="34"/>
        <v>7</v>
      </c>
      <c r="E125">
        <f t="shared" ca="1" si="30"/>
        <v>102239.23723429667</v>
      </c>
      <c r="F125">
        <f t="shared" ca="1" si="31"/>
        <v>-25603.631469840002</v>
      </c>
      <c r="G125">
        <f t="shared" ca="1" si="20"/>
        <v>9448.7999999999993</v>
      </c>
      <c r="H125" s="9">
        <f t="shared" ca="1" si="21"/>
        <v>217.52971358233481</v>
      </c>
      <c r="I125" s="9">
        <f t="shared" ca="1" si="21"/>
        <v>-54.475450232</v>
      </c>
      <c r="J125" s="9">
        <f t="shared" ca="1" si="21"/>
        <v>0</v>
      </c>
      <c r="K125" s="9">
        <f t="shared" ca="1" si="22"/>
        <v>224.24707572049121</v>
      </c>
      <c r="L125" s="9">
        <f t="shared" ca="1" si="23"/>
        <v>104.05930118444147</v>
      </c>
      <c r="M125">
        <f t="shared" ca="1" si="25"/>
        <v>55.619134259259269</v>
      </c>
      <c r="N125">
        <f t="shared" ca="1" si="26"/>
        <v>34.56941203703704</v>
      </c>
    </row>
    <row r="126" spans="1:15" x14ac:dyDescent="0.25">
      <c r="A126" s="4">
        <f t="shared" si="35"/>
        <v>0.42424768518518408</v>
      </c>
      <c r="B126" s="3">
        <f t="shared" si="28"/>
        <v>1553300655</v>
      </c>
      <c r="C126">
        <f t="shared" si="34"/>
        <v>2</v>
      </c>
      <c r="D126">
        <f t="shared" si="34"/>
        <v>7</v>
      </c>
      <c r="E126">
        <f t="shared" ca="1" si="30"/>
        <v>103326.88580220834</v>
      </c>
      <c r="F126">
        <f t="shared" ca="1" si="31"/>
        <v>-25876.008721000002</v>
      </c>
      <c r="G126">
        <f t="shared" ca="1" si="20"/>
        <v>9448.7999999999993</v>
      </c>
      <c r="H126" s="9">
        <f t="shared" ca="1" si="21"/>
        <v>217.52971358233191</v>
      </c>
      <c r="I126" s="9">
        <f t="shared" ca="1" si="21"/>
        <v>-54.475450232</v>
      </c>
      <c r="J126" s="9">
        <f t="shared" ca="1" si="21"/>
        <v>0</v>
      </c>
      <c r="K126" s="9">
        <f t="shared" ca="1" si="22"/>
        <v>224.24707572048843</v>
      </c>
      <c r="L126" s="9">
        <f t="shared" ca="1" si="23"/>
        <v>104.05930118444165</v>
      </c>
      <c r="M126">
        <f t="shared" ca="1" si="25"/>
        <v>55.616678240740747</v>
      </c>
      <c r="N126">
        <f t="shared" ca="1" si="26"/>
        <v>34.586817129629637</v>
      </c>
      <c r="O126" s="12"/>
    </row>
    <row r="127" spans="1:15" x14ac:dyDescent="0.25">
      <c r="A127" s="8">
        <f t="shared" si="35"/>
        <v>0.42430555555555444</v>
      </c>
      <c r="B127" s="3">
        <f t="shared" si="28"/>
        <v>1553300660</v>
      </c>
      <c r="C127">
        <f t="shared" si="34"/>
        <v>2</v>
      </c>
      <c r="D127">
        <f t="shared" si="34"/>
        <v>7</v>
      </c>
      <c r="E127">
        <f t="shared" ca="1" si="30"/>
        <v>104414.53437012</v>
      </c>
      <c r="F127">
        <f t="shared" ca="1" si="31"/>
        <v>-26148.385972160002</v>
      </c>
      <c r="G127">
        <f t="shared" ca="1" si="20"/>
        <v>9448.7999999999993</v>
      </c>
      <c r="H127" s="9">
        <f ca="1">H126</f>
        <v>217.52971358233191</v>
      </c>
      <c r="I127" s="9">
        <f t="shared" ref="I127:J127" ca="1" si="36">I126</f>
        <v>-54.475450232</v>
      </c>
      <c r="J127" s="9">
        <f t="shared" ca="1" si="36"/>
        <v>0</v>
      </c>
      <c r="K127" s="9">
        <f t="shared" ca="1" si="22"/>
        <v>224.24707572048843</v>
      </c>
      <c r="L127" s="9">
        <f t="shared" ca="1" si="23"/>
        <v>104.05930118444165</v>
      </c>
      <c r="M127">
        <f t="shared" ca="1" si="25"/>
        <v>55.614222222222232</v>
      </c>
      <c r="N127">
        <f t="shared" ca="1" si="26"/>
        <v>34.604222222222226</v>
      </c>
      <c r="O127" s="12"/>
    </row>
    <row r="128" spans="1:15" x14ac:dyDescent="0.25">
      <c r="A128" s="8">
        <f t="shared" si="35"/>
        <v>0.4243634259259248</v>
      </c>
      <c r="B128" s="3">
        <f t="shared" ref="B128:B146" si="37">B127+SECOND(A128-A127)</f>
        <v>1553300665</v>
      </c>
      <c r="C128">
        <f t="shared" ref="C128:D128" si="38">C127</f>
        <v>2</v>
      </c>
      <c r="D128">
        <f t="shared" si="38"/>
        <v>7</v>
      </c>
      <c r="E128">
        <f t="shared" ref="E128:E146" ca="1" si="39">INDIRECT("E$"&amp;C128)+INDIRECT("H$"&amp;C128)*($B128-INDIRECT("B$"&amp;D128))</f>
        <v>105502.18293803168</v>
      </c>
      <c r="F128">
        <f t="shared" ref="F128:F146" ca="1" si="40">INDIRECT("F$"&amp;C128)+INDIRECT("I$"&amp;C128)*($B128-INDIRECT("B$"&amp;D128))</f>
        <v>-26420.763223319998</v>
      </c>
      <c r="G128">
        <f t="shared" ref="G128:G146" ca="1" si="41">INDIRECT("G$"&amp;C128)+INDIRECT("J$"&amp;C128)*($B128-INDIRECT("B$"&amp;D128))</f>
        <v>9448.7999999999993</v>
      </c>
      <c r="H128" s="9">
        <f t="shared" ref="H128:H145" ca="1" si="42">H127</f>
        <v>217.52971358233191</v>
      </c>
      <c r="I128" s="9">
        <f t="shared" ref="I128:I146" ca="1" si="43">I127</f>
        <v>-54.475450232</v>
      </c>
      <c r="J128" s="9">
        <f t="shared" ref="J128:J146" ca="1" si="44">J127</f>
        <v>0</v>
      </c>
      <c r="K128" s="9">
        <f t="shared" ref="K128:K146" ca="1" si="45">SQRT(H128*H128+I128*I128)</f>
        <v>224.24707572048843</v>
      </c>
      <c r="L128" s="9">
        <f t="shared" ref="L128:L146" ca="1" si="46">DEGREES(ATAN2(I128,H128))</f>
        <v>104.05930118444165</v>
      </c>
      <c r="M128">
        <f t="shared" ref="M128:M146" ca="1" si="47">INDIRECT("M$"&amp;C128)+INDIRECT("O$"&amp;C128)*($B128-INDIRECT("B$"&amp;D128))</f>
        <v>55.611766203703716</v>
      </c>
      <c r="N128">
        <f t="shared" ref="N128:N146" ca="1" si="48">INDIRECT("N$"&amp;C128)+INDIRECT("P$"&amp;C128)*($B128-INDIRECT("B$"&amp;D128))</f>
        <v>34.621627314814816</v>
      </c>
      <c r="O128" s="12"/>
    </row>
    <row r="129" spans="1:19" x14ac:dyDescent="0.25">
      <c r="A129" s="8">
        <f t="shared" si="35"/>
        <v>0.42442129629629516</v>
      </c>
      <c r="B129" s="3">
        <f t="shared" si="37"/>
        <v>1553300670</v>
      </c>
      <c r="C129">
        <f t="shared" ref="C129:D129" si="49">C128</f>
        <v>2</v>
      </c>
      <c r="D129">
        <f t="shared" si="49"/>
        <v>7</v>
      </c>
      <c r="E129">
        <f t="shared" ca="1" si="39"/>
        <v>106589.83150594335</v>
      </c>
      <c r="F129">
        <f t="shared" ca="1" si="40"/>
        <v>-26693.140474480002</v>
      </c>
      <c r="G129">
        <f t="shared" ca="1" si="41"/>
        <v>9448.7999999999993</v>
      </c>
      <c r="H129" s="9">
        <f t="shared" ca="1" si="42"/>
        <v>217.52971358233191</v>
      </c>
      <c r="I129" s="9">
        <f t="shared" ca="1" si="43"/>
        <v>-54.475450232</v>
      </c>
      <c r="J129" s="9">
        <f t="shared" ca="1" si="44"/>
        <v>0</v>
      </c>
      <c r="K129" s="9">
        <f t="shared" ca="1" si="45"/>
        <v>224.24707572048843</v>
      </c>
      <c r="L129" s="9">
        <f t="shared" ca="1" si="46"/>
        <v>104.05930118444165</v>
      </c>
      <c r="M129">
        <f t="shared" ca="1" si="47"/>
        <v>55.609310185185194</v>
      </c>
      <c r="N129">
        <f t="shared" ca="1" si="48"/>
        <v>34.639032407407413</v>
      </c>
    </row>
    <row r="130" spans="1:19" x14ac:dyDescent="0.25">
      <c r="A130" s="8">
        <f t="shared" si="35"/>
        <v>0.42447916666666552</v>
      </c>
      <c r="B130" s="3">
        <f t="shared" si="37"/>
        <v>1553300675</v>
      </c>
      <c r="C130">
        <f t="shared" ref="C130:D130" si="50">C129</f>
        <v>2</v>
      </c>
      <c r="D130">
        <f t="shared" si="50"/>
        <v>7</v>
      </c>
      <c r="E130">
        <f t="shared" ca="1" si="39"/>
        <v>107677.480073855</v>
      </c>
      <c r="F130">
        <f t="shared" ca="1" si="40"/>
        <v>-26965.517725639998</v>
      </c>
      <c r="G130">
        <f t="shared" ca="1" si="41"/>
        <v>9448.7999999999993</v>
      </c>
      <c r="H130" s="9">
        <f t="shared" ca="1" si="42"/>
        <v>217.52971358233191</v>
      </c>
      <c r="I130" s="9">
        <f t="shared" ca="1" si="43"/>
        <v>-54.475450232</v>
      </c>
      <c r="J130" s="9">
        <f t="shared" ca="1" si="44"/>
        <v>0</v>
      </c>
      <c r="K130" s="9">
        <f t="shared" ca="1" si="45"/>
        <v>224.24707572048843</v>
      </c>
      <c r="L130" s="9">
        <f t="shared" ca="1" si="46"/>
        <v>104.05930118444165</v>
      </c>
      <c r="M130">
        <f t="shared" ca="1" si="47"/>
        <v>55.606854166666679</v>
      </c>
      <c r="N130">
        <f t="shared" ca="1" si="48"/>
        <v>34.656437500000003</v>
      </c>
    </row>
    <row r="131" spans="1:19" x14ac:dyDescent="0.25">
      <c r="A131" s="8">
        <f t="shared" si="35"/>
        <v>0.42453703703703588</v>
      </c>
      <c r="B131" s="3">
        <f t="shared" si="37"/>
        <v>1553300680</v>
      </c>
      <c r="C131">
        <f t="shared" ref="C131:D131" si="51">C130</f>
        <v>2</v>
      </c>
      <c r="D131">
        <f t="shared" si="51"/>
        <v>7</v>
      </c>
      <c r="E131">
        <f t="shared" ca="1" si="39"/>
        <v>108765.12864176667</v>
      </c>
      <c r="F131">
        <f t="shared" ca="1" si="40"/>
        <v>-27237.894976800002</v>
      </c>
      <c r="G131">
        <f t="shared" ca="1" si="41"/>
        <v>9448.7999999999993</v>
      </c>
      <c r="H131" s="9">
        <f t="shared" ca="1" si="42"/>
        <v>217.52971358233191</v>
      </c>
      <c r="I131" s="9">
        <f t="shared" ca="1" si="43"/>
        <v>-54.475450232</v>
      </c>
      <c r="J131" s="9">
        <f t="shared" ca="1" si="44"/>
        <v>0</v>
      </c>
      <c r="K131" s="9">
        <f t="shared" ca="1" si="45"/>
        <v>224.24707572048843</v>
      </c>
      <c r="L131" s="9">
        <f t="shared" ca="1" si="46"/>
        <v>104.05930118444165</v>
      </c>
      <c r="M131">
        <f t="shared" ca="1" si="47"/>
        <v>55.604398148148157</v>
      </c>
      <c r="N131">
        <f t="shared" ca="1" si="48"/>
        <v>34.673842592592599</v>
      </c>
    </row>
    <row r="132" spans="1:19" x14ac:dyDescent="0.25">
      <c r="A132" s="8">
        <f t="shared" si="35"/>
        <v>0.42459490740740624</v>
      </c>
      <c r="B132" s="3">
        <f t="shared" si="37"/>
        <v>1553300685</v>
      </c>
      <c r="C132">
        <f t="shared" ref="C132:D132" si="52">C131</f>
        <v>2</v>
      </c>
      <c r="D132">
        <f t="shared" si="52"/>
        <v>7</v>
      </c>
      <c r="E132">
        <f t="shared" ca="1" si="39"/>
        <v>109852.77720967834</v>
      </c>
      <c r="F132">
        <f t="shared" ca="1" si="40"/>
        <v>-27510.272227959998</v>
      </c>
      <c r="G132">
        <f t="shared" ca="1" si="41"/>
        <v>9448.7999999999993</v>
      </c>
      <c r="H132" s="9">
        <f t="shared" ca="1" si="42"/>
        <v>217.52971358233191</v>
      </c>
      <c r="I132" s="9">
        <f t="shared" ca="1" si="43"/>
        <v>-54.475450232</v>
      </c>
      <c r="J132" s="9">
        <f t="shared" ca="1" si="44"/>
        <v>0</v>
      </c>
      <c r="K132" s="9">
        <f t="shared" ca="1" si="45"/>
        <v>224.24707572048843</v>
      </c>
      <c r="L132" s="9">
        <f t="shared" ca="1" si="46"/>
        <v>104.05930118444165</v>
      </c>
      <c r="M132">
        <f t="shared" ca="1" si="47"/>
        <v>55.601942129629641</v>
      </c>
      <c r="N132">
        <f t="shared" ca="1" si="48"/>
        <v>34.691247685185189</v>
      </c>
    </row>
    <row r="133" spans="1:19" x14ac:dyDescent="0.25">
      <c r="A133" s="8">
        <f t="shared" si="35"/>
        <v>0.4246527777777766</v>
      </c>
      <c r="B133" s="3">
        <f t="shared" si="37"/>
        <v>1553300690</v>
      </c>
      <c r="C133">
        <f t="shared" ref="C133:D133" si="53">C132</f>
        <v>2</v>
      </c>
      <c r="D133">
        <f t="shared" si="53"/>
        <v>7</v>
      </c>
      <c r="E133">
        <f t="shared" ca="1" si="39"/>
        <v>110940.42577759002</v>
      </c>
      <c r="F133">
        <f t="shared" ca="1" si="40"/>
        <v>-27782.649479120002</v>
      </c>
      <c r="G133">
        <f t="shared" ca="1" si="41"/>
        <v>9448.7999999999993</v>
      </c>
      <c r="H133" s="9">
        <f t="shared" ca="1" si="42"/>
        <v>217.52971358233191</v>
      </c>
      <c r="I133" s="9">
        <f t="shared" ca="1" si="43"/>
        <v>-54.475450232</v>
      </c>
      <c r="J133" s="9">
        <f t="shared" ca="1" si="44"/>
        <v>0</v>
      </c>
      <c r="K133" s="9">
        <f t="shared" ca="1" si="45"/>
        <v>224.24707572048843</v>
      </c>
      <c r="L133" s="9">
        <f t="shared" ca="1" si="46"/>
        <v>104.05930118444165</v>
      </c>
      <c r="M133">
        <f t="shared" ca="1" si="47"/>
        <v>55.599486111111119</v>
      </c>
      <c r="N133">
        <f t="shared" ca="1" si="48"/>
        <v>34.708652777777786</v>
      </c>
    </row>
    <row r="134" spans="1:19" x14ac:dyDescent="0.25">
      <c r="A134" s="8">
        <f t="shared" si="35"/>
        <v>0.42471064814814696</v>
      </c>
      <c r="B134" s="3">
        <f t="shared" si="37"/>
        <v>1553300695</v>
      </c>
      <c r="C134">
        <f t="shared" ref="C134:D134" si="54">C133</f>
        <v>2</v>
      </c>
      <c r="D134">
        <f t="shared" si="54"/>
        <v>7</v>
      </c>
      <c r="E134">
        <f t="shared" ca="1" si="39"/>
        <v>112028.07434550166</v>
      </c>
      <c r="F134">
        <f t="shared" ca="1" si="40"/>
        <v>-28055.026730279998</v>
      </c>
      <c r="G134">
        <f t="shared" ca="1" si="41"/>
        <v>9448.7999999999993</v>
      </c>
      <c r="H134" s="9">
        <f t="shared" ca="1" si="42"/>
        <v>217.52971358233191</v>
      </c>
      <c r="I134" s="9">
        <f t="shared" ca="1" si="43"/>
        <v>-54.475450232</v>
      </c>
      <c r="J134" s="9">
        <f t="shared" ca="1" si="44"/>
        <v>0</v>
      </c>
      <c r="K134" s="9">
        <f t="shared" ca="1" si="45"/>
        <v>224.24707572048843</v>
      </c>
      <c r="L134" s="9">
        <f t="shared" ca="1" si="46"/>
        <v>104.05930118444165</v>
      </c>
      <c r="M134">
        <f t="shared" ca="1" si="47"/>
        <v>55.597030092592604</v>
      </c>
      <c r="N134">
        <f t="shared" ca="1" si="48"/>
        <v>34.726057870370376</v>
      </c>
    </row>
    <row r="135" spans="1:19" x14ac:dyDescent="0.25">
      <c r="A135" s="8">
        <f t="shared" si="35"/>
        <v>0.42476851851851732</v>
      </c>
      <c r="B135" s="3">
        <f t="shared" si="37"/>
        <v>1553300700</v>
      </c>
      <c r="C135">
        <f t="shared" ref="C135:D135" si="55">C134</f>
        <v>2</v>
      </c>
      <c r="D135">
        <f t="shared" si="55"/>
        <v>7</v>
      </c>
      <c r="E135">
        <f t="shared" ca="1" si="39"/>
        <v>113115.72291341334</v>
      </c>
      <c r="F135">
        <f t="shared" ca="1" si="40"/>
        <v>-28327.403981440002</v>
      </c>
      <c r="G135">
        <f t="shared" ca="1" si="41"/>
        <v>9448.7999999999993</v>
      </c>
      <c r="H135" s="9">
        <f t="shared" ca="1" si="42"/>
        <v>217.52971358233191</v>
      </c>
      <c r="I135" s="9">
        <f t="shared" ca="1" si="43"/>
        <v>-54.475450232</v>
      </c>
      <c r="J135" s="9">
        <f t="shared" ca="1" si="44"/>
        <v>0</v>
      </c>
      <c r="K135" s="9">
        <f t="shared" ca="1" si="45"/>
        <v>224.24707572048843</v>
      </c>
      <c r="L135" s="9">
        <f t="shared" ca="1" si="46"/>
        <v>104.05930118444165</v>
      </c>
      <c r="M135">
        <f t="shared" ca="1" si="47"/>
        <v>55.594574074074082</v>
      </c>
      <c r="N135">
        <f t="shared" ca="1" si="48"/>
        <v>34.743462962962965</v>
      </c>
    </row>
    <row r="136" spans="1:19" x14ac:dyDescent="0.25">
      <c r="A136" s="8">
        <f t="shared" si="35"/>
        <v>0.42482638888888768</v>
      </c>
      <c r="B136" s="3">
        <f t="shared" si="37"/>
        <v>1553300705</v>
      </c>
      <c r="C136">
        <f t="shared" ref="C136:D136" si="56">C135</f>
        <v>2</v>
      </c>
      <c r="D136">
        <f t="shared" si="56"/>
        <v>7</v>
      </c>
      <c r="E136">
        <f t="shared" ca="1" si="39"/>
        <v>114203.37148132501</v>
      </c>
      <c r="F136">
        <f t="shared" ca="1" si="40"/>
        <v>-28599.781232599998</v>
      </c>
      <c r="G136">
        <f t="shared" ca="1" si="41"/>
        <v>9448.7999999999993</v>
      </c>
      <c r="H136" s="9">
        <f t="shared" ca="1" si="42"/>
        <v>217.52971358233191</v>
      </c>
      <c r="I136" s="9">
        <f t="shared" ca="1" si="43"/>
        <v>-54.475450232</v>
      </c>
      <c r="J136" s="9">
        <f t="shared" ca="1" si="44"/>
        <v>0</v>
      </c>
      <c r="K136" s="9">
        <f t="shared" ca="1" si="45"/>
        <v>224.24707572048843</v>
      </c>
      <c r="L136" s="9">
        <f t="shared" ca="1" si="46"/>
        <v>104.05930118444165</v>
      </c>
      <c r="M136">
        <f t="shared" ca="1" si="47"/>
        <v>55.592118055555567</v>
      </c>
      <c r="N136">
        <f t="shared" ca="1" si="48"/>
        <v>34.760868055555562</v>
      </c>
      <c r="O136" s="17"/>
      <c r="P136" s="17"/>
      <c r="Q136" s="17"/>
      <c r="R136" s="17"/>
      <c r="S136" s="17"/>
    </row>
    <row r="137" spans="1:19" x14ac:dyDescent="0.25">
      <c r="A137" s="8">
        <f t="shared" si="35"/>
        <v>0.42488425925925805</v>
      </c>
      <c r="B137" s="3">
        <f t="shared" si="37"/>
        <v>1553300710</v>
      </c>
      <c r="C137">
        <f t="shared" ref="C137:D137" si="57">C136</f>
        <v>2</v>
      </c>
      <c r="D137">
        <f t="shared" si="57"/>
        <v>7</v>
      </c>
      <c r="E137">
        <f t="shared" ca="1" si="39"/>
        <v>115291.02004923669</v>
      </c>
      <c r="F137">
        <f t="shared" ca="1" si="40"/>
        <v>-28872.158483760002</v>
      </c>
      <c r="G137">
        <f t="shared" ca="1" si="41"/>
        <v>9448.7999999999993</v>
      </c>
      <c r="H137" s="9">
        <f t="shared" ca="1" si="42"/>
        <v>217.52971358233191</v>
      </c>
      <c r="I137" s="9">
        <f t="shared" ca="1" si="43"/>
        <v>-54.475450232</v>
      </c>
      <c r="J137" s="9">
        <f t="shared" ca="1" si="44"/>
        <v>0</v>
      </c>
      <c r="K137" s="9">
        <f t="shared" ca="1" si="45"/>
        <v>224.24707572048843</v>
      </c>
      <c r="L137" s="9">
        <f t="shared" ca="1" si="46"/>
        <v>104.05930118444165</v>
      </c>
      <c r="M137">
        <f t="shared" ca="1" si="47"/>
        <v>55.589662037037044</v>
      </c>
      <c r="N137">
        <f t="shared" ca="1" si="48"/>
        <v>34.778273148148152</v>
      </c>
      <c r="O137" s="12"/>
    </row>
    <row r="138" spans="1:19" x14ac:dyDescent="0.25">
      <c r="A138" s="8">
        <f t="shared" si="35"/>
        <v>0.42494212962962841</v>
      </c>
      <c r="B138" s="3">
        <f t="shared" si="37"/>
        <v>1553300715</v>
      </c>
      <c r="C138">
        <f t="shared" ref="C138:D138" si="58">C137</f>
        <v>2</v>
      </c>
      <c r="D138">
        <f t="shared" si="58"/>
        <v>7</v>
      </c>
      <c r="E138">
        <f t="shared" ca="1" si="39"/>
        <v>116378.66861714833</v>
      </c>
      <c r="F138">
        <f t="shared" ca="1" si="40"/>
        <v>-29144.535734919999</v>
      </c>
      <c r="G138">
        <f t="shared" ca="1" si="41"/>
        <v>9448.7999999999993</v>
      </c>
      <c r="H138" s="9">
        <f t="shared" ca="1" si="42"/>
        <v>217.52971358233191</v>
      </c>
      <c r="I138" s="9">
        <f t="shared" ca="1" si="43"/>
        <v>-54.475450232</v>
      </c>
      <c r="J138" s="9">
        <f t="shared" ca="1" si="44"/>
        <v>0</v>
      </c>
      <c r="K138" s="9">
        <f t="shared" ca="1" si="45"/>
        <v>224.24707572048843</v>
      </c>
      <c r="L138" s="9">
        <f t="shared" ca="1" si="46"/>
        <v>104.05930118444165</v>
      </c>
      <c r="M138">
        <f t="shared" ca="1" si="47"/>
        <v>55.587206018518529</v>
      </c>
      <c r="N138">
        <f t="shared" ca="1" si="48"/>
        <v>34.795678240740749</v>
      </c>
      <c r="O138" s="12"/>
    </row>
    <row r="139" spans="1:19" x14ac:dyDescent="0.25">
      <c r="A139" s="8">
        <f t="shared" si="35"/>
        <v>0.42499999999999877</v>
      </c>
      <c r="B139" s="3">
        <f t="shared" si="37"/>
        <v>1553300720</v>
      </c>
      <c r="C139">
        <f t="shared" ref="C139:D139" si="59">C138</f>
        <v>2</v>
      </c>
      <c r="D139">
        <f t="shared" si="59"/>
        <v>7</v>
      </c>
      <c r="E139">
        <f t="shared" ca="1" si="39"/>
        <v>117466.31718506</v>
      </c>
      <c r="F139">
        <f t="shared" ca="1" si="40"/>
        <v>-29416.912986080002</v>
      </c>
      <c r="G139">
        <f t="shared" ca="1" si="41"/>
        <v>9448.7999999999993</v>
      </c>
      <c r="H139" s="9">
        <f t="shared" ca="1" si="42"/>
        <v>217.52971358233191</v>
      </c>
      <c r="I139" s="9">
        <f t="shared" ca="1" si="43"/>
        <v>-54.475450232</v>
      </c>
      <c r="J139" s="9">
        <f t="shared" ca="1" si="44"/>
        <v>0</v>
      </c>
      <c r="K139" s="9">
        <f t="shared" ca="1" si="45"/>
        <v>224.24707572048843</v>
      </c>
      <c r="L139" s="9">
        <f t="shared" ca="1" si="46"/>
        <v>104.05930118444165</v>
      </c>
      <c r="M139">
        <f t="shared" ca="1" si="47"/>
        <v>55.584750000000014</v>
      </c>
      <c r="N139">
        <f t="shared" ca="1" si="48"/>
        <v>34.813083333333338</v>
      </c>
      <c r="O139" s="12"/>
    </row>
    <row r="140" spans="1:19" x14ac:dyDescent="0.25">
      <c r="A140" s="8">
        <f t="shared" si="35"/>
        <v>0.42505787037036913</v>
      </c>
      <c r="B140" s="3">
        <f t="shared" si="37"/>
        <v>1553300725</v>
      </c>
      <c r="C140">
        <f t="shared" ref="C140:D140" si="60">C139</f>
        <v>2</v>
      </c>
      <c r="D140">
        <f t="shared" si="60"/>
        <v>7</v>
      </c>
      <c r="E140">
        <f t="shared" ca="1" si="39"/>
        <v>118553.96575297168</v>
      </c>
      <c r="F140">
        <f t="shared" ca="1" si="40"/>
        <v>-29689.290237239999</v>
      </c>
      <c r="G140">
        <f t="shared" ca="1" si="41"/>
        <v>9448.7999999999993</v>
      </c>
      <c r="H140" s="9">
        <f t="shared" ca="1" si="42"/>
        <v>217.52971358233191</v>
      </c>
      <c r="I140" s="9">
        <f t="shared" ca="1" si="43"/>
        <v>-54.475450232</v>
      </c>
      <c r="J140" s="9">
        <f t="shared" ca="1" si="44"/>
        <v>0</v>
      </c>
      <c r="K140" s="9">
        <f t="shared" ca="1" si="45"/>
        <v>224.24707572048843</v>
      </c>
      <c r="L140" s="9">
        <f t="shared" ca="1" si="46"/>
        <v>104.05930118444165</v>
      </c>
      <c r="M140">
        <f t="shared" ca="1" si="47"/>
        <v>55.582293981481492</v>
      </c>
      <c r="N140">
        <f t="shared" ca="1" si="48"/>
        <v>34.830488425925928</v>
      </c>
      <c r="O140" s="12"/>
    </row>
    <row r="141" spans="1:19" x14ac:dyDescent="0.25">
      <c r="A141" s="8">
        <f t="shared" si="35"/>
        <v>0.42511574074073949</v>
      </c>
      <c r="B141" s="3">
        <f t="shared" si="37"/>
        <v>1553300730</v>
      </c>
      <c r="C141">
        <f t="shared" ref="C141:D141" si="61">C140</f>
        <v>2</v>
      </c>
      <c r="D141">
        <f t="shared" si="61"/>
        <v>7</v>
      </c>
      <c r="E141">
        <f t="shared" ca="1" si="39"/>
        <v>119641.61432088335</v>
      </c>
      <c r="F141">
        <f t="shared" ca="1" si="40"/>
        <v>-29961.667488400002</v>
      </c>
      <c r="G141">
        <f t="shared" ca="1" si="41"/>
        <v>9448.7999999999993</v>
      </c>
      <c r="H141" s="9">
        <f t="shared" ca="1" si="42"/>
        <v>217.52971358233191</v>
      </c>
      <c r="I141" s="9">
        <f t="shared" ca="1" si="43"/>
        <v>-54.475450232</v>
      </c>
      <c r="J141" s="9">
        <f t="shared" ca="1" si="44"/>
        <v>0</v>
      </c>
      <c r="K141" s="9">
        <f t="shared" ca="1" si="45"/>
        <v>224.24707572048843</v>
      </c>
      <c r="L141" s="9">
        <f t="shared" ca="1" si="46"/>
        <v>104.05930118444165</v>
      </c>
      <c r="M141">
        <f t="shared" ca="1" si="47"/>
        <v>55.579837962962976</v>
      </c>
      <c r="N141">
        <f t="shared" ca="1" si="48"/>
        <v>34.847893518518525</v>
      </c>
      <c r="O141" s="12"/>
    </row>
    <row r="142" spans="1:19" x14ac:dyDescent="0.25">
      <c r="A142" s="8">
        <f t="shared" si="35"/>
        <v>0.42517361111110985</v>
      </c>
      <c r="B142" s="3">
        <f t="shared" si="37"/>
        <v>1553300735</v>
      </c>
      <c r="C142">
        <f t="shared" ref="C142:D142" si="62">C141</f>
        <v>2</v>
      </c>
      <c r="D142">
        <f t="shared" si="62"/>
        <v>7</v>
      </c>
      <c r="E142">
        <f t="shared" ca="1" si="39"/>
        <v>120729.262888795</v>
      </c>
      <c r="F142">
        <f t="shared" ca="1" si="40"/>
        <v>-30234.044739559999</v>
      </c>
      <c r="G142">
        <f t="shared" ca="1" si="41"/>
        <v>9448.7999999999993</v>
      </c>
      <c r="H142" s="9">
        <f t="shared" ca="1" si="42"/>
        <v>217.52971358233191</v>
      </c>
      <c r="I142" s="9">
        <f t="shared" ca="1" si="43"/>
        <v>-54.475450232</v>
      </c>
      <c r="J142" s="9">
        <f t="shared" ca="1" si="44"/>
        <v>0</v>
      </c>
      <c r="K142" s="9">
        <f t="shared" ca="1" si="45"/>
        <v>224.24707572048843</v>
      </c>
      <c r="L142" s="9">
        <f t="shared" ca="1" si="46"/>
        <v>104.05930118444165</v>
      </c>
      <c r="M142">
        <f t="shared" ca="1" si="47"/>
        <v>55.577381944444454</v>
      </c>
      <c r="N142">
        <f t="shared" ca="1" si="48"/>
        <v>34.865298611111115</v>
      </c>
    </row>
    <row r="143" spans="1:19" x14ac:dyDescent="0.25">
      <c r="A143" s="8">
        <f t="shared" si="35"/>
        <v>0.42523148148148021</v>
      </c>
      <c r="B143" s="3">
        <f t="shared" si="37"/>
        <v>1553300740</v>
      </c>
      <c r="C143">
        <f t="shared" ref="C143:D143" si="63">C142</f>
        <v>2</v>
      </c>
      <c r="D143">
        <f t="shared" si="63"/>
        <v>7</v>
      </c>
      <c r="E143">
        <f t="shared" ca="1" si="39"/>
        <v>121816.91145670667</v>
      </c>
      <c r="F143">
        <f t="shared" ca="1" si="40"/>
        <v>-30506.421990720002</v>
      </c>
      <c r="G143">
        <f t="shared" ca="1" si="41"/>
        <v>9448.7999999999993</v>
      </c>
      <c r="H143" s="9">
        <f t="shared" ca="1" si="42"/>
        <v>217.52971358233191</v>
      </c>
      <c r="I143" s="9">
        <f t="shared" ca="1" si="43"/>
        <v>-54.475450232</v>
      </c>
      <c r="J143" s="9">
        <f t="shared" ca="1" si="44"/>
        <v>0</v>
      </c>
      <c r="K143" s="9">
        <f t="shared" ca="1" si="45"/>
        <v>224.24707572048843</v>
      </c>
      <c r="L143" s="9">
        <f t="shared" ca="1" si="46"/>
        <v>104.05930118444165</v>
      </c>
      <c r="M143">
        <f t="shared" ca="1" si="47"/>
        <v>55.574925925925939</v>
      </c>
      <c r="N143">
        <f t="shared" ca="1" si="48"/>
        <v>34.882703703703712</v>
      </c>
    </row>
    <row r="144" spans="1:19" x14ac:dyDescent="0.25">
      <c r="A144" s="8">
        <f t="shared" si="35"/>
        <v>0.42528935185185057</v>
      </c>
      <c r="B144" s="3">
        <f t="shared" si="37"/>
        <v>1553300745</v>
      </c>
      <c r="C144">
        <f t="shared" ref="C144:D144" si="64">C143</f>
        <v>2</v>
      </c>
      <c r="D144">
        <f t="shared" si="64"/>
        <v>7</v>
      </c>
      <c r="E144">
        <f t="shared" ca="1" si="39"/>
        <v>122904.56002461835</v>
      </c>
      <c r="F144">
        <f t="shared" ca="1" si="40"/>
        <v>-30778.799241879999</v>
      </c>
      <c r="G144">
        <f t="shared" ca="1" si="41"/>
        <v>9448.7999999999993</v>
      </c>
      <c r="H144" s="9">
        <f t="shared" ca="1" si="42"/>
        <v>217.52971358233191</v>
      </c>
      <c r="I144" s="9">
        <f t="shared" ca="1" si="43"/>
        <v>-54.475450232</v>
      </c>
      <c r="J144" s="9">
        <f t="shared" ca="1" si="44"/>
        <v>0</v>
      </c>
      <c r="K144" s="9">
        <f t="shared" ca="1" si="45"/>
        <v>224.24707572048843</v>
      </c>
      <c r="L144" s="9">
        <f t="shared" ca="1" si="46"/>
        <v>104.05930118444165</v>
      </c>
      <c r="M144">
        <f t="shared" ca="1" si="47"/>
        <v>55.572469907407417</v>
      </c>
      <c r="N144">
        <f t="shared" ca="1" si="48"/>
        <v>34.900108796296301</v>
      </c>
    </row>
    <row r="145" spans="1:14" x14ac:dyDescent="0.25">
      <c r="A145" s="8">
        <f t="shared" si="35"/>
        <v>0.42534722222222093</v>
      </c>
      <c r="B145" s="3">
        <f t="shared" si="37"/>
        <v>1553300750</v>
      </c>
      <c r="C145">
        <f t="shared" ref="C145:D145" si="65">C144</f>
        <v>2</v>
      </c>
      <c r="D145">
        <f t="shared" si="65"/>
        <v>7</v>
      </c>
      <c r="E145">
        <f t="shared" ca="1" si="39"/>
        <v>123992.20859253002</v>
      </c>
      <c r="F145">
        <f t="shared" ca="1" si="40"/>
        <v>-31051.176493040002</v>
      </c>
      <c r="G145">
        <f t="shared" ca="1" si="41"/>
        <v>9448.7999999999993</v>
      </c>
      <c r="H145" s="9">
        <f t="shared" ca="1" si="42"/>
        <v>217.52971358233191</v>
      </c>
      <c r="I145" s="9">
        <f t="shared" ca="1" si="43"/>
        <v>-54.475450232</v>
      </c>
      <c r="J145" s="9">
        <f t="shared" ca="1" si="44"/>
        <v>0</v>
      </c>
      <c r="K145" s="9">
        <f t="shared" ca="1" si="45"/>
        <v>224.24707572048843</v>
      </c>
      <c r="L145" s="9">
        <f t="shared" ca="1" si="46"/>
        <v>104.05930118444165</v>
      </c>
      <c r="M145">
        <f t="shared" ca="1" si="47"/>
        <v>55.570013888888901</v>
      </c>
      <c r="N145">
        <f t="shared" ca="1" si="48"/>
        <v>34.917513888888891</v>
      </c>
    </row>
    <row r="146" spans="1:14" x14ac:dyDescent="0.25">
      <c r="A146" s="8">
        <f t="shared" si="35"/>
        <v>0.42540509259259129</v>
      </c>
      <c r="B146" s="3">
        <f t="shared" si="37"/>
        <v>1553300755</v>
      </c>
      <c r="C146">
        <f t="shared" ref="C146:D146" si="66">C145</f>
        <v>2</v>
      </c>
      <c r="D146">
        <f t="shared" si="66"/>
        <v>7</v>
      </c>
      <c r="E146">
        <f t="shared" ca="1" si="39"/>
        <v>125079.85716044166</v>
      </c>
      <c r="F146">
        <f t="shared" ca="1" si="40"/>
        <v>-31323.553744199999</v>
      </c>
      <c r="G146">
        <f t="shared" ca="1" si="41"/>
        <v>9448.7999999999993</v>
      </c>
      <c r="H146" s="9">
        <f ca="1">H145</f>
        <v>217.52971358233191</v>
      </c>
      <c r="I146" s="9">
        <f t="shared" ca="1" si="43"/>
        <v>-54.475450232</v>
      </c>
      <c r="J146" s="9">
        <f t="shared" ca="1" si="44"/>
        <v>0</v>
      </c>
      <c r="K146" s="9">
        <f t="shared" ca="1" si="45"/>
        <v>224.24707572048843</v>
      </c>
      <c r="L146" s="9">
        <f t="shared" ca="1" si="46"/>
        <v>104.05930118444165</v>
      </c>
      <c r="M146">
        <f t="shared" ca="1" si="47"/>
        <v>55.567557870370379</v>
      </c>
      <c r="N146">
        <f t="shared" ca="1" si="48"/>
        <v>34.934918981481488</v>
      </c>
    </row>
    <row r="147" spans="1:14" x14ac:dyDescent="0.25">
      <c r="A147" s="8">
        <f t="shared" si="35"/>
        <v>0.42546296296296165</v>
      </c>
      <c r="B147" s="3">
        <f t="shared" ref="B147:B151" si="67">B146+SECOND(A147-A146)</f>
        <v>1553300760</v>
      </c>
      <c r="C147">
        <f t="shared" ref="C147:D147" si="68">C146</f>
        <v>2</v>
      </c>
      <c r="D147">
        <f t="shared" si="68"/>
        <v>7</v>
      </c>
      <c r="E147">
        <f t="shared" ref="E147:E151" ca="1" si="69">INDIRECT("E$"&amp;C147)+INDIRECT("H$"&amp;C147)*($B147-INDIRECT("B$"&amp;D147))</f>
        <v>126167.50572835334</v>
      </c>
      <c r="F147">
        <f t="shared" ref="F147:F151" ca="1" si="70">INDIRECT("F$"&amp;C147)+INDIRECT("I$"&amp;C147)*($B147-INDIRECT("B$"&amp;D147))</f>
        <v>-31595.930995360002</v>
      </c>
      <c r="G147">
        <f t="shared" ref="G147:G151" ca="1" si="71">INDIRECT("G$"&amp;C147)+INDIRECT("J$"&amp;C147)*($B147-INDIRECT("B$"&amp;D147))</f>
        <v>9448.7999999999993</v>
      </c>
      <c r="H147" s="9">
        <f t="shared" ref="H147:H151" ca="1" si="72">H146</f>
        <v>217.52971358233191</v>
      </c>
      <c r="I147" s="9">
        <f t="shared" ref="I147:I151" ca="1" si="73">I146</f>
        <v>-54.475450232</v>
      </c>
      <c r="J147" s="9">
        <f t="shared" ref="J147:J151" ca="1" si="74">J146</f>
        <v>0</v>
      </c>
      <c r="K147" s="9">
        <f t="shared" ref="K147:K151" ca="1" si="75">SQRT(H147*H147+I147*I147)</f>
        <v>224.24707572048843</v>
      </c>
      <c r="L147" s="9">
        <f t="shared" ref="L147:L151" ca="1" si="76">DEGREES(ATAN2(I147,H147))</f>
        <v>104.05930118444165</v>
      </c>
      <c r="M147">
        <f t="shared" ref="M147:M151" ca="1" si="77">INDIRECT("M$"&amp;C147)+INDIRECT("O$"&amp;C147)*($B147-INDIRECT("B$"&amp;D147))</f>
        <v>55.565101851851864</v>
      </c>
      <c r="N147">
        <f t="shared" ref="N147:N151" ca="1" si="78">INDIRECT("N$"&amp;C147)+INDIRECT("P$"&amp;C147)*($B147-INDIRECT("B$"&amp;D147))</f>
        <v>34.952324074074077</v>
      </c>
    </row>
    <row r="148" spans="1:14" x14ac:dyDescent="0.25">
      <c r="A148" s="8">
        <f t="shared" si="35"/>
        <v>0.42552083333333202</v>
      </c>
      <c r="B148" s="3">
        <f t="shared" si="67"/>
        <v>1553300765</v>
      </c>
      <c r="C148">
        <f t="shared" ref="C148:D148" si="79">C147</f>
        <v>2</v>
      </c>
      <c r="D148">
        <f t="shared" si="79"/>
        <v>7</v>
      </c>
      <c r="E148">
        <f t="shared" ca="1" si="69"/>
        <v>127255.15429626501</v>
      </c>
      <c r="F148">
        <f t="shared" ca="1" si="70"/>
        <v>-31868.308246519999</v>
      </c>
      <c r="G148">
        <f t="shared" ca="1" si="71"/>
        <v>9448.7999999999993</v>
      </c>
      <c r="H148" s="9">
        <f t="shared" ca="1" si="72"/>
        <v>217.52971358233191</v>
      </c>
      <c r="I148" s="9">
        <f t="shared" ca="1" si="73"/>
        <v>-54.475450232</v>
      </c>
      <c r="J148" s="9">
        <f t="shared" ca="1" si="74"/>
        <v>0</v>
      </c>
      <c r="K148" s="9">
        <f t="shared" ca="1" si="75"/>
        <v>224.24707572048843</v>
      </c>
      <c r="L148" s="9">
        <f t="shared" ca="1" si="76"/>
        <v>104.05930118444165</v>
      </c>
      <c r="M148">
        <f t="shared" ca="1" si="77"/>
        <v>55.562645833333342</v>
      </c>
      <c r="N148">
        <f t="shared" ca="1" si="78"/>
        <v>34.969729166666674</v>
      </c>
    </row>
    <row r="149" spans="1:14" x14ac:dyDescent="0.25">
      <c r="A149" s="8">
        <f t="shared" si="35"/>
        <v>0.42557870370370238</v>
      </c>
      <c r="B149" s="3">
        <f t="shared" si="67"/>
        <v>1553300770</v>
      </c>
      <c r="C149">
        <f t="shared" ref="C149:D149" si="80">C148</f>
        <v>2</v>
      </c>
      <c r="D149">
        <f t="shared" si="80"/>
        <v>7</v>
      </c>
      <c r="E149">
        <f t="shared" ca="1" si="69"/>
        <v>128342.80286417669</v>
      </c>
      <c r="F149">
        <f t="shared" ca="1" si="70"/>
        <v>-32140.685497680002</v>
      </c>
      <c r="G149">
        <f t="shared" ca="1" si="71"/>
        <v>9448.7999999999993</v>
      </c>
      <c r="H149" s="9">
        <f t="shared" ca="1" si="72"/>
        <v>217.52971358233191</v>
      </c>
      <c r="I149" s="9">
        <f t="shared" ca="1" si="73"/>
        <v>-54.475450232</v>
      </c>
      <c r="J149" s="9">
        <f t="shared" ca="1" si="74"/>
        <v>0</v>
      </c>
      <c r="K149" s="9">
        <f t="shared" ca="1" si="75"/>
        <v>224.24707572048843</v>
      </c>
      <c r="L149" s="9">
        <f t="shared" ca="1" si="76"/>
        <v>104.05930118444165</v>
      </c>
      <c r="M149">
        <f t="shared" ca="1" si="77"/>
        <v>55.560189814814827</v>
      </c>
      <c r="N149">
        <f t="shared" ca="1" si="78"/>
        <v>34.987134259259264</v>
      </c>
    </row>
    <row r="150" spans="1:14" x14ac:dyDescent="0.25">
      <c r="A150" s="8">
        <f t="shared" si="35"/>
        <v>0.42563657407407274</v>
      </c>
      <c r="B150" s="3">
        <f t="shared" si="67"/>
        <v>1553300775</v>
      </c>
      <c r="C150">
        <f t="shared" ref="C150:D150" si="81">C149</f>
        <v>2</v>
      </c>
      <c r="D150">
        <f t="shared" si="81"/>
        <v>7</v>
      </c>
      <c r="E150">
        <f t="shared" ca="1" si="69"/>
        <v>129430.45143208833</v>
      </c>
      <c r="F150">
        <f t="shared" ca="1" si="70"/>
        <v>-32413.062748839999</v>
      </c>
      <c r="G150">
        <f t="shared" ca="1" si="71"/>
        <v>9448.7999999999993</v>
      </c>
      <c r="H150" s="9">
        <f t="shared" ca="1" si="72"/>
        <v>217.52971358233191</v>
      </c>
      <c r="I150" s="9">
        <f t="shared" ca="1" si="73"/>
        <v>-54.475450232</v>
      </c>
      <c r="J150" s="9">
        <f t="shared" ca="1" si="74"/>
        <v>0</v>
      </c>
      <c r="K150" s="9">
        <f t="shared" ca="1" si="75"/>
        <v>224.24707572048843</v>
      </c>
      <c r="L150" s="9">
        <f t="shared" ca="1" si="76"/>
        <v>104.05930118444165</v>
      </c>
      <c r="M150">
        <f t="shared" ca="1" si="77"/>
        <v>55.557733796296304</v>
      </c>
      <c r="N150">
        <f t="shared" ca="1" si="78"/>
        <v>35.004539351851861</v>
      </c>
    </row>
    <row r="151" spans="1:14" x14ac:dyDescent="0.25">
      <c r="A151" s="8">
        <f t="shared" si="35"/>
        <v>0.4256944444444431</v>
      </c>
      <c r="B151" s="3">
        <f t="shared" si="67"/>
        <v>1553300780</v>
      </c>
      <c r="C151">
        <f t="shared" ref="C151:D151" si="82">C150</f>
        <v>2</v>
      </c>
      <c r="D151">
        <f t="shared" si="82"/>
        <v>7</v>
      </c>
      <c r="E151">
        <f t="shared" ca="1" si="69"/>
        <v>130518.1</v>
      </c>
      <c r="F151">
        <f t="shared" ca="1" si="70"/>
        <v>-32685.440000000002</v>
      </c>
      <c r="G151">
        <f t="shared" ca="1" si="71"/>
        <v>9448.7999999999993</v>
      </c>
      <c r="H151" s="9">
        <f t="shared" ca="1" si="72"/>
        <v>217.52971358233191</v>
      </c>
      <c r="I151" s="9">
        <f t="shared" ca="1" si="73"/>
        <v>-54.475450232</v>
      </c>
      <c r="J151" s="9">
        <f t="shared" ca="1" si="74"/>
        <v>0</v>
      </c>
      <c r="K151" s="9">
        <f t="shared" ca="1" si="75"/>
        <v>224.24707572048843</v>
      </c>
      <c r="L151" s="9">
        <f t="shared" ca="1" si="76"/>
        <v>104.05930118444165</v>
      </c>
      <c r="M151">
        <f t="shared" ca="1" si="77"/>
        <v>55.555277777777789</v>
      </c>
      <c r="N151">
        <f t="shared" ca="1" si="78"/>
        <v>35.021944444444451</v>
      </c>
    </row>
    <row r="152" spans="1:14" x14ac:dyDescent="0.25">
      <c r="A152" s="4" t="s">
        <v>144</v>
      </c>
      <c r="B152" s="3"/>
      <c r="H152" s="9"/>
      <c r="I152" s="9"/>
      <c r="J152" s="9"/>
      <c r="K152" s="9"/>
      <c r="L152" s="9"/>
    </row>
    <row r="153" spans="1:14" x14ac:dyDescent="0.25">
      <c r="A153" s="4"/>
      <c r="B153" s="3"/>
      <c r="H153" s="9"/>
      <c r="I153" s="9"/>
      <c r="J153" s="9"/>
      <c r="K153" s="9"/>
      <c r="L153" s="9"/>
    </row>
    <row r="154" spans="1:14" x14ac:dyDescent="0.25">
      <c r="A154" s="4"/>
      <c r="B154" s="3"/>
      <c r="H154" s="9"/>
      <c r="I154" s="9"/>
      <c r="J154" s="9"/>
      <c r="K154" s="9"/>
      <c r="L154" s="9"/>
    </row>
    <row r="155" spans="1:14" x14ac:dyDescent="0.25">
      <c r="A155" s="4"/>
      <c r="B155" s="3"/>
      <c r="H155" s="9"/>
      <c r="I155" s="9"/>
      <c r="J155" s="9"/>
      <c r="K155" s="9"/>
      <c r="L155" s="9"/>
    </row>
    <row r="156" spans="1:14" x14ac:dyDescent="0.25">
      <c r="A156" s="4"/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8"/>
      <c r="B223" s="3"/>
      <c r="H223" s="9"/>
      <c r="I223" s="9"/>
      <c r="J223" s="9"/>
      <c r="K223" s="9"/>
      <c r="L223" s="9"/>
    </row>
    <row r="224" spans="1:12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S259"/>
  <sheetViews>
    <sheetView workbookViewId="0">
      <selection activeCell="B2" sqref="B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153</v>
      </c>
      <c r="B1" s="21">
        <v>244210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/>
      <c r="C2" s="7">
        <v>330</v>
      </c>
      <c r="D2" s="7"/>
      <c r="E2" s="20">
        <f>E3-H3*(MINUTE($A3-$A2)*60+SECOND($A3-$A2))</f>
        <v>-26103.293779280004</v>
      </c>
      <c r="F2" s="20">
        <f>F3-I3*(MINUTE($A3-$A2)*60+SECOND($A3-$A2))</f>
        <v>6536.8841670400006</v>
      </c>
      <c r="G2" s="7">
        <f>C2*Params!F$2</f>
        <v>10058.4</v>
      </c>
      <c r="H2" s="9">
        <f t="shared" ref="H2:J3" si="0">(E3-E2)/(MINUTE($A3-$A2)*60+SECOND($A3-$A2))</f>
        <v>217.52971358233336</v>
      </c>
      <c r="I2" s="9">
        <f t="shared" si="0"/>
        <v>-54.475450232</v>
      </c>
      <c r="J2" s="9">
        <f t="shared" si="0"/>
        <v>0</v>
      </c>
      <c r="K2" s="9">
        <f>SQRT(H2*H2+I2*I2)</f>
        <v>224.24707572048982</v>
      </c>
      <c r="L2" s="9">
        <f>DEGREES(ATAN2(I2,H2))</f>
        <v>104.05930118444157</v>
      </c>
      <c r="M2" s="20">
        <f>M3-O3*(MINUTE($A3-$A2)*60+SECOND($A3-$A2))</f>
        <v>55.908944444444444</v>
      </c>
      <c r="N2" s="20">
        <f>N3-P3*(MINUTE($A3-$A2)*60+SECOND($A3-$A2))</f>
        <v>32.515611111111106</v>
      </c>
      <c r="O2" s="10">
        <f>(M3-M2)/(MINUTE($A3-$A2)*60+SECOND($A3-$A2))</f>
        <v>-4.9120370370368718E-4</v>
      </c>
      <c r="P2" s="10">
        <f>(N3-N2)/(MINUTE($A3-$A2)*60+SECOND($A3-$A2))</f>
        <v>3.4810185185185343E-3</v>
      </c>
    </row>
    <row r="3" spans="1:16" x14ac:dyDescent="0.25">
      <c r="A3" s="5">
        <v>0.41875000000000001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 t="shared" si="0"/>
        <v>217.52971358233336</v>
      </c>
      <c r="I3" s="9">
        <f t="shared" si="0"/>
        <v>-54.475450232</v>
      </c>
      <c r="J3" s="9">
        <f t="shared" si="0"/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</row>
    <row r="4" spans="1:16" x14ac:dyDescent="0.25">
      <c r="A4" s="5">
        <v>0.42569444444444443</v>
      </c>
      <c r="B4" s="6" t="s">
        <v>70</v>
      </c>
      <c r="C4" s="7">
        <v>260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7924.8</v>
      </c>
      <c r="H4" s="9"/>
      <c r="I4" s="9"/>
      <c r="J4" s="9"/>
      <c r="K4" s="9"/>
      <c r="L4" s="9"/>
      <c r="M4" s="7">
        <f>VLOOKUP($B4,Beacons!$A$6:$O$30,8,FALSE)</f>
        <v>55.555277777777775</v>
      </c>
      <c r="N4" s="7">
        <f>VLOOKUP($B4,Beacons!$A$6:$O$30,9,FALSE)</f>
        <v>35.021944444444443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0.41736111111111113</v>
      </c>
      <c r="B7" s="3">
        <f>Params!D29+MINUTE(A7-Params!C29)*60+SECOND(A7-Params!C29)</f>
        <v>1553300060</v>
      </c>
      <c r="C7">
        <v>2</v>
      </c>
      <c r="D7">
        <f>ROW()</f>
        <v>7</v>
      </c>
      <c r="E7">
        <f ca="1">INDIRECT("E$"&amp;C7)+INDIRECT("H$"&amp;C7)*($B7-INDIRECT("B$"&amp;D7))</f>
        <v>-26103.293779280004</v>
      </c>
      <c r="F7">
        <f ca="1">INDIRECT("F$"&amp;C7)+INDIRECT("I$"&amp;C7)*($B7-INDIRECT("B$"&amp;D7))</f>
        <v>6536.8841670400006</v>
      </c>
      <c r="G7">
        <f ca="1">INDIRECT("G$"&amp;C7)+INDIRECT("J$"&amp;C7)*($B7-INDIRECT("B$"&amp;D7))</f>
        <v>10058.4</v>
      </c>
      <c r="H7" s="9">
        <f ca="1">(E8-E7)/($B8-$B7)</f>
        <v>217.52971358233336</v>
      </c>
      <c r="I7" s="9">
        <f ca="1">(F8-F7)/($B8-$B7)</f>
        <v>-54.475450232</v>
      </c>
      <c r="J7" s="9">
        <f ca="1">(G8-G7)/($B8-$B7)</f>
        <v>0</v>
      </c>
      <c r="K7" s="9">
        <f ca="1">SQRT(H7*H7+I7*I7)</f>
        <v>224.24707572048982</v>
      </c>
      <c r="L7" s="9">
        <f ca="1">DEGREES(ATAN2(I7,H7))</f>
        <v>104.05930118444157</v>
      </c>
      <c r="M7">
        <f ca="1">INDIRECT("M$"&amp;C7)+INDIRECT("O$"&amp;C7)*($B7-INDIRECT("B$"&amp;D7))</f>
        <v>55.908944444444444</v>
      </c>
      <c r="N7">
        <f ca="1">INDIRECT("N$"&amp;C7)+INDIRECT("P$"&amp;C7)*($B7-INDIRECT("B$"&amp;D7))</f>
        <v>32.515611111111106</v>
      </c>
      <c r="P7" s="3"/>
    </row>
    <row r="8" spans="1:16" x14ac:dyDescent="0.25">
      <c r="A8" s="4">
        <f>A7+5/24/3600</f>
        <v>0.41741898148148149</v>
      </c>
      <c r="B8" s="3">
        <f>B7+SECOND(A8-A7)</f>
        <v>1553300065</v>
      </c>
      <c r="C8">
        <f>C7</f>
        <v>2</v>
      </c>
      <c r="D8">
        <f>D7</f>
        <v>7</v>
      </c>
      <c r="E8">
        <f ca="1">INDIRECT("E$"&amp;C8)+INDIRECT("H$"&amp;C8)*($B8-INDIRECT("B$"&amp;D8))</f>
        <v>-25015.645211368337</v>
      </c>
      <c r="F8">
        <f ca="1">INDIRECT("F$"&amp;C8)+INDIRECT("I$"&amp;C8)*($B8-INDIRECT("B$"&amp;D8))</f>
        <v>6264.5069158800006</v>
      </c>
      <c r="G8">
        <f t="shared" ref="G8:G71" ca="1" si="1">INDIRECT("G$"&amp;C8)+INDIRECT("J$"&amp;C8)*($B8-INDIRECT("B$"&amp;D8))</f>
        <v>10058.4</v>
      </c>
      <c r="H8" s="9">
        <f t="shared" ref="H8:J71" ca="1" si="2">(E9-E8)/($B9-$B8)</f>
        <v>217.52971358233336</v>
      </c>
      <c r="I8" s="9">
        <f t="shared" ca="1" si="2"/>
        <v>-54.475450232</v>
      </c>
      <c r="J8" s="9">
        <f t="shared" ca="1" si="2"/>
        <v>0</v>
      </c>
      <c r="K8" s="9">
        <f t="shared" ref="K8:K71" ca="1" si="3">SQRT(H8*H8+I8*I8)</f>
        <v>224.24707572048982</v>
      </c>
      <c r="L8" s="9">
        <f t="shared" ref="L8:L71" ca="1" si="4">DEGREES(ATAN2(I8,H8))</f>
        <v>104.05930118444157</v>
      </c>
      <c r="M8">
        <f ca="1">INDIRECT("M$"&amp;C8)+INDIRECT("O$"&amp;C8)*($B8-INDIRECT("B$"&amp;D8))</f>
        <v>55.906488425925929</v>
      </c>
      <c r="N8">
        <f ca="1">INDIRECT("N$"&amp;C8)+INDIRECT("P$"&amp;C8)*($B8-INDIRECT("B$"&amp;D8))</f>
        <v>32.533016203703696</v>
      </c>
      <c r="P8" s="3"/>
    </row>
    <row r="9" spans="1:16" x14ac:dyDescent="0.25">
      <c r="A9" s="4">
        <f>A8+5/24/3600</f>
        <v>0.41747685185185185</v>
      </c>
      <c r="B9" s="3">
        <f>B8+SECOND(A9-A8)</f>
        <v>1553300070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-23927.99664345667</v>
      </c>
      <c r="F9">
        <f t="shared" ref="F9:F34" ca="1" si="7">INDIRECT("F$"&amp;C9)+INDIRECT("I$"&amp;C9)*($B9-INDIRECT("B$"&amp;D9))</f>
        <v>5992.1296647200006</v>
      </c>
      <c r="G9">
        <f t="shared" ca="1" si="1"/>
        <v>10058.4</v>
      </c>
      <c r="H9" s="9">
        <f t="shared" ca="1" si="2"/>
        <v>217.52971358233336</v>
      </c>
      <c r="I9" s="9">
        <f t="shared" ca="1" si="2"/>
        <v>-54.475450232</v>
      </c>
      <c r="J9" s="9">
        <f t="shared" ca="1" si="2"/>
        <v>0</v>
      </c>
      <c r="K9" s="9">
        <f t="shared" ca="1" si="3"/>
        <v>224.24707572048982</v>
      </c>
      <c r="L9" s="9">
        <f t="shared" ca="1" si="4"/>
        <v>104.05930118444157</v>
      </c>
      <c r="M9">
        <f t="shared" ref="M9:M72" ca="1" si="8">INDIRECT("M$"&amp;C9)+INDIRECT("O$"&amp;C9)*($B9-INDIRECT("B$"&amp;D9))</f>
        <v>55.904032407407406</v>
      </c>
      <c r="N9">
        <f t="shared" ref="N9:N72" ca="1" si="9">INDIRECT("N$"&amp;C9)+INDIRECT("P$"&amp;C9)*($B9-INDIRECT("B$"&amp;D9))</f>
        <v>32.550421296296292</v>
      </c>
      <c r="P9" s="3"/>
    </row>
    <row r="10" spans="1:16" x14ac:dyDescent="0.25">
      <c r="A10" s="4">
        <f t="shared" ref="A10:A73" si="10">A9+5/24/3600</f>
        <v>0.41753472222222221</v>
      </c>
      <c r="B10" s="3">
        <f t="shared" ref="B10:B73" si="11">B9+SECOND(A10-A9)</f>
        <v>1553300075</v>
      </c>
      <c r="C10">
        <f t="shared" si="5"/>
        <v>2</v>
      </c>
      <c r="D10">
        <f t="shared" si="5"/>
        <v>7</v>
      </c>
      <c r="E10">
        <f t="shared" ca="1" si="6"/>
        <v>-22840.348075545004</v>
      </c>
      <c r="F10">
        <f t="shared" ca="1" si="7"/>
        <v>5719.7524135600006</v>
      </c>
      <c r="G10">
        <f t="shared" ca="1" si="1"/>
        <v>10058.4</v>
      </c>
      <c r="H10" s="9">
        <f t="shared" ca="1" si="2"/>
        <v>217.52971358233336</v>
      </c>
      <c r="I10" s="9">
        <f t="shared" ca="1" si="2"/>
        <v>-54.475450232</v>
      </c>
      <c r="J10" s="9">
        <f t="shared" ca="1" si="2"/>
        <v>0</v>
      </c>
      <c r="K10" s="9">
        <f t="shared" ca="1" si="3"/>
        <v>224.24707572048982</v>
      </c>
      <c r="L10" s="9">
        <f t="shared" ca="1" si="4"/>
        <v>104.05930118444157</v>
      </c>
      <c r="M10">
        <f t="shared" ca="1" si="8"/>
        <v>55.901576388888891</v>
      </c>
      <c r="N10">
        <f t="shared" ca="1" si="9"/>
        <v>32.567826388888882</v>
      </c>
    </row>
    <row r="11" spans="1:16" x14ac:dyDescent="0.25">
      <c r="A11" s="4">
        <f t="shared" si="10"/>
        <v>0.41759259259259257</v>
      </c>
      <c r="B11" s="3">
        <f t="shared" si="11"/>
        <v>1553300080</v>
      </c>
      <c r="C11">
        <f t="shared" si="5"/>
        <v>2</v>
      </c>
      <c r="D11">
        <f t="shared" si="5"/>
        <v>7</v>
      </c>
      <c r="E11">
        <f t="shared" ca="1" si="6"/>
        <v>-21752.699507633337</v>
      </c>
      <c r="F11">
        <f t="shared" ca="1" si="7"/>
        <v>5447.3751624000006</v>
      </c>
      <c r="G11">
        <f t="shared" ca="1" si="1"/>
        <v>10058.4</v>
      </c>
      <c r="H11" s="9">
        <f t="shared" ca="1" si="2"/>
        <v>217.52971358233336</v>
      </c>
      <c r="I11" s="9">
        <f t="shared" ca="1" si="2"/>
        <v>-54.475450232</v>
      </c>
      <c r="J11" s="9">
        <f t="shared" ca="1" si="2"/>
        <v>0</v>
      </c>
      <c r="K11" s="9">
        <f t="shared" ca="1" si="3"/>
        <v>224.24707572048982</v>
      </c>
      <c r="L11" s="9">
        <f t="shared" ca="1" si="4"/>
        <v>104.05930118444157</v>
      </c>
      <c r="M11">
        <f t="shared" ca="1" si="8"/>
        <v>55.899120370370369</v>
      </c>
      <c r="N11">
        <f t="shared" ca="1" si="9"/>
        <v>32.585231481481479</v>
      </c>
      <c r="P11" s="9"/>
    </row>
    <row r="12" spans="1:16" x14ac:dyDescent="0.25">
      <c r="A12" s="4">
        <f t="shared" si="10"/>
        <v>0.41765046296296293</v>
      </c>
      <c r="B12" s="3">
        <f t="shared" si="11"/>
        <v>1553300085</v>
      </c>
      <c r="C12">
        <f t="shared" si="5"/>
        <v>2</v>
      </c>
      <c r="D12">
        <f t="shared" si="5"/>
        <v>7</v>
      </c>
      <c r="E12">
        <f t="shared" ca="1" si="6"/>
        <v>-20665.05093972167</v>
      </c>
      <c r="F12">
        <f t="shared" ca="1" si="7"/>
        <v>5174.9979112400006</v>
      </c>
      <c r="G12">
        <f t="shared" ca="1" si="1"/>
        <v>10058.4</v>
      </c>
      <c r="H12" s="9">
        <f t="shared" ca="1" si="2"/>
        <v>217.52971358233336</v>
      </c>
      <c r="I12" s="9">
        <f t="shared" ca="1" si="2"/>
        <v>-54.475450232</v>
      </c>
      <c r="J12" s="9">
        <f t="shared" ca="1" si="2"/>
        <v>0</v>
      </c>
      <c r="K12" s="9">
        <f t="shared" ca="1" si="3"/>
        <v>224.24707572048982</v>
      </c>
      <c r="L12" s="9">
        <f t="shared" ca="1" si="4"/>
        <v>104.05930118444157</v>
      </c>
      <c r="M12">
        <f t="shared" ca="1" si="8"/>
        <v>55.896664351851854</v>
      </c>
      <c r="N12">
        <f t="shared" ca="1" si="9"/>
        <v>32.602636574074069</v>
      </c>
    </row>
    <row r="13" spans="1:16" x14ac:dyDescent="0.25">
      <c r="A13" s="4">
        <f t="shared" si="10"/>
        <v>0.41770833333333329</v>
      </c>
      <c r="B13" s="3">
        <f t="shared" si="11"/>
        <v>1553300090</v>
      </c>
      <c r="C13">
        <f t="shared" si="5"/>
        <v>2</v>
      </c>
      <c r="D13">
        <f t="shared" si="5"/>
        <v>7</v>
      </c>
      <c r="E13">
        <f t="shared" ca="1" si="6"/>
        <v>-19577.402371810003</v>
      </c>
      <c r="F13">
        <f t="shared" ca="1" si="7"/>
        <v>4902.6206600800006</v>
      </c>
      <c r="G13">
        <f t="shared" ca="1" si="1"/>
        <v>10058.4</v>
      </c>
      <c r="H13" s="9">
        <f t="shared" ca="1" si="2"/>
        <v>217.52971358233336</v>
      </c>
      <c r="I13" s="9">
        <f t="shared" ca="1" si="2"/>
        <v>-54.475450232</v>
      </c>
      <c r="J13" s="9">
        <f t="shared" ca="1" si="2"/>
        <v>0</v>
      </c>
      <c r="K13" s="9">
        <f t="shared" ca="1" si="3"/>
        <v>224.24707572048982</v>
      </c>
      <c r="L13" s="9">
        <f t="shared" ca="1" si="4"/>
        <v>104.05930118444157</v>
      </c>
      <c r="M13">
        <f t="shared" ca="1" si="8"/>
        <v>55.894208333333331</v>
      </c>
      <c r="N13">
        <f t="shared" ca="1" si="9"/>
        <v>32.620041666666665</v>
      </c>
    </row>
    <row r="14" spans="1:16" x14ac:dyDescent="0.25">
      <c r="A14" s="4">
        <f t="shared" si="10"/>
        <v>0.41776620370370365</v>
      </c>
      <c r="B14" s="3">
        <f t="shared" si="11"/>
        <v>1553300095</v>
      </c>
      <c r="C14">
        <f t="shared" si="5"/>
        <v>2</v>
      </c>
      <c r="D14">
        <f t="shared" si="5"/>
        <v>7</v>
      </c>
      <c r="E14">
        <f t="shared" ca="1" si="6"/>
        <v>-18489.753803898337</v>
      </c>
      <c r="F14">
        <f t="shared" ca="1" si="7"/>
        <v>4630.2434089200005</v>
      </c>
      <c r="G14">
        <f t="shared" ca="1" si="1"/>
        <v>10058.4</v>
      </c>
      <c r="H14" s="9">
        <f t="shared" ca="1" si="2"/>
        <v>217.52971358233336</v>
      </c>
      <c r="I14" s="9">
        <f t="shared" ca="1" si="2"/>
        <v>-54.475450232</v>
      </c>
      <c r="J14" s="9">
        <f t="shared" ca="1" si="2"/>
        <v>0</v>
      </c>
      <c r="K14" s="9">
        <f t="shared" ca="1" si="3"/>
        <v>224.24707572048982</v>
      </c>
      <c r="L14" s="9">
        <f t="shared" ca="1" si="4"/>
        <v>104.05930118444157</v>
      </c>
      <c r="M14">
        <f t="shared" ca="1" si="8"/>
        <v>55.891752314814816</v>
      </c>
      <c r="N14">
        <f t="shared" ca="1" si="9"/>
        <v>32.637446759259255</v>
      </c>
    </row>
    <row r="15" spans="1:16" x14ac:dyDescent="0.25">
      <c r="A15" s="4">
        <f t="shared" si="10"/>
        <v>0.41782407407407401</v>
      </c>
      <c r="B15" s="3">
        <f t="shared" si="11"/>
        <v>1553300100</v>
      </c>
      <c r="C15">
        <f t="shared" si="5"/>
        <v>2</v>
      </c>
      <c r="D15">
        <f t="shared" si="5"/>
        <v>7</v>
      </c>
      <c r="E15">
        <f t="shared" ca="1" si="6"/>
        <v>-17402.10523598667</v>
      </c>
      <c r="F15">
        <f t="shared" ca="1" si="7"/>
        <v>4357.8661577600005</v>
      </c>
      <c r="G15">
        <f t="shared" ca="1" si="1"/>
        <v>10058.4</v>
      </c>
      <c r="H15" s="9">
        <f t="shared" ca="1" si="2"/>
        <v>217.52971358233336</v>
      </c>
      <c r="I15" s="9">
        <f t="shared" ca="1" si="2"/>
        <v>-54.475450232</v>
      </c>
      <c r="J15" s="9">
        <f t="shared" ca="1" si="2"/>
        <v>0</v>
      </c>
      <c r="K15" s="9">
        <f t="shared" ca="1" si="3"/>
        <v>224.24707572048982</v>
      </c>
      <c r="L15" s="9">
        <f t="shared" ca="1" si="4"/>
        <v>104.05930118444157</v>
      </c>
      <c r="M15">
        <f t="shared" ca="1" si="8"/>
        <v>55.889296296296294</v>
      </c>
      <c r="N15">
        <f t="shared" ca="1" si="9"/>
        <v>32.654851851851845</v>
      </c>
    </row>
    <row r="16" spans="1:16" x14ac:dyDescent="0.25">
      <c r="A16" s="4">
        <f t="shared" si="10"/>
        <v>0.41788194444444438</v>
      </c>
      <c r="B16" s="3">
        <f t="shared" si="11"/>
        <v>1553300105</v>
      </c>
      <c r="C16">
        <f t="shared" si="5"/>
        <v>2</v>
      </c>
      <c r="D16">
        <f t="shared" si="5"/>
        <v>7</v>
      </c>
      <c r="E16">
        <f t="shared" ca="1" si="6"/>
        <v>-16314.456668075003</v>
      </c>
      <c r="F16">
        <f t="shared" ca="1" si="7"/>
        <v>4085.4889066000005</v>
      </c>
      <c r="G16">
        <f t="shared" ca="1" si="1"/>
        <v>10058.4</v>
      </c>
      <c r="H16" s="9">
        <f t="shared" ca="1" si="2"/>
        <v>217.52971358233336</v>
      </c>
      <c r="I16" s="9">
        <f t="shared" ca="1" si="2"/>
        <v>-54.475450232</v>
      </c>
      <c r="J16" s="9">
        <f t="shared" ca="1" si="2"/>
        <v>0</v>
      </c>
      <c r="K16" s="9">
        <f t="shared" ca="1" si="3"/>
        <v>224.24707572048982</v>
      </c>
      <c r="L16" s="9">
        <f t="shared" ca="1" si="4"/>
        <v>104.05930118444157</v>
      </c>
      <c r="M16">
        <f t="shared" ca="1" si="8"/>
        <v>55.886840277777779</v>
      </c>
      <c r="N16">
        <f t="shared" ca="1" si="9"/>
        <v>32.672256944444442</v>
      </c>
    </row>
    <row r="17" spans="1:14" x14ac:dyDescent="0.25">
      <c r="A17" s="4">
        <f t="shared" si="10"/>
        <v>0.41793981481481474</v>
      </c>
      <c r="B17" s="3">
        <f t="shared" si="11"/>
        <v>1553300110</v>
      </c>
      <c r="C17">
        <f t="shared" si="5"/>
        <v>2</v>
      </c>
      <c r="D17">
        <f t="shared" si="5"/>
        <v>7</v>
      </c>
      <c r="E17">
        <f t="shared" ca="1" si="6"/>
        <v>-15226.808100163336</v>
      </c>
      <c r="F17">
        <f t="shared" ca="1" si="7"/>
        <v>3813.1116554400005</v>
      </c>
      <c r="G17">
        <f t="shared" ca="1" si="1"/>
        <v>10058.4</v>
      </c>
      <c r="H17" s="9">
        <f t="shared" ca="1" si="2"/>
        <v>217.52971358233336</v>
      </c>
      <c r="I17" s="9">
        <f t="shared" ca="1" si="2"/>
        <v>-54.475450232</v>
      </c>
      <c r="J17" s="9">
        <f t="shared" ca="1" si="2"/>
        <v>0</v>
      </c>
      <c r="K17" s="9">
        <f t="shared" ca="1" si="3"/>
        <v>224.24707572048982</v>
      </c>
      <c r="L17" s="9">
        <f t="shared" ca="1" si="4"/>
        <v>104.05930118444157</v>
      </c>
      <c r="M17">
        <f t="shared" ca="1" si="8"/>
        <v>55.884384259259257</v>
      </c>
      <c r="N17">
        <f t="shared" ca="1" si="9"/>
        <v>32.689662037037031</v>
      </c>
    </row>
    <row r="18" spans="1:14" x14ac:dyDescent="0.25">
      <c r="A18" s="4">
        <f t="shared" si="10"/>
        <v>0.4179976851851851</v>
      </c>
      <c r="B18" s="3">
        <f t="shared" si="11"/>
        <v>1553300115</v>
      </c>
      <c r="C18">
        <f t="shared" si="5"/>
        <v>2</v>
      </c>
      <c r="D18">
        <f t="shared" si="5"/>
        <v>7</v>
      </c>
      <c r="E18">
        <f t="shared" ca="1" si="6"/>
        <v>-14139.15953225167</v>
      </c>
      <c r="F18">
        <f t="shared" ca="1" si="7"/>
        <v>3540.7344042800005</v>
      </c>
      <c r="G18">
        <f t="shared" ca="1" si="1"/>
        <v>10058.4</v>
      </c>
      <c r="H18" s="9">
        <f t="shared" ca="1" si="2"/>
        <v>217.52971358233336</v>
      </c>
      <c r="I18" s="9">
        <f t="shared" ca="1" si="2"/>
        <v>-54.475450232</v>
      </c>
      <c r="J18" s="9">
        <f t="shared" ca="1" si="2"/>
        <v>0</v>
      </c>
      <c r="K18" s="9">
        <f t="shared" ca="1" si="3"/>
        <v>224.24707572048982</v>
      </c>
      <c r="L18" s="9">
        <f t="shared" ca="1" si="4"/>
        <v>104.05930118444157</v>
      </c>
      <c r="M18">
        <f t="shared" ca="1" si="8"/>
        <v>55.881928240740741</v>
      </c>
      <c r="N18">
        <f t="shared" ca="1" si="9"/>
        <v>32.707067129629628</v>
      </c>
    </row>
    <row r="19" spans="1:14" x14ac:dyDescent="0.25">
      <c r="A19" s="4">
        <f t="shared" si="10"/>
        <v>0.41805555555555546</v>
      </c>
      <c r="B19" s="3">
        <f t="shared" si="11"/>
        <v>1553300120</v>
      </c>
      <c r="C19">
        <f t="shared" si="5"/>
        <v>2</v>
      </c>
      <c r="D19">
        <f t="shared" si="5"/>
        <v>7</v>
      </c>
      <c r="E19">
        <f t="shared" ca="1" si="6"/>
        <v>-13051.510964340003</v>
      </c>
      <c r="F19">
        <f t="shared" ca="1" si="7"/>
        <v>3268.3571531200005</v>
      </c>
      <c r="G19">
        <f t="shared" ca="1" si="1"/>
        <v>10058.4</v>
      </c>
      <c r="H19" s="9">
        <f t="shared" ca="1" si="2"/>
        <v>217.52971358233336</v>
      </c>
      <c r="I19" s="9">
        <f t="shared" ca="1" si="2"/>
        <v>-54.475450232</v>
      </c>
      <c r="J19" s="9">
        <f t="shared" ca="1" si="2"/>
        <v>0</v>
      </c>
      <c r="K19" s="9">
        <f t="shared" ca="1" si="3"/>
        <v>224.24707572048982</v>
      </c>
      <c r="L19" s="9">
        <f t="shared" ca="1" si="4"/>
        <v>104.05930118444157</v>
      </c>
      <c r="M19">
        <f t="shared" ca="1" si="8"/>
        <v>55.879472222222226</v>
      </c>
      <c r="N19">
        <f t="shared" ca="1" si="9"/>
        <v>32.724472222222218</v>
      </c>
    </row>
    <row r="20" spans="1:14" x14ac:dyDescent="0.25">
      <c r="A20" s="4">
        <f t="shared" si="10"/>
        <v>0.41811342592592582</v>
      </c>
      <c r="B20" s="3">
        <f t="shared" si="11"/>
        <v>1553300125</v>
      </c>
      <c r="C20">
        <f t="shared" si="5"/>
        <v>2</v>
      </c>
      <c r="D20">
        <f t="shared" si="5"/>
        <v>7</v>
      </c>
      <c r="E20">
        <f t="shared" ca="1" si="6"/>
        <v>-11963.862396428336</v>
      </c>
      <c r="F20">
        <f t="shared" ca="1" si="7"/>
        <v>2995.9799019600005</v>
      </c>
      <c r="G20">
        <f t="shared" ca="1" si="1"/>
        <v>10058.4</v>
      </c>
      <c r="H20" s="9">
        <f t="shared" ca="1" si="2"/>
        <v>217.52971358233336</v>
      </c>
      <c r="I20" s="9">
        <f t="shared" ca="1" si="2"/>
        <v>-54.475450232</v>
      </c>
      <c r="J20" s="9">
        <f t="shared" ca="1" si="2"/>
        <v>0</v>
      </c>
      <c r="K20" s="9">
        <f t="shared" ca="1" si="3"/>
        <v>224.24707572048982</v>
      </c>
      <c r="L20" s="9">
        <f t="shared" ca="1" si="4"/>
        <v>104.05930118444157</v>
      </c>
      <c r="M20">
        <f t="shared" ca="1" si="8"/>
        <v>55.877016203703704</v>
      </c>
      <c r="N20">
        <f t="shared" ca="1" si="9"/>
        <v>32.741877314814808</v>
      </c>
    </row>
    <row r="21" spans="1:14" x14ac:dyDescent="0.25">
      <c r="A21" s="4">
        <f t="shared" si="10"/>
        <v>0.41817129629629618</v>
      </c>
      <c r="B21" s="3">
        <f t="shared" si="11"/>
        <v>1553300130</v>
      </c>
      <c r="C21">
        <f t="shared" si="5"/>
        <v>2</v>
      </c>
      <c r="D21">
        <f t="shared" si="5"/>
        <v>7</v>
      </c>
      <c r="E21">
        <f t="shared" ca="1" si="6"/>
        <v>-10876.213828516669</v>
      </c>
      <c r="F21">
        <f t="shared" ca="1" si="7"/>
        <v>2723.6026508000004</v>
      </c>
      <c r="G21">
        <f t="shared" ca="1" si="1"/>
        <v>10058.4</v>
      </c>
      <c r="H21" s="9">
        <f t="shared" ca="1" si="2"/>
        <v>217.52971358233336</v>
      </c>
      <c r="I21" s="9">
        <f t="shared" ca="1" si="2"/>
        <v>-54.475450232</v>
      </c>
      <c r="J21" s="9">
        <f t="shared" ca="1" si="2"/>
        <v>0</v>
      </c>
      <c r="K21" s="9">
        <f t="shared" ca="1" si="3"/>
        <v>224.24707572048982</v>
      </c>
      <c r="L21" s="9">
        <f t="shared" ca="1" si="4"/>
        <v>104.05930118444157</v>
      </c>
      <c r="M21">
        <f t="shared" ca="1" si="8"/>
        <v>55.874560185185189</v>
      </c>
      <c r="N21">
        <f t="shared" ca="1" si="9"/>
        <v>32.759282407407404</v>
      </c>
    </row>
    <row r="22" spans="1:14" x14ac:dyDescent="0.25">
      <c r="A22" s="4">
        <f t="shared" si="10"/>
        <v>0.41822916666666654</v>
      </c>
      <c r="B22" s="3">
        <f t="shared" si="11"/>
        <v>1553300135</v>
      </c>
      <c r="C22">
        <f t="shared" si="5"/>
        <v>2</v>
      </c>
      <c r="D22">
        <f t="shared" si="5"/>
        <v>7</v>
      </c>
      <c r="E22">
        <f t="shared" ca="1" si="6"/>
        <v>-9788.5652606050025</v>
      </c>
      <c r="F22">
        <f t="shared" ca="1" si="7"/>
        <v>2451.2253996400004</v>
      </c>
      <c r="G22">
        <f t="shared" ca="1" si="1"/>
        <v>10058.4</v>
      </c>
      <c r="H22" s="9">
        <f t="shared" ca="1" si="2"/>
        <v>217.52971358233336</v>
      </c>
      <c r="I22" s="9">
        <f t="shared" ca="1" si="2"/>
        <v>-54.475450232</v>
      </c>
      <c r="J22" s="9">
        <f t="shared" ca="1" si="2"/>
        <v>0</v>
      </c>
      <c r="K22" s="9">
        <f t="shared" ca="1" si="3"/>
        <v>224.24707572048982</v>
      </c>
      <c r="L22" s="9">
        <f t="shared" ca="1" si="4"/>
        <v>104.05930118444157</v>
      </c>
      <c r="M22">
        <f t="shared" ca="1" si="8"/>
        <v>55.872104166666666</v>
      </c>
      <c r="N22">
        <f t="shared" ca="1" si="9"/>
        <v>32.776687499999994</v>
      </c>
    </row>
    <row r="23" spans="1:14" x14ac:dyDescent="0.25">
      <c r="A23" s="4">
        <f t="shared" si="10"/>
        <v>0.4182870370370369</v>
      </c>
      <c r="B23" s="3">
        <f t="shared" si="11"/>
        <v>1553300140</v>
      </c>
      <c r="C23">
        <f t="shared" si="5"/>
        <v>2</v>
      </c>
      <c r="D23">
        <f t="shared" si="5"/>
        <v>7</v>
      </c>
      <c r="E23">
        <f t="shared" ca="1" si="6"/>
        <v>-8700.9166926933358</v>
      </c>
      <c r="F23">
        <f t="shared" ca="1" si="7"/>
        <v>2178.8481484800004</v>
      </c>
      <c r="G23">
        <f t="shared" ca="1" si="1"/>
        <v>10058.4</v>
      </c>
      <c r="H23" s="9">
        <f t="shared" ca="1" si="2"/>
        <v>217.52971358233336</v>
      </c>
      <c r="I23" s="9">
        <f t="shared" ca="1" si="2"/>
        <v>-54.475450232</v>
      </c>
      <c r="J23" s="9">
        <f t="shared" ca="1" si="2"/>
        <v>0</v>
      </c>
      <c r="K23" s="9">
        <f t="shared" ca="1" si="3"/>
        <v>224.24707572048982</v>
      </c>
      <c r="L23" s="9">
        <f t="shared" ca="1" si="4"/>
        <v>104.05930118444157</v>
      </c>
      <c r="M23">
        <f t="shared" ca="1" si="8"/>
        <v>55.869648148148151</v>
      </c>
      <c r="N23">
        <f t="shared" ca="1" si="9"/>
        <v>32.794092592592591</v>
      </c>
    </row>
    <row r="24" spans="1:14" x14ac:dyDescent="0.25">
      <c r="A24" s="4">
        <f t="shared" si="10"/>
        <v>0.41834490740740726</v>
      </c>
      <c r="B24" s="3">
        <f t="shared" si="11"/>
        <v>1553300145</v>
      </c>
      <c r="C24">
        <f t="shared" si="5"/>
        <v>2</v>
      </c>
      <c r="D24">
        <f t="shared" si="5"/>
        <v>7</v>
      </c>
      <c r="E24">
        <f t="shared" ca="1" si="6"/>
        <v>-7613.268124781669</v>
      </c>
      <c r="F24">
        <f t="shared" ca="1" si="7"/>
        <v>1906.4708973200004</v>
      </c>
      <c r="G24">
        <f t="shared" ca="1" si="1"/>
        <v>10058.4</v>
      </c>
      <c r="H24" s="9">
        <f t="shared" ca="1" si="2"/>
        <v>217.52971358233336</v>
      </c>
      <c r="I24" s="9">
        <f t="shared" ca="1" si="2"/>
        <v>-54.475450232</v>
      </c>
      <c r="J24" s="9">
        <f t="shared" ca="1" si="2"/>
        <v>0</v>
      </c>
      <c r="K24" s="9">
        <f t="shared" ca="1" si="3"/>
        <v>224.24707572048982</v>
      </c>
      <c r="L24" s="9">
        <f t="shared" ca="1" si="4"/>
        <v>104.05930118444157</v>
      </c>
      <c r="M24">
        <f t="shared" ca="1" si="8"/>
        <v>55.867192129629629</v>
      </c>
      <c r="N24">
        <f t="shared" ca="1" si="9"/>
        <v>32.811497685185181</v>
      </c>
    </row>
    <row r="25" spans="1:14" x14ac:dyDescent="0.25">
      <c r="A25" s="4">
        <f t="shared" si="10"/>
        <v>0.41840277777777762</v>
      </c>
      <c r="B25" s="3">
        <f t="shared" si="11"/>
        <v>1553300150</v>
      </c>
      <c r="C25">
        <f t="shared" ref="C25:D40" si="12">C24</f>
        <v>2</v>
      </c>
      <c r="D25">
        <f t="shared" si="12"/>
        <v>7</v>
      </c>
      <c r="E25">
        <f t="shared" ca="1" si="6"/>
        <v>-6525.6195568700023</v>
      </c>
      <c r="F25">
        <f t="shared" ca="1" si="7"/>
        <v>1634.0936461600004</v>
      </c>
      <c r="G25">
        <f t="shared" ca="1" si="1"/>
        <v>10058.4</v>
      </c>
      <c r="H25" s="9">
        <f t="shared" ca="1" si="2"/>
        <v>217.52971358233336</v>
      </c>
      <c r="I25" s="9">
        <f t="shared" ca="1" si="2"/>
        <v>-54.475450232</v>
      </c>
      <c r="J25" s="9">
        <f t="shared" ca="1" si="2"/>
        <v>0</v>
      </c>
      <c r="K25" s="9">
        <f t="shared" ca="1" si="3"/>
        <v>224.24707572048982</v>
      </c>
      <c r="L25" s="9">
        <f t="shared" ca="1" si="4"/>
        <v>104.05930118444157</v>
      </c>
      <c r="M25">
        <f t="shared" ca="1" si="8"/>
        <v>55.864736111111114</v>
      </c>
      <c r="N25">
        <f t="shared" ca="1" si="9"/>
        <v>32.82890277777777</v>
      </c>
    </row>
    <row r="26" spans="1:14" x14ac:dyDescent="0.25">
      <c r="A26" s="4">
        <f t="shared" si="10"/>
        <v>0.41846064814814798</v>
      </c>
      <c r="B26" s="3">
        <f t="shared" si="11"/>
        <v>1553300155</v>
      </c>
      <c r="C26">
        <f t="shared" si="12"/>
        <v>2</v>
      </c>
      <c r="D26">
        <f t="shared" si="12"/>
        <v>7</v>
      </c>
      <c r="E26">
        <f t="shared" ca="1" si="6"/>
        <v>-5437.9709889583355</v>
      </c>
      <c r="F26">
        <f t="shared" ca="1" si="7"/>
        <v>1361.7163950000004</v>
      </c>
      <c r="G26">
        <f t="shared" ca="1" si="1"/>
        <v>10058.4</v>
      </c>
      <c r="H26" s="9">
        <f t="shared" ca="1" si="2"/>
        <v>217.52971358233336</v>
      </c>
      <c r="I26" s="9">
        <f t="shared" ca="1" si="2"/>
        <v>-54.475450232</v>
      </c>
      <c r="J26" s="9">
        <f t="shared" ca="1" si="2"/>
        <v>0</v>
      </c>
      <c r="K26" s="9">
        <f t="shared" ca="1" si="3"/>
        <v>224.24707572048982</v>
      </c>
      <c r="L26" s="9">
        <f t="shared" ca="1" si="4"/>
        <v>104.05930118444157</v>
      </c>
      <c r="M26">
        <f t="shared" ca="1" si="8"/>
        <v>55.862280092592592</v>
      </c>
      <c r="N26">
        <f t="shared" ca="1" si="9"/>
        <v>32.846307870370367</v>
      </c>
    </row>
    <row r="27" spans="1:14" x14ac:dyDescent="0.25">
      <c r="A27" s="4">
        <f t="shared" si="10"/>
        <v>0.41851851851851835</v>
      </c>
      <c r="B27" s="3">
        <f t="shared" si="11"/>
        <v>1553300160</v>
      </c>
      <c r="C27">
        <f t="shared" si="12"/>
        <v>2</v>
      </c>
      <c r="D27">
        <f t="shared" si="12"/>
        <v>7</v>
      </c>
      <c r="E27">
        <f t="shared" ca="1" si="6"/>
        <v>-4350.3224210466688</v>
      </c>
      <c r="F27">
        <f t="shared" ca="1" si="7"/>
        <v>1089.3391438400004</v>
      </c>
      <c r="G27">
        <f t="shared" ca="1" si="1"/>
        <v>10058.4</v>
      </c>
      <c r="H27" s="9">
        <f t="shared" ca="1" si="2"/>
        <v>217.52971358233336</v>
      </c>
      <c r="I27" s="9">
        <f t="shared" ca="1" si="2"/>
        <v>-54.475450232</v>
      </c>
      <c r="J27" s="9">
        <f t="shared" ca="1" si="2"/>
        <v>0</v>
      </c>
      <c r="K27" s="9">
        <f t="shared" ca="1" si="3"/>
        <v>224.24707572048982</v>
      </c>
      <c r="L27" s="9">
        <f t="shared" ca="1" si="4"/>
        <v>104.05930118444157</v>
      </c>
      <c r="M27">
        <f t="shared" ca="1" si="8"/>
        <v>55.859824074074076</v>
      </c>
      <c r="N27">
        <f t="shared" ca="1" si="9"/>
        <v>32.863712962962957</v>
      </c>
    </row>
    <row r="28" spans="1:14" x14ac:dyDescent="0.25">
      <c r="A28" s="4">
        <f t="shared" si="10"/>
        <v>0.41857638888888871</v>
      </c>
      <c r="B28" s="3">
        <f t="shared" si="11"/>
        <v>1553300165</v>
      </c>
      <c r="C28">
        <f t="shared" si="12"/>
        <v>2</v>
      </c>
      <c r="D28">
        <f t="shared" si="12"/>
        <v>7</v>
      </c>
      <c r="E28">
        <f t="shared" ca="1" si="6"/>
        <v>-3262.673853135002</v>
      </c>
      <c r="F28">
        <f t="shared" ca="1" si="7"/>
        <v>816.96189268000035</v>
      </c>
      <c r="G28">
        <f t="shared" ca="1" si="1"/>
        <v>10058.4</v>
      </c>
      <c r="H28" s="9">
        <f t="shared" ca="1" si="2"/>
        <v>217.52971358233336</v>
      </c>
      <c r="I28" s="9">
        <f t="shared" ca="1" si="2"/>
        <v>-54.475450232</v>
      </c>
      <c r="J28" s="9">
        <f t="shared" ca="1" si="2"/>
        <v>0</v>
      </c>
      <c r="K28" s="9">
        <f t="shared" ca="1" si="3"/>
        <v>224.24707572048982</v>
      </c>
      <c r="L28" s="9">
        <f t="shared" ca="1" si="4"/>
        <v>104.05930118444157</v>
      </c>
      <c r="M28">
        <f t="shared" ca="1" si="8"/>
        <v>55.857368055555554</v>
      </c>
      <c r="N28">
        <f t="shared" ca="1" si="9"/>
        <v>32.881118055555554</v>
      </c>
    </row>
    <row r="29" spans="1:14" x14ac:dyDescent="0.25">
      <c r="A29" s="4">
        <f t="shared" si="10"/>
        <v>0.41863425925925907</v>
      </c>
      <c r="B29" s="3">
        <f t="shared" si="11"/>
        <v>1553300170</v>
      </c>
      <c r="C29">
        <f t="shared" si="12"/>
        <v>2</v>
      </c>
      <c r="D29">
        <f t="shared" si="12"/>
        <v>7</v>
      </c>
      <c r="E29">
        <f t="shared" ca="1" si="6"/>
        <v>-2175.0252852233352</v>
      </c>
      <c r="F29">
        <f t="shared" ca="1" si="7"/>
        <v>544.58464152000033</v>
      </c>
      <c r="G29">
        <f t="shared" ca="1" si="1"/>
        <v>10058.4</v>
      </c>
      <c r="H29" s="9">
        <f t="shared" ca="1" si="2"/>
        <v>217.52971358233336</v>
      </c>
      <c r="I29" s="9">
        <f t="shared" ca="1" si="2"/>
        <v>-54.475450232</v>
      </c>
      <c r="J29" s="9">
        <f t="shared" ca="1" si="2"/>
        <v>0</v>
      </c>
      <c r="K29" s="9">
        <f t="shared" ca="1" si="3"/>
        <v>224.24707572048982</v>
      </c>
      <c r="L29" s="9">
        <f t="shared" ca="1" si="4"/>
        <v>104.05930118444157</v>
      </c>
      <c r="M29">
        <f t="shared" ca="1" si="8"/>
        <v>55.854912037037039</v>
      </c>
      <c r="N29">
        <f t="shared" ca="1" si="9"/>
        <v>32.898523148148143</v>
      </c>
    </row>
    <row r="30" spans="1:14" x14ac:dyDescent="0.25">
      <c r="A30" s="4">
        <f t="shared" si="10"/>
        <v>0.41869212962962943</v>
      </c>
      <c r="B30" s="3">
        <f t="shared" si="11"/>
        <v>1553300175</v>
      </c>
      <c r="C30">
        <f t="shared" si="12"/>
        <v>2</v>
      </c>
      <c r="D30">
        <f t="shared" si="12"/>
        <v>7</v>
      </c>
      <c r="E30">
        <f t="shared" ca="1" si="6"/>
        <v>-1087.3767173116685</v>
      </c>
      <c r="F30">
        <f t="shared" ca="1" si="7"/>
        <v>272.20739036000032</v>
      </c>
      <c r="G30">
        <f t="shared" ca="1" si="1"/>
        <v>10058.4</v>
      </c>
      <c r="H30" s="9">
        <f t="shared" ca="1" si="2"/>
        <v>217.52971358233336</v>
      </c>
      <c r="I30" s="9">
        <f t="shared" ca="1" si="2"/>
        <v>-54.475450232</v>
      </c>
      <c r="J30" s="9">
        <f t="shared" ca="1" si="2"/>
        <v>0</v>
      </c>
      <c r="K30" s="9">
        <f t="shared" ca="1" si="3"/>
        <v>224.24707572048982</v>
      </c>
      <c r="L30" s="9">
        <f t="shared" ca="1" si="4"/>
        <v>104.05930118444157</v>
      </c>
      <c r="M30">
        <f t="shared" ca="1" si="8"/>
        <v>55.852456018518517</v>
      </c>
      <c r="N30">
        <f t="shared" ca="1" si="9"/>
        <v>32.91592824074074</v>
      </c>
    </row>
    <row r="31" spans="1:14" x14ac:dyDescent="0.25">
      <c r="A31" s="4">
        <f t="shared" si="10"/>
        <v>0.41874999999999979</v>
      </c>
      <c r="B31" s="3">
        <f t="shared" si="11"/>
        <v>1553300180</v>
      </c>
      <c r="C31">
        <f t="shared" si="12"/>
        <v>2</v>
      </c>
      <c r="D31">
        <f t="shared" si="12"/>
        <v>7</v>
      </c>
      <c r="E31">
        <f t="shared" ca="1" si="6"/>
        <v>0.27185059999828809</v>
      </c>
      <c r="F31">
        <f t="shared" ca="1" si="7"/>
        <v>-0.16986079999969661</v>
      </c>
      <c r="G31">
        <f t="shared" ca="1" si="1"/>
        <v>10058.4</v>
      </c>
      <c r="H31" s="9">
        <f t="shared" ca="1" si="2"/>
        <v>217.52971358233336</v>
      </c>
      <c r="I31" s="9">
        <f t="shared" ca="1" si="2"/>
        <v>-54.475450232</v>
      </c>
      <c r="J31" s="9">
        <f t="shared" ca="1" si="2"/>
        <v>0</v>
      </c>
      <c r="K31" s="9">
        <f t="shared" ca="1" si="3"/>
        <v>224.24707572048982</v>
      </c>
      <c r="L31" s="9">
        <f t="shared" ca="1" si="4"/>
        <v>104.05930118444157</v>
      </c>
      <c r="M31">
        <f t="shared" ca="1" si="8"/>
        <v>55.85</v>
      </c>
      <c r="N31">
        <f t="shared" ca="1" si="9"/>
        <v>32.93333333333333</v>
      </c>
    </row>
    <row r="32" spans="1:14" x14ac:dyDescent="0.25">
      <c r="A32" s="4">
        <f t="shared" si="10"/>
        <v>0.41880787037037015</v>
      </c>
      <c r="B32" s="3">
        <f t="shared" si="11"/>
        <v>1553300185</v>
      </c>
      <c r="C32">
        <f t="shared" si="12"/>
        <v>2</v>
      </c>
      <c r="D32">
        <f t="shared" si="12"/>
        <v>7</v>
      </c>
      <c r="E32">
        <f t="shared" ca="1" si="6"/>
        <v>1087.920418511665</v>
      </c>
      <c r="F32">
        <f t="shared" ca="1" si="7"/>
        <v>-272.54711195999971</v>
      </c>
      <c r="G32">
        <f t="shared" ca="1" si="1"/>
        <v>10058.4</v>
      </c>
      <c r="H32" s="9">
        <f t="shared" ca="1" si="2"/>
        <v>217.52971358233336</v>
      </c>
      <c r="I32" s="9">
        <f t="shared" ca="1" si="2"/>
        <v>-54.475450232</v>
      </c>
      <c r="J32" s="9">
        <f t="shared" ca="1" si="2"/>
        <v>0</v>
      </c>
      <c r="K32" s="9">
        <f t="shared" ca="1" si="3"/>
        <v>224.24707572048982</v>
      </c>
      <c r="L32" s="9">
        <f t="shared" ca="1" si="4"/>
        <v>104.05930118444157</v>
      </c>
      <c r="M32">
        <f t="shared" ca="1" si="8"/>
        <v>55.847543981481486</v>
      </c>
      <c r="N32">
        <f t="shared" ca="1" si="9"/>
        <v>32.95073842592592</v>
      </c>
    </row>
    <row r="33" spans="1:14" x14ac:dyDescent="0.25">
      <c r="A33" s="4">
        <f t="shared" si="10"/>
        <v>0.41886574074074051</v>
      </c>
      <c r="B33" s="3">
        <f t="shared" si="11"/>
        <v>1553300190</v>
      </c>
      <c r="C33">
        <f t="shared" si="12"/>
        <v>2</v>
      </c>
      <c r="D33">
        <f t="shared" si="12"/>
        <v>7</v>
      </c>
      <c r="E33">
        <f t="shared" ca="1" si="6"/>
        <v>2175.5689864233318</v>
      </c>
      <c r="F33">
        <f t="shared" ca="1" si="7"/>
        <v>-544.92436311999973</v>
      </c>
      <c r="G33">
        <f t="shared" ca="1" si="1"/>
        <v>10058.4</v>
      </c>
      <c r="H33" s="9">
        <f t="shared" ca="1" si="2"/>
        <v>217.52971358233336</v>
      </c>
      <c r="I33" s="9">
        <f t="shared" ca="1" si="2"/>
        <v>-54.475450232</v>
      </c>
      <c r="J33" s="9">
        <f t="shared" ca="1" si="2"/>
        <v>0</v>
      </c>
      <c r="K33" s="9">
        <f t="shared" ca="1" si="3"/>
        <v>224.24707572048982</v>
      </c>
      <c r="L33" s="9">
        <f t="shared" ca="1" si="4"/>
        <v>104.05930118444157</v>
      </c>
      <c r="M33">
        <f t="shared" ca="1" si="8"/>
        <v>55.845087962962964</v>
      </c>
      <c r="N33">
        <f t="shared" ca="1" si="9"/>
        <v>32.968143518518517</v>
      </c>
    </row>
    <row r="34" spans="1:14" x14ac:dyDescent="0.25">
      <c r="A34" s="4">
        <f>A33+5/24/3600</f>
        <v>0.41892361111111087</v>
      </c>
      <c r="B34" s="3">
        <f t="shared" si="11"/>
        <v>1553300195</v>
      </c>
      <c r="C34">
        <f t="shared" si="12"/>
        <v>2</v>
      </c>
      <c r="D34">
        <f t="shared" si="12"/>
        <v>7</v>
      </c>
      <c r="E34">
        <f t="shared" ca="1" si="6"/>
        <v>3263.2175543349986</v>
      </c>
      <c r="F34">
        <f t="shared" ca="1" si="7"/>
        <v>-817.30161427999974</v>
      </c>
      <c r="G34">
        <f t="shared" ca="1" si="1"/>
        <v>10058.4</v>
      </c>
      <c r="H34" s="9">
        <f t="shared" ca="1" si="2"/>
        <v>217.52971358233336</v>
      </c>
      <c r="I34" s="9">
        <f t="shared" ca="1" si="2"/>
        <v>-54.475450232</v>
      </c>
      <c r="J34" s="9">
        <f t="shared" ca="1" si="2"/>
        <v>0</v>
      </c>
      <c r="K34" s="9">
        <f t="shared" ca="1" si="3"/>
        <v>224.24707572048982</v>
      </c>
      <c r="L34" s="9">
        <f t="shared" ca="1" si="4"/>
        <v>104.05930118444157</v>
      </c>
      <c r="M34">
        <f t="shared" ca="1" si="8"/>
        <v>55.842631944444449</v>
      </c>
      <c r="N34">
        <f t="shared" ca="1" si="9"/>
        <v>32.985548611111106</v>
      </c>
    </row>
    <row r="35" spans="1:14" x14ac:dyDescent="0.25">
      <c r="A35" s="4">
        <f t="shared" si="10"/>
        <v>0.41898148148148123</v>
      </c>
      <c r="B35" s="3">
        <f t="shared" si="11"/>
        <v>1553300200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4350.8661222466653</v>
      </c>
      <c r="F35">
        <f ca="1">INDIRECT("F$"&amp;C35)+INDIRECT("I$"&amp;C35)*($B35-INDIRECT("B$"&amp;D35))</f>
        <v>-1089.6788654399998</v>
      </c>
      <c r="G35">
        <f t="shared" ca="1" si="1"/>
        <v>10058.4</v>
      </c>
      <c r="H35" s="9">
        <f t="shared" ca="1" si="2"/>
        <v>217.52971358233336</v>
      </c>
      <c r="I35" s="9">
        <f t="shared" ca="1" si="2"/>
        <v>-54.475450232</v>
      </c>
      <c r="J35" s="9">
        <f t="shared" ca="1" si="2"/>
        <v>0</v>
      </c>
      <c r="K35" s="9">
        <f t="shared" ca="1" si="3"/>
        <v>224.24707572048982</v>
      </c>
      <c r="L35" s="9">
        <f t="shared" ca="1" si="4"/>
        <v>104.05930118444157</v>
      </c>
      <c r="M35">
        <f t="shared" ca="1" si="8"/>
        <v>55.840175925925926</v>
      </c>
      <c r="N35">
        <f t="shared" ca="1" si="9"/>
        <v>33.002953703703703</v>
      </c>
    </row>
    <row r="36" spans="1:14" x14ac:dyDescent="0.25">
      <c r="A36" s="4">
        <f t="shared" si="10"/>
        <v>0.41903935185185159</v>
      </c>
      <c r="B36" s="3">
        <f t="shared" si="11"/>
        <v>1553300205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5438.5146901583321</v>
      </c>
      <c r="F36">
        <f ca="1">INDIRECT("F$"&amp;C36)+INDIRECT("I$"&amp;C36)*($B36-INDIRECT("B$"&amp;D36))</f>
        <v>-1362.0561165999998</v>
      </c>
      <c r="G36">
        <f t="shared" ca="1" si="1"/>
        <v>10058.4</v>
      </c>
      <c r="H36" s="9">
        <f t="shared" ca="1" si="2"/>
        <v>217.52971358233336</v>
      </c>
      <c r="I36" s="9">
        <f t="shared" ca="1" si="2"/>
        <v>-54.475450232</v>
      </c>
      <c r="J36" s="9">
        <f t="shared" ca="1" si="2"/>
        <v>0</v>
      </c>
      <c r="K36" s="9">
        <f t="shared" ca="1" si="3"/>
        <v>224.24707572048982</v>
      </c>
      <c r="L36" s="9">
        <f t="shared" ca="1" si="4"/>
        <v>104.05930118444157</v>
      </c>
      <c r="M36">
        <f t="shared" ca="1" si="8"/>
        <v>55.837719907407411</v>
      </c>
      <c r="N36">
        <f t="shared" ca="1" si="9"/>
        <v>33.020358796296293</v>
      </c>
    </row>
    <row r="37" spans="1:14" x14ac:dyDescent="0.25">
      <c r="A37" s="4">
        <f t="shared" si="10"/>
        <v>0.41909722222222195</v>
      </c>
      <c r="B37" s="3">
        <f t="shared" si="11"/>
        <v>1553300210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6526.1632580699988</v>
      </c>
      <c r="F37">
        <f t="shared" ref="F37:F100" ca="1" si="14">INDIRECT("F$"&amp;C37)+INDIRECT("I$"&amp;C37)*($B37-INDIRECT("B$"&amp;D37))</f>
        <v>-1634.4333677599998</v>
      </c>
      <c r="G37">
        <f t="shared" ca="1" si="1"/>
        <v>10058.4</v>
      </c>
      <c r="H37" s="9">
        <f t="shared" ca="1" si="2"/>
        <v>217.52971358233336</v>
      </c>
      <c r="I37" s="9">
        <f t="shared" ca="1" si="2"/>
        <v>-54.475450232</v>
      </c>
      <c r="J37" s="9">
        <f t="shared" ca="1" si="2"/>
        <v>0</v>
      </c>
      <c r="K37" s="9">
        <f t="shared" ca="1" si="3"/>
        <v>224.24707572048982</v>
      </c>
      <c r="L37" s="9">
        <f t="shared" ca="1" si="4"/>
        <v>104.05930118444157</v>
      </c>
      <c r="M37">
        <f t="shared" ca="1" si="8"/>
        <v>55.835263888888889</v>
      </c>
      <c r="N37">
        <f t="shared" ca="1" si="9"/>
        <v>33.03776388888889</v>
      </c>
    </row>
    <row r="38" spans="1:14" x14ac:dyDescent="0.25">
      <c r="A38" s="4">
        <f t="shared" si="10"/>
        <v>0.41915509259259232</v>
      </c>
      <c r="B38" s="3">
        <f t="shared" si="11"/>
        <v>1553300215</v>
      </c>
      <c r="C38">
        <f t="shared" si="12"/>
        <v>2</v>
      </c>
      <c r="D38">
        <f t="shared" si="12"/>
        <v>7</v>
      </c>
      <c r="E38">
        <f t="shared" ca="1" si="13"/>
        <v>7613.8118259816656</v>
      </c>
      <c r="F38">
        <f t="shared" ca="1" si="14"/>
        <v>-1906.8106189199998</v>
      </c>
      <c r="G38">
        <f t="shared" ca="1" si="1"/>
        <v>10058.4</v>
      </c>
      <c r="H38" s="9">
        <f t="shared" ca="1" si="2"/>
        <v>217.52971358233336</v>
      </c>
      <c r="I38" s="9">
        <f t="shared" ca="1" si="2"/>
        <v>-54.475450232</v>
      </c>
      <c r="J38" s="9">
        <f t="shared" ca="1" si="2"/>
        <v>0</v>
      </c>
      <c r="K38" s="9">
        <f t="shared" ca="1" si="3"/>
        <v>224.24707572048982</v>
      </c>
      <c r="L38" s="9">
        <f t="shared" ca="1" si="4"/>
        <v>104.05930118444157</v>
      </c>
      <c r="M38">
        <f t="shared" ca="1" si="8"/>
        <v>55.832807870370374</v>
      </c>
      <c r="N38">
        <f t="shared" ca="1" si="9"/>
        <v>33.055168981481479</v>
      </c>
    </row>
    <row r="39" spans="1:14" x14ac:dyDescent="0.25">
      <c r="A39" s="4">
        <f t="shared" si="10"/>
        <v>0.41921296296296268</v>
      </c>
      <c r="B39" s="3">
        <f t="shared" si="11"/>
        <v>1553300220</v>
      </c>
      <c r="C39">
        <f t="shared" si="12"/>
        <v>2</v>
      </c>
      <c r="D39">
        <f t="shared" si="12"/>
        <v>7</v>
      </c>
      <c r="E39">
        <f t="shared" ca="1" si="13"/>
        <v>8701.4603938933324</v>
      </c>
      <c r="F39">
        <f t="shared" ca="1" si="14"/>
        <v>-2179.1878700799998</v>
      </c>
      <c r="G39">
        <f t="shared" ca="1" si="1"/>
        <v>10058.4</v>
      </c>
      <c r="H39" s="9">
        <f t="shared" ca="1" si="2"/>
        <v>217.52971358233336</v>
      </c>
      <c r="I39" s="9">
        <f t="shared" ca="1" si="2"/>
        <v>-54.475450232</v>
      </c>
      <c r="J39" s="9">
        <f t="shared" ca="1" si="2"/>
        <v>0</v>
      </c>
      <c r="K39" s="9">
        <f t="shared" ca="1" si="3"/>
        <v>224.24707572048982</v>
      </c>
      <c r="L39" s="9">
        <f t="shared" ca="1" si="4"/>
        <v>104.05930118444157</v>
      </c>
      <c r="M39">
        <f t="shared" ca="1" si="8"/>
        <v>55.830351851851852</v>
      </c>
      <c r="N39">
        <f t="shared" ca="1" si="9"/>
        <v>33.072574074074069</v>
      </c>
    </row>
    <row r="40" spans="1:14" x14ac:dyDescent="0.25">
      <c r="A40" s="4">
        <f t="shared" si="10"/>
        <v>0.41927083333333304</v>
      </c>
      <c r="B40" s="3">
        <f t="shared" si="11"/>
        <v>1553300225</v>
      </c>
      <c r="C40">
        <f t="shared" si="12"/>
        <v>2</v>
      </c>
      <c r="D40">
        <f t="shared" si="12"/>
        <v>7</v>
      </c>
      <c r="E40">
        <f t="shared" ca="1" si="13"/>
        <v>9789.1089618049991</v>
      </c>
      <c r="F40">
        <f t="shared" ca="1" si="14"/>
        <v>-2451.5651212399998</v>
      </c>
      <c r="G40">
        <f t="shared" ca="1" si="1"/>
        <v>10058.4</v>
      </c>
      <c r="H40" s="9">
        <f t="shared" ca="1" si="2"/>
        <v>217.52971358233336</v>
      </c>
      <c r="I40" s="9">
        <f t="shared" ca="1" si="2"/>
        <v>-54.475450232</v>
      </c>
      <c r="J40" s="9">
        <f t="shared" ca="1" si="2"/>
        <v>0</v>
      </c>
      <c r="K40" s="9">
        <f t="shared" ca="1" si="3"/>
        <v>224.24707572048982</v>
      </c>
      <c r="L40" s="9">
        <f t="shared" ca="1" si="4"/>
        <v>104.05930118444157</v>
      </c>
      <c r="M40">
        <f t="shared" ca="1" si="8"/>
        <v>55.827895833333336</v>
      </c>
      <c r="N40">
        <f t="shared" ca="1" si="9"/>
        <v>33.089979166666666</v>
      </c>
    </row>
    <row r="41" spans="1:14" x14ac:dyDescent="0.25">
      <c r="A41" s="4">
        <f t="shared" si="10"/>
        <v>0.4193287037037034</v>
      </c>
      <c r="B41" s="3">
        <f t="shared" si="11"/>
        <v>1553300230</v>
      </c>
      <c r="C41">
        <f t="shared" ref="C41:D56" si="15">C40</f>
        <v>2</v>
      </c>
      <c r="D41">
        <f t="shared" si="15"/>
        <v>7</v>
      </c>
      <c r="E41">
        <f t="shared" ca="1" si="13"/>
        <v>10876.757529716666</v>
      </c>
      <c r="F41">
        <f t="shared" ca="1" si="14"/>
        <v>-2723.9423723999998</v>
      </c>
      <c r="G41">
        <f t="shared" ca="1" si="1"/>
        <v>10058.4</v>
      </c>
      <c r="H41" s="9">
        <f t="shared" ca="1" si="2"/>
        <v>217.52971358233336</v>
      </c>
      <c r="I41" s="9">
        <f t="shared" ca="1" si="2"/>
        <v>-54.475450232</v>
      </c>
      <c r="J41" s="9">
        <f t="shared" ca="1" si="2"/>
        <v>0</v>
      </c>
      <c r="K41" s="9">
        <f t="shared" ca="1" si="3"/>
        <v>224.24707572048982</v>
      </c>
      <c r="L41" s="9">
        <f t="shared" ca="1" si="4"/>
        <v>104.05930118444157</v>
      </c>
      <c r="M41">
        <f t="shared" ca="1" si="8"/>
        <v>55.825439814814814</v>
      </c>
      <c r="N41">
        <f t="shared" ca="1" si="9"/>
        <v>33.107384259259256</v>
      </c>
    </row>
    <row r="42" spans="1:14" x14ac:dyDescent="0.25">
      <c r="A42" s="4">
        <f t="shared" si="10"/>
        <v>0.41938657407407376</v>
      </c>
      <c r="B42" s="3">
        <f t="shared" si="11"/>
        <v>1553300235</v>
      </c>
      <c r="C42">
        <f t="shared" si="15"/>
        <v>2</v>
      </c>
      <c r="D42">
        <f t="shared" si="15"/>
        <v>7</v>
      </c>
      <c r="E42">
        <f t="shared" ca="1" si="13"/>
        <v>11964.406097628333</v>
      </c>
      <c r="F42">
        <f t="shared" ca="1" si="14"/>
        <v>-2996.3196235599999</v>
      </c>
      <c r="G42">
        <f t="shared" ca="1" si="1"/>
        <v>10058.4</v>
      </c>
      <c r="H42" s="9">
        <f t="shared" ca="1" si="2"/>
        <v>217.52971358233336</v>
      </c>
      <c r="I42" s="9">
        <f t="shared" ca="1" si="2"/>
        <v>-54.475450232</v>
      </c>
      <c r="J42" s="9">
        <f t="shared" ca="1" si="2"/>
        <v>0</v>
      </c>
      <c r="K42" s="9">
        <f t="shared" ca="1" si="3"/>
        <v>224.24707572048982</v>
      </c>
      <c r="L42" s="9">
        <f t="shared" ca="1" si="4"/>
        <v>104.05930118444157</v>
      </c>
      <c r="M42">
        <f t="shared" ca="1" si="8"/>
        <v>55.822983796296299</v>
      </c>
      <c r="N42">
        <f t="shared" ca="1" si="9"/>
        <v>33.124789351851852</v>
      </c>
    </row>
    <row r="43" spans="1:14" x14ac:dyDescent="0.25">
      <c r="A43" s="8">
        <f t="shared" si="10"/>
        <v>0.41944444444444412</v>
      </c>
      <c r="B43" s="3">
        <f t="shared" si="11"/>
        <v>1553300240</v>
      </c>
      <c r="C43">
        <f t="shared" si="15"/>
        <v>2</v>
      </c>
      <c r="D43">
        <f t="shared" si="15"/>
        <v>7</v>
      </c>
      <c r="E43">
        <f t="shared" ca="1" si="13"/>
        <v>13052.054665539999</v>
      </c>
      <c r="F43">
        <f t="shared" ca="1" si="14"/>
        <v>-3268.6968747199999</v>
      </c>
      <c r="G43">
        <f t="shared" ca="1" si="1"/>
        <v>10058.4</v>
      </c>
      <c r="H43" s="9">
        <f t="shared" ca="1" si="2"/>
        <v>217.52971358233336</v>
      </c>
      <c r="I43" s="9">
        <f t="shared" ca="1" si="2"/>
        <v>-54.475450232</v>
      </c>
      <c r="J43" s="9">
        <f t="shared" ca="1" si="2"/>
        <v>0</v>
      </c>
      <c r="K43" s="9">
        <f t="shared" ca="1" si="3"/>
        <v>224.24707572048982</v>
      </c>
      <c r="L43" s="9">
        <f t="shared" ca="1" si="4"/>
        <v>104.05930118444157</v>
      </c>
      <c r="M43">
        <f t="shared" ca="1" si="8"/>
        <v>55.820527777777784</v>
      </c>
      <c r="N43">
        <f t="shared" ca="1" si="9"/>
        <v>33.142194444444442</v>
      </c>
    </row>
    <row r="44" spans="1:14" x14ac:dyDescent="0.25">
      <c r="A44" s="4">
        <f t="shared" si="10"/>
        <v>0.41950231481481448</v>
      </c>
      <c r="B44" s="3">
        <f t="shared" si="11"/>
        <v>1553300245</v>
      </c>
      <c r="C44">
        <f t="shared" si="15"/>
        <v>2</v>
      </c>
      <c r="D44">
        <f t="shared" si="15"/>
        <v>7</v>
      </c>
      <c r="E44">
        <f t="shared" ca="1" si="13"/>
        <v>14139.703233451666</v>
      </c>
      <c r="F44">
        <f t="shared" ca="1" si="14"/>
        <v>-3541.0741258799999</v>
      </c>
      <c r="G44">
        <f t="shared" ca="1" si="1"/>
        <v>10058.4</v>
      </c>
      <c r="H44" s="9">
        <f t="shared" ca="1" si="2"/>
        <v>217.52971358233336</v>
      </c>
      <c r="I44" s="9">
        <f t="shared" ca="1" si="2"/>
        <v>-54.475450232</v>
      </c>
      <c r="J44" s="9">
        <f t="shared" ca="1" si="2"/>
        <v>0</v>
      </c>
      <c r="K44" s="9">
        <f t="shared" ca="1" si="3"/>
        <v>224.24707572048982</v>
      </c>
      <c r="L44" s="9">
        <f t="shared" ca="1" si="4"/>
        <v>104.05930118444157</v>
      </c>
      <c r="M44">
        <f t="shared" ca="1" si="8"/>
        <v>55.818071759259261</v>
      </c>
      <c r="N44">
        <f t="shared" ca="1" si="9"/>
        <v>33.159599537037032</v>
      </c>
    </row>
    <row r="45" spans="1:14" x14ac:dyDescent="0.25">
      <c r="A45" s="4">
        <f t="shared" si="10"/>
        <v>0.41956018518518484</v>
      </c>
      <c r="B45" s="3">
        <f t="shared" si="11"/>
        <v>1553300250</v>
      </c>
      <c r="C45">
        <f t="shared" si="15"/>
        <v>2</v>
      </c>
      <c r="D45">
        <f t="shared" si="15"/>
        <v>7</v>
      </c>
      <c r="E45">
        <f t="shared" ca="1" si="13"/>
        <v>15227.351801363333</v>
      </c>
      <c r="F45">
        <f t="shared" ca="1" si="14"/>
        <v>-3813.4513770399999</v>
      </c>
      <c r="G45">
        <f t="shared" ca="1" si="1"/>
        <v>10058.4</v>
      </c>
      <c r="H45" s="9">
        <f t="shared" ca="1" si="2"/>
        <v>217.52971358233336</v>
      </c>
      <c r="I45" s="9">
        <f t="shared" ca="1" si="2"/>
        <v>-54.475450232</v>
      </c>
      <c r="J45" s="9">
        <f t="shared" ca="1" si="2"/>
        <v>0</v>
      </c>
      <c r="K45" s="9">
        <f t="shared" ca="1" si="3"/>
        <v>224.24707572048982</v>
      </c>
      <c r="L45" s="9">
        <f t="shared" ca="1" si="4"/>
        <v>104.05930118444157</v>
      </c>
      <c r="M45">
        <f t="shared" ca="1" si="8"/>
        <v>55.815615740740746</v>
      </c>
      <c r="N45">
        <f t="shared" ca="1" si="9"/>
        <v>33.177004629629629</v>
      </c>
    </row>
    <row r="46" spans="1:14" x14ac:dyDescent="0.25">
      <c r="A46" s="4">
        <f t="shared" si="10"/>
        <v>0.4196180555555552</v>
      </c>
      <c r="B46" s="3">
        <f t="shared" si="11"/>
        <v>1553300255</v>
      </c>
      <c r="C46">
        <f t="shared" si="15"/>
        <v>2</v>
      </c>
      <c r="D46">
        <f t="shared" si="15"/>
        <v>7</v>
      </c>
      <c r="E46">
        <f t="shared" ca="1" si="13"/>
        <v>16315.000369275</v>
      </c>
      <c r="F46">
        <f t="shared" ca="1" si="14"/>
        <v>-4085.8286281999999</v>
      </c>
      <c r="G46">
        <f t="shared" ca="1" si="1"/>
        <v>10058.4</v>
      </c>
      <c r="H46" s="9">
        <f t="shared" ca="1" si="2"/>
        <v>217.52971358233336</v>
      </c>
      <c r="I46" s="9">
        <f t="shared" ca="1" si="2"/>
        <v>-54.475450232</v>
      </c>
      <c r="J46" s="9">
        <f t="shared" ca="1" si="2"/>
        <v>0</v>
      </c>
      <c r="K46" s="9">
        <f t="shared" ca="1" si="3"/>
        <v>224.24707572048982</v>
      </c>
      <c r="L46" s="9">
        <f t="shared" ca="1" si="4"/>
        <v>104.05930118444157</v>
      </c>
      <c r="M46">
        <f t="shared" ca="1" si="8"/>
        <v>55.813159722222224</v>
      </c>
      <c r="N46">
        <f t="shared" ca="1" si="9"/>
        <v>33.194409722222218</v>
      </c>
    </row>
    <row r="47" spans="1:14" x14ac:dyDescent="0.25">
      <c r="A47" s="4">
        <f t="shared" si="10"/>
        <v>0.41967592592592556</v>
      </c>
      <c r="B47" s="3">
        <f t="shared" si="11"/>
        <v>1553300260</v>
      </c>
      <c r="C47">
        <f t="shared" si="15"/>
        <v>2</v>
      </c>
      <c r="D47">
        <f t="shared" si="15"/>
        <v>7</v>
      </c>
      <c r="E47">
        <f t="shared" ca="1" si="13"/>
        <v>17402.648937186666</v>
      </c>
      <c r="F47">
        <f t="shared" ca="1" si="14"/>
        <v>-4358.2058793599999</v>
      </c>
      <c r="G47">
        <f t="shared" ca="1" si="1"/>
        <v>10058.4</v>
      </c>
      <c r="H47" s="9">
        <f t="shared" ca="1" si="2"/>
        <v>217.52971358233336</v>
      </c>
      <c r="I47" s="9">
        <f t="shared" ca="1" si="2"/>
        <v>-54.475450232</v>
      </c>
      <c r="J47" s="9">
        <f t="shared" ca="1" si="2"/>
        <v>0</v>
      </c>
      <c r="K47" s="9">
        <f t="shared" ca="1" si="3"/>
        <v>224.24707572048982</v>
      </c>
      <c r="L47" s="9">
        <f t="shared" ca="1" si="4"/>
        <v>104.05930118444157</v>
      </c>
      <c r="M47">
        <f t="shared" ca="1" si="8"/>
        <v>55.810703703703709</v>
      </c>
      <c r="N47">
        <f t="shared" ca="1" si="9"/>
        <v>33.211814814814815</v>
      </c>
    </row>
    <row r="48" spans="1:14" x14ac:dyDescent="0.25">
      <c r="A48" s="4">
        <f t="shared" si="10"/>
        <v>0.41973379629629592</v>
      </c>
      <c r="B48" s="3">
        <f t="shared" si="11"/>
        <v>1553300265</v>
      </c>
      <c r="C48">
        <f t="shared" si="15"/>
        <v>2</v>
      </c>
      <c r="D48">
        <f t="shared" si="15"/>
        <v>7</v>
      </c>
      <c r="E48">
        <f t="shared" ca="1" si="13"/>
        <v>18490.297505098333</v>
      </c>
      <c r="F48">
        <f t="shared" ca="1" si="14"/>
        <v>-4630.5831305199999</v>
      </c>
      <c r="G48">
        <f t="shared" ca="1" si="1"/>
        <v>10058.4</v>
      </c>
      <c r="H48" s="9">
        <f t="shared" ca="1" si="2"/>
        <v>217.52971358233336</v>
      </c>
      <c r="I48" s="9">
        <f t="shared" ca="1" si="2"/>
        <v>-54.475450232</v>
      </c>
      <c r="J48" s="9">
        <f t="shared" ca="1" si="2"/>
        <v>0</v>
      </c>
      <c r="K48" s="9">
        <f t="shared" ca="1" si="3"/>
        <v>224.24707572048982</v>
      </c>
      <c r="L48" s="9">
        <f t="shared" ca="1" si="4"/>
        <v>104.05930118444157</v>
      </c>
      <c r="M48">
        <f t="shared" ca="1" si="8"/>
        <v>55.808247685185187</v>
      </c>
      <c r="N48">
        <f t="shared" ca="1" si="9"/>
        <v>33.229219907407405</v>
      </c>
    </row>
    <row r="49" spans="1:19" x14ac:dyDescent="0.25">
      <c r="A49" s="8">
        <f t="shared" si="10"/>
        <v>0.41979166666666629</v>
      </c>
      <c r="B49" s="3">
        <f t="shared" si="11"/>
        <v>1553300270</v>
      </c>
      <c r="C49">
        <f t="shared" si="15"/>
        <v>2</v>
      </c>
      <c r="D49">
        <f t="shared" si="15"/>
        <v>7</v>
      </c>
      <c r="E49">
        <f t="shared" ca="1" si="13"/>
        <v>19577.94607301</v>
      </c>
      <c r="F49">
        <f t="shared" ca="1" si="14"/>
        <v>-4902.96038168</v>
      </c>
      <c r="G49">
        <f t="shared" ca="1" si="1"/>
        <v>10058.4</v>
      </c>
      <c r="H49" s="9">
        <f t="shared" ca="1" si="2"/>
        <v>217.52971358233336</v>
      </c>
      <c r="I49" s="9">
        <f t="shared" ca="1" si="2"/>
        <v>-54.475450232</v>
      </c>
      <c r="J49" s="9">
        <f t="shared" ca="1" si="2"/>
        <v>0</v>
      </c>
      <c r="K49" s="9">
        <f t="shared" ca="1" si="3"/>
        <v>224.24707572048982</v>
      </c>
      <c r="L49" s="9">
        <f t="shared" ca="1" si="4"/>
        <v>104.05930118444157</v>
      </c>
      <c r="M49">
        <f t="shared" ca="1" si="8"/>
        <v>55.805791666666671</v>
      </c>
      <c r="N49">
        <f t="shared" ca="1" si="9"/>
        <v>33.246624999999995</v>
      </c>
    </row>
    <row r="50" spans="1:19" x14ac:dyDescent="0.25">
      <c r="A50" s="4">
        <f t="shared" si="10"/>
        <v>0.41984953703703665</v>
      </c>
      <c r="B50" s="3">
        <f t="shared" si="11"/>
        <v>1553300275</v>
      </c>
      <c r="C50">
        <f t="shared" si="15"/>
        <v>2</v>
      </c>
      <c r="D50">
        <f t="shared" si="15"/>
        <v>7</v>
      </c>
      <c r="E50">
        <f t="shared" ca="1" si="13"/>
        <v>20665.594640921667</v>
      </c>
      <c r="F50">
        <f t="shared" ca="1" si="14"/>
        <v>-5175.33763284</v>
      </c>
      <c r="G50">
        <f t="shared" ca="1" si="1"/>
        <v>10058.4</v>
      </c>
      <c r="H50" s="9">
        <f t="shared" ca="1" si="2"/>
        <v>217.52971358233336</v>
      </c>
      <c r="I50" s="9">
        <f t="shared" ca="1" si="2"/>
        <v>-54.475450232</v>
      </c>
      <c r="J50" s="9">
        <f t="shared" ca="1" si="2"/>
        <v>0</v>
      </c>
      <c r="K50" s="9">
        <f t="shared" ca="1" si="3"/>
        <v>224.24707572048982</v>
      </c>
      <c r="L50" s="9">
        <f t="shared" ca="1" si="4"/>
        <v>104.05930118444157</v>
      </c>
      <c r="M50">
        <f t="shared" ca="1" si="8"/>
        <v>55.803335648148149</v>
      </c>
      <c r="N50">
        <f t="shared" ca="1" si="9"/>
        <v>33.264030092592591</v>
      </c>
    </row>
    <row r="51" spans="1:19" x14ac:dyDescent="0.25">
      <c r="A51" s="4">
        <f t="shared" si="10"/>
        <v>0.41990740740740701</v>
      </c>
      <c r="B51" s="3">
        <f t="shared" si="11"/>
        <v>1553300280</v>
      </c>
      <c r="C51">
        <f t="shared" si="15"/>
        <v>2</v>
      </c>
      <c r="D51">
        <f t="shared" si="15"/>
        <v>7</v>
      </c>
      <c r="E51">
        <f t="shared" ca="1" si="13"/>
        <v>21753.243208833333</v>
      </c>
      <c r="F51">
        <f t="shared" ca="1" si="14"/>
        <v>-5447.714884</v>
      </c>
      <c r="G51">
        <f t="shared" ca="1" si="1"/>
        <v>10058.4</v>
      </c>
      <c r="H51" s="9">
        <f t="shared" ca="1" si="2"/>
        <v>217.52971358233336</v>
      </c>
      <c r="I51" s="9">
        <f t="shared" ca="1" si="2"/>
        <v>-54.475450232</v>
      </c>
      <c r="J51" s="9">
        <f t="shared" ca="1" si="2"/>
        <v>0</v>
      </c>
      <c r="K51" s="9">
        <f t="shared" ca="1" si="3"/>
        <v>224.24707572048982</v>
      </c>
      <c r="L51" s="9">
        <f t="shared" ca="1" si="4"/>
        <v>104.05930118444157</v>
      </c>
      <c r="M51">
        <f t="shared" ca="1" si="8"/>
        <v>55.800879629629634</v>
      </c>
      <c r="N51">
        <f t="shared" ca="1" si="9"/>
        <v>33.281435185185181</v>
      </c>
    </row>
    <row r="52" spans="1:19" x14ac:dyDescent="0.25">
      <c r="A52" s="4">
        <f t="shared" si="10"/>
        <v>0.41996527777777737</v>
      </c>
      <c r="B52" s="3">
        <f t="shared" si="11"/>
        <v>1553300285</v>
      </c>
      <c r="C52">
        <f t="shared" si="15"/>
        <v>2</v>
      </c>
      <c r="D52">
        <f t="shared" si="15"/>
        <v>7</v>
      </c>
      <c r="E52">
        <f t="shared" ca="1" si="13"/>
        <v>22840.891776745</v>
      </c>
      <c r="F52">
        <f t="shared" ca="1" si="14"/>
        <v>-5720.09213516</v>
      </c>
      <c r="G52">
        <f t="shared" ca="1" si="1"/>
        <v>10058.4</v>
      </c>
      <c r="H52" s="9">
        <f t="shared" ca="1" si="2"/>
        <v>217.52971358233336</v>
      </c>
      <c r="I52" s="9">
        <f t="shared" ca="1" si="2"/>
        <v>-54.475450232</v>
      </c>
      <c r="J52" s="9">
        <f t="shared" ca="1" si="2"/>
        <v>0</v>
      </c>
      <c r="K52" s="9">
        <f t="shared" ca="1" si="3"/>
        <v>224.24707572048982</v>
      </c>
      <c r="L52" s="9">
        <f t="shared" ca="1" si="4"/>
        <v>104.05930118444157</v>
      </c>
      <c r="M52">
        <f t="shared" ca="1" si="8"/>
        <v>55.798423611111112</v>
      </c>
      <c r="N52">
        <f t="shared" ca="1" si="9"/>
        <v>33.298840277777778</v>
      </c>
      <c r="O52" s="17"/>
      <c r="P52" s="17"/>
      <c r="Q52" s="17"/>
      <c r="R52" s="17"/>
      <c r="S52" s="17"/>
    </row>
    <row r="53" spans="1:19" x14ac:dyDescent="0.25">
      <c r="A53" s="4">
        <f>A52+5/24/3600</f>
        <v>0.42002314814814773</v>
      </c>
      <c r="B53" s="3">
        <f t="shared" si="11"/>
        <v>1553300290</v>
      </c>
      <c r="C53">
        <f t="shared" si="15"/>
        <v>2</v>
      </c>
      <c r="D53">
        <f t="shared" si="15"/>
        <v>7</v>
      </c>
      <c r="E53">
        <f t="shared" ca="1" si="13"/>
        <v>23928.540344656667</v>
      </c>
      <c r="F53">
        <f t="shared" ca="1" si="14"/>
        <v>-5992.46938632</v>
      </c>
      <c r="G53">
        <f t="shared" ca="1" si="1"/>
        <v>10058.4</v>
      </c>
      <c r="H53" s="9">
        <f t="shared" ca="1" si="2"/>
        <v>217.52971358233336</v>
      </c>
      <c r="I53" s="9">
        <f t="shared" ca="1" si="2"/>
        <v>-54.475450232</v>
      </c>
      <c r="J53" s="9">
        <f t="shared" ca="1" si="2"/>
        <v>0</v>
      </c>
      <c r="K53" s="9">
        <f t="shared" ca="1" si="3"/>
        <v>224.24707572048982</v>
      </c>
      <c r="L53" s="9">
        <f t="shared" ca="1" si="4"/>
        <v>104.05930118444157</v>
      </c>
      <c r="M53">
        <f t="shared" ca="1" si="8"/>
        <v>55.795967592592596</v>
      </c>
      <c r="N53">
        <f t="shared" ca="1" si="9"/>
        <v>33.316245370370368</v>
      </c>
    </row>
    <row r="54" spans="1:19" x14ac:dyDescent="0.25">
      <c r="A54" s="4">
        <f t="shared" si="10"/>
        <v>0.42008101851851809</v>
      </c>
      <c r="B54" s="3">
        <f t="shared" si="11"/>
        <v>1553300295</v>
      </c>
      <c r="C54">
        <f t="shared" si="15"/>
        <v>2</v>
      </c>
      <c r="D54">
        <f t="shared" si="15"/>
        <v>7</v>
      </c>
      <c r="E54">
        <f t="shared" ca="1" si="13"/>
        <v>25016.188912568334</v>
      </c>
      <c r="F54">
        <f t="shared" ca="1" si="14"/>
        <v>-6264.84663748</v>
      </c>
      <c r="G54">
        <f t="shared" ca="1" si="1"/>
        <v>10058.4</v>
      </c>
      <c r="H54" s="9">
        <f t="shared" ca="1" si="2"/>
        <v>217.52971358233336</v>
      </c>
      <c r="I54" s="9">
        <f t="shared" ca="1" si="2"/>
        <v>-54.475450232</v>
      </c>
      <c r="J54" s="9">
        <f t="shared" ca="1" si="2"/>
        <v>0</v>
      </c>
      <c r="K54" s="9">
        <f t="shared" ca="1" si="3"/>
        <v>224.24707572048982</v>
      </c>
      <c r="L54" s="9">
        <f t="shared" ca="1" si="4"/>
        <v>104.05930118444157</v>
      </c>
      <c r="M54">
        <f t="shared" ca="1" si="8"/>
        <v>55.793511574074074</v>
      </c>
      <c r="N54">
        <f t="shared" ca="1" si="9"/>
        <v>33.333650462962964</v>
      </c>
    </row>
    <row r="55" spans="1:19" x14ac:dyDescent="0.25">
      <c r="A55" s="8">
        <f t="shared" si="10"/>
        <v>0.42013888888888845</v>
      </c>
      <c r="B55" s="3">
        <f t="shared" si="11"/>
        <v>1553300300</v>
      </c>
      <c r="C55">
        <f t="shared" si="15"/>
        <v>2</v>
      </c>
      <c r="D55">
        <f t="shared" si="15"/>
        <v>7</v>
      </c>
      <c r="E55">
        <f t="shared" ca="1" si="13"/>
        <v>26103.837480480001</v>
      </c>
      <c r="F55">
        <f t="shared" ca="1" si="14"/>
        <v>-6537.22388864</v>
      </c>
      <c r="G55">
        <f t="shared" ca="1" si="1"/>
        <v>10058.4</v>
      </c>
      <c r="H55" s="9">
        <f t="shared" ca="1" si="2"/>
        <v>217.52971358233336</v>
      </c>
      <c r="I55" s="9">
        <f t="shared" ca="1" si="2"/>
        <v>-54.475450232</v>
      </c>
      <c r="J55" s="9">
        <f t="shared" ca="1" si="2"/>
        <v>0</v>
      </c>
      <c r="K55" s="9">
        <f t="shared" ca="1" si="3"/>
        <v>224.24707572048982</v>
      </c>
      <c r="L55" s="9">
        <f t="shared" ca="1" si="4"/>
        <v>104.05930118444157</v>
      </c>
      <c r="M55">
        <f t="shared" ca="1" si="8"/>
        <v>55.791055555555559</v>
      </c>
      <c r="N55">
        <f t="shared" ca="1" si="9"/>
        <v>33.351055555555554</v>
      </c>
    </row>
    <row r="56" spans="1:19" x14ac:dyDescent="0.25">
      <c r="A56" s="4">
        <f t="shared" si="10"/>
        <v>0.42019675925925881</v>
      </c>
      <c r="B56" s="3">
        <f t="shared" si="11"/>
        <v>1553300305</v>
      </c>
      <c r="C56">
        <f t="shared" si="15"/>
        <v>2</v>
      </c>
      <c r="D56">
        <f t="shared" si="15"/>
        <v>7</v>
      </c>
      <c r="E56">
        <f t="shared" ca="1" si="13"/>
        <v>27191.486048391667</v>
      </c>
      <c r="F56">
        <f t="shared" ca="1" si="14"/>
        <v>-6809.6011398000001</v>
      </c>
      <c r="G56">
        <f t="shared" ca="1" si="1"/>
        <v>10058.4</v>
      </c>
      <c r="H56" s="9">
        <f t="shared" ca="1" si="2"/>
        <v>217.52971358233336</v>
      </c>
      <c r="I56" s="9">
        <f t="shared" ca="1" si="2"/>
        <v>-54.475450232</v>
      </c>
      <c r="J56" s="9">
        <f t="shared" ca="1" si="2"/>
        <v>0</v>
      </c>
      <c r="K56" s="9">
        <f t="shared" ca="1" si="3"/>
        <v>224.24707572048982</v>
      </c>
      <c r="L56" s="9">
        <f t="shared" ca="1" si="4"/>
        <v>104.05930118444157</v>
      </c>
      <c r="M56">
        <f t="shared" ca="1" si="8"/>
        <v>55.788599537037044</v>
      </c>
      <c r="N56">
        <f t="shared" ca="1" si="9"/>
        <v>33.368460648148144</v>
      </c>
    </row>
    <row r="57" spans="1:19" x14ac:dyDescent="0.25">
      <c r="A57" s="4">
        <f t="shared" si="10"/>
        <v>0.42025462962962917</v>
      </c>
      <c r="B57" s="3">
        <f t="shared" si="11"/>
        <v>1553300310</v>
      </c>
      <c r="C57">
        <f t="shared" ref="C57:D72" si="16">C56</f>
        <v>2</v>
      </c>
      <c r="D57">
        <f t="shared" si="16"/>
        <v>7</v>
      </c>
      <c r="E57">
        <f t="shared" ca="1" si="13"/>
        <v>28279.134616303334</v>
      </c>
      <c r="F57">
        <f t="shared" ca="1" si="14"/>
        <v>-7081.9783909600001</v>
      </c>
      <c r="G57">
        <f t="shared" ca="1" si="1"/>
        <v>10058.4</v>
      </c>
      <c r="H57" s="9">
        <f t="shared" ca="1" si="2"/>
        <v>217.52971358233336</v>
      </c>
      <c r="I57" s="9">
        <f t="shared" ca="1" si="2"/>
        <v>-54.475450232</v>
      </c>
      <c r="J57" s="9">
        <f t="shared" ca="1" si="2"/>
        <v>0</v>
      </c>
      <c r="K57" s="9">
        <f t="shared" ca="1" si="3"/>
        <v>224.24707572048982</v>
      </c>
      <c r="L57" s="9">
        <f t="shared" ca="1" si="4"/>
        <v>104.05930118444157</v>
      </c>
      <c r="M57">
        <f t="shared" ca="1" si="8"/>
        <v>55.786143518518521</v>
      </c>
      <c r="N57">
        <f t="shared" ca="1" si="9"/>
        <v>33.385865740740741</v>
      </c>
    </row>
    <row r="58" spans="1:19" x14ac:dyDescent="0.25">
      <c r="A58" s="4">
        <f t="shared" si="10"/>
        <v>0.42031249999999953</v>
      </c>
      <c r="B58" s="3">
        <f t="shared" si="11"/>
        <v>1553300315</v>
      </c>
      <c r="C58">
        <f t="shared" si="16"/>
        <v>2</v>
      </c>
      <c r="D58">
        <f t="shared" si="16"/>
        <v>7</v>
      </c>
      <c r="E58">
        <f t="shared" ca="1" si="13"/>
        <v>29366.783184215001</v>
      </c>
      <c r="F58">
        <f t="shared" ca="1" si="14"/>
        <v>-7354.3556421200001</v>
      </c>
      <c r="G58">
        <f t="shared" ca="1" si="1"/>
        <v>10058.4</v>
      </c>
      <c r="H58" s="9">
        <f t="shared" ca="1" si="2"/>
        <v>217.52971358233336</v>
      </c>
      <c r="I58" s="9">
        <f t="shared" ca="1" si="2"/>
        <v>-54.475450232</v>
      </c>
      <c r="J58" s="9">
        <f t="shared" ca="1" si="2"/>
        <v>0</v>
      </c>
      <c r="K58" s="9">
        <f t="shared" ca="1" si="3"/>
        <v>224.24707572048982</v>
      </c>
      <c r="L58" s="9">
        <f t="shared" ca="1" si="4"/>
        <v>104.05930118444157</v>
      </c>
      <c r="M58">
        <f t="shared" ca="1" si="8"/>
        <v>55.783687500000006</v>
      </c>
      <c r="N58">
        <f t="shared" ca="1" si="9"/>
        <v>33.40327083333333</v>
      </c>
    </row>
    <row r="59" spans="1:19" x14ac:dyDescent="0.25">
      <c r="A59" s="4">
        <f t="shared" si="10"/>
        <v>0.42037037037036989</v>
      </c>
      <c r="B59" s="3">
        <f t="shared" si="11"/>
        <v>1553300320</v>
      </c>
      <c r="C59">
        <f t="shared" si="16"/>
        <v>2</v>
      </c>
      <c r="D59">
        <f t="shared" si="16"/>
        <v>7</v>
      </c>
      <c r="E59">
        <f t="shared" ca="1" si="13"/>
        <v>30454.431752126668</v>
      </c>
      <c r="F59">
        <f t="shared" ca="1" si="14"/>
        <v>-7626.7328932800001</v>
      </c>
      <c r="G59">
        <f t="shared" ca="1" si="1"/>
        <v>10058.4</v>
      </c>
      <c r="H59" s="9">
        <f t="shared" ca="1" si="2"/>
        <v>217.52971358233336</v>
      </c>
      <c r="I59" s="9">
        <f t="shared" ca="1" si="2"/>
        <v>-54.475450232</v>
      </c>
      <c r="J59" s="9">
        <f t="shared" ca="1" si="2"/>
        <v>0</v>
      </c>
      <c r="K59" s="9">
        <f t="shared" ca="1" si="3"/>
        <v>224.24707572048982</v>
      </c>
      <c r="L59" s="9">
        <f t="shared" ca="1" si="4"/>
        <v>104.05930118444157</v>
      </c>
      <c r="M59">
        <f t="shared" ca="1" si="8"/>
        <v>55.781231481481484</v>
      </c>
      <c r="N59">
        <f t="shared" ca="1" si="9"/>
        <v>33.420675925925927</v>
      </c>
    </row>
    <row r="60" spans="1:19" x14ac:dyDescent="0.25">
      <c r="A60" s="4">
        <f t="shared" si="10"/>
        <v>0.42042824074074026</v>
      </c>
      <c r="B60" s="3">
        <f t="shared" si="11"/>
        <v>1553300325</v>
      </c>
      <c r="C60">
        <f t="shared" si="16"/>
        <v>2</v>
      </c>
      <c r="D60">
        <f t="shared" si="16"/>
        <v>7</v>
      </c>
      <c r="E60">
        <f t="shared" ca="1" si="13"/>
        <v>31542.080320038334</v>
      </c>
      <c r="F60">
        <f t="shared" ca="1" si="14"/>
        <v>-7899.1101444400001</v>
      </c>
      <c r="G60">
        <f t="shared" ca="1" si="1"/>
        <v>10058.4</v>
      </c>
      <c r="H60" s="9">
        <f t="shared" ca="1" si="2"/>
        <v>217.52971358233336</v>
      </c>
      <c r="I60" s="9">
        <f t="shared" ca="1" si="2"/>
        <v>-54.475450232</v>
      </c>
      <c r="J60" s="9">
        <f t="shared" ca="1" si="2"/>
        <v>0</v>
      </c>
      <c r="K60" s="9">
        <f t="shared" ca="1" si="3"/>
        <v>224.24707572048982</v>
      </c>
      <c r="L60" s="9">
        <f t="shared" ca="1" si="4"/>
        <v>104.05930118444157</v>
      </c>
      <c r="M60">
        <f t="shared" ca="1" si="8"/>
        <v>55.778775462962969</v>
      </c>
      <c r="N60">
        <f t="shared" ca="1" si="9"/>
        <v>33.438081018518517</v>
      </c>
    </row>
    <row r="61" spans="1:19" x14ac:dyDescent="0.25">
      <c r="A61" s="4">
        <f t="shared" si="10"/>
        <v>0.42048611111111062</v>
      </c>
      <c r="B61" s="3">
        <f t="shared" si="11"/>
        <v>1553300330</v>
      </c>
      <c r="C61">
        <f t="shared" si="16"/>
        <v>2</v>
      </c>
      <c r="D61">
        <f t="shared" si="16"/>
        <v>7</v>
      </c>
      <c r="E61">
        <f t="shared" ca="1" si="13"/>
        <v>32629.728887950001</v>
      </c>
      <c r="F61">
        <f t="shared" ca="1" si="14"/>
        <v>-8171.4873956000001</v>
      </c>
      <c r="G61">
        <f t="shared" ca="1" si="1"/>
        <v>10058.4</v>
      </c>
      <c r="H61" s="9">
        <f t="shared" ca="1" si="2"/>
        <v>217.52971358233407</v>
      </c>
      <c r="I61" s="9">
        <f t="shared" ca="1" si="2"/>
        <v>-54.475450232000185</v>
      </c>
      <c r="J61" s="9">
        <f t="shared" ca="1" si="2"/>
        <v>0</v>
      </c>
      <c r="K61" s="9">
        <f t="shared" ca="1" si="3"/>
        <v>224.24707572049056</v>
      </c>
      <c r="L61" s="9">
        <f t="shared" ca="1" si="4"/>
        <v>104.05930118444157</v>
      </c>
      <c r="M61">
        <f t="shared" ca="1" si="8"/>
        <v>55.776319444444447</v>
      </c>
      <c r="N61">
        <f t="shared" ca="1" si="9"/>
        <v>33.455486111111114</v>
      </c>
    </row>
    <row r="62" spans="1:19" x14ac:dyDescent="0.25">
      <c r="A62" s="4">
        <f t="shared" si="10"/>
        <v>0.42054398148148098</v>
      </c>
      <c r="B62" s="3">
        <f t="shared" si="11"/>
        <v>1553300335</v>
      </c>
      <c r="C62">
        <f t="shared" si="16"/>
        <v>2</v>
      </c>
      <c r="D62">
        <f t="shared" si="16"/>
        <v>7</v>
      </c>
      <c r="E62">
        <f t="shared" ca="1" si="13"/>
        <v>33717.377455861671</v>
      </c>
      <c r="F62">
        <f t="shared" ca="1" si="14"/>
        <v>-8443.8646467600011</v>
      </c>
      <c r="G62">
        <f t="shared" ca="1" si="1"/>
        <v>10058.4</v>
      </c>
      <c r="H62" s="9">
        <f t="shared" ca="1" si="2"/>
        <v>217.52971358233191</v>
      </c>
      <c r="I62" s="9">
        <f t="shared" ca="1" si="2"/>
        <v>-54.475450232</v>
      </c>
      <c r="J62" s="9">
        <f t="shared" ca="1" si="2"/>
        <v>0</v>
      </c>
      <c r="K62" s="9">
        <f t="shared" ca="1" si="3"/>
        <v>224.24707572048843</v>
      </c>
      <c r="L62" s="9">
        <f t="shared" ca="1" si="4"/>
        <v>104.05930118444165</v>
      </c>
      <c r="M62">
        <f t="shared" ca="1" si="8"/>
        <v>55.773863425925931</v>
      </c>
      <c r="N62">
        <f t="shared" ca="1" si="9"/>
        <v>33.472891203703703</v>
      </c>
    </row>
    <row r="63" spans="1:19" x14ac:dyDescent="0.25">
      <c r="A63" s="4">
        <f t="shared" si="10"/>
        <v>0.42060185185185134</v>
      </c>
      <c r="B63" s="3">
        <f t="shared" si="11"/>
        <v>1553300340</v>
      </c>
      <c r="C63">
        <f t="shared" si="16"/>
        <v>2</v>
      </c>
      <c r="D63">
        <f t="shared" si="16"/>
        <v>7</v>
      </c>
      <c r="E63">
        <f t="shared" ca="1" si="13"/>
        <v>34805.026023773331</v>
      </c>
      <c r="F63">
        <f t="shared" ca="1" si="14"/>
        <v>-8716.2418979200011</v>
      </c>
      <c r="G63">
        <f t="shared" ca="1" si="1"/>
        <v>10058.4</v>
      </c>
      <c r="H63" s="9">
        <f t="shared" ca="1" si="2"/>
        <v>217.52971358233481</v>
      </c>
      <c r="I63" s="9">
        <f t="shared" ca="1" si="2"/>
        <v>-54.475450232</v>
      </c>
      <c r="J63" s="9">
        <f t="shared" ca="1" si="2"/>
        <v>0</v>
      </c>
      <c r="K63" s="9">
        <f t="shared" ca="1" si="3"/>
        <v>224.24707572049121</v>
      </c>
      <c r="L63" s="9">
        <f t="shared" ca="1" si="4"/>
        <v>104.05930118444147</v>
      </c>
      <c r="M63">
        <f t="shared" ca="1" si="8"/>
        <v>55.771407407407409</v>
      </c>
      <c r="N63">
        <f t="shared" ca="1" si="9"/>
        <v>33.490296296296293</v>
      </c>
    </row>
    <row r="64" spans="1:19" x14ac:dyDescent="0.25">
      <c r="A64" s="4">
        <f t="shared" si="10"/>
        <v>0.4206597222222217</v>
      </c>
      <c r="B64" s="3">
        <f t="shared" si="11"/>
        <v>1553300345</v>
      </c>
      <c r="C64">
        <f t="shared" si="16"/>
        <v>2</v>
      </c>
      <c r="D64">
        <f t="shared" si="16"/>
        <v>7</v>
      </c>
      <c r="E64">
        <f t="shared" ca="1" si="13"/>
        <v>35892.674591685005</v>
      </c>
      <c r="F64">
        <f t="shared" ca="1" si="14"/>
        <v>-8988.6191490800011</v>
      </c>
      <c r="G64">
        <f t="shared" ca="1" si="1"/>
        <v>10058.4</v>
      </c>
      <c r="H64" s="9">
        <f t="shared" ca="1" si="2"/>
        <v>217.52971358233191</v>
      </c>
      <c r="I64" s="9">
        <f t="shared" ca="1" si="2"/>
        <v>-54.475450232</v>
      </c>
      <c r="J64" s="9">
        <f t="shared" ca="1" si="2"/>
        <v>0</v>
      </c>
      <c r="K64" s="9">
        <f t="shared" ca="1" si="3"/>
        <v>224.24707572048843</v>
      </c>
      <c r="L64" s="9">
        <f t="shared" ca="1" si="4"/>
        <v>104.05930118444165</v>
      </c>
      <c r="M64">
        <f t="shared" ca="1" si="8"/>
        <v>55.768951388888894</v>
      </c>
      <c r="N64">
        <f t="shared" ca="1" si="9"/>
        <v>33.50770138888889</v>
      </c>
    </row>
    <row r="65" spans="1:15" x14ac:dyDescent="0.25">
      <c r="A65" s="4">
        <f t="shared" si="10"/>
        <v>0.42071759259259206</v>
      </c>
      <c r="B65" s="3">
        <f t="shared" si="11"/>
        <v>1553300350</v>
      </c>
      <c r="C65">
        <f t="shared" si="16"/>
        <v>2</v>
      </c>
      <c r="D65">
        <f t="shared" si="16"/>
        <v>7</v>
      </c>
      <c r="E65">
        <f t="shared" ca="1" si="13"/>
        <v>36980.323159596664</v>
      </c>
      <c r="F65">
        <f t="shared" ca="1" si="14"/>
        <v>-9260.9964002400011</v>
      </c>
      <c r="G65">
        <f t="shared" ca="1" si="1"/>
        <v>10058.4</v>
      </c>
      <c r="H65" s="9">
        <f t="shared" ca="1" si="2"/>
        <v>217.52971358233481</v>
      </c>
      <c r="I65" s="9">
        <f t="shared" ca="1" si="2"/>
        <v>-54.475450232</v>
      </c>
      <c r="J65" s="9">
        <f t="shared" ca="1" si="2"/>
        <v>0</v>
      </c>
      <c r="K65" s="9">
        <f t="shared" ca="1" si="3"/>
        <v>224.24707572049121</v>
      </c>
      <c r="L65" s="9">
        <f t="shared" ca="1" si="4"/>
        <v>104.05930118444147</v>
      </c>
      <c r="M65">
        <f t="shared" ca="1" si="8"/>
        <v>55.766495370370372</v>
      </c>
      <c r="N65">
        <f t="shared" ca="1" si="9"/>
        <v>33.52510648148148</v>
      </c>
    </row>
    <row r="66" spans="1:15" x14ac:dyDescent="0.25">
      <c r="A66" s="4">
        <f t="shared" si="10"/>
        <v>0.42077546296296242</v>
      </c>
      <c r="B66" s="3">
        <f t="shared" si="11"/>
        <v>1553300355</v>
      </c>
      <c r="C66">
        <f t="shared" si="16"/>
        <v>2</v>
      </c>
      <c r="D66">
        <f t="shared" si="16"/>
        <v>7</v>
      </c>
      <c r="E66">
        <f t="shared" ca="1" si="13"/>
        <v>38067.971727508339</v>
      </c>
      <c r="F66">
        <f t="shared" ca="1" si="14"/>
        <v>-9533.3736514000011</v>
      </c>
      <c r="G66">
        <f t="shared" ca="1" si="1"/>
        <v>10058.4</v>
      </c>
      <c r="H66" s="9">
        <f t="shared" ca="1" si="2"/>
        <v>217.52971358233191</v>
      </c>
      <c r="I66" s="9">
        <f t="shared" ca="1" si="2"/>
        <v>-54.475450232</v>
      </c>
      <c r="J66" s="9">
        <f t="shared" ca="1" si="2"/>
        <v>0</v>
      </c>
      <c r="K66" s="9">
        <f t="shared" ca="1" si="3"/>
        <v>224.24707572048843</v>
      </c>
      <c r="L66" s="9">
        <f t="shared" ca="1" si="4"/>
        <v>104.05930118444165</v>
      </c>
      <c r="M66">
        <f t="shared" ca="1" si="8"/>
        <v>55.764039351851856</v>
      </c>
      <c r="N66">
        <f t="shared" ca="1" si="9"/>
        <v>33.542511574074076</v>
      </c>
      <c r="O66" s="12"/>
    </row>
    <row r="67" spans="1:15" x14ac:dyDescent="0.25">
      <c r="A67" s="8">
        <f t="shared" si="10"/>
        <v>0.42083333333333278</v>
      </c>
      <c r="B67" s="3">
        <f t="shared" si="11"/>
        <v>1553300360</v>
      </c>
      <c r="C67">
        <f t="shared" si="16"/>
        <v>2</v>
      </c>
      <c r="D67">
        <f t="shared" si="16"/>
        <v>7</v>
      </c>
      <c r="E67">
        <f t="shared" ca="1" si="13"/>
        <v>39155.620295419998</v>
      </c>
      <c r="F67">
        <f t="shared" ca="1" si="14"/>
        <v>-9805.7509025600011</v>
      </c>
      <c r="G67">
        <f t="shared" ca="1" si="1"/>
        <v>10058.4</v>
      </c>
      <c r="H67" s="9">
        <f t="shared" ca="1" si="2"/>
        <v>217.52971358233481</v>
      </c>
      <c r="I67" s="9">
        <f t="shared" ca="1" si="2"/>
        <v>-54.475450232</v>
      </c>
      <c r="J67" s="9">
        <f t="shared" ca="1" si="2"/>
        <v>0</v>
      </c>
      <c r="K67" s="9">
        <f t="shared" ca="1" si="3"/>
        <v>224.24707572049121</v>
      </c>
      <c r="L67" s="9">
        <f t="shared" ca="1" si="4"/>
        <v>104.05930118444147</v>
      </c>
      <c r="M67">
        <f t="shared" ca="1" si="8"/>
        <v>55.761583333333341</v>
      </c>
      <c r="N67">
        <f t="shared" ca="1" si="9"/>
        <v>33.559916666666666</v>
      </c>
      <c r="O67" s="12"/>
    </row>
    <row r="68" spans="1:15" x14ac:dyDescent="0.25">
      <c r="A68" s="4">
        <f t="shared" si="10"/>
        <v>0.42089120370370314</v>
      </c>
      <c r="B68" s="3">
        <f t="shared" si="11"/>
        <v>1553300365</v>
      </c>
      <c r="C68">
        <f t="shared" si="16"/>
        <v>2</v>
      </c>
      <c r="D68">
        <f t="shared" si="16"/>
        <v>7</v>
      </c>
      <c r="E68">
        <f t="shared" ca="1" si="13"/>
        <v>40243.268863331672</v>
      </c>
      <c r="F68">
        <f t="shared" ca="1" si="14"/>
        <v>-10078.128153720001</v>
      </c>
      <c r="G68">
        <f t="shared" ca="1" si="1"/>
        <v>10058.4</v>
      </c>
      <c r="H68" s="9">
        <f t="shared" ca="1" si="2"/>
        <v>217.52971358233191</v>
      </c>
      <c r="I68" s="9">
        <f t="shared" ca="1" si="2"/>
        <v>-54.475450232</v>
      </c>
      <c r="J68" s="9">
        <f t="shared" ca="1" si="2"/>
        <v>0</v>
      </c>
      <c r="K68" s="9">
        <f t="shared" ca="1" si="3"/>
        <v>224.24707572048843</v>
      </c>
      <c r="L68" s="9">
        <f t="shared" ca="1" si="4"/>
        <v>104.05930118444165</v>
      </c>
      <c r="M68">
        <f t="shared" ca="1" si="8"/>
        <v>55.759127314814819</v>
      </c>
      <c r="N68">
        <f t="shared" ca="1" si="9"/>
        <v>33.577321759259256</v>
      </c>
      <c r="O68" s="12"/>
    </row>
    <row r="69" spans="1:15" x14ac:dyDescent="0.25">
      <c r="A69" s="4">
        <f t="shared" si="10"/>
        <v>0.4209490740740735</v>
      </c>
      <c r="B69" s="3">
        <f t="shared" si="11"/>
        <v>1553300370</v>
      </c>
      <c r="C69">
        <f t="shared" si="16"/>
        <v>2</v>
      </c>
      <c r="D69">
        <f t="shared" si="16"/>
        <v>7</v>
      </c>
      <c r="E69">
        <f t="shared" ca="1" si="13"/>
        <v>41330.917431243332</v>
      </c>
      <c r="F69">
        <f t="shared" ca="1" si="14"/>
        <v>-10350.505404880001</v>
      </c>
      <c r="G69">
        <f t="shared" ca="1" si="1"/>
        <v>10058.4</v>
      </c>
      <c r="H69" s="9">
        <f t="shared" ca="1" si="2"/>
        <v>217.52971358233481</v>
      </c>
      <c r="I69" s="9">
        <f t="shared" ca="1" si="2"/>
        <v>-54.475450232</v>
      </c>
      <c r="J69" s="9">
        <f t="shared" ca="1" si="2"/>
        <v>0</v>
      </c>
      <c r="K69" s="9">
        <f t="shared" ca="1" si="3"/>
        <v>224.24707572049121</v>
      </c>
      <c r="L69" s="9">
        <f t="shared" ca="1" si="4"/>
        <v>104.05930118444147</v>
      </c>
      <c r="M69">
        <f t="shared" ca="1" si="8"/>
        <v>55.756671296296304</v>
      </c>
      <c r="N69">
        <f t="shared" ca="1" si="9"/>
        <v>33.594726851851853</v>
      </c>
      <c r="O69" s="12"/>
    </row>
    <row r="70" spans="1:15" x14ac:dyDescent="0.25">
      <c r="A70" s="4">
        <f t="shared" si="10"/>
        <v>0.42100694444444386</v>
      </c>
      <c r="B70" s="3">
        <f t="shared" si="11"/>
        <v>1553300375</v>
      </c>
      <c r="C70">
        <f t="shared" si="16"/>
        <v>2</v>
      </c>
      <c r="D70">
        <f t="shared" si="16"/>
        <v>7</v>
      </c>
      <c r="E70">
        <f t="shared" ca="1" si="13"/>
        <v>42418.565999155006</v>
      </c>
      <c r="F70">
        <f t="shared" ca="1" si="14"/>
        <v>-10622.882656040001</v>
      </c>
      <c r="G70">
        <f t="shared" ca="1" si="1"/>
        <v>10058.4</v>
      </c>
      <c r="H70" s="9">
        <f t="shared" ca="1" si="2"/>
        <v>217.52971358233191</v>
      </c>
      <c r="I70" s="9">
        <f t="shared" ca="1" si="2"/>
        <v>-54.475450232</v>
      </c>
      <c r="J70" s="9">
        <f t="shared" ca="1" si="2"/>
        <v>0</v>
      </c>
      <c r="K70" s="9">
        <f t="shared" ca="1" si="3"/>
        <v>224.24707572048843</v>
      </c>
      <c r="L70" s="9">
        <f t="shared" ca="1" si="4"/>
        <v>104.05930118444165</v>
      </c>
      <c r="M70">
        <f t="shared" ca="1" si="8"/>
        <v>55.754215277777782</v>
      </c>
      <c r="N70">
        <f t="shared" ca="1" si="9"/>
        <v>33.612131944444442</v>
      </c>
    </row>
    <row r="71" spans="1:15" x14ac:dyDescent="0.25">
      <c r="A71" s="4">
        <f>A70+5/24/3600</f>
        <v>0.42106481481481423</v>
      </c>
      <c r="B71" s="3">
        <f t="shared" si="11"/>
        <v>1553300380</v>
      </c>
      <c r="C71">
        <f t="shared" si="16"/>
        <v>2</v>
      </c>
      <c r="D71">
        <f t="shared" si="16"/>
        <v>7</v>
      </c>
      <c r="E71">
        <f t="shared" ca="1" si="13"/>
        <v>43506.214567066665</v>
      </c>
      <c r="F71">
        <f t="shared" ca="1" si="14"/>
        <v>-10895.259907200001</v>
      </c>
      <c r="G71">
        <f t="shared" ca="1" si="1"/>
        <v>10058.4</v>
      </c>
      <c r="H71" s="9">
        <f t="shared" ca="1" si="2"/>
        <v>217.52971358233481</v>
      </c>
      <c r="I71" s="9">
        <f t="shared" ca="1" si="2"/>
        <v>-54.475450232</v>
      </c>
      <c r="J71" s="9">
        <f t="shared" ca="1" si="2"/>
        <v>0</v>
      </c>
      <c r="K71" s="9">
        <f t="shared" ca="1" si="3"/>
        <v>224.24707572049121</v>
      </c>
      <c r="L71" s="9">
        <f t="shared" ca="1" si="4"/>
        <v>104.05930118444147</v>
      </c>
      <c r="M71">
        <f t="shared" ca="1" si="8"/>
        <v>55.751759259259266</v>
      </c>
      <c r="N71">
        <f t="shared" ca="1" si="9"/>
        <v>33.629537037037039</v>
      </c>
    </row>
    <row r="72" spans="1:15" x14ac:dyDescent="0.25">
      <c r="A72" s="4">
        <f t="shared" si="10"/>
        <v>0.42112268518518459</v>
      </c>
      <c r="B72" s="3">
        <f t="shared" si="11"/>
        <v>1553300385</v>
      </c>
      <c r="C72">
        <f t="shared" si="16"/>
        <v>2</v>
      </c>
      <c r="D72">
        <f t="shared" si="16"/>
        <v>7</v>
      </c>
      <c r="E72">
        <f t="shared" ca="1" si="13"/>
        <v>44593.863134978339</v>
      </c>
      <c r="F72">
        <f t="shared" ca="1" si="14"/>
        <v>-11167.637158360001</v>
      </c>
      <c r="G72">
        <f t="shared" ref="G72:G135" ca="1" si="17">INDIRECT("G$"&amp;C72)+INDIRECT("J$"&amp;C72)*($B72-INDIRECT("B$"&amp;D72))</f>
        <v>10058.4</v>
      </c>
      <c r="H72" s="9">
        <f t="shared" ref="H72:J126" ca="1" si="18">(E73-E72)/($B73-$B72)</f>
        <v>217.52971358233191</v>
      </c>
      <c r="I72" s="9">
        <f t="shared" ca="1" si="18"/>
        <v>-54.475450232</v>
      </c>
      <c r="J72" s="9">
        <f t="shared" ca="1" si="18"/>
        <v>0</v>
      </c>
      <c r="K72" s="9">
        <f t="shared" ref="K72:K135" ca="1" si="19">SQRT(H72*H72+I72*I72)</f>
        <v>224.24707572048843</v>
      </c>
      <c r="L72" s="9">
        <f t="shared" ref="L72:L135" ca="1" si="20">DEGREES(ATAN2(I72,H72))</f>
        <v>104.05930118444165</v>
      </c>
      <c r="M72">
        <f t="shared" ca="1" si="8"/>
        <v>55.749303240740744</v>
      </c>
      <c r="N72">
        <f t="shared" ca="1" si="9"/>
        <v>33.646942129629629</v>
      </c>
    </row>
    <row r="73" spans="1:15" x14ac:dyDescent="0.25">
      <c r="A73" s="4">
        <f t="shared" si="10"/>
        <v>0.42118055555555495</v>
      </c>
      <c r="B73" s="3">
        <f t="shared" si="11"/>
        <v>1553300390</v>
      </c>
      <c r="C73">
        <f t="shared" ref="C73:D88" si="21">C72</f>
        <v>2</v>
      </c>
      <c r="D73">
        <f t="shared" si="21"/>
        <v>7</v>
      </c>
      <c r="E73">
        <f t="shared" ca="1" si="13"/>
        <v>45681.511702889999</v>
      </c>
      <c r="F73">
        <f t="shared" ca="1" si="14"/>
        <v>-11440.014409520001</v>
      </c>
      <c r="G73">
        <f t="shared" ca="1" si="17"/>
        <v>10058.4</v>
      </c>
      <c r="H73" s="9">
        <f t="shared" ca="1" si="18"/>
        <v>217.52971358233481</v>
      </c>
      <c r="I73" s="9">
        <f t="shared" ca="1" si="18"/>
        <v>-54.475450232</v>
      </c>
      <c r="J73" s="9">
        <f t="shared" ca="1" si="18"/>
        <v>0</v>
      </c>
      <c r="K73" s="9">
        <f t="shared" ca="1" si="19"/>
        <v>224.24707572049121</v>
      </c>
      <c r="L73" s="9">
        <f t="shared" ca="1" si="20"/>
        <v>104.05930118444147</v>
      </c>
      <c r="M73">
        <f t="shared" ref="M73:M136" ca="1" si="22">INDIRECT("M$"&amp;C73)+INDIRECT("O$"&amp;C73)*($B73-INDIRECT("B$"&amp;D73))</f>
        <v>55.746847222222229</v>
      </c>
      <c r="N73">
        <f t="shared" ref="N73:N136" ca="1" si="23">INDIRECT("N$"&amp;C73)+INDIRECT("P$"&amp;C73)*($B73-INDIRECT("B$"&amp;D73))</f>
        <v>33.664347222222219</v>
      </c>
    </row>
    <row r="74" spans="1:15" x14ac:dyDescent="0.25">
      <c r="A74" s="4">
        <f t="shared" ref="A74:A103" si="24">A73+5/24/3600</f>
        <v>0.42123842592592531</v>
      </c>
      <c r="B74" s="3">
        <f t="shared" ref="B74:B137" si="25">B73+SECOND(A74-A73)</f>
        <v>1553300395</v>
      </c>
      <c r="C74">
        <f t="shared" si="21"/>
        <v>2</v>
      </c>
      <c r="D74">
        <f t="shared" si="21"/>
        <v>7</v>
      </c>
      <c r="E74">
        <f t="shared" ca="1" si="13"/>
        <v>46769.160270801673</v>
      </c>
      <c r="F74">
        <f t="shared" ca="1" si="14"/>
        <v>-11712.391660680001</v>
      </c>
      <c r="G74">
        <f t="shared" ca="1" si="17"/>
        <v>10058.4</v>
      </c>
      <c r="H74" s="9">
        <f t="shared" ca="1" si="18"/>
        <v>217.52971358233191</v>
      </c>
      <c r="I74" s="9">
        <f t="shared" ca="1" si="18"/>
        <v>-54.475450232</v>
      </c>
      <c r="J74" s="9">
        <f t="shared" ca="1" si="18"/>
        <v>0</v>
      </c>
      <c r="K74" s="9">
        <f t="shared" ca="1" si="19"/>
        <v>224.24707572048843</v>
      </c>
      <c r="L74" s="9">
        <f t="shared" ca="1" si="20"/>
        <v>104.05930118444165</v>
      </c>
      <c r="M74">
        <f t="shared" ca="1" si="22"/>
        <v>55.744391203703707</v>
      </c>
      <c r="N74">
        <f t="shared" ca="1" si="23"/>
        <v>33.681752314814815</v>
      </c>
    </row>
    <row r="75" spans="1:15" x14ac:dyDescent="0.25">
      <c r="A75" s="4">
        <f t="shared" si="24"/>
        <v>0.42129629629629567</v>
      </c>
      <c r="B75" s="3">
        <f t="shared" si="25"/>
        <v>1553300400</v>
      </c>
      <c r="C75">
        <f t="shared" si="21"/>
        <v>2</v>
      </c>
      <c r="D75">
        <f t="shared" si="21"/>
        <v>7</v>
      </c>
      <c r="E75">
        <f t="shared" ca="1" si="13"/>
        <v>47856.808838713332</v>
      </c>
      <c r="F75">
        <f t="shared" ca="1" si="14"/>
        <v>-11984.768911840001</v>
      </c>
      <c r="G75">
        <f t="shared" ca="1" si="17"/>
        <v>10058.4</v>
      </c>
      <c r="H75" s="9">
        <f t="shared" ca="1" si="18"/>
        <v>217.52971358233481</v>
      </c>
      <c r="I75" s="9">
        <f t="shared" ca="1" si="18"/>
        <v>-54.475450232</v>
      </c>
      <c r="J75" s="9">
        <f t="shared" ca="1" si="18"/>
        <v>0</v>
      </c>
      <c r="K75" s="9">
        <f t="shared" ca="1" si="19"/>
        <v>224.24707572049121</v>
      </c>
      <c r="L75" s="9">
        <f t="shared" ca="1" si="20"/>
        <v>104.05930118444147</v>
      </c>
      <c r="M75">
        <f t="shared" ca="1" si="22"/>
        <v>55.741935185185191</v>
      </c>
      <c r="N75">
        <f t="shared" ca="1" si="23"/>
        <v>33.699157407407405</v>
      </c>
    </row>
    <row r="76" spans="1:15" x14ac:dyDescent="0.25">
      <c r="A76" s="4">
        <f t="shared" si="24"/>
        <v>0.42135416666666603</v>
      </c>
      <c r="B76" s="3">
        <f t="shared" si="25"/>
        <v>1553300405</v>
      </c>
      <c r="C76">
        <f t="shared" si="21"/>
        <v>2</v>
      </c>
      <c r="D76">
        <f t="shared" si="21"/>
        <v>7</v>
      </c>
      <c r="E76">
        <f t="shared" ca="1" si="13"/>
        <v>48944.457406625006</v>
      </c>
      <c r="F76">
        <f t="shared" ca="1" si="14"/>
        <v>-12257.146163000001</v>
      </c>
      <c r="G76">
        <f t="shared" ca="1" si="17"/>
        <v>10058.4</v>
      </c>
      <c r="H76" s="9">
        <f t="shared" ca="1" si="18"/>
        <v>217.52971358233191</v>
      </c>
      <c r="I76" s="9">
        <f t="shared" ca="1" si="18"/>
        <v>-54.475450232</v>
      </c>
      <c r="J76" s="9">
        <f t="shared" ca="1" si="18"/>
        <v>0</v>
      </c>
      <c r="K76" s="9">
        <f t="shared" ca="1" si="19"/>
        <v>224.24707572048843</v>
      </c>
      <c r="L76" s="9">
        <f t="shared" ca="1" si="20"/>
        <v>104.05930118444165</v>
      </c>
      <c r="M76">
        <f t="shared" ca="1" si="22"/>
        <v>55.739479166666669</v>
      </c>
      <c r="N76">
        <f t="shared" ca="1" si="23"/>
        <v>33.716562500000002</v>
      </c>
    </row>
    <row r="77" spans="1:15" x14ac:dyDescent="0.25">
      <c r="A77" s="4">
        <f t="shared" si="24"/>
        <v>0.42141203703703639</v>
      </c>
      <c r="B77" s="3">
        <f t="shared" si="25"/>
        <v>1553300410</v>
      </c>
      <c r="C77">
        <f t="shared" si="21"/>
        <v>2</v>
      </c>
      <c r="D77">
        <f t="shared" si="21"/>
        <v>7</v>
      </c>
      <c r="E77">
        <f t="shared" ca="1" si="13"/>
        <v>50032.105974536666</v>
      </c>
      <c r="F77">
        <f t="shared" ca="1" si="14"/>
        <v>-12529.523414160001</v>
      </c>
      <c r="G77">
        <f t="shared" ca="1" si="17"/>
        <v>10058.4</v>
      </c>
      <c r="H77" s="9">
        <f t="shared" ca="1" si="18"/>
        <v>217.52971358233481</v>
      </c>
      <c r="I77" s="9">
        <f t="shared" ca="1" si="18"/>
        <v>-54.475450232</v>
      </c>
      <c r="J77" s="9">
        <f t="shared" ca="1" si="18"/>
        <v>0</v>
      </c>
      <c r="K77" s="9">
        <f t="shared" ca="1" si="19"/>
        <v>224.24707572049121</v>
      </c>
      <c r="L77" s="9">
        <f t="shared" ca="1" si="20"/>
        <v>104.05930118444147</v>
      </c>
      <c r="M77">
        <f t="shared" ca="1" si="22"/>
        <v>55.737023148148154</v>
      </c>
      <c r="N77">
        <f t="shared" ca="1" si="23"/>
        <v>33.733967592592592</v>
      </c>
    </row>
    <row r="78" spans="1:15" x14ac:dyDescent="0.25">
      <c r="A78" s="4">
        <f t="shared" si="24"/>
        <v>0.42146990740740675</v>
      </c>
      <c r="B78" s="3">
        <f t="shared" si="25"/>
        <v>1553300415</v>
      </c>
      <c r="C78">
        <f t="shared" si="21"/>
        <v>2</v>
      </c>
      <c r="D78">
        <f t="shared" si="21"/>
        <v>7</v>
      </c>
      <c r="E78">
        <f t="shared" ca="1" si="13"/>
        <v>51119.75454244834</v>
      </c>
      <c r="F78">
        <f t="shared" ca="1" si="14"/>
        <v>-12801.900665320001</v>
      </c>
      <c r="G78">
        <f t="shared" ca="1" si="17"/>
        <v>10058.4</v>
      </c>
      <c r="H78" s="9">
        <f t="shared" ca="1" si="18"/>
        <v>217.52971358233191</v>
      </c>
      <c r="I78" s="9">
        <f t="shared" ca="1" si="18"/>
        <v>-54.475450232</v>
      </c>
      <c r="J78" s="9">
        <f t="shared" ca="1" si="18"/>
        <v>0</v>
      </c>
      <c r="K78" s="9">
        <f t="shared" ca="1" si="19"/>
        <v>224.24707572048843</v>
      </c>
      <c r="L78" s="9">
        <f t="shared" ca="1" si="20"/>
        <v>104.05930118444165</v>
      </c>
      <c r="M78">
        <f t="shared" ca="1" si="22"/>
        <v>55.734567129629632</v>
      </c>
      <c r="N78">
        <f t="shared" ca="1" si="23"/>
        <v>33.751372685185189</v>
      </c>
    </row>
    <row r="79" spans="1:15" x14ac:dyDescent="0.25">
      <c r="A79" s="4">
        <f t="shared" si="24"/>
        <v>0.42152777777777711</v>
      </c>
      <c r="B79" s="3">
        <f t="shared" si="25"/>
        <v>1553300420</v>
      </c>
      <c r="C79">
        <f t="shared" si="21"/>
        <v>2</v>
      </c>
      <c r="D79">
        <f t="shared" si="21"/>
        <v>7</v>
      </c>
      <c r="E79">
        <f t="shared" ca="1" si="13"/>
        <v>52207.403110359999</v>
      </c>
      <c r="F79">
        <f t="shared" ca="1" si="14"/>
        <v>-13074.277916480001</v>
      </c>
      <c r="G79">
        <f t="shared" ca="1" si="17"/>
        <v>10058.4</v>
      </c>
      <c r="H79" s="9">
        <f t="shared" ca="1" si="18"/>
        <v>217.52971358233481</v>
      </c>
      <c r="I79" s="9">
        <f t="shared" ca="1" si="18"/>
        <v>-54.475450232</v>
      </c>
      <c r="J79" s="9">
        <f t="shared" ca="1" si="18"/>
        <v>0</v>
      </c>
      <c r="K79" s="9">
        <f t="shared" ca="1" si="19"/>
        <v>224.24707572049121</v>
      </c>
      <c r="L79" s="9">
        <f t="shared" ca="1" si="20"/>
        <v>104.05930118444147</v>
      </c>
      <c r="M79">
        <f t="shared" ca="1" si="22"/>
        <v>55.732111111111116</v>
      </c>
      <c r="N79">
        <f t="shared" ca="1" si="23"/>
        <v>33.768777777777778</v>
      </c>
    </row>
    <row r="80" spans="1:15" x14ac:dyDescent="0.25">
      <c r="A80" s="4">
        <f t="shared" si="24"/>
        <v>0.42158564814814747</v>
      </c>
      <c r="B80" s="3">
        <f t="shared" si="25"/>
        <v>1553300425</v>
      </c>
      <c r="C80">
        <f t="shared" si="21"/>
        <v>2</v>
      </c>
      <c r="D80">
        <f t="shared" si="21"/>
        <v>7</v>
      </c>
      <c r="E80">
        <f t="shared" ca="1" si="13"/>
        <v>53295.051678271673</v>
      </c>
      <c r="F80">
        <f t="shared" ca="1" si="14"/>
        <v>-13346.655167640001</v>
      </c>
      <c r="G80">
        <f t="shared" ca="1" si="17"/>
        <v>10058.4</v>
      </c>
      <c r="H80" s="9">
        <f t="shared" ca="1" si="18"/>
        <v>217.52971358233191</v>
      </c>
      <c r="I80" s="9">
        <f t="shared" ca="1" si="18"/>
        <v>-54.475450232</v>
      </c>
      <c r="J80" s="9">
        <f t="shared" ca="1" si="18"/>
        <v>0</v>
      </c>
      <c r="K80" s="9">
        <f t="shared" ca="1" si="19"/>
        <v>224.24707572048843</v>
      </c>
      <c r="L80" s="9">
        <f t="shared" ca="1" si="20"/>
        <v>104.05930118444165</v>
      </c>
      <c r="M80">
        <f t="shared" ca="1" si="22"/>
        <v>55.729655092592601</v>
      </c>
      <c r="N80">
        <f t="shared" ca="1" si="23"/>
        <v>33.786182870370368</v>
      </c>
    </row>
    <row r="81" spans="1:14" x14ac:dyDescent="0.25">
      <c r="A81" s="4">
        <f t="shared" si="24"/>
        <v>0.42164351851851783</v>
      </c>
      <c r="B81" s="3">
        <f t="shared" si="25"/>
        <v>1553300430</v>
      </c>
      <c r="C81">
        <f t="shared" si="21"/>
        <v>2</v>
      </c>
      <c r="D81">
        <f t="shared" si="21"/>
        <v>7</v>
      </c>
      <c r="E81">
        <f t="shared" ca="1" si="13"/>
        <v>54382.700246183333</v>
      </c>
      <c r="F81">
        <f t="shared" ca="1" si="14"/>
        <v>-13619.032418800001</v>
      </c>
      <c r="G81">
        <f t="shared" ca="1" si="17"/>
        <v>10058.4</v>
      </c>
      <c r="H81" s="9">
        <f t="shared" ca="1" si="18"/>
        <v>217.52971358233481</v>
      </c>
      <c r="I81" s="9">
        <f t="shared" ca="1" si="18"/>
        <v>-54.475450232</v>
      </c>
      <c r="J81" s="9">
        <f t="shared" ca="1" si="18"/>
        <v>0</v>
      </c>
      <c r="K81" s="9">
        <f t="shared" ca="1" si="19"/>
        <v>224.24707572049121</v>
      </c>
      <c r="L81" s="9">
        <f t="shared" ca="1" si="20"/>
        <v>104.05930118444147</v>
      </c>
      <c r="M81">
        <f t="shared" ca="1" si="22"/>
        <v>55.727199074074079</v>
      </c>
      <c r="N81">
        <f t="shared" ca="1" si="23"/>
        <v>33.803587962962965</v>
      </c>
    </row>
    <row r="82" spans="1:14" x14ac:dyDescent="0.25">
      <c r="A82" s="4">
        <f t="shared" si="24"/>
        <v>0.4217013888888882</v>
      </c>
      <c r="B82" s="3">
        <f t="shared" si="25"/>
        <v>1553300435</v>
      </c>
      <c r="C82">
        <f t="shared" si="21"/>
        <v>2</v>
      </c>
      <c r="D82">
        <f t="shared" si="21"/>
        <v>7</v>
      </c>
      <c r="E82">
        <f t="shared" ca="1" si="13"/>
        <v>55470.348814095007</v>
      </c>
      <c r="F82">
        <f t="shared" ca="1" si="14"/>
        <v>-13891.409669960001</v>
      </c>
      <c r="G82">
        <f t="shared" ca="1" si="17"/>
        <v>10058.4</v>
      </c>
      <c r="H82" s="9">
        <f t="shared" ca="1" si="18"/>
        <v>217.52971358233191</v>
      </c>
      <c r="I82" s="9">
        <f t="shared" ca="1" si="18"/>
        <v>-54.475450232</v>
      </c>
      <c r="J82" s="9">
        <f t="shared" ca="1" si="18"/>
        <v>0</v>
      </c>
      <c r="K82" s="9">
        <f t="shared" ca="1" si="19"/>
        <v>224.24707572048843</v>
      </c>
      <c r="L82" s="9">
        <f t="shared" ca="1" si="20"/>
        <v>104.05930118444165</v>
      </c>
      <c r="M82">
        <f t="shared" ca="1" si="22"/>
        <v>55.724743055555564</v>
      </c>
      <c r="N82">
        <f t="shared" ca="1" si="23"/>
        <v>33.820993055555554</v>
      </c>
    </row>
    <row r="83" spans="1:14" x14ac:dyDescent="0.25">
      <c r="A83" s="4">
        <f t="shared" si="24"/>
        <v>0.42175925925925856</v>
      </c>
      <c r="B83" s="3">
        <f t="shared" si="25"/>
        <v>1553300440</v>
      </c>
      <c r="C83">
        <f t="shared" si="21"/>
        <v>2</v>
      </c>
      <c r="D83">
        <f t="shared" si="21"/>
        <v>7</v>
      </c>
      <c r="E83">
        <f t="shared" ca="1" si="13"/>
        <v>56557.997382006666</v>
      </c>
      <c r="F83">
        <f t="shared" ca="1" si="14"/>
        <v>-14163.786921120001</v>
      </c>
      <c r="G83">
        <f t="shared" ca="1" si="17"/>
        <v>10058.4</v>
      </c>
      <c r="H83" s="9">
        <f t="shared" ca="1" si="18"/>
        <v>217.52971358233481</v>
      </c>
      <c r="I83" s="9">
        <f t="shared" ca="1" si="18"/>
        <v>-54.475450232</v>
      </c>
      <c r="J83" s="9">
        <f t="shared" ca="1" si="18"/>
        <v>0</v>
      </c>
      <c r="K83" s="9">
        <f t="shared" ca="1" si="19"/>
        <v>224.24707572049121</v>
      </c>
      <c r="L83" s="9">
        <f t="shared" ca="1" si="20"/>
        <v>104.05930118444147</v>
      </c>
      <c r="M83">
        <f t="shared" ca="1" si="22"/>
        <v>55.722287037037042</v>
      </c>
      <c r="N83">
        <f t="shared" ca="1" si="23"/>
        <v>33.838398148148151</v>
      </c>
    </row>
    <row r="84" spans="1:14" x14ac:dyDescent="0.25">
      <c r="A84" s="4">
        <f t="shared" si="24"/>
        <v>0.42181712962962892</v>
      </c>
      <c r="B84" s="3">
        <f t="shared" si="25"/>
        <v>1553300445</v>
      </c>
      <c r="C84">
        <f t="shared" si="21"/>
        <v>2</v>
      </c>
      <c r="D84">
        <f t="shared" si="21"/>
        <v>7</v>
      </c>
      <c r="E84">
        <f t="shared" ca="1" si="13"/>
        <v>57645.64594991834</v>
      </c>
      <c r="F84">
        <f t="shared" ca="1" si="14"/>
        <v>-14436.164172280001</v>
      </c>
      <c r="G84">
        <f t="shared" ca="1" si="17"/>
        <v>10058.4</v>
      </c>
      <c r="H84" s="9">
        <f t="shared" ca="1" si="18"/>
        <v>217.52971358233191</v>
      </c>
      <c r="I84" s="9">
        <f t="shared" ca="1" si="18"/>
        <v>-54.475450232</v>
      </c>
      <c r="J84" s="9">
        <f t="shared" ca="1" si="18"/>
        <v>0</v>
      </c>
      <c r="K84" s="9">
        <f t="shared" ca="1" si="19"/>
        <v>224.24707572048843</v>
      </c>
      <c r="L84" s="9">
        <f t="shared" ca="1" si="20"/>
        <v>104.05930118444165</v>
      </c>
      <c r="M84">
        <f t="shared" ca="1" si="22"/>
        <v>55.719831018518526</v>
      </c>
      <c r="N84">
        <f t="shared" ca="1" si="23"/>
        <v>33.855803240740741</v>
      </c>
    </row>
    <row r="85" spans="1:14" x14ac:dyDescent="0.25">
      <c r="A85" s="4">
        <f t="shared" si="24"/>
        <v>0.42187499999999928</v>
      </c>
      <c r="B85" s="3">
        <f t="shared" si="25"/>
        <v>1553300450</v>
      </c>
      <c r="C85">
        <f t="shared" si="21"/>
        <v>2</v>
      </c>
      <c r="D85">
        <f t="shared" si="21"/>
        <v>7</v>
      </c>
      <c r="E85">
        <f t="shared" ca="1" si="13"/>
        <v>58733.29451783</v>
      </c>
      <c r="F85">
        <f t="shared" ca="1" si="14"/>
        <v>-14708.541423440001</v>
      </c>
      <c r="G85">
        <f t="shared" ca="1" si="17"/>
        <v>10058.4</v>
      </c>
      <c r="H85" s="9">
        <f t="shared" ca="1" si="18"/>
        <v>217.52971358233481</v>
      </c>
      <c r="I85" s="9">
        <f t="shared" ca="1" si="18"/>
        <v>-54.475450232</v>
      </c>
      <c r="J85" s="9">
        <f t="shared" ca="1" si="18"/>
        <v>0</v>
      </c>
      <c r="K85" s="9">
        <f t="shared" ca="1" si="19"/>
        <v>224.24707572049121</v>
      </c>
      <c r="L85" s="9">
        <f t="shared" ca="1" si="20"/>
        <v>104.05930118444147</v>
      </c>
      <c r="M85">
        <f t="shared" ca="1" si="22"/>
        <v>55.717375000000004</v>
      </c>
      <c r="N85">
        <f t="shared" ca="1" si="23"/>
        <v>33.873208333333338</v>
      </c>
    </row>
    <row r="86" spans="1:14" x14ac:dyDescent="0.25">
      <c r="A86" s="4">
        <f t="shared" si="24"/>
        <v>0.42193287037036964</v>
      </c>
      <c r="B86" s="3">
        <f t="shared" si="25"/>
        <v>1553300455</v>
      </c>
      <c r="C86">
        <f t="shared" si="21"/>
        <v>2</v>
      </c>
      <c r="D86">
        <f t="shared" si="21"/>
        <v>7</v>
      </c>
      <c r="E86">
        <f t="shared" ca="1" si="13"/>
        <v>59820.943085741674</v>
      </c>
      <c r="F86">
        <f t="shared" ca="1" si="14"/>
        <v>-14980.918674600001</v>
      </c>
      <c r="G86">
        <f t="shared" ca="1" si="17"/>
        <v>10058.4</v>
      </c>
      <c r="H86" s="9">
        <f t="shared" ca="1" si="18"/>
        <v>217.52971358233191</v>
      </c>
      <c r="I86" s="9">
        <f t="shared" ca="1" si="18"/>
        <v>-54.475450232</v>
      </c>
      <c r="J86" s="9">
        <f t="shared" ca="1" si="18"/>
        <v>0</v>
      </c>
      <c r="K86" s="9">
        <f t="shared" ca="1" si="19"/>
        <v>224.24707572048843</v>
      </c>
      <c r="L86" s="9">
        <f t="shared" ca="1" si="20"/>
        <v>104.05930118444165</v>
      </c>
      <c r="M86">
        <f t="shared" ca="1" si="22"/>
        <v>55.714918981481489</v>
      </c>
      <c r="N86">
        <f t="shared" ca="1" si="23"/>
        <v>33.890613425925928</v>
      </c>
    </row>
    <row r="87" spans="1:14" x14ac:dyDescent="0.25">
      <c r="A87" s="4">
        <f t="shared" si="24"/>
        <v>0.42199074074074</v>
      </c>
      <c r="B87" s="3">
        <f t="shared" si="25"/>
        <v>1553300460</v>
      </c>
      <c r="C87">
        <f t="shared" si="21"/>
        <v>2</v>
      </c>
      <c r="D87">
        <f t="shared" si="21"/>
        <v>7</v>
      </c>
      <c r="E87">
        <f t="shared" ca="1" si="13"/>
        <v>60908.591653653333</v>
      </c>
      <c r="F87">
        <f t="shared" ca="1" si="14"/>
        <v>-15253.295925760001</v>
      </c>
      <c r="G87">
        <f t="shared" ca="1" si="17"/>
        <v>10058.4</v>
      </c>
      <c r="H87" s="9">
        <f t="shared" ca="1" si="18"/>
        <v>217.52971358233481</v>
      </c>
      <c r="I87" s="9">
        <f t="shared" ca="1" si="18"/>
        <v>-54.475450232</v>
      </c>
      <c r="J87" s="9">
        <f t="shared" ca="1" si="18"/>
        <v>0</v>
      </c>
      <c r="K87" s="9">
        <f t="shared" ca="1" si="19"/>
        <v>224.24707572049121</v>
      </c>
      <c r="L87" s="9">
        <f t="shared" ca="1" si="20"/>
        <v>104.05930118444147</v>
      </c>
      <c r="M87">
        <f t="shared" ca="1" si="22"/>
        <v>55.712462962962967</v>
      </c>
      <c r="N87">
        <f t="shared" ca="1" si="23"/>
        <v>33.908018518518517</v>
      </c>
    </row>
    <row r="88" spans="1:14" x14ac:dyDescent="0.25">
      <c r="A88" s="4">
        <f t="shared" si="24"/>
        <v>0.42204861111111036</v>
      </c>
      <c r="B88" s="3">
        <f t="shared" si="25"/>
        <v>1553300465</v>
      </c>
      <c r="C88">
        <f t="shared" si="21"/>
        <v>2</v>
      </c>
      <c r="D88">
        <f t="shared" si="21"/>
        <v>7</v>
      </c>
      <c r="E88">
        <f t="shared" ca="1" si="13"/>
        <v>61996.240221565007</v>
      </c>
      <c r="F88">
        <f t="shared" ca="1" si="14"/>
        <v>-15525.673176920001</v>
      </c>
      <c r="G88">
        <f t="shared" ca="1" si="17"/>
        <v>10058.4</v>
      </c>
      <c r="H88" s="9">
        <f t="shared" ca="1" si="18"/>
        <v>217.52971358233191</v>
      </c>
      <c r="I88" s="9">
        <f t="shared" ca="1" si="18"/>
        <v>-54.475450232</v>
      </c>
      <c r="J88" s="9">
        <f t="shared" ca="1" si="18"/>
        <v>0</v>
      </c>
      <c r="K88" s="9">
        <f t="shared" ca="1" si="19"/>
        <v>224.24707572048843</v>
      </c>
      <c r="L88" s="9">
        <f t="shared" ca="1" si="20"/>
        <v>104.05930118444165</v>
      </c>
      <c r="M88">
        <f t="shared" ca="1" si="22"/>
        <v>55.710006944444451</v>
      </c>
      <c r="N88">
        <f t="shared" ca="1" si="23"/>
        <v>33.925423611111114</v>
      </c>
    </row>
    <row r="89" spans="1:14" x14ac:dyDescent="0.25">
      <c r="A89" s="4">
        <f t="shared" si="24"/>
        <v>0.42210648148148072</v>
      </c>
      <c r="B89" s="3">
        <f t="shared" si="25"/>
        <v>1553300470</v>
      </c>
      <c r="C89">
        <f t="shared" ref="C89:D104" si="26">C88</f>
        <v>2</v>
      </c>
      <c r="D89">
        <f t="shared" si="26"/>
        <v>7</v>
      </c>
      <c r="E89">
        <f t="shared" ca="1" si="13"/>
        <v>63083.888789476667</v>
      </c>
      <c r="F89">
        <f t="shared" ca="1" si="14"/>
        <v>-15798.050428080001</v>
      </c>
      <c r="G89">
        <f t="shared" ca="1" si="17"/>
        <v>10058.4</v>
      </c>
      <c r="H89" s="9">
        <f t="shared" ca="1" si="18"/>
        <v>217.52971358233481</v>
      </c>
      <c r="I89" s="9">
        <f t="shared" ca="1" si="18"/>
        <v>-54.475450232</v>
      </c>
      <c r="J89" s="9">
        <f t="shared" ca="1" si="18"/>
        <v>0</v>
      </c>
      <c r="K89" s="9">
        <f t="shared" ca="1" si="19"/>
        <v>224.24707572049121</v>
      </c>
      <c r="L89" s="9">
        <f t="shared" ca="1" si="20"/>
        <v>104.05930118444147</v>
      </c>
      <c r="M89">
        <f t="shared" ca="1" si="22"/>
        <v>55.707550925925929</v>
      </c>
      <c r="N89">
        <f t="shared" ca="1" si="23"/>
        <v>33.942828703703704</v>
      </c>
    </row>
    <row r="90" spans="1:14" x14ac:dyDescent="0.25">
      <c r="A90" s="4">
        <f t="shared" si="24"/>
        <v>0.42216435185185108</v>
      </c>
      <c r="B90" s="3">
        <f t="shared" si="25"/>
        <v>1553300475</v>
      </c>
      <c r="C90">
        <f t="shared" si="26"/>
        <v>2</v>
      </c>
      <c r="D90">
        <f t="shared" si="26"/>
        <v>7</v>
      </c>
      <c r="E90">
        <f t="shared" ca="1" si="13"/>
        <v>64171.537357388341</v>
      </c>
      <c r="F90">
        <f t="shared" ca="1" si="14"/>
        <v>-16070.427679240001</v>
      </c>
      <c r="G90">
        <f t="shared" ca="1" si="17"/>
        <v>10058.4</v>
      </c>
      <c r="H90" s="9">
        <f t="shared" ca="1" si="18"/>
        <v>217.52971358233191</v>
      </c>
      <c r="I90" s="9">
        <f t="shared" ca="1" si="18"/>
        <v>-54.475450232</v>
      </c>
      <c r="J90" s="9">
        <f t="shared" ca="1" si="18"/>
        <v>0</v>
      </c>
      <c r="K90" s="9">
        <f t="shared" ca="1" si="19"/>
        <v>224.24707572048843</v>
      </c>
      <c r="L90" s="9">
        <f t="shared" ca="1" si="20"/>
        <v>104.05930118444165</v>
      </c>
      <c r="M90">
        <f t="shared" ca="1" si="22"/>
        <v>55.705094907407414</v>
      </c>
      <c r="N90">
        <f t="shared" ca="1" si="23"/>
        <v>33.960233796296301</v>
      </c>
    </row>
    <row r="91" spans="1:14" x14ac:dyDescent="0.25">
      <c r="A91" s="4">
        <f t="shared" si="24"/>
        <v>0.42222222222222144</v>
      </c>
      <c r="B91" s="3">
        <f t="shared" si="25"/>
        <v>1553300480</v>
      </c>
      <c r="C91">
        <f t="shared" si="26"/>
        <v>2</v>
      </c>
      <c r="D91">
        <f t="shared" si="26"/>
        <v>7</v>
      </c>
      <c r="E91">
        <f t="shared" ca="1" si="13"/>
        <v>65259.1859253</v>
      </c>
      <c r="F91">
        <f t="shared" ca="1" si="14"/>
        <v>-16342.804930400001</v>
      </c>
      <c r="G91">
        <f t="shared" ca="1" si="17"/>
        <v>10058.4</v>
      </c>
      <c r="H91" s="9">
        <f t="shared" ca="1" si="18"/>
        <v>217.52971358233481</v>
      </c>
      <c r="I91" s="9">
        <f t="shared" ca="1" si="18"/>
        <v>-54.475450232</v>
      </c>
      <c r="J91" s="9">
        <f t="shared" ca="1" si="18"/>
        <v>0</v>
      </c>
      <c r="K91" s="9">
        <f t="shared" ca="1" si="19"/>
        <v>224.24707572049121</v>
      </c>
      <c r="L91" s="9">
        <f t="shared" ca="1" si="20"/>
        <v>104.05930118444147</v>
      </c>
      <c r="M91">
        <f t="shared" ca="1" si="22"/>
        <v>55.702638888888899</v>
      </c>
      <c r="N91">
        <f t="shared" ca="1" si="23"/>
        <v>33.97763888888889</v>
      </c>
    </row>
    <row r="92" spans="1:14" x14ac:dyDescent="0.25">
      <c r="A92" s="4">
        <f t="shared" si="24"/>
        <v>0.4222800925925918</v>
      </c>
      <c r="B92" s="3">
        <f t="shared" si="25"/>
        <v>1553300485</v>
      </c>
      <c r="C92">
        <f t="shared" si="26"/>
        <v>2</v>
      </c>
      <c r="D92">
        <f t="shared" si="26"/>
        <v>7</v>
      </c>
      <c r="E92">
        <f t="shared" ca="1" si="13"/>
        <v>66346.834493211674</v>
      </c>
      <c r="F92">
        <f t="shared" ca="1" si="14"/>
        <v>-16615.182181560001</v>
      </c>
      <c r="G92">
        <f t="shared" ca="1" si="17"/>
        <v>10058.4</v>
      </c>
      <c r="H92" s="9">
        <f t="shared" ca="1" si="18"/>
        <v>217.52971358233191</v>
      </c>
      <c r="I92" s="9">
        <f t="shared" ca="1" si="18"/>
        <v>-54.475450232</v>
      </c>
      <c r="J92" s="9">
        <f t="shared" ca="1" si="18"/>
        <v>0</v>
      </c>
      <c r="K92" s="9">
        <f t="shared" ca="1" si="19"/>
        <v>224.24707572048843</v>
      </c>
      <c r="L92" s="9">
        <f t="shared" ca="1" si="20"/>
        <v>104.05930118444165</v>
      </c>
      <c r="M92">
        <f t="shared" ca="1" si="22"/>
        <v>55.700182870370377</v>
      </c>
      <c r="N92">
        <f t="shared" ca="1" si="23"/>
        <v>33.99504398148148</v>
      </c>
    </row>
    <row r="93" spans="1:14" x14ac:dyDescent="0.25">
      <c r="A93" s="4">
        <f t="shared" si="24"/>
        <v>0.42233796296296217</v>
      </c>
      <c r="B93" s="3">
        <f t="shared" si="25"/>
        <v>1553300490</v>
      </c>
      <c r="C93">
        <f t="shared" si="26"/>
        <v>2</v>
      </c>
      <c r="D93">
        <f t="shared" si="26"/>
        <v>7</v>
      </c>
      <c r="E93">
        <f t="shared" ca="1" si="13"/>
        <v>67434.483061123334</v>
      </c>
      <c r="F93">
        <f t="shared" ca="1" si="14"/>
        <v>-16887.559432720001</v>
      </c>
      <c r="G93">
        <f t="shared" ca="1" si="17"/>
        <v>10058.4</v>
      </c>
      <c r="H93" s="9">
        <f t="shared" ca="1" si="18"/>
        <v>217.52971358233481</v>
      </c>
      <c r="I93" s="9">
        <f t="shared" ca="1" si="18"/>
        <v>-54.475450232</v>
      </c>
      <c r="J93" s="9">
        <f t="shared" ca="1" si="18"/>
        <v>0</v>
      </c>
      <c r="K93" s="9">
        <f t="shared" ca="1" si="19"/>
        <v>224.24707572049121</v>
      </c>
      <c r="L93" s="9">
        <f t="shared" ca="1" si="20"/>
        <v>104.05930118444147</v>
      </c>
      <c r="M93">
        <f t="shared" ca="1" si="22"/>
        <v>55.697726851851861</v>
      </c>
      <c r="N93">
        <f t="shared" ca="1" si="23"/>
        <v>34.012449074074077</v>
      </c>
    </row>
    <row r="94" spans="1:14" x14ac:dyDescent="0.25">
      <c r="A94" s="4">
        <f t="shared" si="24"/>
        <v>0.42239583333333253</v>
      </c>
      <c r="B94" s="3">
        <f t="shared" si="25"/>
        <v>1553300495</v>
      </c>
      <c r="C94">
        <f t="shared" si="26"/>
        <v>2</v>
      </c>
      <c r="D94">
        <f t="shared" si="26"/>
        <v>7</v>
      </c>
      <c r="E94">
        <f t="shared" ca="1" si="13"/>
        <v>68522.131629035008</v>
      </c>
      <c r="F94">
        <f t="shared" ca="1" si="14"/>
        <v>-17159.936683880002</v>
      </c>
      <c r="G94">
        <f t="shared" ca="1" si="17"/>
        <v>10058.4</v>
      </c>
      <c r="H94" s="9">
        <f t="shared" ca="1" si="18"/>
        <v>217.52971358233191</v>
      </c>
      <c r="I94" s="9">
        <f t="shared" ca="1" si="18"/>
        <v>-54.475450232</v>
      </c>
      <c r="J94" s="9">
        <f t="shared" ca="1" si="18"/>
        <v>0</v>
      </c>
      <c r="K94" s="9">
        <f t="shared" ca="1" si="19"/>
        <v>224.24707572048843</v>
      </c>
      <c r="L94" s="9">
        <f t="shared" ca="1" si="20"/>
        <v>104.05930118444165</v>
      </c>
      <c r="M94">
        <f t="shared" ca="1" si="22"/>
        <v>55.695270833333339</v>
      </c>
      <c r="N94">
        <f t="shared" ca="1" si="23"/>
        <v>34.029854166666667</v>
      </c>
    </row>
    <row r="95" spans="1:14" x14ac:dyDescent="0.25">
      <c r="A95" s="4">
        <f t="shared" si="24"/>
        <v>0.42245370370370289</v>
      </c>
      <c r="B95" s="3">
        <f t="shared" si="25"/>
        <v>1553300500</v>
      </c>
      <c r="C95">
        <f t="shared" si="26"/>
        <v>2</v>
      </c>
      <c r="D95">
        <f t="shared" si="26"/>
        <v>7</v>
      </c>
      <c r="E95">
        <f t="shared" ca="1" si="13"/>
        <v>69609.780196946667</v>
      </c>
      <c r="F95">
        <f t="shared" ca="1" si="14"/>
        <v>-17432.313935040002</v>
      </c>
      <c r="G95">
        <f t="shared" ca="1" si="17"/>
        <v>10058.4</v>
      </c>
      <c r="H95" s="9">
        <f t="shared" ca="1" si="18"/>
        <v>217.52971358233481</v>
      </c>
      <c r="I95" s="9">
        <f t="shared" ca="1" si="18"/>
        <v>-54.475450232</v>
      </c>
      <c r="J95" s="9">
        <f t="shared" ca="1" si="18"/>
        <v>0</v>
      </c>
      <c r="K95" s="9">
        <f t="shared" ca="1" si="19"/>
        <v>224.24707572049121</v>
      </c>
      <c r="L95" s="9">
        <f t="shared" ca="1" si="20"/>
        <v>104.05930118444147</v>
      </c>
      <c r="M95">
        <f t="shared" ca="1" si="22"/>
        <v>55.692814814814824</v>
      </c>
      <c r="N95">
        <f t="shared" ca="1" si="23"/>
        <v>34.047259259259263</v>
      </c>
    </row>
    <row r="96" spans="1:14" x14ac:dyDescent="0.25">
      <c r="A96" s="4">
        <f>A95+5/24/3600</f>
        <v>0.42251157407407325</v>
      </c>
      <c r="B96" s="3">
        <f t="shared" si="25"/>
        <v>1553300505</v>
      </c>
      <c r="C96">
        <f t="shared" si="26"/>
        <v>2</v>
      </c>
      <c r="D96">
        <f t="shared" si="26"/>
        <v>7</v>
      </c>
      <c r="E96">
        <f t="shared" ca="1" si="13"/>
        <v>70697.428764858341</v>
      </c>
      <c r="F96">
        <f t="shared" ca="1" si="14"/>
        <v>-17704.691186200002</v>
      </c>
      <c r="G96">
        <f t="shared" ca="1" si="17"/>
        <v>10058.4</v>
      </c>
      <c r="H96" s="9">
        <f t="shared" ca="1" si="18"/>
        <v>217.52971358233191</v>
      </c>
      <c r="I96" s="9">
        <f t="shared" ca="1" si="18"/>
        <v>-54.475450232</v>
      </c>
      <c r="J96" s="9">
        <f t="shared" ca="1" si="18"/>
        <v>0</v>
      </c>
      <c r="K96" s="9">
        <f t="shared" ca="1" si="19"/>
        <v>224.24707572048843</v>
      </c>
      <c r="L96" s="9">
        <f t="shared" ca="1" si="20"/>
        <v>104.05930118444165</v>
      </c>
      <c r="M96">
        <f t="shared" ca="1" si="22"/>
        <v>55.690358796296302</v>
      </c>
      <c r="N96">
        <f t="shared" ca="1" si="23"/>
        <v>34.064664351851853</v>
      </c>
    </row>
    <row r="97" spans="1:14" x14ac:dyDescent="0.25">
      <c r="A97" s="4">
        <f t="shared" si="24"/>
        <v>0.42256944444444361</v>
      </c>
      <c r="B97" s="3">
        <f t="shared" si="25"/>
        <v>1553300510</v>
      </c>
      <c r="C97">
        <f t="shared" si="26"/>
        <v>2</v>
      </c>
      <c r="D97">
        <f t="shared" si="26"/>
        <v>7</v>
      </c>
      <c r="E97">
        <f t="shared" ca="1" si="13"/>
        <v>71785.077332770001</v>
      </c>
      <c r="F97">
        <f t="shared" ca="1" si="14"/>
        <v>-17977.068437360002</v>
      </c>
      <c r="G97">
        <f t="shared" ca="1" si="17"/>
        <v>10058.4</v>
      </c>
      <c r="H97" s="9">
        <f t="shared" ca="1" si="18"/>
        <v>217.52971358233481</v>
      </c>
      <c r="I97" s="9">
        <f t="shared" ca="1" si="18"/>
        <v>-54.475450232</v>
      </c>
      <c r="J97" s="9">
        <f t="shared" ca="1" si="18"/>
        <v>0</v>
      </c>
      <c r="K97" s="9">
        <f t="shared" ca="1" si="19"/>
        <v>224.24707572049121</v>
      </c>
      <c r="L97" s="9">
        <f t="shared" ca="1" si="20"/>
        <v>104.05930118444147</v>
      </c>
      <c r="M97">
        <f t="shared" ca="1" si="22"/>
        <v>55.687902777777786</v>
      </c>
      <c r="N97">
        <f t="shared" ca="1" si="23"/>
        <v>34.082069444444443</v>
      </c>
    </row>
    <row r="98" spans="1:14" x14ac:dyDescent="0.25">
      <c r="A98" s="4">
        <f t="shared" si="24"/>
        <v>0.42262731481481397</v>
      </c>
      <c r="B98" s="3">
        <f t="shared" si="25"/>
        <v>1553300515</v>
      </c>
      <c r="C98">
        <f t="shared" si="26"/>
        <v>2</v>
      </c>
      <c r="D98">
        <f t="shared" si="26"/>
        <v>7</v>
      </c>
      <c r="E98">
        <f t="shared" ca="1" si="13"/>
        <v>72872.725900681675</v>
      </c>
      <c r="F98">
        <f t="shared" ca="1" si="14"/>
        <v>-18249.445688520002</v>
      </c>
      <c r="G98">
        <f t="shared" ca="1" si="17"/>
        <v>10058.4</v>
      </c>
      <c r="H98" s="9">
        <f t="shared" ca="1" si="18"/>
        <v>217.52971358233191</v>
      </c>
      <c r="I98" s="9">
        <f t="shared" ca="1" si="18"/>
        <v>-54.475450232</v>
      </c>
      <c r="J98" s="9">
        <f t="shared" ca="1" si="18"/>
        <v>0</v>
      </c>
      <c r="K98" s="9">
        <f t="shared" ca="1" si="19"/>
        <v>224.24707572048843</v>
      </c>
      <c r="L98" s="9">
        <f t="shared" ca="1" si="20"/>
        <v>104.05930118444165</v>
      </c>
      <c r="M98">
        <f t="shared" ca="1" si="22"/>
        <v>55.685446759259264</v>
      </c>
      <c r="N98">
        <f t="shared" ca="1" si="23"/>
        <v>34.09947453703704</v>
      </c>
    </row>
    <row r="99" spans="1:14" x14ac:dyDescent="0.25">
      <c r="A99" s="4">
        <f t="shared" si="24"/>
        <v>0.42268518518518433</v>
      </c>
      <c r="B99" s="3">
        <f t="shared" si="25"/>
        <v>1553300520</v>
      </c>
      <c r="C99">
        <f t="shared" si="26"/>
        <v>2</v>
      </c>
      <c r="D99">
        <f t="shared" si="26"/>
        <v>7</v>
      </c>
      <c r="E99">
        <f t="shared" ca="1" si="13"/>
        <v>73960.374468593334</v>
      </c>
      <c r="F99">
        <f t="shared" ca="1" si="14"/>
        <v>-18521.822939680002</v>
      </c>
      <c r="G99">
        <f t="shared" ca="1" si="17"/>
        <v>10058.4</v>
      </c>
      <c r="H99" s="9">
        <f t="shared" ca="1" si="18"/>
        <v>217.52971358233481</v>
      </c>
      <c r="I99" s="9">
        <f t="shared" ca="1" si="18"/>
        <v>-54.475450232</v>
      </c>
      <c r="J99" s="9">
        <f t="shared" ca="1" si="18"/>
        <v>0</v>
      </c>
      <c r="K99" s="9">
        <f t="shared" ca="1" si="19"/>
        <v>224.24707572049121</v>
      </c>
      <c r="L99" s="9">
        <f t="shared" ca="1" si="20"/>
        <v>104.05930118444147</v>
      </c>
      <c r="M99">
        <f t="shared" ca="1" si="22"/>
        <v>55.682990740740749</v>
      </c>
      <c r="N99">
        <f t="shared" ca="1" si="23"/>
        <v>34.116879629629629</v>
      </c>
    </row>
    <row r="100" spans="1:14" x14ac:dyDescent="0.25">
      <c r="A100" s="4">
        <f t="shared" si="24"/>
        <v>0.42274305555555469</v>
      </c>
      <c r="B100" s="3">
        <f t="shared" si="25"/>
        <v>1553300525</v>
      </c>
      <c r="C100">
        <f t="shared" si="26"/>
        <v>2</v>
      </c>
      <c r="D100">
        <f t="shared" si="26"/>
        <v>7</v>
      </c>
      <c r="E100">
        <f t="shared" ca="1" si="13"/>
        <v>75048.023036505008</v>
      </c>
      <c r="F100">
        <f t="shared" ca="1" si="14"/>
        <v>-18794.200190840002</v>
      </c>
      <c r="G100">
        <f t="shared" ca="1" si="17"/>
        <v>10058.4</v>
      </c>
      <c r="H100" s="9">
        <f t="shared" ca="1" si="18"/>
        <v>217.52971358233191</v>
      </c>
      <c r="I100" s="9">
        <f t="shared" ca="1" si="18"/>
        <v>-54.475450232</v>
      </c>
      <c r="J100" s="9">
        <f t="shared" ca="1" si="18"/>
        <v>0</v>
      </c>
      <c r="K100" s="9">
        <f t="shared" ca="1" si="19"/>
        <v>224.24707572048843</v>
      </c>
      <c r="L100" s="9">
        <f t="shared" ca="1" si="20"/>
        <v>104.05930118444165</v>
      </c>
      <c r="M100">
        <f t="shared" ca="1" si="22"/>
        <v>55.680534722222227</v>
      </c>
      <c r="N100">
        <f t="shared" ca="1" si="23"/>
        <v>34.134284722222226</v>
      </c>
    </row>
    <row r="101" spans="1:14" x14ac:dyDescent="0.25">
      <c r="A101" s="4">
        <f t="shared" si="24"/>
        <v>0.42280092592592505</v>
      </c>
      <c r="B101" s="3">
        <f t="shared" si="25"/>
        <v>1553300530</v>
      </c>
      <c r="C101">
        <f t="shared" si="26"/>
        <v>2</v>
      </c>
      <c r="D101">
        <f t="shared" si="26"/>
        <v>7</v>
      </c>
      <c r="E101">
        <f t="shared" ref="E101:E151" ca="1" si="27">INDIRECT("E$"&amp;C101)+INDIRECT("H$"&amp;C101)*($B101-INDIRECT("B$"&amp;D101))</f>
        <v>76135.671604416668</v>
      </c>
      <c r="F101">
        <f t="shared" ref="F101:F151" ca="1" si="28">INDIRECT("F$"&amp;C101)+INDIRECT("I$"&amp;C101)*($B101-INDIRECT("B$"&amp;D101))</f>
        <v>-19066.577442000002</v>
      </c>
      <c r="G101">
        <f t="shared" ca="1" si="17"/>
        <v>10058.4</v>
      </c>
      <c r="H101" s="9">
        <f t="shared" ca="1" si="18"/>
        <v>217.52971358233481</v>
      </c>
      <c r="I101" s="9">
        <f t="shared" ca="1" si="18"/>
        <v>-54.475450232</v>
      </c>
      <c r="J101" s="9">
        <f t="shared" ca="1" si="18"/>
        <v>0</v>
      </c>
      <c r="K101" s="9">
        <f t="shared" ca="1" si="19"/>
        <v>224.24707572049121</v>
      </c>
      <c r="L101" s="9">
        <f t="shared" ca="1" si="20"/>
        <v>104.05930118444147</v>
      </c>
      <c r="M101">
        <f t="shared" ca="1" si="22"/>
        <v>55.678078703703711</v>
      </c>
      <c r="N101">
        <f t="shared" ca="1" si="23"/>
        <v>34.151689814814816</v>
      </c>
    </row>
    <row r="102" spans="1:14" x14ac:dyDescent="0.25">
      <c r="A102" s="4">
        <f t="shared" si="24"/>
        <v>0.42285879629629541</v>
      </c>
      <c r="B102" s="3">
        <f t="shared" si="25"/>
        <v>1553300535</v>
      </c>
      <c r="C102">
        <f t="shared" si="26"/>
        <v>2</v>
      </c>
      <c r="D102">
        <f t="shared" si="26"/>
        <v>7</v>
      </c>
      <c r="E102">
        <f t="shared" ca="1" si="27"/>
        <v>77223.320172328342</v>
      </c>
      <c r="F102">
        <f t="shared" ca="1" si="28"/>
        <v>-19338.954693160002</v>
      </c>
      <c r="G102">
        <f t="shared" ca="1" si="17"/>
        <v>10058.4</v>
      </c>
      <c r="H102" s="9">
        <f t="shared" ca="1" si="18"/>
        <v>217.52971358233191</v>
      </c>
      <c r="I102" s="9">
        <f t="shared" ca="1" si="18"/>
        <v>-54.475450232</v>
      </c>
      <c r="J102" s="9">
        <f t="shared" ca="1" si="18"/>
        <v>0</v>
      </c>
      <c r="K102" s="9">
        <f t="shared" ca="1" si="19"/>
        <v>224.24707572048843</v>
      </c>
      <c r="L102" s="9">
        <f t="shared" ca="1" si="20"/>
        <v>104.05930118444165</v>
      </c>
      <c r="M102">
        <f t="shared" ca="1" si="22"/>
        <v>55.675622685185189</v>
      </c>
      <c r="N102">
        <f t="shared" ca="1" si="23"/>
        <v>34.169094907407413</v>
      </c>
    </row>
    <row r="103" spans="1:14" x14ac:dyDescent="0.25">
      <c r="A103" s="8">
        <f t="shared" si="24"/>
        <v>0.42291666666666577</v>
      </c>
      <c r="B103" s="3">
        <f t="shared" si="25"/>
        <v>1553300540</v>
      </c>
      <c r="C103">
        <f t="shared" si="26"/>
        <v>2</v>
      </c>
      <c r="D103">
        <f t="shared" si="26"/>
        <v>7</v>
      </c>
      <c r="E103">
        <f t="shared" ca="1" si="27"/>
        <v>78310.968740240001</v>
      </c>
      <c r="F103">
        <f t="shared" ca="1" si="28"/>
        <v>-19611.331944320002</v>
      </c>
      <c r="G103">
        <f t="shared" ca="1" si="17"/>
        <v>10058.4</v>
      </c>
      <c r="H103" s="9">
        <f t="shared" ca="1" si="18"/>
        <v>217.52971358233481</v>
      </c>
      <c r="I103" s="9">
        <f t="shared" ca="1" si="18"/>
        <v>-54.475450232</v>
      </c>
      <c r="J103" s="9">
        <f t="shared" ca="1" si="18"/>
        <v>0</v>
      </c>
      <c r="K103" s="9">
        <f t="shared" ca="1" si="19"/>
        <v>224.24707572049121</v>
      </c>
      <c r="L103" s="9">
        <f t="shared" ca="1" si="20"/>
        <v>104.05930118444147</v>
      </c>
      <c r="M103">
        <f t="shared" ca="1" si="22"/>
        <v>55.673166666666674</v>
      </c>
      <c r="N103">
        <f t="shared" ca="1" si="23"/>
        <v>34.186500000000002</v>
      </c>
    </row>
    <row r="104" spans="1:14" x14ac:dyDescent="0.25">
      <c r="A104" s="4">
        <f>A103+5/24/3600</f>
        <v>0.42297453703703614</v>
      </c>
      <c r="B104" s="3">
        <f t="shared" si="25"/>
        <v>1553300545</v>
      </c>
      <c r="C104">
        <f t="shared" si="26"/>
        <v>2</v>
      </c>
      <c r="D104">
        <f t="shared" si="26"/>
        <v>7</v>
      </c>
      <c r="E104">
        <f t="shared" ca="1" si="27"/>
        <v>79398.617308151675</v>
      </c>
      <c r="F104">
        <f t="shared" ca="1" si="28"/>
        <v>-19883.709195480002</v>
      </c>
      <c r="G104">
        <f t="shared" ca="1" si="17"/>
        <v>10058.4</v>
      </c>
      <c r="H104" s="9">
        <f t="shared" ca="1" si="18"/>
        <v>217.52971358233191</v>
      </c>
      <c r="I104" s="9">
        <f t="shared" ca="1" si="18"/>
        <v>-54.475450232</v>
      </c>
      <c r="J104" s="9">
        <f t="shared" ca="1" si="18"/>
        <v>0</v>
      </c>
      <c r="K104" s="9">
        <f t="shared" ca="1" si="19"/>
        <v>224.24707572048843</v>
      </c>
      <c r="L104" s="9">
        <f t="shared" ca="1" si="20"/>
        <v>104.05930118444165</v>
      </c>
      <c r="M104">
        <f t="shared" ca="1" si="22"/>
        <v>55.670710648148159</v>
      </c>
      <c r="N104">
        <f t="shared" ca="1" si="23"/>
        <v>34.203905092592592</v>
      </c>
    </row>
    <row r="105" spans="1:14" x14ac:dyDescent="0.25">
      <c r="A105" s="4">
        <f t="shared" ref="A105:A121" si="29">A104+5/24/3600</f>
        <v>0.4230324074074065</v>
      </c>
      <c r="B105" s="3">
        <f t="shared" si="25"/>
        <v>1553300550</v>
      </c>
      <c r="C105">
        <f t="shared" ref="C105:D120" si="30">C104</f>
        <v>2</v>
      </c>
      <c r="D105">
        <f t="shared" si="30"/>
        <v>7</v>
      </c>
      <c r="E105">
        <f t="shared" ca="1" si="27"/>
        <v>80486.265876063335</v>
      </c>
      <c r="F105">
        <f t="shared" ca="1" si="28"/>
        <v>-20156.086446640002</v>
      </c>
      <c r="G105">
        <f t="shared" ca="1" si="17"/>
        <v>10058.4</v>
      </c>
      <c r="H105" s="9">
        <f t="shared" ca="1" si="18"/>
        <v>217.52971358233481</v>
      </c>
      <c r="I105" s="9">
        <f t="shared" ca="1" si="18"/>
        <v>-54.475450232</v>
      </c>
      <c r="J105" s="9">
        <f t="shared" ca="1" si="18"/>
        <v>0</v>
      </c>
      <c r="K105" s="9">
        <f t="shared" ca="1" si="19"/>
        <v>224.24707572049121</v>
      </c>
      <c r="L105" s="9">
        <f t="shared" ca="1" si="20"/>
        <v>104.05930118444147</v>
      </c>
      <c r="M105">
        <f t="shared" ca="1" si="22"/>
        <v>55.668254629629637</v>
      </c>
      <c r="N105">
        <f t="shared" ca="1" si="23"/>
        <v>34.221310185185189</v>
      </c>
    </row>
    <row r="106" spans="1:14" x14ac:dyDescent="0.25">
      <c r="A106" s="4">
        <f t="shared" si="29"/>
        <v>0.42309027777777686</v>
      </c>
      <c r="B106" s="3">
        <f t="shared" si="25"/>
        <v>1553300555</v>
      </c>
      <c r="C106">
        <f t="shared" si="30"/>
        <v>2</v>
      </c>
      <c r="D106">
        <f t="shared" si="30"/>
        <v>7</v>
      </c>
      <c r="E106">
        <f t="shared" ca="1" si="27"/>
        <v>81573.914443975009</v>
      </c>
      <c r="F106">
        <f t="shared" ca="1" si="28"/>
        <v>-20428.463697800002</v>
      </c>
      <c r="G106">
        <f t="shared" ca="1" si="17"/>
        <v>10058.4</v>
      </c>
      <c r="H106" s="9">
        <f t="shared" ca="1" si="18"/>
        <v>217.52971358233191</v>
      </c>
      <c r="I106" s="9">
        <f t="shared" ca="1" si="18"/>
        <v>-54.475450232</v>
      </c>
      <c r="J106" s="9">
        <f t="shared" ca="1" si="18"/>
        <v>0</v>
      </c>
      <c r="K106" s="9">
        <f t="shared" ca="1" si="19"/>
        <v>224.24707572048843</v>
      </c>
      <c r="L106" s="9">
        <f t="shared" ca="1" si="20"/>
        <v>104.05930118444165</v>
      </c>
      <c r="M106">
        <f t="shared" ca="1" si="22"/>
        <v>55.665798611111121</v>
      </c>
      <c r="N106">
        <f t="shared" ca="1" si="23"/>
        <v>34.238715277777779</v>
      </c>
    </row>
    <row r="107" spans="1:14" x14ac:dyDescent="0.25">
      <c r="A107" s="4">
        <f t="shared" si="29"/>
        <v>0.42314814814814722</v>
      </c>
      <c r="B107" s="3">
        <f t="shared" si="25"/>
        <v>1553300560</v>
      </c>
      <c r="C107">
        <f t="shared" si="30"/>
        <v>2</v>
      </c>
      <c r="D107">
        <f t="shared" si="30"/>
        <v>7</v>
      </c>
      <c r="E107">
        <f t="shared" ca="1" si="27"/>
        <v>82661.563011886668</v>
      </c>
      <c r="F107">
        <f t="shared" ca="1" si="28"/>
        <v>-20700.840948960002</v>
      </c>
      <c r="G107">
        <f t="shared" ca="1" si="17"/>
        <v>10058.4</v>
      </c>
      <c r="H107" s="9">
        <f t="shared" ca="1" si="18"/>
        <v>217.52971358233481</v>
      </c>
      <c r="I107" s="9">
        <f t="shared" ca="1" si="18"/>
        <v>-54.475450232</v>
      </c>
      <c r="J107" s="9">
        <f t="shared" ca="1" si="18"/>
        <v>0</v>
      </c>
      <c r="K107" s="9">
        <f t="shared" ca="1" si="19"/>
        <v>224.24707572049121</v>
      </c>
      <c r="L107" s="9">
        <f t="shared" ca="1" si="20"/>
        <v>104.05930118444147</v>
      </c>
      <c r="M107">
        <f t="shared" ca="1" si="22"/>
        <v>55.663342592592599</v>
      </c>
      <c r="N107">
        <f t="shared" ca="1" si="23"/>
        <v>34.256120370370375</v>
      </c>
    </row>
    <row r="108" spans="1:14" x14ac:dyDescent="0.25">
      <c r="A108" s="4">
        <f t="shared" si="29"/>
        <v>0.42320601851851758</v>
      </c>
      <c r="B108" s="3">
        <f t="shared" si="25"/>
        <v>1553300565</v>
      </c>
      <c r="C108">
        <f t="shared" si="30"/>
        <v>2</v>
      </c>
      <c r="D108">
        <f t="shared" si="30"/>
        <v>7</v>
      </c>
      <c r="E108">
        <f t="shared" ca="1" si="27"/>
        <v>83749.211579798342</v>
      </c>
      <c r="F108">
        <f t="shared" ca="1" si="28"/>
        <v>-20973.218200120002</v>
      </c>
      <c r="G108">
        <f t="shared" ca="1" si="17"/>
        <v>10058.4</v>
      </c>
      <c r="H108" s="9">
        <f t="shared" ca="1" si="18"/>
        <v>217.52971358233191</v>
      </c>
      <c r="I108" s="9">
        <f t="shared" ca="1" si="18"/>
        <v>-54.475450232</v>
      </c>
      <c r="J108" s="9">
        <f t="shared" ca="1" si="18"/>
        <v>0</v>
      </c>
      <c r="K108" s="9">
        <f t="shared" ca="1" si="19"/>
        <v>224.24707572048843</v>
      </c>
      <c r="L108" s="9">
        <f t="shared" ca="1" si="20"/>
        <v>104.05930118444165</v>
      </c>
      <c r="M108">
        <f t="shared" ca="1" si="22"/>
        <v>55.660886574074084</v>
      </c>
      <c r="N108">
        <f t="shared" ca="1" si="23"/>
        <v>34.273525462962965</v>
      </c>
    </row>
    <row r="109" spans="1:14" x14ac:dyDescent="0.25">
      <c r="A109" s="8">
        <f t="shared" si="29"/>
        <v>0.42326388888888794</v>
      </c>
      <c r="B109" s="3">
        <f t="shared" si="25"/>
        <v>1553300570</v>
      </c>
      <c r="C109">
        <f t="shared" si="30"/>
        <v>2</v>
      </c>
      <c r="D109">
        <f t="shared" si="30"/>
        <v>7</v>
      </c>
      <c r="E109">
        <f t="shared" ca="1" si="27"/>
        <v>84836.860147710002</v>
      </c>
      <c r="F109">
        <f t="shared" ca="1" si="28"/>
        <v>-21245.595451280002</v>
      </c>
      <c r="G109">
        <f t="shared" ca="1" si="17"/>
        <v>10058.4</v>
      </c>
      <c r="H109" s="9">
        <f t="shared" ca="1" si="18"/>
        <v>217.52971358233481</v>
      </c>
      <c r="I109" s="9">
        <f t="shared" ca="1" si="18"/>
        <v>-54.475450232</v>
      </c>
      <c r="J109" s="9">
        <f t="shared" ca="1" si="18"/>
        <v>0</v>
      </c>
      <c r="K109" s="9">
        <f t="shared" ca="1" si="19"/>
        <v>224.24707572049121</v>
      </c>
      <c r="L109" s="9">
        <f t="shared" ca="1" si="20"/>
        <v>104.05930118444147</v>
      </c>
      <c r="M109">
        <f t="shared" ca="1" si="22"/>
        <v>55.658430555555562</v>
      </c>
      <c r="N109">
        <f t="shared" ca="1" si="23"/>
        <v>34.290930555555562</v>
      </c>
    </row>
    <row r="110" spans="1:14" x14ac:dyDescent="0.25">
      <c r="A110" s="4">
        <f t="shared" si="29"/>
        <v>0.4233217592592583</v>
      </c>
      <c r="B110" s="3">
        <f t="shared" si="25"/>
        <v>1553300575</v>
      </c>
      <c r="C110">
        <f t="shared" si="30"/>
        <v>2</v>
      </c>
      <c r="D110">
        <f t="shared" si="30"/>
        <v>7</v>
      </c>
      <c r="E110">
        <f t="shared" ca="1" si="27"/>
        <v>85924.508715621676</v>
      </c>
      <c r="F110">
        <f t="shared" ca="1" si="28"/>
        <v>-21517.972702440002</v>
      </c>
      <c r="G110">
        <f t="shared" ca="1" si="17"/>
        <v>10058.4</v>
      </c>
      <c r="H110" s="9">
        <f t="shared" ca="1" si="18"/>
        <v>217.52971358233191</v>
      </c>
      <c r="I110" s="9">
        <f t="shared" ca="1" si="18"/>
        <v>-54.475450232</v>
      </c>
      <c r="J110" s="9">
        <f t="shared" ca="1" si="18"/>
        <v>0</v>
      </c>
      <c r="K110" s="9">
        <f t="shared" ca="1" si="19"/>
        <v>224.24707572048843</v>
      </c>
      <c r="L110" s="9">
        <f t="shared" ca="1" si="20"/>
        <v>104.05930118444165</v>
      </c>
      <c r="M110">
        <f t="shared" ca="1" si="22"/>
        <v>55.655974537037046</v>
      </c>
      <c r="N110">
        <f t="shared" ca="1" si="23"/>
        <v>34.308335648148152</v>
      </c>
    </row>
    <row r="111" spans="1:14" x14ac:dyDescent="0.25">
      <c r="A111" s="4">
        <f t="shared" si="29"/>
        <v>0.42337962962962866</v>
      </c>
      <c r="B111" s="3">
        <f t="shared" si="25"/>
        <v>1553300580</v>
      </c>
      <c r="C111">
        <f t="shared" si="30"/>
        <v>2</v>
      </c>
      <c r="D111">
        <f t="shared" si="30"/>
        <v>7</v>
      </c>
      <c r="E111">
        <f t="shared" ca="1" si="27"/>
        <v>87012.157283533335</v>
      </c>
      <c r="F111">
        <f t="shared" ca="1" si="28"/>
        <v>-21790.349953600002</v>
      </c>
      <c r="G111">
        <f t="shared" ca="1" si="17"/>
        <v>10058.4</v>
      </c>
      <c r="H111" s="9">
        <f t="shared" ca="1" si="18"/>
        <v>217.52971358233481</v>
      </c>
      <c r="I111" s="9">
        <f t="shared" ca="1" si="18"/>
        <v>-54.475450232</v>
      </c>
      <c r="J111" s="9">
        <f t="shared" ca="1" si="18"/>
        <v>0</v>
      </c>
      <c r="K111" s="9">
        <f t="shared" ca="1" si="19"/>
        <v>224.24707572049121</v>
      </c>
      <c r="L111" s="9">
        <f t="shared" ca="1" si="20"/>
        <v>104.05930118444147</v>
      </c>
      <c r="M111">
        <f t="shared" ca="1" si="22"/>
        <v>55.653518518518524</v>
      </c>
      <c r="N111">
        <f t="shared" ca="1" si="23"/>
        <v>34.325740740740741</v>
      </c>
    </row>
    <row r="112" spans="1:14" x14ac:dyDescent="0.25">
      <c r="A112" s="4">
        <f t="shared" si="29"/>
        <v>0.42343749999999902</v>
      </c>
      <c r="B112" s="3">
        <f t="shared" si="25"/>
        <v>1553300585</v>
      </c>
      <c r="C112">
        <f t="shared" si="30"/>
        <v>2</v>
      </c>
      <c r="D112">
        <f t="shared" si="30"/>
        <v>7</v>
      </c>
      <c r="E112">
        <f t="shared" ca="1" si="27"/>
        <v>88099.805851445009</v>
      </c>
      <c r="F112">
        <f t="shared" ca="1" si="28"/>
        <v>-22062.727204760002</v>
      </c>
      <c r="G112">
        <f t="shared" ca="1" si="17"/>
        <v>10058.4</v>
      </c>
      <c r="H112" s="9">
        <f t="shared" ca="1" si="18"/>
        <v>217.52971358233191</v>
      </c>
      <c r="I112" s="9">
        <f t="shared" ca="1" si="18"/>
        <v>-54.475450232</v>
      </c>
      <c r="J112" s="9">
        <f t="shared" ca="1" si="18"/>
        <v>0</v>
      </c>
      <c r="K112" s="9">
        <f t="shared" ca="1" si="19"/>
        <v>224.24707572048843</v>
      </c>
      <c r="L112" s="9">
        <f t="shared" ca="1" si="20"/>
        <v>104.05930118444165</v>
      </c>
      <c r="M112">
        <f t="shared" ca="1" si="22"/>
        <v>55.651062500000009</v>
      </c>
      <c r="N112">
        <f t="shared" ca="1" si="23"/>
        <v>34.343145833333338</v>
      </c>
    </row>
    <row r="113" spans="1:15" x14ac:dyDescent="0.25">
      <c r="A113" s="4">
        <f t="shared" si="29"/>
        <v>0.42349537037036938</v>
      </c>
      <c r="B113" s="3">
        <f t="shared" si="25"/>
        <v>1553300590</v>
      </c>
      <c r="C113">
        <f t="shared" si="30"/>
        <v>2</v>
      </c>
      <c r="D113">
        <f t="shared" si="30"/>
        <v>7</v>
      </c>
      <c r="E113">
        <f t="shared" ca="1" si="27"/>
        <v>89187.454419356669</v>
      </c>
      <c r="F113">
        <f t="shared" ca="1" si="28"/>
        <v>-22335.104455920002</v>
      </c>
      <c r="G113">
        <f t="shared" ca="1" si="17"/>
        <v>10058.4</v>
      </c>
      <c r="H113" s="9">
        <f t="shared" ca="1" si="18"/>
        <v>217.52971358233481</v>
      </c>
      <c r="I113" s="9">
        <f t="shared" ca="1" si="18"/>
        <v>-54.475450232</v>
      </c>
      <c r="J113" s="9">
        <f t="shared" ca="1" si="18"/>
        <v>0</v>
      </c>
      <c r="K113" s="9">
        <f t="shared" ca="1" si="19"/>
        <v>224.24707572049121</v>
      </c>
      <c r="L113" s="9">
        <f t="shared" ca="1" si="20"/>
        <v>104.05930118444147</v>
      </c>
      <c r="M113">
        <f t="shared" ca="1" si="22"/>
        <v>55.648606481481487</v>
      </c>
      <c r="N113">
        <f t="shared" ca="1" si="23"/>
        <v>34.360550925925928</v>
      </c>
    </row>
    <row r="114" spans="1:15" x14ac:dyDescent="0.25">
      <c r="A114" s="4">
        <f t="shared" si="29"/>
        <v>0.42355324074073974</v>
      </c>
      <c r="B114" s="3">
        <f t="shared" si="25"/>
        <v>1553300595</v>
      </c>
      <c r="C114">
        <f t="shared" si="30"/>
        <v>2</v>
      </c>
      <c r="D114">
        <f t="shared" si="30"/>
        <v>7</v>
      </c>
      <c r="E114">
        <f t="shared" ca="1" si="27"/>
        <v>90275.102987268343</v>
      </c>
      <c r="F114">
        <f t="shared" ca="1" si="28"/>
        <v>-22607.481707080002</v>
      </c>
      <c r="G114">
        <f t="shared" ca="1" si="17"/>
        <v>10058.4</v>
      </c>
      <c r="H114" s="9">
        <f t="shared" ca="1" si="18"/>
        <v>217.52971358233191</v>
      </c>
      <c r="I114" s="9">
        <f t="shared" ca="1" si="18"/>
        <v>-54.475450232</v>
      </c>
      <c r="J114" s="9">
        <f t="shared" ca="1" si="18"/>
        <v>0</v>
      </c>
      <c r="K114" s="9">
        <f t="shared" ca="1" si="19"/>
        <v>224.24707572048843</v>
      </c>
      <c r="L114" s="9">
        <f t="shared" ca="1" si="20"/>
        <v>104.05930118444165</v>
      </c>
      <c r="M114">
        <f t="shared" ca="1" si="22"/>
        <v>55.646150462962972</v>
      </c>
      <c r="N114">
        <f t="shared" ca="1" si="23"/>
        <v>34.377956018518525</v>
      </c>
    </row>
    <row r="115" spans="1:15" x14ac:dyDescent="0.25">
      <c r="A115" s="8">
        <f t="shared" si="29"/>
        <v>0.42361111111111011</v>
      </c>
      <c r="B115" s="3">
        <f t="shared" si="25"/>
        <v>1553300600</v>
      </c>
      <c r="C115">
        <f t="shared" si="30"/>
        <v>2</v>
      </c>
      <c r="D115">
        <f t="shared" si="30"/>
        <v>7</v>
      </c>
      <c r="E115">
        <f t="shared" ca="1" si="27"/>
        <v>91362.751555180002</v>
      </c>
      <c r="F115">
        <f t="shared" ca="1" si="28"/>
        <v>-22879.858958240002</v>
      </c>
      <c r="G115">
        <f t="shared" ca="1" si="17"/>
        <v>10058.4</v>
      </c>
      <c r="H115" s="9">
        <f t="shared" ca="1" si="18"/>
        <v>217.52971358233481</v>
      </c>
      <c r="I115" s="9">
        <f t="shared" ca="1" si="18"/>
        <v>-54.475450232</v>
      </c>
      <c r="J115" s="9">
        <f t="shared" ca="1" si="18"/>
        <v>0</v>
      </c>
      <c r="K115" s="9">
        <f t="shared" ca="1" si="19"/>
        <v>224.24707572049121</v>
      </c>
      <c r="L115" s="9">
        <f t="shared" ca="1" si="20"/>
        <v>104.05930118444147</v>
      </c>
      <c r="M115">
        <f t="shared" ca="1" si="22"/>
        <v>55.643694444444449</v>
      </c>
      <c r="N115">
        <f t="shared" ca="1" si="23"/>
        <v>34.395361111111114</v>
      </c>
    </row>
    <row r="116" spans="1:15" x14ac:dyDescent="0.25">
      <c r="A116" s="4">
        <f t="shared" si="29"/>
        <v>0.42366898148148047</v>
      </c>
      <c r="B116" s="3">
        <f t="shared" si="25"/>
        <v>1553300605</v>
      </c>
      <c r="C116">
        <f t="shared" si="30"/>
        <v>2</v>
      </c>
      <c r="D116">
        <f t="shared" si="30"/>
        <v>7</v>
      </c>
      <c r="E116">
        <f t="shared" ca="1" si="27"/>
        <v>92450.400123091677</v>
      </c>
      <c r="F116">
        <f t="shared" ca="1" si="28"/>
        <v>-23152.236209400002</v>
      </c>
      <c r="G116">
        <f t="shared" ca="1" si="17"/>
        <v>10058.4</v>
      </c>
      <c r="H116" s="9">
        <f t="shared" ca="1" si="18"/>
        <v>217.52971358233191</v>
      </c>
      <c r="I116" s="9">
        <f t="shared" ca="1" si="18"/>
        <v>-54.475450232</v>
      </c>
      <c r="J116" s="9">
        <f t="shared" ca="1" si="18"/>
        <v>0</v>
      </c>
      <c r="K116" s="9">
        <f t="shared" ca="1" si="19"/>
        <v>224.24707572048843</v>
      </c>
      <c r="L116" s="9">
        <f t="shared" ca="1" si="20"/>
        <v>104.05930118444165</v>
      </c>
      <c r="M116">
        <f t="shared" ca="1" si="22"/>
        <v>55.641238425925934</v>
      </c>
      <c r="N116">
        <f t="shared" ca="1" si="23"/>
        <v>34.412766203703704</v>
      </c>
    </row>
    <row r="117" spans="1:15" x14ac:dyDescent="0.25">
      <c r="A117" s="4">
        <f t="shared" si="29"/>
        <v>0.42372685185185083</v>
      </c>
      <c r="B117" s="3">
        <f t="shared" si="25"/>
        <v>1553300610</v>
      </c>
      <c r="C117">
        <f t="shared" si="30"/>
        <v>2</v>
      </c>
      <c r="D117">
        <f t="shared" si="30"/>
        <v>7</v>
      </c>
      <c r="E117">
        <f t="shared" ca="1" si="27"/>
        <v>93538.048691003336</v>
      </c>
      <c r="F117">
        <f t="shared" ca="1" si="28"/>
        <v>-23424.613460560002</v>
      </c>
      <c r="G117">
        <f t="shared" ca="1" si="17"/>
        <v>10058.4</v>
      </c>
      <c r="H117" s="9">
        <f t="shared" ca="1" si="18"/>
        <v>217.52971358233481</v>
      </c>
      <c r="I117" s="9">
        <f t="shared" ca="1" si="18"/>
        <v>-54.475450232</v>
      </c>
      <c r="J117" s="9">
        <f t="shared" ca="1" si="18"/>
        <v>0</v>
      </c>
      <c r="K117" s="9">
        <f t="shared" ca="1" si="19"/>
        <v>224.24707572049121</v>
      </c>
      <c r="L117" s="9">
        <f t="shared" ca="1" si="20"/>
        <v>104.05930118444147</v>
      </c>
      <c r="M117">
        <f t="shared" ca="1" si="22"/>
        <v>55.638782407407419</v>
      </c>
      <c r="N117">
        <f t="shared" ca="1" si="23"/>
        <v>34.430171296296301</v>
      </c>
    </row>
    <row r="118" spans="1:15" x14ac:dyDescent="0.25">
      <c r="A118" s="4">
        <f t="shared" si="29"/>
        <v>0.42378472222222119</v>
      </c>
      <c r="B118" s="3">
        <f t="shared" si="25"/>
        <v>1553300615</v>
      </c>
      <c r="C118">
        <f t="shared" si="30"/>
        <v>2</v>
      </c>
      <c r="D118">
        <f t="shared" si="30"/>
        <v>7</v>
      </c>
      <c r="E118">
        <f t="shared" ca="1" si="27"/>
        <v>94625.69725891501</v>
      </c>
      <c r="F118">
        <f t="shared" ca="1" si="28"/>
        <v>-23696.990711720002</v>
      </c>
      <c r="G118">
        <f t="shared" ca="1" si="17"/>
        <v>10058.4</v>
      </c>
      <c r="H118" s="9">
        <f t="shared" ca="1" si="18"/>
        <v>217.52971358233191</v>
      </c>
      <c r="I118" s="9">
        <f t="shared" ca="1" si="18"/>
        <v>-54.475450232</v>
      </c>
      <c r="J118" s="9">
        <f t="shared" ca="1" si="18"/>
        <v>0</v>
      </c>
      <c r="K118" s="9">
        <f t="shared" ca="1" si="19"/>
        <v>224.24707572048843</v>
      </c>
      <c r="L118" s="9">
        <f t="shared" ca="1" si="20"/>
        <v>104.05930118444165</v>
      </c>
      <c r="M118">
        <f t="shared" ca="1" si="22"/>
        <v>55.636326388888897</v>
      </c>
      <c r="N118">
        <f t="shared" ca="1" si="23"/>
        <v>34.447576388888891</v>
      </c>
    </row>
    <row r="119" spans="1:15" x14ac:dyDescent="0.25">
      <c r="A119" s="4">
        <f t="shared" si="29"/>
        <v>0.42384259259259155</v>
      </c>
      <c r="B119" s="3">
        <f t="shared" si="25"/>
        <v>1553300620</v>
      </c>
      <c r="C119">
        <f t="shared" si="30"/>
        <v>2</v>
      </c>
      <c r="D119">
        <f t="shared" si="30"/>
        <v>7</v>
      </c>
      <c r="E119">
        <f t="shared" ca="1" si="27"/>
        <v>95713.34582682667</v>
      </c>
      <c r="F119">
        <f t="shared" ca="1" si="28"/>
        <v>-23969.367962880002</v>
      </c>
      <c r="G119">
        <f t="shared" ca="1" si="17"/>
        <v>10058.4</v>
      </c>
      <c r="H119" s="9">
        <f t="shared" ca="1" si="18"/>
        <v>217.52971358233481</v>
      </c>
      <c r="I119" s="9">
        <f t="shared" ca="1" si="18"/>
        <v>-54.475450232</v>
      </c>
      <c r="J119" s="9">
        <f t="shared" ca="1" si="18"/>
        <v>0</v>
      </c>
      <c r="K119" s="9">
        <f t="shared" ca="1" si="19"/>
        <v>224.24707572049121</v>
      </c>
      <c r="L119" s="9">
        <f t="shared" ca="1" si="20"/>
        <v>104.05930118444147</v>
      </c>
      <c r="M119">
        <f t="shared" ca="1" si="22"/>
        <v>55.633870370370381</v>
      </c>
      <c r="N119">
        <f t="shared" ca="1" si="23"/>
        <v>34.464981481481487</v>
      </c>
    </row>
    <row r="120" spans="1:15" x14ac:dyDescent="0.25">
      <c r="A120" s="4">
        <f t="shared" si="29"/>
        <v>0.42390046296296191</v>
      </c>
      <c r="B120" s="3">
        <f t="shared" si="25"/>
        <v>1553300625</v>
      </c>
      <c r="C120">
        <f t="shared" si="30"/>
        <v>2</v>
      </c>
      <c r="D120">
        <f t="shared" si="30"/>
        <v>7</v>
      </c>
      <c r="E120">
        <f t="shared" ca="1" si="27"/>
        <v>96800.994394738344</v>
      </c>
      <c r="F120">
        <f t="shared" ca="1" si="28"/>
        <v>-24241.745214040002</v>
      </c>
      <c r="G120">
        <f t="shared" ca="1" si="17"/>
        <v>10058.4</v>
      </c>
      <c r="H120" s="9">
        <f t="shared" ca="1" si="18"/>
        <v>217.52971358233191</v>
      </c>
      <c r="I120" s="9">
        <f t="shared" ca="1" si="18"/>
        <v>-54.475450232</v>
      </c>
      <c r="J120" s="9">
        <f t="shared" ca="1" si="18"/>
        <v>0</v>
      </c>
      <c r="K120" s="9">
        <f t="shared" ca="1" si="19"/>
        <v>224.24707572048843</v>
      </c>
      <c r="L120" s="9">
        <f t="shared" ca="1" si="20"/>
        <v>104.05930118444165</v>
      </c>
      <c r="M120">
        <f t="shared" ca="1" si="22"/>
        <v>55.631414351851859</v>
      </c>
      <c r="N120">
        <f t="shared" ca="1" si="23"/>
        <v>34.482386574074077</v>
      </c>
    </row>
    <row r="121" spans="1:15" x14ac:dyDescent="0.25">
      <c r="A121" s="4">
        <f t="shared" si="29"/>
        <v>0.42395833333333227</v>
      </c>
      <c r="B121" s="3">
        <f t="shared" si="25"/>
        <v>1553300630</v>
      </c>
      <c r="C121">
        <f t="shared" ref="C121:D136" si="31">C120</f>
        <v>2</v>
      </c>
      <c r="D121">
        <f t="shared" si="31"/>
        <v>7</v>
      </c>
      <c r="E121">
        <f t="shared" ca="1" si="27"/>
        <v>97888.642962650003</v>
      </c>
      <c r="F121">
        <f t="shared" ca="1" si="28"/>
        <v>-24514.122465200002</v>
      </c>
      <c r="G121">
        <f t="shared" ca="1" si="17"/>
        <v>10058.4</v>
      </c>
      <c r="H121" s="9">
        <f t="shared" ca="1" si="18"/>
        <v>217.52971358233481</v>
      </c>
      <c r="I121" s="9">
        <f t="shared" ca="1" si="18"/>
        <v>-54.475450232</v>
      </c>
      <c r="J121" s="9">
        <f t="shared" ca="1" si="18"/>
        <v>0</v>
      </c>
      <c r="K121" s="9">
        <f t="shared" ca="1" si="19"/>
        <v>224.24707572049121</v>
      </c>
      <c r="L121" s="9">
        <f t="shared" ca="1" si="20"/>
        <v>104.05930118444147</v>
      </c>
      <c r="M121">
        <f t="shared" ca="1" si="22"/>
        <v>55.628958333333344</v>
      </c>
      <c r="N121">
        <f t="shared" ca="1" si="23"/>
        <v>34.499791666666667</v>
      </c>
    </row>
    <row r="122" spans="1:15" x14ac:dyDescent="0.25">
      <c r="A122" s="4">
        <f>A121+5/24/3600</f>
        <v>0.42401620370370263</v>
      </c>
      <c r="B122" s="3">
        <f t="shared" si="25"/>
        <v>1553300635</v>
      </c>
      <c r="C122">
        <f t="shared" si="31"/>
        <v>2</v>
      </c>
      <c r="D122">
        <f t="shared" si="31"/>
        <v>7</v>
      </c>
      <c r="E122">
        <f t="shared" ca="1" si="27"/>
        <v>98976.291530561677</v>
      </c>
      <c r="F122">
        <f t="shared" ca="1" si="28"/>
        <v>-24786.499716360002</v>
      </c>
      <c r="G122">
        <f t="shared" ca="1" si="17"/>
        <v>10058.4</v>
      </c>
      <c r="H122" s="9">
        <f t="shared" ca="1" si="18"/>
        <v>217.52971358233191</v>
      </c>
      <c r="I122" s="9">
        <f t="shared" ca="1" si="18"/>
        <v>-54.475450232</v>
      </c>
      <c r="J122" s="9">
        <f t="shared" ca="1" si="18"/>
        <v>0</v>
      </c>
      <c r="K122" s="9">
        <f t="shared" ca="1" si="19"/>
        <v>224.24707572048843</v>
      </c>
      <c r="L122" s="9">
        <f t="shared" ca="1" si="20"/>
        <v>104.05930118444165</v>
      </c>
      <c r="M122">
        <f t="shared" ca="1" si="22"/>
        <v>55.626502314814822</v>
      </c>
      <c r="N122">
        <f t="shared" ca="1" si="23"/>
        <v>34.517196759259264</v>
      </c>
    </row>
    <row r="123" spans="1:15" x14ac:dyDescent="0.25">
      <c r="A123" s="4">
        <f t="shared" ref="A123:A151" si="32">A122+5/24/3600</f>
        <v>0.42407407407407299</v>
      </c>
      <c r="B123" s="3">
        <f t="shared" si="25"/>
        <v>1553300640</v>
      </c>
      <c r="C123">
        <f t="shared" si="31"/>
        <v>2</v>
      </c>
      <c r="D123">
        <f t="shared" si="31"/>
        <v>7</v>
      </c>
      <c r="E123">
        <f t="shared" ca="1" si="27"/>
        <v>100063.94009847334</v>
      </c>
      <c r="F123">
        <f t="shared" ca="1" si="28"/>
        <v>-25058.876967520002</v>
      </c>
      <c r="G123">
        <f t="shared" ca="1" si="17"/>
        <v>10058.4</v>
      </c>
      <c r="H123" s="9">
        <f t="shared" ca="1" si="18"/>
        <v>217.52971358233481</v>
      </c>
      <c r="I123" s="9">
        <f t="shared" ca="1" si="18"/>
        <v>-54.475450232</v>
      </c>
      <c r="J123" s="9">
        <f t="shared" ca="1" si="18"/>
        <v>0</v>
      </c>
      <c r="K123" s="9">
        <f t="shared" ca="1" si="19"/>
        <v>224.24707572049121</v>
      </c>
      <c r="L123" s="9">
        <f t="shared" ca="1" si="20"/>
        <v>104.05930118444147</v>
      </c>
      <c r="M123">
        <f t="shared" ca="1" si="22"/>
        <v>55.624046296296306</v>
      </c>
      <c r="N123">
        <f t="shared" ca="1" si="23"/>
        <v>34.534601851851853</v>
      </c>
    </row>
    <row r="124" spans="1:15" x14ac:dyDescent="0.25">
      <c r="A124" s="4">
        <f t="shared" si="32"/>
        <v>0.42413194444444335</v>
      </c>
      <c r="B124" s="3">
        <f t="shared" si="25"/>
        <v>1553300645</v>
      </c>
      <c r="C124">
        <f t="shared" si="31"/>
        <v>2</v>
      </c>
      <c r="D124">
        <f t="shared" si="31"/>
        <v>7</v>
      </c>
      <c r="E124">
        <f t="shared" ca="1" si="27"/>
        <v>101151.58866638501</v>
      </c>
      <c r="F124">
        <f t="shared" ca="1" si="28"/>
        <v>-25331.254218680002</v>
      </c>
      <c r="G124">
        <f t="shared" ca="1" si="17"/>
        <v>10058.4</v>
      </c>
      <c r="H124" s="9">
        <f t="shared" ca="1" si="18"/>
        <v>217.52971358233191</v>
      </c>
      <c r="I124" s="9">
        <f t="shared" ca="1" si="18"/>
        <v>-54.475450232</v>
      </c>
      <c r="J124" s="9">
        <f t="shared" ca="1" si="18"/>
        <v>0</v>
      </c>
      <c r="K124" s="9">
        <f t="shared" ca="1" si="19"/>
        <v>224.24707572048843</v>
      </c>
      <c r="L124" s="9">
        <f t="shared" ca="1" si="20"/>
        <v>104.05930118444165</v>
      </c>
      <c r="M124">
        <f t="shared" ca="1" si="22"/>
        <v>55.621590277777784</v>
      </c>
      <c r="N124">
        <f t="shared" ca="1" si="23"/>
        <v>34.55200694444445</v>
      </c>
    </row>
    <row r="125" spans="1:15" x14ac:dyDescent="0.25">
      <c r="A125" s="4">
        <f t="shared" si="32"/>
        <v>0.42418981481481371</v>
      </c>
      <c r="B125" s="3">
        <f t="shared" si="25"/>
        <v>1553300650</v>
      </c>
      <c r="C125">
        <f t="shared" si="31"/>
        <v>2</v>
      </c>
      <c r="D125">
        <f t="shared" si="31"/>
        <v>7</v>
      </c>
      <c r="E125">
        <f t="shared" ca="1" si="27"/>
        <v>102239.23723429667</v>
      </c>
      <c r="F125">
        <f t="shared" ca="1" si="28"/>
        <v>-25603.631469840002</v>
      </c>
      <c r="G125">
        <f t="shared" ca="1" si="17"/>
        <v>10058.4</v>
      </c>
      <c r="H125" s="9">
        <f t="shared" ca="1" si="18"/>
        <v>217.52971358233481</v>
      </c>
      <c r="I125" s="9">
        <f t="shared" ca="1" si="18"/>
        <v>-54.475450232</v>
      </c>
      <c r="J125" s="9">
        <f t="shared" ca="1" si="18"/>
        <v>0</v>
      </c>
      <c r="K125" s="9">
        <f t="shared" ca="1" si="19"/>
        <v>224.24707572049121</v>
      </c>
      <c r="L125" s="9">
        <f t="shared" ca="1" si="20"/>
        <v>104.05930118444147</v>
      </c>
      <c r="M125">
        <f t="shared" ca="1" si="22"/>
        <v>55.619134259259269</v>
      </c>
      <c r="N125">
        <f t="shared" ca="1" si="23"/>
        <v>34.56941203703704</v>
      </c>
    </row>
    <row r="126" spans="1:15" x14ac:dyDescent="0.25">
      <c r="A126" s="4">
        <f t="shared" si="32"/>
        <v>0.42424768518518408</v>
      </c>
      <c r="B126" s="3">
        <f t="shared" si="25"/>
        <v>1553300655</v>
      </c>
      <c r="C126">
        <f t="shared" si="31"/>
        <v>2</v>
      </c>
      <c r="D126">
        <f t="shared" si="31"/>
        <v>7</v>
      </c>
      <c r="E126">
        <f t="shared" ca="1" si="27"/>
        <v>103326.88580220834</v>
      </c>
      <c r="F126">
        <f t="shared" ca="1" si="28"/>
        <v>-25876.008721000002</v>
      </c>
      <c r="G126">
        <f t="shared" ca="1" si="17"/>
        <v>10058.4</v>
      </c>
      <c r="H126" s="9">
        <f t="shared" ca="1" si="18"/>
        <v>217.52971358233191</v>
      </c>
      <c r="I126" s="9">
        <f t="shared" ca="1" si="18"/>
        <v>-54.475450232</v>
      </c>
      <c r="J126" s="9">
        <f t="shared" ca="1" si="18"/>
        <v>0</v>
      </c>
      <c r="K126" s="9">
        <f t="shared" ca="1" si="19"/>
        <v>224.24707572048843</v>
      </c>
      <c r="L126" s="9">
        <f t="shared" ca="1" si="20"/>
        <v>104.05930118444165</v>
      </c>
      <c r="M126">
        <f t="shared" ca="1" si="22"/>
        <v>55.616678240740747</v>
      </c>
      <c r="N126">
        <f t="shared" ca="1" si="23"/>
        <v>34.586817129629637</v>
      </c>
      <c r="O126" s="12"/>
    </row>
    <row r="127" spans="1:15" x14ac:dyDescent="0.25">
      <c r="A127" s="8">
        <f t="shared" si="32"/>
        <v>0.42430555555555444</v>
      </c>
      <c r="B127" s="3">
        <f t="shared" si="25"/>
        <v>1553300660</v>
      </c>
      <c r="C127">
        <f t="shared" si="31"/>
        <v>2</v>
      </c>
      <c r="D127">
        <f t="shared" si="31"/>
        <v>7</v>
      </c>
      <c r="E127">
        <f t="shared" ca="1" si="27"/>
        <v>104414.53437012</v>
      </c>
      <c r="F127">
        <f t="shared" ca="1" si="28"/>
        <v>-26148.385972160002</v>
      </c>
      <c r="G127">
        <f t="shared" ca="1" si="17"/>
        <v>10058.4</v>
      </c>
      <c r="H127" s="9">
        <f ca="1">H126</f>
        <v>217.52971358233191</v>
      </c>
      <c r="I127" s="9">
        <f t="shared" ref="I127:J142" ca="1" si="33">I126</f>
        <v>-54.475450232</v>
      </c>
      <c r="J127" s="9">
        <f t="shared" ca="1" si="33"/>
        <v>0</v>
      </c>
      <c r="K127" s="9">
        <f t="shared" ca="1" si="19"/>
        <v>224.24707572048843</v>
      </c>
      <c r="L127" s="9">
        <f t="shared" ca="1" si="20"/>
        <v>104.05930118444165</v>
      </c>
      <c r="M127">
        <f t="shared" ca="1" si="22"/>
        <v>55.614222222222232</v>
      </c>
      <c r="N127">
        <f t="shared" ca="1" si="23"/>
        <v>34.604222222222226</v>
      </c>
      <c r="O127" s="12"/>
    </row>
    <row r="128" spans="1:15" x14ac:dyDescent="0.25">
      <c r="A128" s="8">
        <f t="shared" si="32"/>
        <v>0.4243634259259248</v>
      </c>
      <c r="B128" s="3">
        <f t="shared" si="25"/>
        <v>1553300665</v>
      </c>
      <c r="C128">
        <f t="shared" si="31"/>
        <v>2</v>
      </c>
      <c r="D128">
        <f t="shared" si="31"/>
        <v>7</v>
      </c>
      <c r="E128">
        <f t="shared" ca="1" si="27"/>
        <v>105502.18293803168</v>
      </c>
      <c r="F128">
        <f t="shared" ca="1" si="28"/>
        <v>-26420.763223319998</v>
      </c>
      <c r="G128">
        <f t="shared" ca="1" si="17"/>
        <v>10058.4</v>
      </c>
      <c r="H128" s="9">
        <f t="shared" ref="H128:J145" ca="1" si="34">H127</f>
        <v>217.52971358233191</v>
      </c>
      <c r="I128" s="9">
        <f t="shared" ca="1" si="33"/>
        <v>-54.475450232</v>
      </c>
      <c r="J128" s="9">
        <f t="shared" ca="1" si="33"/>
        <v>0</v>
      </c>
      <c r="K128" s="9">
        <f t="shared" ca="1" si="19"/>
        <v>224.24707572048843</v>
      </c>
      <c r="L128" s="9">
        <f t="shared" ca="1" si="20"/>
        <v>104.05930118444165</v>
      </c>
      <c r="M128">
        <f t="shared" ca="1" si="22"/>
        <v>55.611766203703716</v>
      </c>
      <c r="N128">
        <f t="shared" ca="1" si="23"/>
        <v>34.621627314814816</v>
      </c>
      <c r="O128" s="12"/>
    </row>
    <row r="129" spans="1:19" x14ac:dyDescent="0.25">
      <c r="A129" s="8">
        <f t="shared" si="32"/>
        <v>0.42442129629629516</v>
      </c>
      <c r="B129" s="3">
        <f t="shared" si="25"/>
        <v>1553300670</v>
      </c>
      <c r="C129">
        <f t="shared" si="31"/>
        <v>2</v>
      </c>
      <c r="D129">
        <f t="shared" si="31"/>
        <v>7</v>
      </c>
      <c r="E129">
        <f t="shared" ca="1" si="27"/>
        <v>106589.83150594335</v>
      </c>
      <c r="F129">
        <f t="shared" ca="1" si="28"/>
        <v>-26693.140474480002</v>
      </c>
      <c r="G129">
        <f t="shared" ca="1" si="17"/>
        <v>10058.4</v>
      </c>
      <c r="H129" s="9">
        <f t="shared" ca="1" si="34"/>
        <v>217.52971358233191</v>
      </c>
      <c r="I129" s="9">
        <f t="shared" ca="1" si="33"/>
        <v>-54.475450232</v>
      </c>
      <c r="J129" s="9">
        <f t="shared" ca="1" si="33"/>
        <v>0</v>
      </c>
      <c r="K129" s="9">
        <f t="shared" ca="1" si="19"/>
        <v>224.24707572048843</v>
      </c>
      <c r="L129" s="9">
        <f t="shared" ca="1" si="20"/>
        <v>104.05930118444165</v>
      </c>
      <c r="M129">
        <f t="shared" ca="1" si="22"/>
        <v>55.609310185185194</v>
      </c>
      <c r="N129">
        <f t="shared" ca="1" si="23"/>
        <v>34.639032407407413</v>
      </c>
    </row>
    <row r="130" spans="1:19" x14ac:dyDescent="0.25">
      <c r="A130" s="8">
        <f t="shared" si="32"/>
        <v>0.42447916666666552</v>
      </c>
      <c r="B130" s="3">
        <f t="shared" si="25"/>
        <v>1553300675</v>
      </c>
      <c r="C130">
        <f t="shared" si="31"/>
        <v>2</v>
      </c>
      <c r="D130">
        <f t="shared" si="31"/>
        <v>7</v>
      </c>
      <c r="E130">
        <f t="shared" ca="1" si="27"/>
        <v>107677.480073855</v>
      </c>
      <c r="F130">
        <f t="shared" ca="1" si="28"/>
        <v>-26965.517725639998</v>
      </c>
      <c r="G130">
        <f t="shared" ca="1" si="17"/>
        <v>10058.4</v>
      </c>
      <c r="H130" s="9">
        <f t="shared" ca="1" si="34"/>
        <v>217.52971358233191</v>
      </c>
      <c r="I130" s="9">
        <f t="shared" ca="1" si="33"/>
        <v>-54.475450232</v>
      </c>
      <c r="J130" s="9">
        <f t="shared" ca="1" si="33"/>
        <v>0</v>
      </c>
      <c r="K130" s="9">
        <f t="shared" ca="1" si="19"/>
        <v>224.24707572048843</v>
      </c>
      <c r="L130" s="9">
        <f t="shared" ca="1" si="20"/>
        <v>104.05930118444165</v>
      </c>
      <c r="M130">
        <f t="shared" ca="1" si="22"/>
        <v>55.606854166666679</v>
      </c>
      <c r="N130">
        <f t="shared" ca="1" si="23"/>
        <v>34.656437500000003</v>
      </c>
    </row>
    <row r="131" spans="1:19" x14ac:dyDescent="0.25">
      <c r="A131" s="8">
        <f t="shared" si="32"/>
        <v>0.42453703703703588</v>
      </c>
      <c r="B131" s="3">
        <f t="shared" si="25"/>
        <v>1553300680</v>
      </c>
      <c r="C131">
        <f t="shared" si="31"/>
        <v>2</v>
      </c>
      <c r="D131">
        <f t="shared" si="31"/>
        <v>7</v>
      </c>
      <c r="E131">
        <f t="shared" ca="1" si="27"/>
        <v>108765.12864176667</v>
      </c>
      <c r="F131">
        <f t="shared" ca="1" si="28"/>
        <v>-27237.894976800002</v>
      </c>
      <c r="G131">
        <f t="shared" ca="1" si="17"/>
        <v>10058.4</v>
      </c>
      <c r="H131" s="9">
        <f t="shared" ca="1" si="34"/>
        <v>217.52971358233191</v>
      </c>
      <c r="I131" s="9">
        <f t="shared" ca="1" si="33"/>
        <v>-54.475450232</v>
      </c>
      <c r="J131" s="9">
        <f t="shared" ca="1" si="33"/>
        <v>0</v>
      </c>
      <c r="K131" s="9">
        <f t="shared" ca="1" si="19"/>
        <v>224.24707572048843</v>
      </c>
      <c r="L131" s="9">
        <f t="shared" ca="1" si="20"/>
        <v>104.05930118444165</v>
      </c>
      <c r="M131">
        <f t="shared" ca="1" si="22"/>
        <v>55.604398148148157</v>
      </c>
      <c r="N131">
        <f t="shared" ca="1" si="23"/>
        <v>34.673842592592599</v>
      </c>
    </row>
    <row r="132" spans="1:19" x14ac:dyDescent="0.25">
      <c r="A132" s="8">
        <f t="shared" si="32"/>
        <v>0.42459490740740624</v>
      </c>
      <c r="B132" s="3">
        <f t="shared" si="25"/>
        <v>1553300685</v>
      </c>
      <c r="C132">
        <f t="shared" si="31"/>
        <v>2</v>
      </c>
      <c r="D132">
        <f t="shared" si="31"/>
        <v>7</v>
      </c>
      <c r="E132">
        <f t="shared" ca="1" si="27"/>
        <v>109852.77720967834</v>
      </c>
      <c r="F132">
        <f t="shared" ca="1" si="28"/>
        <v>-27510.272227959998</v>
      </c>
      <c r="G132">
        <f t="shared" ca="1" si="17"/>
        <v>10058.4</v>
      </c>
      <c r="H132" s="9">
        <f t="shared" ca="1" si="34"/>
        <v>217.52971358233191</v>
      </c>
      <c r="I132" s="9">
        <f t="shared" ca="1" si="33"/>
        <v>-54.475450232</v>
      </c>
      <c r="J132" s="9">
        <f t="shared" ca="1" si="33"/>
        <v>0</v>
      </c>
      <c r="K132" s="9">
        <f t="shared" ca="1" si="19"/>
        <v>224.24707572048843</v>
      </c>
      <c r="L132" s="9">
        <f t="shared" ca="1" si="20"/>
        <v>104.05930118444165</v>
      </c>
      <c r="M132">
        <f t="shared" ca="1" si="22"/>
        <v>55.601942129629641</v>
      </c>
      <c r="N132">
        <f t="shared" ca="1" si="23"/>
        <v>34.691247685185189</v>
      </c>
    </row>
    <row r="133" spans="1:19" x14ac:dyDescent="0.25">
      <c r="A133" s="8">
        <f t="shared" si="32"/>
        <v>0.4246527777777766</v>
      </c>
      <c r="B133" s="3">
        <f t="shared" si="25"/>
        <v>1553300690</v>
      </c>
      <c r="C133">
        <f t="shared" si="31"/>
        <v>2</v>
      </c>
      <c r="D133">
        <f t="shared" si="31"/>
        <v>7</v>
      </c>
      <c r="E133">
        <f t="shared" ca="1" si="27"/>
        <v>110940.42577759002</v>
      </c>
      <c r="F133">
        <f t="shared" ca="1" si="28"/>
        <v>-27782.649479120002</v>
      </c>
      <c r="G133">
        <f t="shared" ca="1" si="17"/>
        <v>10058.4</v>
      </c>
      <c r="H133" s="9">
        <f t="shared" ca="1" si="34"/>
        <v>217.52971358233191</v>
      </c>
      <c r="I133" s="9">
        <f t="shared" ca="1" si="33"/>
        <v>-54.475450232</v>
      </c>
      <c r="J133" s="9">
        <f t="shared" ca="1" si="33"/>
        <v>0</v>
      </c>
      <c r="K133" s="9">
        <f t="shared" ca="1" si="19"/>
        <v>224.24707572048843</v>
      </c>
      <c r="L133" s="9">
        <f t="shared" ca="1" si="20"/>
        <v>104.05930118444165</v>
      </c>
      <c r="M133">
        <f t="shared" ca="1" si="22"/>
        <v>55.599486111111119</v>
      </c>
      <c r="N133">
        <f t="shared" ca="1" si="23"/>
        <v>34.708652777777786</v>
      </c>
    </row>
    <row r="134" spans="1:19" x14ac:dyDescent="0.25">
      <c r="A134" s="8">
        <f t="shared" si="32"/>
        <v>0.42471064814814696</v>
      </c>
      <c r="B134" s="3">
        <f t="shared" si="25"/>
        <v>1553300695</v>
      </c>
      <c r="C134">
        <f t="shared" si="31"/>
        <v>2</v>
      </c>
      <c r="D134">
        <f t="shared" si="31"/>
        <v>7</v>
      </c>
      <c r="E134">
        <f t="shared" ca="1" si="27"/>
        <v>112028.07434550166</v>
      </c>
      <c r="F134">
        <f t="shared" ca="1" si="28"/>
        <v>-28055.026730279998</v>
      </c>
      <c r="G134">
        <f t="shared" ca="1" si="17"/>
        <v>10058.4</v>
      </c>
      <c r="H134" s="9">
        <f t="shared" ca="1" si="34"/>
        <v>217.52971358233191</v>
      </c>
      <c r="I134" s="9">
        <f t="shared" ca="1" si="33"/>
        <v>-54.475450232</v>
      </c>
      <c r="J134" s="9">
        <f t="shared" ca="1" si="33"/>
        <v>0</v>
      </c>
      <c r="K134" s="9">
        <f t="shared" ca="1" si="19"/>
        <v>224.24707572048843</v>
      </c>
      <c r="L134" s="9">
        <f t="shared" ca="1" si="20"/>
        <v>104.05930118444165</v>
      </c>
      <c r="M134">
        <f t="shared" ca="1" si="22"/>
        <v>55.597030092592604</v>
      </c>
      <c r="N134">
        <f t="shared" ca="1" si="23"/>
        <v>34.726057870370376</v>
      </c>
    </row>
    <row r="135" spans="1:19" x14ac:dyDescent="0.25">
      <c r="A135" s="8">
        <f t="shared" si="32"/>
        <v>0.42476851851851732</v>
      </c>
      <c r="B135" s="3">
        <f t="shared" si="25"/>
        <v>1553300700</v>
      </c>
      <c r="C135">
        <f t="shared" si="31"/>
        <v>2</v>
      </c>
      <c r="D135">
        <f t="shared" si="31"/>
        <v>7</v>
      </c>
      <c r="E135">
        <f t="shared" ca="1" si="27"/>
        <v>113115.72291341334</v>
      </c>
      <c r="F135">
        <f t="shared" ca="1" si="28"/>
        <v>-28327.403981440002</v>
      </c>
      <c r="G135">
        <f t="shared" ca="1" si="17"/>
        <v>10058.4</v>
      </c>
      <c r="H135" s="9">
        <f t="shared" ca="1" si="34"/>
        <v>217.52971358233191</v>
      </c>
      <c r="I135" s="9">
        <f t="shared" ca="1" si="33"/>
        <v>-54.475450232</v>
      </c>
      <c r="J135" s="9">
        <f t="shared" ca="1" si="33"/>
        <v>0</v>
      </c>
      <c r="K135" s="9">
        <f t="shared" ca="1" si="19"/>
        <v>224.24707572048843</v>
      </c>
      <c r="L135" s="9">
        <f t="shared" ca="1" si="20"/>
        <v>104.05930118444165</v>
      </c>
      <c r="M135">
        <f t="shared" ca="1" si="22"/>
        <v>55.594574074074082</v>
      </c>
      <c r="N135">
        <f t="shared" ca="1" si="23"/>
        <v>34.743462962962965</v>
      </c>
    </row>
    <row r="136" spans="1:19" x14ac:dyDescent="0.25">
      <c r="A136" s="8">
        <f t="shared" si="32"/>
        <v>0.42482638888888768</v>
      </c>
      <c r="B136" s="3">
        <f t="shared" si="25"/>
        <v>1553300705</v>
      </c>
      <c r="C136">
        <f t="shared" si="31"/>
        <v>2</v>
      </c>
      <c r="D136">
        <f t="shared" si="31"/>
        <v>7</v>
      </c>
      <c r="E136">
        <f t="shared" ca="1" si="27"/>
        <v>114203.37148132501</v>
      </c>
      <c r="F136">
        <f t="shared" ca="1" si="28"/>
        <v>-28599.781232599998</v>
      </c>
      <c r="G136">
        <f t="shared" ref="G136:G154" ca="1" si="35">INDIRECT("G$"&amp;C136)+INDIRECT("J$"&amp;C136)*($B136-INDIRECT("B$"&amp;D136))</f>
        <v>10058.4</v>
      </c>
      <c r="H136" s="9">
        <f t="shared" ca="1" si="34"/>
        <v>217.52971358233191</v>
      </c>
      <c r="I136" s="9">
        <f t="shared" ca="1" si="33"/>
        <v>-54.475450232</v>
      </c>
      <c r="J136" s="9">
        <f t="shared" ca="1" si="33"/>
        <v>0</v>
      </c>
      <c r="K136" s="9">
        <f t="shared" ref="K136:K154" ca="1" si="36">SQRT(H136*H136+I136*I136)</f>
        <v>224.24707572048843</v>
      </c>
      <c r="L136" s="9">
        <f t="shared" ref="L136:L154" ca="1" si="37">DEGREES(ATAN2(I136,H136))</f>
        <v>104.05930118444165</v>
      </c>
      <c r="M136">
        <f t="shared" ca="1" si="22"/>
        <v>55.592118055555567</v>
      </c>
      <c r="N136">
        <f t="shared" ca="1" si="23"/>
        <v>34.760868055555562</v>
      </c>
      <c r="O136" s="17"/>
      <c r="P136" s="17"/>
      <c r="Q136" s="17"/>
      <c r="R136" s="17"/>
      <c r="S136" s="17"/>
    </row>
    <row r="137" spans="1:19" x14ac:dyDescent="0.25">
      <c r="A137" s="8">
        <f t="shared" si="32"/>
        <v>0.42488425925925805</v>
      </c>
      <c r="B137" s="3">
        <f t="shared" si="25"/>
        <v>1553300710</v>
      </c>
      <c r="C137">
        <f t="shared" ref="C137:D151" si="38">C136</f>
        <v>2</v>
      </c>
      <c r="D137">
        <f t="shared" si="38"/>
        <v>7</v>
      </c>
      <c r="E137">
        <f t="shared" ca="1" si="27"/>
        <v>115291.02004923669</v>
      </c>
      <c r="F137">
        <f t="shared" ca="1" si="28"/>
        <v>-28872.158483760002</v>
      </c>
      <c r="G137">
        <f t="shared" ca="1" si="35"/>
        <v>10058.4</v>
      </c>
      <c r="H137" s="9">
        <f t="shared" ca="1" si="34"/>
        <v>217.52971358233191</v>
      </c>
      <c r="I137" s="9">
        <f t="shared" ca="1" si="33"/>
        <v>-54.475450232</v>
      </c>
      <c r="J137" s="9">
        <f t="shared" ca="1" si="33"/>
        <v>0</v>
      </c>
      <c r="K137" s="9">
        <f t="shared" ca="1" si="36"/>
        <v>224.24707572048843</v>
      </c>
      <c r="L137" s="9">
        <f t="shared" ca="1" si="37"/>
        <v>104.05930118444165</v>
      </c>
      <c r="M137">
        <f t="shared" ref="M137:M155" ca="1" si="39">INDIRECT("M$"&amp;C137)+INDIRECT("O$"&amp;C137)*($B137-INDIRECT("B$"&amp;D137))</f>
        <v>55.589662037037044</v>
      </c>
      <c r="N137">
        <f t="shared" ref="N137:N155" ca="1" si="40">INDIRECT("N$"&amp;C137)+INDIRECT("P$"&amp;C137)*($B137-INDIRECT("B$"&amp;D137))</f>
        <v>34.778273148148152</v>
      </c>
      <c r="O137" s="12"/>
    </row>
    <row r="138" spans="1:19" x14ac:dyDescent="0.25">
      <c r="A138" s="8">
        <f t="shared" si="32"/>
        <v>0.42494212962962841</v>
      </c>
      <c r="B138" s="3">
        <f t="shared" ref="B138:B151" si="41">B137+SECOND(A138-A137)</f>
        <v>1553300715</v>
      </c>
      <c r="C138">
        <f t="shared" si="38"/>
        <v>2</v>
      </c>
      <c r="D138">
        <f t="shared" si="38"/>
        <v>7</v>
      </c>
      <c r="E138">
        <f t="shared" ca="1" si="27"/>
        <v>116378.66861714833</v>
      </c>
      <c r="F138">
        <f t="shared" ca="1" si="28"/>
        <v>-29144.535734919999</v>
      </c>
      <c r="G138">
        <f t="shared" ca="1" si="35"/>
        <v>10058.4</v>
      </c>
      <c r="H138" s="9">
        <f t="shared" ca="1" si="34"/>
        <v>217.52971358233191</v>
      </c>
      <c r="I138" s="9">
        <f t="shared" ca="1" si="33"/>
        <v>-54.475450232</v>
      </c>
      <c r="J138" s="9">
        <f t="shared" ca="1" si="33"/>
        <v>0</v>
      </c>
      <c r="K138" s="9">
        <f t="shared" ca="1" si="36"/>
        <v>224.24707572048843</v>
      </c>
      <c r="L138" s="9">
        <f t="shared" ca="1" si="37"/>
        <v>104.05930118444165</v>
      </c>
      <c r="M138">
        <f t="shared" ca="1" si="39"/>
        <v>55.587206018518529</v>
      </c>
      <c r="N138">
        <f t="shared" ca="1" si="40"/>
        <v>34.795678240740749</v>
      </c>
      <c r="O138" s="12"/>
    </row>
    <row r="139" spans="1:19" x14ac:dyDescent="0.25">
      <c r="A139" s="8">
        <f t="shared" si="32"/>
        <v>0.42499999999999877</v>
      </c>
      <c r="B139" s="3">
        <f t="shared" si="41"/>
        <v>1553300720</v>
      </c>
      <c r="C139">
        <f t="shared" si="38"/>
        <v>2</v>
      </c>
      <c r="D139">
        <f t="shared" si="38"/>
        <v>7</v>
      </c>
      <c r="E139">
        <f t="shared" ca="1" si="27"/>
        <v>117466.31718506</v>
      </c>
      <c r="F139">
        <f t="shared" ca="1" si="28"/>
        <v>-29416.912986080002</v>
      </c>
      <c r="G139">
        <f t="shared" ca="1" si="35"/>
        <v>10058.4</v>
      </c>
      <c r="H139" s="9">
        <f t="shared" ca="1" si="34"/>
        <v>217.52971358233191</v>
      </c>
      <c r="I139" s="9">
        <f t="shared" ca="1" si="33"/>
        <v>-54.475450232</v>
      </c>
      <c r="J139" s="9">
        <f t="shared" ca="1" si="33"/>
        <v>0</v>
      </c>
      <c r="K139" s="9">
        <f t="shared" ca="1" si="36"/>
        <v>224.24707572048843</v>
      </c>
      <c r="L139" s="9">
        <f t="shared" ca="1" si="37"/>
        <v>104.05930118444165</v>
      </c>
      <c r="M139">
        <f t="shared" ca="1" si="39"/>
        <v>55.584750000000014</v>
      </c>
      <c r="N139">
        <f t="shared" ca="1" si="40"/>
        <v>34.813083333333338</v>
      </c>
      <c r="O139" s="12"/>
    </row>
    <row r="140" spans="1:19" x14ac:dyDescent="0.25">
      <c r="A140" s="8">
        <f t="shared" si="32"/>
        <v>0.42505787037036913</v>
      </c>
      <c r="B140" s="3">
        <f t="shared" si="41"/>
        <v>1553300725</v>
      </c>
      <c r="C140">
        <f t="shared" si="38"/>
        <v>2</v>
      </c>
      <c r="D140">
        <f t="shared" si="38"/>
        <v>7</v>
      </c>
      <c r="E140">
        <f t="shared" ca="1" si="27"/>
        <v>118553.96575297168</v>
      </c>
      <c r="F140">
        <f t="shared" ca="1" si="28"/>
        <v>-29689.290237239999</v>
      </c>
      <c r="G140">
        <f t="shared" ca="1" si="35"/>
        <v>10058.4</v>
      </c>
      <c r="H140" s="9">
        <f t="shared" ca="1" si="34"/>
        <v>217.52971358233191</v>
      </c>
      <c r="I140" s="9">
        <f t="shared" ca="1" si="33"/>
        <v>-54.475450232</v>
      </c>
      <c r="J140" s="9">
        <f t="shared" ca="1" si="33"/>
        <v>0</v>
      </c>
      <c r="K140" s="9">
        <f t="shared" ca="1" si="36"/>
        <v>224.24707572048843</v>
      </c>
      <c r="L140" s="9">
        <f t="shared" ca="1" si="37"/>
        <v>104.05930118444165</v>
      </c>
      <c r="M140">
        <f t="shared" ca="1" si="39"/>
        <v>55.582293981481492</v>
      </c>
      <c r="N140">
        <f t="shared" ca="1" si="40"/>
        <v>34.830488425925928</v>
      </c>
      <c r="O140" s="12"/>
    </row>
    <row r="141" spans="1:19" x14ac:dyDescent="0.25">
      <c r="A141" s="8">
        <f t="shared" si="32"/>
        <v>0.42511574074073949</v>
      </c>
      <c r="B141" s="3">
        <f t="shared" si="41"/>
        <v>1553300730</v>
      </c>
      <c r="C141">
        <f t="shared" si="38"/>
        <v>2</v>
      </c>
      <c r="D141">
        <f t="shared" si="38"/>
        <v>7</v>
      </c>
      <c r="E141">
        <f t="shared" ca="1" si="27"/>
        <v>119641.61432088335</v>
      </c>
      <c r="F141">
        <f t="shared" ca="1" si="28"/>
        <v>-29961.667488400002</v>
      </c>
      <c r="G141">
        <f t="shared" ca="1" si="35"/>
        <v>10058.4</v>
      </c>
      <c r="H141" s="9">
        <f t="shared" ca="1" si="34"/>
        <v>217.52971358233191</v>
      </c>
      <c r="I141" s="9">
        <f t="shared" ca="1" si="33"/>
        <v>-54.475450232</v>
      </c>
      <c r="J141" s="9">
        <f t="shared" ca="1" si="33"/>
        <v>0</v>
      </c>
      <c r="K141" s="9">
        <f t="shared" ca="1" si="36"/>
        <v>224.24707572048843</v>
      </c>
      <c r="L141" s="9">
        <f t="shared" ca="1" si="37"/>
        <v>104.05930118444165</v>
      </c>
      <c r="M141">
        <f t="shared" ca="1" si="39"/>
        <v>55.579837962962976</v>
      </c>
      <c r="N141">
        <f t="shared" ca="1" si="40"/>
        <v>34.847893518518525</v>
      </c>
      <c r="O141" s="12"/>
    </row>
    <row r="142" spans="1:19" x14ac:dyDescent="0.25">
      <c r="A142" s="8">
        <f t="shared" si="32"/>
        <v>0.42517361111110985</v>
      </c>
      <c r="B142" s="3">
        <f t="shared" si="41"/>
        <v>1553300735</v>
      </c>
      <c r="C142">
        <f t="shared" si="38"/>
        <v>2</v>
      </c>
      <c r="D142">
        <f t="shared" si="38"/>
        <v>7</v>
      </c>
      <c r="E142">
        <f t="shared" ca="1" si="27"/>
        <v>120729.262888795</v>
      </c>
      <c r="F142">
        <f t="shared" ca="1" si="28"/>
        <v>-30234.044739559999</v>
      </c>
      <c r="G142">
        <f t="shared" ca="1" si="35"/>
        <v>10058.4</v>
      </c>
      <c r="H142" s="9">
        <f t="shared" ca="1" si="34"/>
        <v>217.52971358233191</v>
      </c>
      <c r="I142" s="9">
        <f t="shared" ca="1" si="33"/>
        <v>-54.475450232</v>
      </c>
      <c r="J142" s="9">
        <f t="shared" ca="1" si="33"/>
        <v>0</v>
      </c>
      <c r="K142" s="9">
        <f t="shared" ca="1" si="36"/>
        <v>224.24707572048843</v>
      </c>
      <c r="L142" s="9">
        <f t="shared" ca="1" si="37"/>
        <v>104.05930118444165</v>
      </c>
      <c r="M142">
        <f t="shared" ca="1" si="39"/>
        <v>55.577381944444454</v>
      </c>
      <c r="N142">
        <f t="shared" ca="1" si="40"/>
        <v>34.865298611111115</v>
      </c>
    </row>
    <row r="143" spans="1:19" x14ac:dyDescent="0.25">
      <c r="A143" s="8">
        <f t="shared" si="32"/>
        <v>0.42523148148148021</v>
      </c>
      <c r="B143" s="3">
        <f t="shared" si="41"/>
        <v>1553300740</v>
      </c>
      <c r="C143">
        <f t="shared" si="38"/>
        <v>2</v>
      </c>
      <c r="D143">
        <f t="shared" si="38"/>
        <v>7</v>
      </c>
      <c r="E143">
        <f t="shared" ca="1" si="27"/>
        <v>121816.91145670667</v>
      </c>
      <c r="F143">
        <f t="shared" ca="1" si="28"/>
        <v>-30506.421990720002</v>
      </c>
      <c r="G143">
        <f t="shared" ca="1" si="35"/>
        <v>10058.4</v>
      </c>
      <c r="H143" s="9">
        <f t="shared" ca="1" si="34"/>
        <v>217.52971358233191</v>
      </c>
      <c r="I143" s="9">
        <f t="shared" ca="1" si="34"/>
        <v>-54.475450232</v>
      </c>
      <c r="J143" s="9">
        <f t="shared" ca="1" si="34"/>
        <v>0</v>
      </c>
      <c r="K143" s="9">
        <f t="shared" ca="1" si="36"/>
        <v>224.24707572048843</v>
      </c>
      <c r="L143" s="9">
        <f t="shared" ca="1" si="37"/>
        <v>104.05930118444165</v>
      </c>
      <c r="M143">
        <f t="shared" ca="1" si="39"/>
        <v>55.574925925925939</v>
      </c>
      <c r="N143">
        <f t="shared" ca="1" si="40"/>
        <v>34.882703703703712</v>
      </c>
    </row>
    <row r="144" spans="1:19" x14ac:dyDescent="0.25">
      <c r="A144" s="8">
        <f t="shared" si="32"/>
        <v>0.42528935185185057</v>
      </c>
      <c r="B144" s="3">
        <f t="shared" si="41"/>
        <v>1553300745</v>
      </c>
      <c r="C144">
        <f t="shared" si="38"/>
        <v>2</v>
      </c>
      <c r="D144">
        <f t="shared" si="38"/>
        <v>7</v>
      </c>
      <c r="E144">
        <f t="shared" ca="1" si="27"/>
        <v>122904.56002461835</v>
      </c>
      <c r="F144">
        <f t="shared" ca="1" si="28"/>
        <v>-30778.799241879999</v>
      </c>
      <c r="G144">
        <f t="shared" ca="1" si="35"/>
        <v>10058.4</v>
      </c>
      <c r="H144" s="9">
        <f t="shared" ca="1" si="34"/>
        <v>217.52971358233191</v>
      </c>
      <c r="I144" s="9">
        <f t="shared" ca="1" si="34"/>
        <v>-54.475450232</v>
      </c>
      <c r="J144" s="9">
        <f t="shared" ca="1" si="34"/>
        <v>0</v>
      </c>
      <c r="K144" s="9">
        <f t="shared" ca="1" si="36"/>
        <v>224.24707572048843</v>
      </c>
      <c r="L144" s="9">
        <f t="shared" ca="1" si="37"/>
        <v>104.05930118444165</v>
      </c>
      <c r="M144">
        <f t="shared" ca="1" si="39"/>
        <v>55.572469907407417</v>
      </c>
      <c r="N144">
        <f t="shared" ca="1" si="40"/>
        <v>34.900108796296301</v>
      </c>
    </row>
    <row r="145" spans="1:14" x14ac:dyDescent="0.25">
      <c r="A145" s="8">
        <f t="shared" si="32"/>
        <v>0.42534722222222093</v>
      </c>
      <c r="B145" s="3">
        <f t="shared" si="41"/>
        <v>1553300750</v>
      </c>
      <c r="C145">
        <f t="shared" si="38"/>
        <v>2</v>
      </c>
      <c r="D145">
        <f t="shared" si="38"/>
        <v>7</v>
      </c>
      <c r="E145">
        <f t="shared" ca="1" si="27"/>
        <v>123992.20859253002</v>
      </c>
      <c r="F145">
        <f t="shared" ca="1" si="28"/>
        <v>-31051.176493040002</v>
      </c>
      <c r="G145">
        <f t="shared" ca="1" si="35"/>
        <v>10058.4</v>
      </c>
      <c r="H145" s="9">
        <f t="shared" ca="1" si="34"/>
        <v>217.52971358233191</v>
      </c>
      <c r="I145" s="9">
        <f t="shared" ca="1" si="34"/>
        <v>-54.475450232</v>
      </c>
      <c r="J145" s="9">
        <f t="shared" ca="1" si="34"/>
        <v>0</v>
      </c>
      <c r="K145" s="9">
        <f t="shared" ca="1" si="36"/>
        <v>224.24707572048843</v>
      </c>
      <c r="L145" s="9">
        <f t="shared" ca="1" si="37"/>
        <v>104.05930118444165</v>
      </c>
      <c r="M145">
        <f t="shared" ca="1" si="39"/>
        <v>55.570013888888901</v>
      </c>
      <c r="N145">
        <f t="shared" ca="1" si="40"/>
        <v>34.917513888888891</v>
      </c>
    </row>
    <row r="146" spans="1:14" x14ac:dyDescent="0.25">
      <c r="A146" s="8">
        <f t="shared" si="32"/>
        <v>0.42540509259259129</v>
      </c>
      <c r="B146" s="3">
        <f t="shared" si="41"/>
        <v>1553300755</v>
      </c>
      <c r="C146">
        <f t="shared" si="38"/>
        <v>2</v>
      </c>
      <c r="D146">
        <f t="shared" si="38"/>
        <v>7</v>
      </c>
      <c r="E146">
        <f t="shared" ca="1" si="27"/>
        <v>125079.85716044166</v>
      </c>
      <c r="F146">
        <f t="shared" ca="1" si="28"/>
        <v>-31323.553744199999</v>
      </c>
      <c r="G146">
        <f t="shared" ca="1" si="35"/>
        <v>10058.4</v>
      </c>
      <c r="H146" s="9">
        <f ca="1">H145</f>
        <v>217.52971358233191</v>
      </c>
      <c r="I146" s="9">
        <f t="shared" ref="I146:J164" ca="1" si="42">I145</f>
        <v>-54.475450232</v>
      </c>
      <c r="J146" s="9">
        <f t="shared" ca="1" si="42"/>
        <v>0</v>
      </c>
      <c r="K146" s="9">
        <f t="shared" ca="1" si="36"/>
        <v>224.24707572048843</v>
      </c>
      <c r="L146" s="9">
        <f t="shared" ca="1" si="37"/>
        <v>104.05930118444165</v>
      </c>
      <c r="M146">
        <f t="shared" ca="1" si="39"/>
        <v>55.567557870370379</v>
      </c>
      <c r="N146">
        <f t="shared" ca="1" si="40"/>
        <v>34.934918981481488</v>
      </c>
    </row>
    <row r="147" spans="1:14" x14ac:dyDescent="0.25">
      <c r="A147" s="8">
        <f t="shared" si="32"/>
        <v>0.42546296296296165</v>
      </c>
      <c r="B147" s="3">
        <f t="shared" si="41"/>
        <v>1553300760</v>
      </c>
      <c r="C147">
        <f t="shared" si="38"/>
        <v>2</v>
      </c>
      <c r="D147">
        <f t="shared" si="38"/>
        <v>7</v>
      </c>
      <c r="E147">
        <f t="shared" ca="1" si="27"/>
        <v>126167.50572835334</v>
      </c>
      <c r="F147">
        <f t="shared" ca="1" si="28"/>
        <v>-31595.930995360002</v>
      </c>
      <c r="G147">
        <f t="shared" ca="1" si="35"/>
        <v>10058.4</v>
      </c>
      <c r="H147" s="9">
        <f t="shared" ref="H147:H151" ca="1" si="43">H146</f>
        <v>217.52971358233191</v>
      </c>
      <c r="I147" s="9">
        <f t="shared" ca="1" si="42"/>
        <v>-54.475450232</v>
      </c>
      <c r="J147" s="9">
        <f t="shared" ca="1" si="42"/>
        <v>0</v>
      </c>
      <c r="K147" s="9">
        <f t="shared" ca="1" si="36"/>
        <v>224.24707572048843</v>
      </c>
      <c r="L147" s="9">
        <f t="shared" ca="1" si="37"/>
        <v>104.05930118444165</v>
      </c>
      <c r="M147">
        <f t="shared" ca="1" si="39"/>
        <v>55.565101851851864</v>
      </c>
      <c r="N147">
        <f t="shared" ca="1" si="40"/>
        <v>34.952324074074077</v>
      </c>
    </row>
    <row r="148" spans="1:14" x14ac:dyDescent="0.25">
      <c r="A148" s="8">
        <f t="shared" si="32"/>
        <v>0.42552083333333202</v>
      </c>
      <c r="B148" s="3">
        <f t="shared" si="41"/>
        <v>1553300765</v>
      </c>
      <c r="C148">
        <f t="shared" si="38"/>
        <v>2</v>
      </c>
      <c r="D148">
        <f t="shared" si="38"/>
        <v>7</v>
      </c>
      <c r="E148">
        <f t="shared" ca="1" si="27"/>
        <v>127255.15429626501</v>
      </c>
      <c r="F148">
        <f t="shared" ca="1" si="28"/>
        <v>-31868.308246519999</v>
      </c>
      <c r="G148">
        <f t="shared" ca="1" si="35"/>
        <v>10058.4</v>
      </c>
      <c r="H148" s="9">
        <f t="shared" ca="1" si="43"/>
        <v>217.52971358233191</v>
      </c>
      <c r="I148" s="9">
        <f t="shared" ca="1" si="42"/>
        <v>-54.475450232</v>
      </c>
      <c r="J148" s="9">
        <f t="shared" ca="1" si="42"/>
        <v>0</v>
      </c>
      <c r="K148" s="9">
        <f t="shared" ca="1" si="36"/>
        <v>224.24707572048843</v>
      </c>
      <c r="L148" s="9">
        <f t="shared" ca="1" si="37"/>
        <v>104.05930118444165</v>
      </c>
      <c r="M148">
        <f t="shared" ca="1" si="39"/>
        <v>55.562645833333342</v>
      </c>
      <c r="N148">
        <f t="shared" ca="1" si="40"/>
        <v>34.969729166666674</v>
      </c>
    </row>
    <row r="149" spans="1:14" x14ac:dyDescent="0.25">
      <c r="A149" s="8">
        <f t="shared" si="32"/>
        <v>0.42557870370370238</v>
      </c>
      <c r="B149" s="3">
        <f t="shared" si="41"/>
        <v>1553300770</v>
      </c>
      <c r="C149">
        <f t="shared" si="38"/>
        <v>2</v>
      </c>
      <c r="D149">
        <f t="shared" si="38"/>
        <v>7</v>
      </c>
      <c r="E149">
        <f t="shared" ca="1" si="27"/>
        <v>128342.80286417669</v>
      </c>
      <c r="F149">
        <f t="shared" ca="1" si="28"/>
        <v>-32140.685497680002</v>
      </c>
      <c r="G149">
        <f t="shared" ca="1" si="35"/>
        <v>10058.4</v>
      </c>
      <c r="H149" s="9">
        <f t="shared" ca="1" si="43"/>
        <v>217.52971358233191</v>
      </c>
      <c r="I149" s="9">
        <f t="shared" ca="1" si="42"/>
        <v>-54.475450232</v>
      </c>
      <c r="J149" s="9">
        <f t="shared" ca="1" si="42"/>
        <v>0</v>
      </c>
      <c r="K149" s="9">
        <f t="shared" ca="1" si="36"/>
        <v>224.24707572048843</v>
      </c>
      <c r="L149" s="9">
        <f t="shared" ca="1" si="37"/>
        <v>104.05930118444165</v>
      </c>
      <c r="M149">
        <f t="shared" ca="1" si="39"/>
        <v>55.560189814814827</v>
      </c>
      <c r="N149">
        <f t="shared" ca="1" si="40"/>
        <v>34.987134259259264</v>
      </c>
    </row>
    <row r="150" spans="1:14" x14ac:dyDescent="0.25">
      <c r="A150" s="8">
        <f t="shared" si="32"/>
        <v>0.42563657407407274</v>
      </c>
      <c r="B150" s="3">
        <f t="shared" si="41"/>
        <v>1553300775</v>
      </c>
      <c r="C150">
        <f t="shared" si="38"/>
        <v>2</v>
      </c>
      <c r="D150">
        <f t="shared" si="38"/>
        <v>7</v>
      </c>
      <c r="E150">
        <f t="shared" ca="1" si="27"/>
        <v>129430.45143208833</v>
      </c>
      <c r="F150">
        <f t="shared" ca="1" si="28"/>
        <v>-32413.062748839999</v>
      </c>
      <c r="G150">
        <f t="shared" ca="1" si="35"/>
        <v>10058.4</v>
      </c>
      <c r="H150" s="9">
        <f t="shared" ca="1" si="43"/>
        <v>217.52971358233191</v>
      </c>
      <c r="I150" s="9">
        <f t="shared" ca="1" si="42"/>
        <v>-54.475450232</v>
      </c>
      <c r="J150" s="9">
        <f t="shared" ca="1" si="42"/>
        <v>0</v>
      </c>
      <c r="K150" s="9">
        <f t="shared" ca="1" si="36"/>
        <v>224.24707572048843</v>
      </c>
      <c r="L150" s="9">
        <f t="shared" ca="1" si="37"/>
        <v>104.05930118444165</v>
      </c>
      <c r="M150">
        <f t="shared" ca="1" si="39"/>
        <v>55.557733796296304</v>
      </c>
      <c r="N150">
        <f t="shared" ca="1" si="40"/>
        <v>35.004539351851861</v>
      </c>
    </row>
    <row r="151" spans="1:14" x14ac:dyDescent="0.25">
      <c r="A151" s="8">
        <f t="shared" si="32"/>
        <v>0.4256944444444431</v>
      </c>
      <c r="B151" s="3">
        <f t="shared" si="41"/>
        <v>1553300780</v>
      </c>
      <c r="C151">
        <f t="shared" si="38"/>
        <v>2</v>
      </c>
      <c r="D151">
        <f t="shared" si="38"/>
        <v>7</v>
      </c>
      <c r="E151">
        <f t="shared" ca="1" si="27"/>
        <v>130518.1</v>
      </c>
      <c r="F151">
        <f t="shared" ca="1" si="28"/>
        <v>-32685.440000000002</v>
      </c>
      <c r="G151">
        <f t="shared" ca="1" si="35"/>
        <v>10058.4</v>
      </c>
      <c r="H151" s="9">
        <f t="shared" ca="1" si="43"/>
        <v>217.52971358233191</v>
      </c>
      <c r="I151" s="9">
        <f t="shared" ca="1" si="42"/>
        <v>-54.475450232</v>
      </c>
      <c r="J151" s="9">
        <f t="shared" ca="1" si="42"/>
        <v>0</v>
      </c>
      <c r="K151" s="9">
        <f t="shared" ca="1" si="36"/>
        <v>224.24707572048843</v>
      </c>
      <c r="L151" s="9">
        <f t="shared" ca="1" si="37"/>
        <v>104.05930118444165</v>
      </c>
      <c r="M151">
        <f t="shared" ca="1" si="39"/>
        <v>55.555277777777789</v>
      </c>
      <c r="N151">
        <f t="shared" ca="1" si="40"/>
        <v>35.021944444444451</v>
      </c>
    </row>
    <row r="152" spans="1:14" x14ac:dyDescent="0.25">
      <c r="A152" s="4" t="s">
        <v>144</v>
      </c>
      <c r="B152" s="3"/>
      <c r="H152" s="9"/>
      <c r="I152" s="9"/>
      <c r="J152" s="9"/>
      <c r="K152" s="9"/>
      <c r="L152" s="9"/>
    </row>
    <row r="153" spans="1:14" x14ac:dyDescent="0.25">
      <c r="A153" s="4"/>
      <c r="B153" s="3"/>
      <c r="H153" s="9"/>
      <c r="I153" s="9"/>
      <c r="J153" s="9"/>
      <c r="K153" s="9"/>
      <c r="L153" s="9"/>
    </row>
    <row r="154" spans="1:14" x14ac:dyDescent="0.25">
      <c r="A154" s="4"/>
      <c r="B154" s="3"/>
      <c r="H154" s="9"/>
      <c r="I154" s="9"/>
      <c r="J154" s="9"/>
      <c r="K154" s="9"/>
      <c r="L154" s="9"/>
    </row>
    <row r="155" spans="1:14" x14ac:dyDescent="0.25">
      <c r="A155" s="4"/>
      <c r="B155" s="3"/>
      <c r="H155" s="9"/>
      <c r="I155" s="9"/>
      <c r="J155" s="9"/>
      <c r="K155" s="9"/>
      <c r="L155" s="9"/>
    </row>
    <row r="156" spans="1:14" x14ac:dyDescent="0.25">
      <c r="A156" s="4"/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8"/>
      <c r="B223" s="3"/>
      <c r="H223" s="9"/>
      <c r="I223" s="9"/>
      <c r="J223" s="9"/>
      <c r="K223" s="9"/>
      <c r="L223" s="9"/>
    </row>
    <row r="224" spans="1:12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S258"/>
  <sheetViews>
    <sheetView workbookViewId="0">
      <selection activeCell="B2" sqref="B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154</v>
      </c>
      <c r="B1" s="21">
        <v>244211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0.4375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0.42569444444444443</v>
      </c>
      <c r="B6" s="3">
        <f>Params!D29+MINUTE(A6-Params!C29)*60+SECOND(A6-Params!C29)</f>
        <v>1553300780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0.42575231481481479</v>
      </c>
      <c r="B7" s="3">
        <f>B6+SECOND(A7-A6)</f>
        <v>1553300785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0.42581018518518515</v>
      </c>
      <c r="B8" s="3">
        <f>B7+SECOND(A8-A7)</f>
        <v>1553300790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0.42586805555555551</v>
      </c>
      <c r="B9" s="3">
        <f t="shared" ref="B9:B72" si="11">B8+SECOND(A9-A8)</f>
        <v>1553300795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0.42592592592592587</v>
      </c>
      <c r="B10" s="3">
        <f t="shared" si="11"/>
        <v>1553300800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0.42598379629629624</v>
      </c>
      <c r="B11" s="3">
        <f t="shared" si="11"/>
        <v>1553300805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0.4260416666666666</v>
      </c>
      <c r="B12" s="3">
        <f t="shared" si="11"/>
        <v>1553300810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0.42609953703703696</v>
      </c>
      <c r="B13" s="3">
        <f t="shared" si="11"/>
        <v>1553300815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0.42615740740740732</v>
      </c>
      <c r="B14" s="3">
        <f t="shared" si="11"/>
        <v>1553300820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0.42621527777777768</v>
      </c>
      <c r="B15" s="3">
        <f t="shared" si="11"/>
        <v>1553300825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0.42627314814814804</v>
      </c>
      <c r="B16" s="3">
        <f t="shared" si="11"/>
        <v>1553300830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0.4263310185185184</v>
      </c>
      <c r="B17" s="3">
        <f t="shared" si="11"/>
        <v>1553300835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0.42638888888888876</v>
      </c>
      <c r="B18" s="3">
        <f t="shared" si="11"/>
        <v>1553300840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0.42644675925925912</v>
      </c>
      <c r="B19" s="3">
        <f t="shared" si="11"/>
        <v>1553300845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0.42650462962962948</v>
      </c>
      <c r="B20" s="3">
        <f t="shared" si="11"/>
        <v>1553300850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0.42656249999999984</v>
      </c>
      <c r="B21" s="3">
        <f t="shared" si="11"/>
        <v>1553300855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0.42662037037037021</v>
      </c>
      <c r="B22" s="3">
        <f t="shared" si="11"/>
        <v>1553300860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0.42667824074074057</v>
      </c>
      <c r="B23" s="3">
        <f t="shared" si="11"/>
        <v>1553300865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0.42673611111111093</v>
      </c>
      <c r="B24" s="3">
        <f t="shared" si="11"/>
        <v>1553300870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0.42679398148148129</v>
      </c>
      <c r="B25" s="3">
        <f t="shared" si="11"/>
        <v>1553300875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0.42685185185185165</v>
      </c>
      <c r="B26" s="3">
        <f t="shared" si="11"/>
        <v>1553300880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0.42690972222222201</v>
      </c>
      <c r="B27" s="3">
        <f t="shared" si="11"/>
        <v>1553300885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0.42696759259259237</v>
      </c>
      <c r="B28" s="3">
        <f t="shared" si="11"/>
        <v>1553300890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0.42702546296296273</v>
      </c>
      <c r="B29" s="3">
        <f t="shared" si="11"/>
        <v>1553300895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0.42708333333333309</v>
      </c>
      <c r="B30" s="3">
        <f t="shared" si="11"/>
        <v>1553300900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0.42714120370370345</v>
      </c>
      <c r="B31" s="3">
        <f t="shared" si="11"/>
        <v>1553300905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0.42719907407407381</v>
      </c>
      <c r="B32" s="3">
        <f t="shared" si="11"/>
        <v>1553300910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0.42725694444444418</v>
      </c>
      <c r="B33" s="3">
        <f t="shared" si="11"/>
        <v>1553300915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0.42731481481481454</v>
      </c>
      <c r="B34" s="3">
        <f t="shared" si="11"/>
        <v>1553300920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0.4273726851851849</v>
      </c>
      <c r="B35" s="3">
        <f t="shared" si="11"/>
        <v>1553300925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0.42743055555555526</v>
      </c>
      <c r="B36" s="3">
        <f t="shared" si="11"/>
        <v>1553300930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0.42748842592592562</v>
      </c>
      <c r="B37" s="3">
        <f t="shared" si="11"/>
        <v>1553300935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0.42754629629629598</v>
      </c>
      <c r="B38" s="3">
        <f t="shared" si="11"/>
        <v>1553300940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0.42760416666666634</v>
      </c>
      <c r="B39" s="3">
        <f t="shared" si="11"/>
        <v>1553300945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0.4276620370370367</v>
      </c>
      <c r="B40" s="3">
        <f t="shared" si="11"/>
        <v>1553300950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0.42771990740740706</v>
      </c>
      <c r="B41" s="3">
        <f t="shared" si="11"/>
        <v>1553300955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0.42777777777777742</v>
      </c>
      <c r="B42" s="3">
        <f t="shared" si="11"/>
        <v>1553300960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0.42783564814814778</v>
      </c>
      <c r="B43" s="3">
        <f t="shared" si="11"/>
        <v>1553300965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0.42789351851851815</v>
      </c>
      <c r="B44" s="3">
        <f t="shared" si="11"/>
        <v>1553300970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0.42795138888888851</v>
      </c>
      <c r="B45" s="3">
        <f t="shared" si="11"/>
        <v>1553300975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0.42800925925925887</v>
      </c>
      <c r="B46" s="3">
        <f t="shared" si="11"/>
        <v>1553300980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0.42806712962962923</v>
      </c>
      <c r="B47" s="3">
        <f t="shared" si="11"/>
        <v>1553300985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0.42812499999999959</v>
      </c>
      <c r="B48" s="3">
        <f t="shared" si="11"/>
        <v>1553300990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0.42818287037036995</v>
      </c>
      <c r="B49" s="3">
        <f t="shared" si="11"/>
        <v>1553300995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0.42824074074074031</v>
      </c>
      <c r="B50" s="3">
        <f t="shared" si="11"/>
        <v>1553301000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0.42829861111111067</v>
      </c>
      <c r="B51" s="3">
        <f t="shared" si="11"/>
        <v>1553301005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0.42835648148148103</v>
      </c>
      <c r="B52" s="3">
        <f t="shared" si="11"/>
        <v>1553301010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0.42841435185185139</v>
      </c>
      <c r="B53" s="3">
        <f t="shared" si="11"/>
        <v>1553301015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0.42847222222222175</v>
      </c>
      <c r="B54" s="3">
        <f t="shared" si="11"/>
        <v>1553301020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0.42853009259259212</v>
      </c>
      <c r="B55" s="3">
        <f t="shared" si="11"/>
        <v>1553301025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0.42858796296296248</v>
      </c>
      <c r="B56" s="3">
        <f t="shared" si="11"/>
        <v>1553301030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0.42864583333333284</v>
      </c>
      <c r="B57" s="3">
        <f t="shared" si="11"/>
        <v>1553301035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0.4287037037037032</v>
      </c>
      <c r="B58" s="3">
        <f t="shared" si="11"/>
        <v>1553301040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0.42876157407407356</v>
      </c>
      <c r="B59" s="3">
        <f t="shared" si="11"/>
        <v>1553301045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0.42881944444444392</v>
      </c>
      <c r="B60" s="3">
        <f t="shared" si="11"/>
        <v>1553301050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0.42887731481481428</v>
      </c>
      <c r="B61" s="3">
        <f t="shared" si="11"/>
        <v>1553301055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0.42893518518518464</v>
      </c>
      <c r="B62" s="3">
        <f t="shared" si="11"/>
        <v>1553301060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0.428993055555555</v>
      </c>
      <c r="B63" s="3">
        <f t="shared" si="11"/>
        <v>1553301065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0.42905092592592536</v>
      </c>
      <c r="B64" s="3">
        <f t="shared" si="11"/>
        <v>1553301070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0.42910879629629572</v>
      </c>
      <c r="B65" s="3">
        <f t="shared" si="11"/>
        <v>1553301075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0.42916666666666609</v>
      </c>
      <c r="B66" s="3">
        <f t="shared" si="11"/>
        <v>1553301080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0.42922453703703645</v>
      </c>
      <c r="B67" s="3">
        <f t="shared" si="11"/>
        <v>1553301085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0.42928240740740681</v>
      </c>
      <c r="B68" s="3">
        <f t="shared" si="11"/>
        <v>1553301090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0.42934027777777717</v>
      </c>
      <c r="B69" s="3">
        <f t="shared" si="11"/>
        <v>1553301095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0.42939814814814753</v>
      </c>
      <c r="B70" s="3">
        <f t="shared" si="11"/>
        <v>1553301100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0.42945601851851789</v>
      </c>
      <c r="B71" s="3">
        <f t="shared" si="11"/>
        <v>1553301105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0.42951388888888825</v>
      </c>
      <c r="B72" s="3">
        <f t="shared" si="11"/>
        <v>1553301110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0.42957175925925861</v>
      </c>
      <c r="B73" s="3">
        <f t="shared" ref="B73:B136" si="25">B72+SECOND(A73-A72)</f>
        <v>1553301115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0.42962962962962897</v>
      </c>
      <c r="B74" s="3">
        <f t="shared" si="25"/>
        <v>1553301120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0.42968749999999933</v>
      </c>
      <c r="B75" s="3">
        <f t="shared" si="25"/>
        <v>1553301125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0.42974537037036969</v>
      </c>
      <c r="B76" s="3">
        <f t="shared" si="25"/>
        <v>1553301130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0.42980324074074006</v>
      </c>
      <c r="B77" s="3">
        <f t="shared" si="25"/>
        <v>1553301135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0.42986111111111042</v>
      </c>
      <c r="B78" s="3">
        <f t="shared" si="25"/>
        <v>1553301140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0.42991898148148078</v>
      </c>
      <c r="B79" s="3">
        <f t="shared" si="25"/>
        <v>1553301145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0.42997685185185114</v>
      </c>
      <c r="B80" s="3">
        <f t="shared" si="25"/>
        <v>1553301150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0.4300347222222215</v>
      </c>
      <c r="B81" s="3">
        <f t="shared" si="25"/>
        <v>1553301155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0.43009259259259186</v>
      </c>
      <c r="B82" s="3">
        <f t="shared" si="25"/>
        <v>1553301160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0.43015046296296222</v>
      </c>
      <c r="B83" s="3">
        <f t="shared" si="25"/>
        <v>1553301165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0.43020833333333258</v>
      </c>
      <c r="B84" s="3">
        <f t="shared" si="25"/>
        <v>1553301170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0.43026620370370294</v>
      </c>
      <c r="B85" s="3">
        <f t="shared" si="25"/>
        <v>1553301175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0.4303240740740733</v>
      </c>
      <c r="B86" s="3">
        <f t="shared" si="25"/>
        <v>1553301180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0.43038194444444366</v>
      </c>
      <c r="B87" s="3">
        <f t="shared" si="25"/>
        <v>1553301185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0.43043981481481403</v>
      </c>
      <c r="B88" s="3">
        <f t="shared" si="25"/>
        <v>1553301190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0.43049768518518439</v>
      </c>
      <c r="B89" s="3">
        <f t="shared" si="25"/>
        <v>1553301195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0.43055555555555475</v>
      </c>
      <c r="B90" s="3">
        <f t="shared" si="25"/>
        <v>1553301200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0.43061342592592511</v>
      </c>
      <c r="B91" s="3">
        <f t="shared" si="25"/>
        <v>1553301205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0.43067129629629547</v>
      </c>
      <c r="B92" s="3">
        <f t="shared" si="25"/>
        <v>1553301210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0.43072916666666583</v>
      </c>
      <c r="B93" s="3">
        <f t="shared" si="25"/>
        <v>1553301215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0.43078703703703619</v>
      </c>
      <c r="B94" s="3">
        <f t="shared" si="25"/>
        <v>1553301220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0.43084490740740655</v>
      </c>
      <c r="B95" s="3">
        <f t="shared" si="25"/>
        <v>1553301225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0.43090277777777691</v>
      </c>
      <c r="B96" s="3">
        <f t="shared" si="25"/>
        <v>1553301230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0.43096064814814727</v>
      </c>
      <c r="B97" s="3">
        <f t="shared" si="25"/>
        <v>1553301235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0.43101851851851763</v>
      </c>
      <c r="B98" s="3">
        <f t="shared" si="25"/>
        <v>1553301240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0.431076388888888</v>
      </c>
      <c r="B99" s="3">
        <f t="shared" si="25"/>
        <v>1553301245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0.43113425925925836</v>
      </c>
      <c r="B100" s="3">
        <f t="shared" si="25"/>
        <v>1553301250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0.43119212962962872</v>
      </c>
      <c r="B101" s="3">
        <f t="shared" si="25"/>
        <v>1553301255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0.43124999999999908</v>
      </c>
      <c r="B102" s="3">
        <f t="shared" si="25"/>
        <v>1553301260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0.43130787037036944</v>
      </c>
      <c r="B103" s="3">
        <f t="shared" si="25"/>
        <v>1553301265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0.4313657407407398</v>
      </c>
      <c r="B104" s="3">
        <f t="shared" si="25"/>
        <v>1553301270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0.43142361111111016</v>
      </c>
      <c r="B105" s="3">
        <f t="shared" si="25"/>
        <v>1553301275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0.43148148148148052</v>
      </c>
      <c r="B106" s="3">
        <f t="shared" si="25"/>
        <v>1553301280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0.43153935185185088</v>
      </c>
      <c r="B107" s="3">
        <f t="shared" si="25"/>
        <v>1553301285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0.43159722222222124</v>
      </c>
      <c r="B108" s="3">
        <f t="shared" si="25"/>
        <v>1553301290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0.4316550925925916</v>
      </c>
      <c r="B109" s="3">
        <f t="shared" si="25"/>
        <v>1553301295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0.43171296296296197</v>
      </c>
      <c r="B110" s="3">
        <f t="shared" si="25"/>
        <v>1553301300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0.43177083333333233</v>
      </c>
      <c r="B111" s="3">
        <f t="shared" si="25"/>
        <v>1553301305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0.43182870370370269</v>
      </c>
      <c r="B112" s="3">
        <f t="shared" si="25"/>
        <v>1553301310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0.43188657407407305</v>
      </c>
      <c r="B113" s="3">
        <f t="shared" si="25"/>
        <v>1553301315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0.43194444444444341</v>
      </c>
      <c r="B114" s="3">
        <f t="shared" si="25"/>
        <v>1553301320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0.43200231481481377</v>
      </c>
      <c r="B115" s="3">
        <f t="shared" si="25"/>
        <v>1553301325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0.43206018518518413</v>
      </c>
      <c r="B116" s="3">
        <f t="shared" si="25"/>
        <v>1553301330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0.43211805555555449</v>
      </c>
      <c r="B117" s="3">
        <f t="shared" si="25"/>
        <v>1553301335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0.43217592592592485</v>
      </c>
      <c r="B118" s="3">
        <f t="shared" si="25"/>
        <v>1553301340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0.43223379629629521</v>
      </c>
      <c r="B119" s="3">
        <f t="shared" si="25"/>
        <v>1553301345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0.43229166666666557</v>
      </c>
      <c r="B120" s="3">
        <f t="shared" si="25"/>
        <v>1553301350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0.43234953703703594</v>
      </c>
      <c r="B121" s="3">
        <f t="shared" si="25"/>
        <v>1553301355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0.4324074074074063</v>
      </c>
      <c r="B122" s="3">
        <f t="shared" si="25"/>
        <v>1553301360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0.43246527777777666</v>
      </c>
      <c r="B123" s="3">
        <f t="shared" si="25"/>
        <v>1553301365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0.43252314814814702</v>
      </c>
      <c r="B124" s="3">
        <f t="shared" si="25"/>
        <v>1553301370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0.43258101851851738</v>
      </c>
      <c r="B125" s="3">
        <f t="shared" si="25"/>
        <v>1553301375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0.43263888888888774</v>
      </c>
      <c r="B126" s="3">
        <f t="shared" si="25"/>
        <v>1553301380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0.4326967592592581</v>
      </c>
      <c r="B127" s="3">
        <f t="shared" si="25"/>
        <v>1553301385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0.43275462962962846</v>
      </c>
      <c r="B128" s="3">
        <f t="shared" si="25"/>
        <v>1553301390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0.43281249999999882</v>
      </c>
      <c r="B129" s="3">
        <f t="shared" si="25"/>
        <v>1553301395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0.43287037037036918</v>
      </c>
      <c r="B130" s="3">
        <f t="shared" si="25"/>
        <v>1553301400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0.43292824074073954</v>
      </c>
      <c r="B131" s="3">
        <f t="shared" si="25"/>
        <v>1553301405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0.43298611111110991</v>
      </c>
      <c r="B132" s="3">
        <f t="shared" si="25"/>
        <v>1553301410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0.43304398148148027</v>
      </c>
      <c r="B133" s="3">
        <f t="shared" si="25"/>
        <v>1553301415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0.43310185185185063</v>
      </c>
      <c r="B134" s="3">
        <f t="shared" si="25"/>
        <v>1553301420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0.43315972222222099</v>
      </c>
      <c r="B135" s="3">
        <f t="shared" si="25"/>
        <v>1553301425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0.43321759259259135</v>
      </c>
      <c r="B136" s="3">
        <f t="shared" si="25"/>
        <v>1553301430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0.43327546296296171</v>
      </c>
      <c r="B137" s="3">
        <f t="shared" ref="B137:B200" si="40">B136+SECOND(A137-A136)</f>
        <v>1553301435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0.43333333333333207</v>
      </c>
      <c r="B138" s="3">
        <f t="shared" si="40"/>
        <v>1553301440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0.43339120370370243</v>
      </c>
      <c r="B139" s="3">
        <f t="shared" si="40"/>
        <v>1553301445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0.43344907407407279</v>
      </c>
      <c r="B140" s="3">
        <f t="shared" si="40"/>
        <v>1553301450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0.43350694444444315</v>
      </c>
      <c r="B141" s="3">
        <f t="shared" si="40"/>
        <v>1553301455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0.43356481481481352</v>
      </c>
      <c r="B142" s="3">
        <f t="shared" si="40"/>
        <v>1553301460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0.43362268518518388</v>
      </c>
      <c r="B143" s="3">
        <f t="shared" si="40"/>
        <v>1553301465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0.43368055555555424</v>
      </c>
      <c r="B144" s="3">
        <f t="shared" si="40"/>
        <v>1553301470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0.4337384259259246</v>
      </c>
      <c r="B145" s="3">
        <f t="shared" si="40"/>
        <v>1553301475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0.43379629629629496</v>
      </c>
      <c r="B146" s="3">
        <f t="shared" si="40"/>
        <v>1553301480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0.43385416666666532</v>
      </c>
      <c r="B147" s="3">
        <f t="shared" si="40"/>
        <v>1553301485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0.43391203703703568</v>
      </c>
      <c r="B148" s="3">
        <f t="shared" si="40"/>
        <v>1553301490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0.43396990740740604</v>
      </c>
      <c r="B149" s="3">
        <f t="shared" si="40"/>
        <v>1553301495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0.4340277777777764</v>
      </c>
      <c r="B150" s="3">
        <f t="shared" si="40"/>
        <v>1553301500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0.43408564814814676</v>
      </c>
      <c r="B151" s="3">
        <f t="shared" si="40"/>
        <v>1553301505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0.43414351851851712</v>
      </c>
      <c r="B152" s="3">
        <f t="shared" si="40"/>
        <v>1553301510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0.43420138888888749</v>
      </c>
      <c r="B153" s="3">
        <f t="shared" si="40"/>
        <v>1553301515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0.43425925925925785</v>
      </c>
      <c r="B154" s="3">
        <f t="shared" si="40"/>
        <v>1553301520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0.43431712962962821</v>
      </c>
      <c r="B155" s="3">
        <f t="shared" si="40"/>
        <v>1553301525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0.43437499999999857</v>
      </c>
      <c r="B156" s="3">
        <f t="shared" si="40"/>
        <v>1553301530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0.43443287037036893</v>
      </c>
      <c r="B157" s="3">
        <f t="shared" si="40"/>
        <v>1553301535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0.43449074074073929</v>
      </c>
      <c r="B158" s="3">
        <f t="shared" si="40"/>
        <v>1553301540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0.43454861111110965</v>
      </c>
      <c r="B159" s="3">
        <f t="shared" si="40"/>
        <v>1553301545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0.43460648148148001</v>
      </c>
      <c r="B160" s="3">
        <f t="shared" si="40"/>
        <v>1553301550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0.43466435185185037</v>
      </c>
      <c r="B161" s="3">
        <f t="shared" si="40"/>
        <v>1553301555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0.43472222222222073</v>
      </c>
      <c r="B162" s="3">
        <f t="shared" si="40"/>
        <v>1553301560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0.43478009259259109</v>
      </c>
      <c r="B163" s="3">
        <f t="shared" si="40"/>
        <v>1553301565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0.43483796296296146</v>
      </c>
      <c r="B164" s="3">
        <f t="shared" si="40"/>
        <v>1553301570</v>
      </c>
      <c r="C164">
        <f t="shared" si="42"/>
        <v>2</v>
      </c>
      <c r="D164">
        <f t="shared" si="42"/>
        <v>6</v>
      </c>
      <c r="E164">
        <f t="shared" ref="E164:E222" ca="1" si="43">INDIRECT("E$"&amp;C164)+INDIRECT("H$"&amp;C164)*($B164-INDIRECT("B$"&amp;D164))</f>
        <v>73347.901960784322</v>
      </c>
      <c r="F164">
        <f t="shared" ref="F164:F222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0.43489583333333182</v>
      </c>
      <c r="B165" s="3">
        <f t="shared" si="40"/>
        <v>1553301575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0.43495370370370218</v>
      </c>
      <c r="B166" s="3">
        <f t="shared" si="40"/>
        <v>1553301580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0.43501157407407254</v>
      </c>
      <c r="B167" s="3">
        <f t="shared" si="40"/>
        <v>1553301585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0.4350694444444429</v>
      </c>
      <c r="B168" s="3">
        <f t="shared" si="40"/>
        <v>1553301590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0.43512731481481326</v>
      </c>
      <c r="B169" s="3">
        <f t="shared" si="40"/>
        <v>1553301595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0.43518518518518362</v>
      </c>
      <c r="B170" s="3">
        <f t="shared" si="40"/>
        <v>1553301600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0.43524305555555398</v>
      </c>
      <c r="B171" s="3">
        <f t="shared" si="40"/>
        <v>1553301605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0.43530092592592434</v>
      </c>
      <c r="B172" s="3">
        <f t="shared" si="40"/>
        <v>1553301610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0.4353587962962947</v>
      </c>
      <c r="B173" s="3">
        <f t="shared" si="40"/>
        <v>1553301615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0.43541666666666506</v>
      </c>
      <c r="B174" s="3">
        <f t="shared" si="40"/>
        <v>1553301620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0.43547453703703543</v>
      </c>
      <c r="B175" s="3">
        <f t="shared" si="40"/>
        <v>1553301625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0.43553240740740579</v>
      </c>
      <c r="B176" s="3">
        <f t="shared" si="40"/>
        <v>1553301630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0.43559027777777615</v>
      </c>
      <c r="B177" s="3">
        <f t="shared" si="40"/>
        <v>1553301635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0.43564814814814651</v>
      </c>
      <c r="B178" s="3">
        <f t="shared" si="40"/>
        <v>1553301640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0.43570601851851687</v>
      </c>
      <c r="B179" s="3">
        <f t="shared" si="40"/>
        <v>1553301645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0.43576388888888723</v>
      </c>
      <c r="B180" s="3">
        <f t="shared" si="40"/>
        <v>1553301650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0.43582175925925759</v>
      </c>
      <c r="B181" s="3">
        <f t="shared" si="40"/>
        <v>1553301655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0.43587962962962795</v>
      </c>
      <c r="B182" s="3">
        <f t="shared" si="40"/>
        <v>1553301660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0.43593749999999831</v>
      </c>
      <c r="B183" s="3">
        <f t="shared" si="40"/>
        <v>1553301665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21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0.43599537037036867</v>
      </c>
      <c r="B184" s="3">
        <f t="shared" si="40"/>
        <v>1553301670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0.43605324074073903</v>
      </c>
      <c r="B185" s="3">
        <f t="shared" si="40"/>
        <v>1553301675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0.4361111111111094</v>
      </c>
      <c r="B186" s="3">
        <f t="shared" si="40"/>
        <v>1553301680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0.43616898148147976</v>
      </c>
      <c r="B187" s="3">
        <f t="shared" si="40"/>
        <v>1553301685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0.43622685185185012</v>
      </c>
      <c r="B188" s="3">
        <f t="shared" si="40"/>
        <v>1553301690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0.43628472222222048</v>
      </c>
      <c r="B189" s="3">
        <f t="shared" si="40"/>
        <v>1553301695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0.43634259259259084</v>
      </c>
      <c r="B190" s="3">
        <f t="shared" si="40"/>
        <v>1553301700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0.4364004629629612</v>
      </c>
      <c r="B191" s="3">
        <f t="shared" si="40"/>
        <v>1553301705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0.43645833333333156</v>
      </c>
      <c r="B192" s="3">
        <f t="shared" si="40"/>
        <v>1553301710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0.43651620370370192</v>
      </c>
      <c r="B193" s="3">
        <f t="shared" si="40"/>
        <v>1553301715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0.43657407407407228</v>
      </c>
      <c r="B194" s="3">
        <f t="shared" si="40"/>
        <v>1553301720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0.43663194444444264</v>
      </c>
      <c r="B195" s="3">
        <f t="shared" si="40"/>
        <v>1553301725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0.436689814814813</v>
      </c>
      <c r="B196" s="3">
        <f t="shared" si="40"/>
        <v>1553301730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0.43674768518518337</v>
      </c>
      <c r="B197" s="3">
        <f t="shared" si="40"/>
        <v>1553301735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0.43680555555555373</v>
      </c>
      <c r="B198" s="3">
        <f t="shared" si="40"/>
        <v>1553301740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0.43686342592592409</v>
      </c>
      <c r="B199" s="3">
        <f t="shared" si="40"/>
        <v>1553301745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22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22" ca="1" si="50">SQRT(H199*H199+I199*I199)</f>
        <v>251.63868736039839</v>
      </c>
      <c r="L199" s="9">
        <f t="shared" ref="L199:L222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0.43692129629629445</v>
      </c>
      <c r="B200" s="3">
        <f t="shared" si="40"/>
        <v>1553301750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22" ca="1" si="53">INDIRECT("M$"&amp;C200)+INDIRECT("O$"&amp;C200)*($B200-INDIRECT("B$"&amp;D200))</f>
        <v>55.537453703703697</v>
      </c>
      <c r="N200">
        <f t="shared" ref="N200:N222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0.43697916666666481</v>
      </c>
      <c r="B201" s="3">
        <f t="shared" ref="B201:B210" si="55">B200+SECOND(A201-A200)</f>
        <v>1553301755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0.43703703703703517</v>
      </c>
      <c r="B202" s="3">
        <f t="shared" si="55"/>
        <v>1553301760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0.43709490740740553</v>
      </c>
      <c r="B203" s="3">
        <f t="shared" si="55"/>
        <v>1553301765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0.43715277777777589</v>
      </c>
      <c r="B204" s="3">
        <f t="shared" si="55"/>
        <v>1553301770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0.43721064814814625</v>
      </c>
      <c r="B205" s="3">
        <f t="shared" si="55"/>
        <v>1553301775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0.43726851851851661</v>
      </c>
      <c r="B206" s="3">
        <f t="shared" si="55"/>
        <v>1553301780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0.43732638888888697</v>
      </c>
      <c r="B207" s="3">
        <f t="shared" si="55"/>
        <v>1553301785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0.43738425925925734</v>
      </c>
      <c r="B208" s="3">
        <f t="shared" si="55"/>
        <v>1553301790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0.4374421296296277</v>
      </c>
      <c r="B209" s="3">
        <f t="shared" si="55"/>
        <v>1553301795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0.43749999999999806</v>
      </c>
      <c r="B210" s="3">
        <f t="shared" si="55"/>
        <v>1553301800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S253"/>
  <sheetViews>
    <sheetView workbookViewId="0">
      <selection activeCell="B2" sqref="B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155</v>
      </c>
      <c r="B1" s="21">
        <v>244212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0.42986111111111108</v>
      </c>
      <c r="B2" s="6" t="s">
        <v>94</v>
      </c>
      <c r="C2" s="7">
        <v>330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10058.4</v>
      </c>
      <c r="H2" s="9">
        <f t="shared" ref="H2:J3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0.43611111111111112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 t="shared" si="0"/>
        <v>217.52971358233336</v>
      </c>
      <c r="I3" s="9">
        <f t="shared" si="0"/>
        <v>-54.475450232</v>
      </c>
      <c r="J3" s="9">
        <f t="shared" si="0"/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</row>
    <row r="4" spans="1:16" x14ac:dyDescent="0.25">
      <c r="A4" s="5">
        <v>0.44305555555555554</v>
      </c>
      <c r="B4" s="6" t="s">
        <v>70</v>
      </c>
      <c r="C4" s="7">
        <v>260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7924.8</v>
      </c>
      <c r="M4" s="7">
        <f>VLOOKUP($B4,Beacons!$A$6:$O$30,8,FALSE)</f>
        <v>55.555277777777775</v>
      </c>
      <c r="N4" s="7">
        <f>VLOOKUP($B4,Beacons!$A$6:$O$30,9,FALSE)</f>
        <v>35.021944444444443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0.42986111111111108</v>
      </c>
      <c r="B6" s="3">
        <f>Params!D29+MINUTE(A6-Params!C29)*60+SECOND(A6-Params!C29)</f>
        <v>1553301140</v>
      </c>
      <c r="C6">
        <v>2</v>
      </c>
      <c r="D6">
        <f>ROW()</f>
        <v>6</v>
      </c>
      <c r="E6">
        <f ca="1">INDIRECT("E$"&amp;C6)+INDIRECT("H$"&amp;C6)*($B6-INDIRECT("B$"&amp;D6))</f>
        <v>-124061.1</v>
      </c>
      <c r="F6">
        <f ca="1">INDIRECT("F$"&amp;C6)+INDIRECT("I$"&amp;C6)*($B6-INDIRECT("B$"&amp;D6))</f>
        <v>-29584.49</v>
      </c>
      <c r="G6">
        <f ca="1">INDIRECT("G$"&amp;C6)+INDIRECT("J$"&amp;C6)*($B6-INDIRECT("B$"&amp;D6))</f>
        <v>10058.4</v>
      </c>
      <c r="H6" s="9">
        <f ca="1">(E7-E6)/($B7-$B6)</f>
        <v>229.74328120481513</v>
      </c>
      <c r="I6" s="9">
        <f ca="1">(F7-F6)/($B7-$B6)</f>
        <v>54.785778035555268</v>
      </c>
      <c r="J6" s="9">
        <f ca="1">(G7-G6)/($B7-$B6)</f>
        <v>0</v>
      </c>
      <c r="K6" s="9">
        <f ca="1">SQRT(H6*H6+I6*I6)</f>
        <v>236.18521700926985</v>
      </c>
      <c r="L6" s="9">
        <f ca="1">DEGREES(ATAN2(I6,H6))</f>
        <v>76.587443729151801</v>
      </c>
      <c r="M6">
        <f ca="1">INDIRECT("M$"&amp;C6)+INDIRECT("O$"&amp;C6)*($B6-INDIRECT("B$"&amp;D6))</f>
        <v>55.583333333333336</v>
      </c>
      <c r="N6">
        <f ca="1">INDIRECT("N$"&amp;C6)+INDIRECT("P$"&amp;C6)*($B6-INDIRECT("B$"&amp;D6))</f>
        <v>30.948055555555555</v>
      </c>
      <c r="P6" s="3"/>
    </row>
    <row r="7" spans="1:16" x14ac:dyDescent="0.25">
      <c r="A7" s="4">
        <f>A6+5/24/3600</f>
        <v>0.42991898148148144</v>
      </c>
      <c r="B7" s="3">
        <f>B6+SECOND(A7-A6)</f>
        <v>1553301145</v>
      </c>
      <c r="C7">
        <f>C6</f>
        <v>2</v>
      </c>
      <c r="D7">
        <f>D6</f>
        <v>6</v>
      </c>
      <c r="E7">
        <f ca="1">INDIRECT("E$"&amp;C7)+INDIRECT("H$"&amp;C7)*($B7-INDIRECT("B$"&amp;D7))</f>
        <v>-122912.38359397593</v>
      </c>
      <c r="F7">
        <f ca="1">INDIRECT("F$"&amp;C7)+INDIRECT("I$"&amp;C7)*($B7-INDIRECT("B$"&amp;D7))</f>
        <v>-29310.561109822225</v>
      </c>
      <c r="G7">
        <f t="shared" ref="G7:G70" ca="1" si="1">INDIRECT("G$"&amp;C7)+INDIRECT("J$"&amp;C7)*($B7-INDIRECT("B$"&amp;D7))</f>
        <v>10058.4</v>
      </c>
      <c r="H7" s="9">
        <f t="shared" ref="H7:J70" ca="1" si="2">(E8-E7)/($B8-$B7)</f>
        <v>229.74328120481513</v>
      </c>
      <c r="I7" s="9">
        <f t="shared" ca="1" si="2"/>
        <v>54.785778035555992</v>
      </c>
      <c r="J7" s="9">
        <f t="shared" ca="1" si="2"/>
        <v>0</v>
      </c>
      <c r="K7" s="9">
        <f t="shared" ref="K7:K70" ca="1" si="3">SQRT(H7*H7+I7*I7)</f>
        <v>236.18521700927002</v>
      </c>
      <c r="L7" s="9">
        <f t="shared" ref="L7:L70" ca="1" si="4">DEGREES(ATAN2(I7,H7))</f>
        <v>76.58744372915163</v>
      </c>
      <c r="M7">
        <f ca="1">INDIRECT("M$"&amp;C7)+INDIRECT("O$"&amp;C7)*($B7-INDIRECT("B$"&amp;D7))</f>
        <v>55.585802469135807</v>
      </c>
      <c r="N7">
        <f ca="1">INDIRECT("N$"&amp;C7)+INDIRECT("P$"&amp;C7)*($B7-INDIRECT("B$"&amp;D7))</f>
        <v>30.966437757201646</v>
      </c>
      <c r="P7" s="3"/>
    </row>
    <row r="8" spans="1:16" x14ac:dyDescent="0.25">
      <c r="A8" s="4">
        <f>A7+5/24/3600</f>
        <v>0.4299768518518518</v>
      </c>
      <c r="B8" s="3">
        <f>B7+SECOND(A8-A7)</f>
        <v>1553301150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-121763.66718795185</v>
      </c>
      <c r="F8">
        <f t="shared" ref="F8:F33" ca="1" si="7">INDIRECT("F$"&amp;C8)+INDIRECT("I$"&amp;C8)*($B8-INDIRECT("B$"&amp;D8))</f>
        <v>-29036.632219644445</v>
      </c>
      <c r="G8">
        <f t="shared" ca="1" si="1"/>
        <v>10058.4</v>
      </c>
      <c r="H8" s="9">
        <f t="shared" ca="1" si="2"/>
        <v>229.74328120481513</v>
      </c>
      <c r="I8" s="9">
        <f t="shared" ca="1" si="2"/>
        <v>54.785778035555268</v>
      </c>
      <c r="J8" s="9">
        <f t="shared" ca="1" si="2"/>
        <v>0</v>
      </c>
      <c r="K8" s="9">
        <f t="shared" ca="1" si="3"/>
        <v>236.18521700926985</v>
      </c>
      <c r="L8" s="9">
        <f t="shared" ca="1" si="4"/>
        <v>76.587443729151801</v>
      </c>
      <c r="M8">
        <f t="shared" ref="M8:M71" ca="1" si="8">INDIRECT("M$"&amp;C8)+INDIRECT("O$"&amp;C8)*($B8-INDIRECT("B$"&amp;D8))</f>
        <v>55.588271604938271</v>
      </c>
      <c r="N8">
        <f t="shared" ref="N8:N71" ca="1" si="9">INDIRECT("N$"&amp;C8)+INDIRECT("P$"&amp;C8)*($B8-INDIRECT("B$"&amp;D8))</f>
        <v>30.984819958847737</v>
      </c>
      <c r="P8" s="3"/>
    </row>
    <row r="9" spans="1:16" x14ac:dyDescent="0.25">
      <c r="A9" s="4">
        <f t="shared" ref="A9:A72" si="10">A8+5/24/3600</f>
        <v>0.43003472222222217</v>
      </c>
      <c r="B9" s="3">
        <f t="shared" ref="B9:B72" si="11">B8+SECOND(A9-A8)</f>
        <v>1553301155</v>
      </c>
      <c r="C9">
        <f t="shared" si="5"/>
        <v>2</v>
      </c>
      <c r="D9">
        <f t="shared" si="5"/>
        <v>6</v>
      </c>
      <c r="E9">
        <f t="shared" ca="1" si="6"/>
        <v>-120614.95078192778</v>
      </c>
      <c r="F9">
        <f t="shared" ca="1" si="7"/>
        <v>-28762.703329466669</v>
      </c>
      <c r="G9">
        <f t="shared" ca="1" si="1"/>
        <v>10058.4</v>
      </c>
      <c r="H9" s="9">
        <f t="shared" ca="1" si="2"/>
        <v>229.74328120481513</v>
      </c>
      <c r="I9" s="9">
        <f t="shared" ca="1" si="2"/>
        <v>54.785778035555992</v>
      </c>
      <c r="J9" s="9">
        <f t="shared" ca="1" si="2"/>
        <v>0</v>
      </c>
      <c r="K9" s="9">
        <f t="shared" ca="1" si="3"/>
        <v>236.18521700927002</v>
      </c>
      <c r="L9" s="9">
        <f t="shared" ca="1" si="4"/>
        <v>76.58744372915163</v>
      </c>
      <c r="M9">
        <f t="shared" ca="1" si="8"/>
        <v>55.590740740740742</v>
      </c>
      <c r="N9">
        <f t="shared" ca="1" si="9"/>
        <v>31.003202160493828</v>
      </c>
    </row>
    <row r="10" spans="1:16" x14ac:dyDescent="0.25">
      <c r="A10" s="4">
        <f t="shared" si="10"/>
        <v>0.43009259259259253</v>
      </c>
      <c r="B10" s="3">
        <f t="shared" si="11"/>
        <v>1553301160</v>
      </c>
      <c r="C10">
        <f t="shared" si="5"/>
        <v>2</v>
      </c>
      <c r="D10">
        <f t="shared" si="5"/>
        <v>6</v>
      </c>
      <c r="E10">
        <f t="shared" ca="1" si="6"/>
        <v>-119466.2343759037</v>
      </c>
      <c r="F10">
        <f t="shared" ca="1" si="7"/>
        <v>-28488.774439288889</v>
      </c>
      <c r="G10">
        <f t="shared" ca="1" si="1"/>
        <v>10058.4</v>
      </c>
      <c r="H10" s="9">
        <f t="shared" ca="1" si="2"/>
        <v>229.74328120481223</v>
      </c>
      <c r="I10" s="9">
        <f t="shared" ca="1" si="2"/>
        <v>54.785778035555268</v>
      </c>
      <c r="J10" s="9">
        <f t="shared" ca="1" si="2"/>
        <v>0</v>
      </c>
      <c r="K10" s="9">
        <f t="shared" ca="1" si="3"/>
        <v>236.18521700926703</v>
      </c>
      <c r="L10" s="9">
        <f t="shared" ca="1" si="4"/>
        <v>76.58744372915163</v>
      </c>
      <c r="M10">
        <f t="shared" ca="1" si="8"/>
        <v>55.593209876543213</v>
      </c>
      <c r="N10">
        <f t="shared" ca="1" si="9"/>
        <v>31.021584362139919</v>
      </c>
      <c r="P10" s="9"/>
    </row>
    <row r="11" spans="1:16" x14ac:dyDescent="0.25">
      <c r="A11" s="4">
        <f t="shared" si="10"/>
        <v>0.43015046296296289</v>
      </c>
      <c r="B11" s="3">
        <f t="shared" si="11"/>
        <v>1553301165</v>
      </c>
      <c r="C11">
        <f t="shared" si="5"/>
        <v>2</v>
      </c>
      <c r="D11">
        <f t="shared" si="5"/>
        <v>6</v>
      </c>
      <c r="E11">
        <f t="shared" ca="1" si="6"/>
        <v>-118317.51796987964</v>
      </c>
      <c r="F11">
        <f t="shared" ca="1" si="7"/>
        <v>-28214.845549111113</v>
      </c>
      <c r="G11">
        <f t="shared" ca="1" si="1"/>
        <v>10058.4</v>
      </c>
      <c r="H11" s="9">
        <f t="shared" ca="1" si="2"/>
        <v>229.74328120481513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236.18521700926985</v>
      </c>
      <c r="L11" s="9">
        <f t="shared" ca="1" si="4"/>
        <v>76.587443729151801</v>
      </c>
      <c r="M11">
        <f t="shared" ca="1" si="8"/>
        <v>55.595679012345684</v>
      </c>
      <c r="N11">
        <f t="shared" ca="1" si="9"/>
        <v>31.03996656378601</v>
      </c>
    </row>
    <row r="12" spans="1:16" x14ac:dyDescent="0.25">
      <c r="A12" s="4">
        <f t="shared" si="10"/>
        <v>0.43020833333333325</v>
      </c>
      <c r="B12" s="3">
        <f t="shared" si="11"/>
        <v>1553301170</v>
      </c>
      <c r="C12">
        <f t="shared" si="5"/>
        <v>2</v>
      </c>
      <c r="D12">
        <f t="shared" si="5"/>
        <v>6</v>
      </c>
      <c r="E12">
        <f t="shared" ca="1" si="6"/>
        <v>-117168.80156385557</v>
      </c>
      <c r="F12">
        <f t="shared" ca="1" si="7"/>
        <v>-27940.916658933336</v>
      </c>
      <c r="G12">
        <f t="shared" ca="1" si="1"/>
        <v>10058.4</v>
      </c>
      <c r="H12" s="9">
        <f t="shared" ca="1" si="2"/>
        <v>229.74328120481513</v>
      </c>
      <c r="I12" s="9">
        <f t="shared" ca="1" si="2"/>
        <v>54.785778035555992</v>
      </c>
      <c r="J12" s="9">
        <f t="shared" ca="1" si="2"/>
        <v>0</v>
      </c>
      <c r="K12" s="9">
        <f t="shared" ca="1" si="3"/>
        <v>236.18521700927002</v>
      </c>
      <c r="L12" s="9">
        <f t="shared" ca="1" si="4"/>
        <v>76.58744372915163</v>
      </c>
      <c r="M12">
        <f t="shared" ca="1" si="8"/>
        <v>55.598148148148148</v>
      </c>
      <c r="N12">
        <f t="shared" ca="1" si="9"/>
        <v>31.058348765432097</v>
      </c>
    </row>
    <row r="13" spans="1:16" x14ac:dyDescent="0.25">
      <c r="A13" s="4">
        <f t="shared" si="10"/>
        <v>0.43026620370370361</v>
      </c>
      <c r="B13" s="3">
        <f t="shared" si="11"/>
        <v>1553301175</v>
      </c>
      <c r="C13">
        <f t="shared" si="5"/>
        <v>2</v>
      </c>
      <c r="D13">
        <f t="shared" si="5"/>
        <v>6</v>
      </c>
      <c r="E13">
        <f t="shared" ca="1" si="6"/>
        <v>-116020.08515783149</v>
      </c>
      <c r="F13">
        <f t="shared" ca="1" si="7"/>
        <v>-27666.987768755556</v>
      </c>
      <c r="G13">
        <f t="shared" ca="1" si="1"/>
        <v>10058.4</v>
      </c>
      <c r="H13" s="9">
        <f t="shared" ca="1" si="2"/>
        <v>229.74328120481513</v>
      </c>
      <c r="I13" s="9">
        <f t="shared" ca="1" si="2"/>
        <v>54.785778035555268</v>
      </c>
      <c r="J13" s="9">
        <f t="shared" ca="1" si="2"/>
        <v>0</v>
      </c>
      <c r="K13" s="9">
        <f t="shared" ca="1" si="3"/>
        <v>236.18521700926985</v>
      </c>
      <c r="L13" s="9">
        <f t="shared" ca="1" si="4"/>
        <v>76.587443729151801</v>
      </c>
      <c r="M13">
        <f t="shared" ca="1" si="8"/>
        <v>55.600617283950619</v>
      </c>
      <c r="N13">
        <f t="shared" ca="1" si="9"/>
        <v>31.076730967078188</v>
      </c>
    </row>
    <row r="14" spans="1:16" x14ac:dyDescent="0.25">
      <c r="A14" s="4">
        <f t="shared" si="10"/>
        <v>0.43032407407407397</v>
      </c>
      <c r="B14" s="3">
        <f t="shared" si="11"/>
        <v>1553301180</v>
      </c>
      <c r="C14">
        <f t="shared" si="5"/>
        <v>2</v>
      </c>
      <c r="D14">
        <f t="shared" si="5"/>
        <v>6</v>
      </c>
      <c r="E14">
        <f t="shared" ca="1" si="6"/>
        <v>-114871.36875180741</v>
      </c>
      <c r="F14">
        <f t="shared" ca="1" si="7"/>
        <v>-27393.05887857778</v>
      </c>
      <c r="G14">
        <f t="shared" ca="1" si="1"/>
        <v>10058.4</v>
      </c>
      <c r="H14" s="9">
        <f t="shared" ca="1" si="2"/>
        <v>229.74328120481513</v>
      </c>
      <c r="I14" s="9">
        <f t="shared" ca="1" si="2"/>
        <v>54.785778035555992</v>
      </c>
      <c r="J14" s="9">
        <f t="shared" ca="1" si="2"/>
        <v>0</v>
      </c>
      <c r="K14" s="9">
        <f t="shared" ca="1" si="3"/>
        <v>236.18521700927002</v>
      </c>
      <c r="L14" s="9">
        <f t="shared" ca="1" si="4"/>
        <v>76.58744372915163</v>
      </c>
      <c r="M14">
        <f t="shared" ca="1" si="8"/>
        <v>55.60308641975309</v>
      </c>
      <c r="N14">
        <f t="shared" ca="1" si="9"/>
        <v>31.095113168724279</v>
      </c>
    </row>
    <row r="15" spans="1:16" x14ac:dyDescent="0.25">
      <c r="A15" s="4">
        <f t="shared" si="10"/>
        <v>0.43038194444444433</v>
      </c>
      <c r="B15" s="3">
        <f t="shared" si="11"/>
        <v>1553301185</v>
      </c>
      <c r="C15">
        <f t="shared" si="5"/>
        <v>2</v>
      </c>
      <c r="D15">
        <f t="shared" si="5"/>
        <v>6</v>
      </c>
      <c r="E15">
        <f t="shared" ca="1" si="6"/>
        <v>-113722.65234578334</v>
      </c>
      <c r="F15">
        <f t="shared" ca="1" si="7"/>
        <v>-27119.1299884</v>
      </c>
      <c r="G15">
        <f t="shared" ca="1" si="1"/>
        <v>10058.4</v>
      </c>
      <c r="H15" s="9">
        <f t="shared" ca="1" si="2"/>
        <v>229.74328120481513</v>
      </c>
      <c r="I15" s="9">
        <f t="shared" ca="1" si="2"/>
        <v>54.785778035555268</v>
      </c>
      <c r="J15" s="9">
        <f t="shared" ca="1" si="2"/>
        <v>0</v>
      </c>
      <c r="K15" s="9">
        <f t="shared" ca="1" si="3"/>
        <v>236.18521700926985</v>
      </c>
      <c r="L15" s="9">
        <f t="shared" ca="1" si="4"/>
        <v>76.587443729151801</v>
      </c>
      <c r="M15">
        <f t="shared" ca="1" si="8"/>
        <v>55.605555555555554</v>
      </c>
      <c r="N15">
        <f t="shared" ca="1" si="9"/>
        <v>31.113495370370369</v>
      </c>
    </row>
    <row r="16" spans="1:16" x14ac:dyDescent="0.25">
      <c r="A16" s="4">
        <f t="shared" si="10"/>
        <v>0.43043981481481469</v>
      </c>
      <c r="B16" s="3">
        <f t="shared" si="11"/>
        <v>1553301190</v>
      </c>
      <c r="C16">
        <f t="shared" si="5"/>
        <v>2</v>
      </c>
      <c r="D16">
        <f t="shared" si="5"/>
        <v>6</v>
      </c>
      <c r="E16">
        <f t="shared" ca="1" si="6"/>
        <v>-112573.93593975926</v>
      </c>
      <c r="F16">
        <f t="shared" ca="1" si="7"/>
        <v>-26845.201098222224</v>
      </c>
      <c r="G16">
        <f t="shared" ca="1" si="1"/>
        <v>10058.4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55.608024691358025</v>
      </c>
      <c r="N16">
        <f t="shared" ca="1" si="9"/>
        <v>31.13187757201646</v>
      </c>
    </row>
    <row r="17" spans="1:14" x14ac:dyDescent="0.25">
      <c r="A17" s="4">
        <f t="shared" si="10"/>
        <v>0.43049768518518505</v>
      </c>
      <c r="B17" s="3">
        <f t="shared" si="11"/>
        <v>1553301195</v>
      </c>
      <c r="C17">
        <f t="shared" si="5"/>
        <v>2</v>
      </c>
      <c r="D17">
        <f t="shared" si="5"/>
        <v>6</v>
      </c>
      <c r="E17">
        <f t="shared" ca="1" si="6"/>
        <v>-111425.21953373519</v>
      </c>
      <c r="F17">
        <f t="shared" ca="1" si="7"/>
        <v>-26571.272208044447</v>
      </c>
      <c r="G17">
        <f t="shared" ca="1" si="1"/>
        <v>10058.4</v>
      </c>
      <c r="H17" s="9">
        <f t="shared" ca="1" si="2"/>
        <v>229.74328120481513</v>
      </c>
      <c r="I17" s="9">
        <f t="shared" ca="1" si="2"/>
        <v>54.785778035555992</v>
      </c>
      <c r="J17" s="9">
        <f t="shared" ca="1" si="2"/>
        <v>0</v>
      </c>
      <c r="K17" s="9">
        <f t="shared" ca="1" si="3"/>
        <v>236.18521700927002</v>
      </c>
      <c r="L17" s="9">
        <f t="shared" ca="1" si="4"/>
        <v>76.58744372915163</v>
      </c>
      <c r="M17">
        <f t="shared" ca="1" si="8"/>
        <v>55.610493827160496</v>
      </c>
      <c r="N17">
        <f t="shared" ca="1" si="9"/>
        <v>31.150259773662551</v>
      </c>
    </row>
    <row r="18" spans="1:14" x14ac:dyDescent="0.25">
      <c r="A18" s="4">
        <f t="shared" si="10"/>
        <v>0.43055555555555541</v>
      </c>
      <c r="B18" s="3">
        <f t="shared" si="11"/>
        <v>1553301200</v>
      </c>
      <c r="C18">
        <f t="shared" si="5"/>
        <v>2</v>
      </c>
      <c r="D18">
        <f t="shared" si="5"/>
        <v>6</v>
      </c>
      <c r="E18">
        <f t="shared" ca="1" si="6"/>
        <v>-110276.50312771111</v>
      </c>
      <c r="F18">
        <f t="shared" ca="1" si="7"/>
        <v>-26297.343317866667</v>
      </c>
      <c r="G18">
        <f t="shared" ca="1" si="1"/>
        <v>10058.4</v>
      </c>
      <c r="H18" s="9">
        <f t="shared" ca="1" si="2"/>
        <v>229.74328120481513</v>
      </c>
      <c r="I18" s="9">
        <f t="shared" ca="1" si="2"/>
        <v>54.785778035555268</v>
      </c>
      <c r="J18" s="9">
        <f t="shared" ca="1" si="2"/>
        <v>0</v>
      </c>
      <c r="K18" s="9">
        <f t="shared" ca="1" si="3"/>
        <v>236.18521700926985</v>
      </c>
      <c r="L18" s="9">
        <f t="shared" ca="1" si="4"/>
        <v>76.587443729151801</v>
      </c>
      <c r="M18">
        <f t="shared" ca="1" si="8"/>
        <v>55.612962962962968</v>
      </c>
      <c r="N18">
        <f t="shared" ca="1" si="9"/>
        <v>31.168641975308642</v>
      </c>
    </row>
    <row r="19" spans="1:14" x14ac:dyDescent="0.25">
      <c r="A19" s="4">
        <f t="shared" si="10"/>
        <v>0.43061342592592577</v>
      </c>
      <c r="B19" s="3">
        <f t="shared" si="11"/>
        <v>1553301205</v>
      </c>
      <c r="C19">
        <f t="shared" si="5"/>
        <v>2</v>
      </c>
      <c r="D19">
        <f t="shared" si="5"/>
        <v>6</v>
      </c>
      <c r="E19">
        <f t="shared" ca="1" si="6"/>
        <v>-109127.78672168704</v>
      </c>
      <c r="F19">
        <f t="shared" ca="1" si="7"/>
        <v>-26023.414427688891</v>
      </c>
      <c r="G19">
        <f t="shared" ca="1" si="1"/>
        <v>10058.4</v>
      </c>
      <c r="H19" s="9">
        <f t="shared" ca="1" si="2"/>
        <v>229.74328120481223</v>
      </c>
      <c r="I19" s="9">
        <f t="shared" ca="1" si="2"/>
        <v>54.785778035555992</v>
      </c>
      <c r="J19" s="9">
        <f t="shared" ca="1" si="2"/>
        <v>0</v>
      </c>
      <c r="K19" s="9">
        <f t="shared" ca="1" si="3"/>
        <v>236.18521700926721</v>
      </c>
      <c r="L19" s="9">
        <f t="shared" ca="1" si="4"/>
        <v>76.587443729151474</v>
      </c>
      <c r="M19">
        <f t="shared" ca="1" si="8"/>
        <v>55.615432098765432</v>
      </c>
      <c r="N19">
        <f t="shared" ca="1" si="9"/>
        <v>31.187024176954733</v>
      </c>
    </row>
    <row r="20" spans="1:14" x14ac:dyDescent="0.25">
      <c r="A20" s="4">
        <f t="shared" si="10"/>
        <v>0.43067129629629614</v>
      </c>
      <c r="B20" s="3">
        <f t="shared" si="11"/>
        <v>1553301210</v>
      </c>
      <c r="C20">
        <f t="shared" si="5"/>
        <v>2</v>
      </c>
      <c r="D20">
        <f t="shared" si="5"/>
        <v>6</v>
      </c>
      <c r="E20">
        <f t="shared" ca="1" si="6"/>
        <v>-107979.07031566298</v>
      </c>
      <c r="F20">
        <f t="shared" ca="1" si="7"/>
        <v>-25749.485537511111</v>
      </c>
      <c r="G20">
        <f t="shared" ca="1" si="1"/>
        <v>10058.4</v>
      </c>
      <c r="H20" s="9">
        <f t="shared" ca="1" si="2"/>
        <v>229.74328120481513</v>
      </c>
      <c r="I20" s="9">
        <f t="shared" ca="1" si="2"/>
        <v>54.785778035555268</v>
      </c>
      <c r="J20" s="9">
        <f t="shared" ca="1" si="2"/>
        <v>0</v>
      </c>
      <c r="K20" s="9">
        <f t="shared" ca="1" si="3"/>
        <v>236.18521700926985</v>
      </c>
      <c r="L20" s="9">
        <f t="shared" ca="1" si="4"/>
        <v>76.587443729151801</v>
      </c>
      <c r="M20">
        <f t="shared" ca="1" si="8"/>
        <v>55.617901234567903</v>
      </c>
      <c r="N20">
        <f t="shared" ca="1" si="9"/>
        <v>31.205406378600824</v>
      </c>
    </row>
    <row r="21" spans="1:14" x14ac:dyDescent="0.25">
      <c r="A21" s="4">
        <f t="shared" si="10"/>
        <v>0.4307291666666665</v>
      </c>
      <c r="B21" s="3">
        <f t="shared" si="11"/>
        <v>1553301215</v>
      </c>
      <c r="C21">
        <f t="shared" si="5"/>
        <v>2</v>
      </c>
      <c r="D21">
        <f t="shared" si="5"/>
        <v>6</v>
      </c>
      <c r="E21">
        <f t="shared" ca="1" si="6"/>
        <v>-106830.3539096389</v>
      </c>
      <c r="F21">
        <f t="shared" ca="1" si="7"/>
        <v>-25475.556647333335</v>
      </c>
      <c r="G21">
        <f t="shared" ca="1" si="1"/>
        <v>10058.4</v>
      </c>
      <c r="H21" s="9">
        <f t="shared" ca="1" si="2"/>
        <v>229.74328120481513</v>
      </c>
      <c r="I21" s="9">
        <f t="shared" ca="1" si="2"/>
        <v>54.785778035555992</v>
      </c>
      <c r="J21" s="9">
        <f t="shared" ca="1" si="2"/>
        <v>0</v>
      </c>
      <c r="K21" s="9">
        <f t="shared" ca="1" si="3"/>
        <v>236.18521700927002</v>
      </c>
      <c r="L21" s="9">
        <f t="shared" ca="1" si="4"/>
        <v>76.58744372915163</v>
      </c>
      <c r="M21">
        <f t="shared" ca="1" si="8"/>
        <v>55.620370370370374</v>
      </c>
      <c r="N21">
        <f t="shared" ca="1" si="9"/>
        <v>31.223788580246914</v>
      </c>
    </row>
    <row r="22" spans="1:14" x14ac:dyDescent="0.25">
      <c r="A22" s="4">
        <f t="shared" si="10"/>
        <v>0.43078703703703686</v>
      </c>
      <c r="B22" s="3">
        <f t="shared" si="11"/>
        <v>1553301220</v>
      </c>
      <c r="C22">
        <f t="shared" si="5"/>
        <v>2</v>
      </c>
      <c r="D22">
        <f t="shared" si="5"/>
        <v>6</v>
      </c>
      <c r="E22">
        <f t="shared" ca="1" si="6"/>
        <v>-105681.63750361482</v>
      </c>
      <c r="F22">
        <f t="shared" ca="1" si="7"/>
        <v>-25201.627757155555</v>
      </c>
      <c r="G22">
        <f t="shared" ca="1" si="1"/>
        <v>10058.4</v>
      </c>
      <c r="H22" s="9">
        <f t="shared" ca="1" si="2"/>
        <v>229.74328120481513</v>
      </c>
      <c r="I22" s="9">
        <f t="shared" ca="1" si="2"/>
        <v>54.785778035555268</v>
      </c>
      <c r="J22" s="9">
        <f t="shared" ca="1" si="2"/>
        <v>0</v>
      </c>
      <c r="K22" s="9">
        <f t="shared" ca="1" si="3"/>
        <v>236.18521700926985</v>
      </c>
      <c r="L22" s="9">
        <f t="shared" ca="1" si="4"/>
        <v>76.587443729151801</v>
      </c>
      <c r="M22">
        <f t="shared" ca="1" si="8"/>
        <v>55.622839506172845</v>
      </c>
      <c r="N22">
        <f t="shared" ca="1" si="9"/>
        <v>31.242170781893005</v>
      </c>
    </row>
    <row r="23" spans="1:14" x14ac:dyDescent="0.25">
      <c r="A23" s="4">
        <f t="shared" si="10"/>
        <v>0.43084490740740722</v>
      </c>
      <c r="B23" s="3">
        <f t="shared" si="11"/>
        <v>1553301225</v>
      </c>
      <c r="C23">
        <f t="shared" si="5"/>
        <v>2</v>
      </c>
      <c r="D23">
        <f t="shared" si="5"/>
        <v>6</v>
      </c>
      <c r="E23">
        <f t="shared" ca="1" si="6"/>
        <v>-104532.92109759075</v>
      </c>
      <c r="F23">
        <f t="shared" ca="1" si="7"/>
        <v>-24927.698866977778</v>
      </c>
      <c r="G23">
        <f t="shared" ca="1" si="1"/>
        <v>10058.4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55.625308641975309</v>
      </c>
      <c r="N23">
        <f t="shared" ca="1" si="9"/>
        <v>31.260552983539093</v>
      </c>
    </row>
    <row r="24" spans="1:14" x14ac:dyDescent="0.25">
      <c r="A24" s="4">
        <f t="shared" si="10"/>
        <v>0.43090277777777758</v>
      </c>
      <c r="B24" s="3">
        <f t="shared" si="11"/>
        <v>1553301230</v>
      </c>
      <c r="C24">
        <f t="shared" ref="C24:D39" si="12">C23</f>
        <v>2</v>
      </c>
      <c r="D24">
        <f t="shared" si="12"/>
        <v>6</v>
      </c>
      <c r="E24">
        <f t="shared" ca="1" si="6"/>
        <v>-103384.20469156667</v>
      </c>
      <c r="F24">
        <f t="shared" ca="1" si="7"/>
        <v>-24653.769976800002</v>
      </c>
      <c r="G24">
        <f t="shared" ca="1" si="1"/>
        <v>10058.4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55.62777777777778</v>
      </c>
      <c r="N24">
        <f t="shared" ca="1" si="9"/>
        <v>31.278935185185183</v>
      </c>
    </row>
    <row r="25" spans="1:14" x14ac:dyDescent="0.25">
      <c r="A25" s="4">
        <f t="shared" si="10"/>
        <v>0.43096064814814794</v>
      </c>
      <c r="B25" s="3">
        <f t="shared" si="11"/>
        <v>1553301235</v>
      </c>
      <c r="C25">
        <f t="shared" si="12"/>
        <v>2</v>
      </c>
      <c r="D25">
        <f t="shared" si="12"/>
        <v>6</v>
      </c>
      <c r="E25">
        <f t="shared" ca="1" si="6"/>
        <v>-102235.4882855426</v>
      </c>
      <c r="F25">
        <f t="shared" ca="1" si="7"/>
        <v>-24379.841086622226</v>
      </c>
      <c r="G25">
        <f t="shared" ca="1" si="1"/>
        <v>10058.4</v>
      </c>
      <c r="H25" s="9">
        <f t="shared" ca="1" si="2"/>
        <v>229.74328120481513</v>
      </c>
      <c r="I25" s="9">
        <f t="shared" ca="1" si="2"/>
        <v>54.785778035555992</v>
      </c>
      <c r="J25" s="9">
        <f t="shared" ca="1" si="2"/>
        <v>0</v>
      </c>
      <c r="K25" s="9">
        <f t="shared" ca="1" si="3"/>
        <v>236.18521700927002</v>
      </c>
      <c r="L25" s="9">
        <f t="shared" ca="1" si="4"/>
        <v>76.58744372915163</v>
      </c>
      <c r="M25">
        <f t="shared" ca="1" si="8"/>
        <v>55.630246913580251</v>
      </c>
      <c r="N25">
        <f t="shared" ca="1" si="9"/>
        <v>31.297317386831274</v>
      </c>
    </row>
    <row r="26" spans="1:14" x14ac:dyDescent="0.25">
      <c r="A26" s="4">
        <f t="shared" si="10"/>
        <v>0.4310185185185183</v>
      </c>
      <c r="B26" s="3">
        <f t="shared" si="11"/>
        <v>1553301240</v>
      </c>
      <c r="C26">
        <f t="shared" si="12"/>
        <v>2</v>
      </c>
      <c r="D26">
        <f t="shared" si="12"/>
        <v>6</v>
      </c>
      <c r="E26">
        <f t="shared" ca="1" si="6"/>
        <v>-101086.77187951852</v>
      </c>
      <c r="F26">
        <f t="shared" ca="1" si="7"/>
        <v>-24105.912196444446</v>
      </c>
      <c r="G26">
        <f t="shared" ca="1" si="1"/>
        <v>10058.4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55.632716049382715</v>
      </c>
      <c r="N26">
        <f t="shared" ca="1" si="9"/>
        <v>31.315699588477365</v>
      </c>
    </row>
    <row r="27" spans="1:14" x14ac:dyDescent="0.25">
      <c r="A27" s="4">
        <f t="shared" si="10"/>
        <v>0.43107638888888866</v>
      </c>
      <c r="B27" s="3">
        <f t="shared" si="11"/>
        <v>1553301245</v>
      </c>
      <c r="C27">
        <f t="shared" si="12"/>
        <v>2</v>
      </c>
      <c r="D27">
        <f t="shared" si="12"/>
        <v>6</v>
      </c>
      <c r="E27">
        <f t="shared" ca="1" si="6"/>
        <v>-99938.055473494445</v>
      </c>
      <c r="F27">
        <f t="shared" ca="1" si="7"/>
        <v>-23831.983306266666</v>
      </c>
      <c r="G27">
        <f t="shared" ca="1" si="1"/>
        <v>10058.4</v>
      </c>
      <c r="H27" s="9">
        <f t="shared" ca="1" si="2"/>
        <v>229.74328120481513</v>
      </c>
      <c r="I27" s="9">
        <f t="shared" ca="1" si="2"/>
        <v>54.785778035555268</v>
      </c>
      <c r="J27" s="9">
        <f t="shared" ca="1" si="2"/>
        <v>0</v>
      </c>
      <c r="K27" s="9">
        <f t="shared" ca="1" si="3"/>
        <v>236.18521700926985</v>
      </c>
      <c r="L27" s="9">
        <f t="shared" ca="1" si="4"/>
        <v>76.587443729151801</v>
      </c>
      <c r="M27">
        <f t="shared" ca="1" si="8"/>
        <v>55.635185185185186</v>
      </c>
      <c r="N27">
        <f t="shared" ca="1" si="9"/>
        <v>31.334081790123456</v>
      </c>
    </row>
    <row r="28" spans="1:14" x14ac:dyDescent="0.25">
      <c r="A28" s="4">
        <f t="shared" si="10"/>
        <v>0.43113425925925902</v>
      </c>
      <c r="B28" s="3">
        <f t="shared" si="11"/>
        <v>1553301250</v>
      </c>
      <c r="C28">
        <f t="shared" si="12"/>
        <v>2</v>
      </c>
      <c r="D28">
        <f t="shared" si="12"/>
        <v>6</v>
      </c>
      <c r="E28">
        <f t="shared" ca="1" si="6"/>
        <v>-98789.33906747037</v>
      </c>
      <c r="F28">
        <f t="shared" ca="1" si="7"/>
        <v>-23558.054416088889</v>
      </c>
      <c r="G28">
        <f t="shared" ca="1" si="1"/>
        <v>10058.4</v>
      </c>
      <c r="H28" s="9">
        <f t="shared" ca="1" si="2"/>
        <v>229.74328120481223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236.18521700926703</v>
      </c>
      <c r="L28" s="9">
        <f t="shared" ca="1" si="4"/>
        <v>76.58744372915163</v>
      </c>
      <c r="M28">
        <f t="shared" ca="1" si="8"/>
        <v>55.637654320987657</v>
      </c>
      <c r="N28">
        <f t="shared" ca="1" si="9"/>
        <v>31.352463991769547</v>
      </c>
    </row>
    <row r="29" spans="1:14" x14ac:dyDescent="0.25">
      <c r="A29" s="4">
        <f t="shared" si="10"/>
        <v>0.43119212962962938</v>
      </c>
      <c r="B29" s="3">
        <f t="shared" si="11"/>
        <v>1553301255</v>
      </c>
      <c r="C29">
        <f t="shared" si="12"/>
        <v>2</v>
      </c>
      <c r="D29">
        <f t="shared" si="12"/>
        <v>6</v>
      </c>
      <c r="E29">
        <f t="shared" ca="1" si="6"/>
        <v>-97640.622661446308</v>
      </c>
      <c r="F29">
        <f t="shared" ca="1" si="7"/>
        <v>-23284.125525911113</v>
      </c>
      <c r="G29">
        <f t="shared" ca="1" si="1"/>
        <v>10058.4</v>
      </c>
      <c r="H29" s="9">
        <f t="shared" ca="1" si="2"/>
        <v>229.74328120481806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236.18521700927272</v>
      </c>
      <c r="L29" s="9">
        <f t="shared" ca="1" si="4"/>
        <v>76.587443729151971</v>
      </c>
      <c r="M29">
        <f t="shared" ca="1" si="8"/>
        <v>55.640123456790128</v>
      </c>
      <c r="N29">
        <f t="shared" ca="1" si="9"/>
        <v>31.370846193415638</v>
      </c>
    </row>
    <row r="30" spans="1:14" x14ac:dyDescent="0.25">
      <c r="A30" s="4">
        <f t="shared" si="10"/>
        <v>0.43124999999999974</v>
      </c>
      <c r="B30" s="3">
        <f t="shared" si="11"/>
        <v>1553301260</v>
      </c>
      <c r="C30">
        <f t="shared" si="12"/>
        <v>2</v>
      </c>
      <c r="D30">
        <f t="shared" si="12"/>
        <v>6</v>
      </c>
      <c r="E30">
        <f t="shared" ca="1" si="6"/>
        <v>-96491.906255422218</v>
      </c>
      <c r="F30">
        <f t="shared" ca="1" si="7"/>
        <v>-23010.196635733337</v>
      </c>
      <c r="G30">
        <f t="shared" ca="1" si="1"/>
        <v>10058.4</v>
      </c>
      <c r="H30" s="9">
        <f t="shared" ca="1" si="2"/>
        <v>229.74328120481223</v>
      </c>
      <c r="I30" s="9">
        <f t="shared" ca="1" si="2"/>
        <v>54.785778035555992</v>
      </c>
      <c r="J30" s="9">
        <f t="shared" ca="1" si="2"/>
        <v>0</v>
      </c>
      <c r="K30" s="9">
        <f t="shared" ca="1" si="3"/>
        <v>236.18521700926721</v>
      </c>
      <c r="L30" s="9">
        <f t="shared" ca="1" si="4"/>
        <v>76.587443729151474</v>
      </c>
      <c r="M30">
        <f t="shared" ca="1" si="8"/>
        <v>55.642592592592592</v>
      </c>
      <c r="N30">
        <f t="shared" ca="1" si="9"/>
        <v>31.389228395061728</v>
      </c>
    </row>
    <row r="31" spans="1:14" x14ac:dyDescent="0.25">
      <c r="A31" s="4">
        <f t="shared" si="10"/>
        <v>0.43130787037037011</v>
      </c>
      <c r="B31" s="3">
        <f t="shared" si="11"/>
        <v>1553301265</v>
      </c>
      <c r="C31">
        <f t="shared" si="12"/>
        <v>2</v>
      </c>
      <c r="D31">
        <f t="shared" si="12"/>
        <v>6</v>
      </c>
      <c r="E31">
        <f t="shared" ca="1" si="6"/>
        <v>-95343.189849398157</v>
      </c>
      <c r="F31">
        <f t="shared" ca="1" si="7"/>
        <v>-22736.267745555557</v>
      </c>
      <c r="G31">
        <f t="shared" ca="1" si="1"/>
        <v>10058.4</v>
      </c>
      <c r="H31" s="9">
        <f t="shared" ca="1" si="2"/>
        <v>229.74328120481513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236.18521700927002</v>
      </c>
      <c r="L31" s="9">
        <f t="shared" ca="1" si="4"/>
        <v>76.58744372915163</v>
      </c>
      <c r="M31">
        <f t="shared" ca="1" si="8"/>
        <v>55.645061728395063</v>
      </c>
      <c r="N31">
        <f t="shared" ca="1" si="9"/>
        <v>31.407610596707819</v>
      </c>
    </row>
    <row r="32" spans="1:14" x14ac:dyDescent="0.25">
      <c r="A32" s="4">
        <f t="shared" si="10"/>
        <v>0.43136574074074047</v>
      </c>
      <c r="B32" s="3">
        <f t="shared" si="11"/>
        <v>1553301270</v>
      </c>
      <c r="C32">
        <f t="shared" si="12"/>
        <v>2</v>
      </c>
      <c r="D32">
        <f t="shared" si="12"/>
        <v>6</v>
      </c>
      <c r="E32">
        <f t="shared" ca="1" si="6"/>
        <v>-94194.473443374081</v>
      </c>
      <c r="F32">
        <f t="shared" ca="1" si="7"/>
        <v>-22462.338855377777</v>
      </c>
      <c r="G32">
        <f t="shared" ca="1" si="1"/>
        <v>10058.4</v>
      </c>
      <c r="H32" s="9">
        <f t="shared" ca="1" si="2"/>
        <v>229.74328120481513</v>
      </c>
      <c r="I32" s="9">
        <f t="shared" ca="1" si="2"/>
        <v>54.785778035555268</v>
      </c>
      <c r="J32" s="9">
        <f t="shared" ca="1" si="2"/>
        <v>0</v>
      </c>
      <c r="K32" s="9">
        <f t="shared" ca="1" si="3"/>
        <v>236.18521700926985</v>
      </c>
      <c r="L32" s="9">
        <f t="shared" ca="1" si="4"/>
        <v>76.587443729151801</v>
      </c>
      <c r="M32">
        <f t="shared" ca="1" si="8"/>
        <v>55.647530864197535</v>
      </c>
      <c r="N32">
        <f t="shared" ca="1" si="9"/>
        <v>31.42599279835391</v>
      </c>
    </row>
    <row r="33" spans="1:14" x14ac:dyDescent="0.25">
      <c r="A33" s="4">
        <f>A32+5/24/3600</f>
        <v>0.43142361111111083</v>
      </c>
      <c r="B33" s="3">
        <f t="shared" si="11"/>
        <v>1553301275</v>
      </c>
      <c r="C33">
        <f t="shared" si="12"/>
        <v>2</v>
      </c>
      <c r="D33">
        <f t="shared" si="12"/>
        <v>6</v>
      </c>
      <c r="E33">
        <f t="shared" ca="1" si="6"/>
        <v>-93045.757037350006</v>
      </c>
      <c r="F33">
        <f t="shared" ca="1" si="7"/>
        <v>-22188.4099652</v>
      </c>
      <c r="G33">
        <f t="shared" ca="1" si="1"/>
        <v>10058.4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55.650000000000006</v>
      </c>
      <c r="N33">
        <f t="shared" ca="1" si="9"/>
        <v>31.444375000000001</v>
      </c>
    </row>
    <row r="34" spans="1:14" x14ac:dyDescent="0.25">
      <c r="A34" s="4">
        <f t="shared" si="10"/>
        <v>0.43148148148148119</v>
      </c>
      <c r="B34" s="3">
        <f t="shared" si="11"/>
        <v>1553301280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-91897.04063132593</v>
      </c>
      <c r="F34">
        <f ca="1">INDIRECT("F$"&amp;C34)+INDIRECT("I$"&amp;C34)*($B34-INDIRECT("B$"&amp;D34))</f>
        <v>-21914.481075022224</v>
      </c>
      <c r="G34">
        <f t="shared" ca="1" si="1"/>
        <v>10058.4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55.65246913580247</v>
      </c>
      <c r="N34">
        <f t="shared" ca="1" si="9"/>
        <v>31.462757201646088</v>
      </c>
    </row>
    <row r="35" spans="1:14" x14ac:dyDescent="0.25">
      <c r="A35" s="4">
        <f t="shared" si="10"/>
        <v>0.43153935185185155</v>
      </c>
      <c r="B35" s="3">
        <f t="shared" si="11"/>
        <v>1553301285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-90748.324225301854</v>
      </c>
      <c r="F35">
        <f ca="1">INDIRECT("F$"&amp;C35)+INDIRECT("I$"&amp;C35)*($B35-INDIRECT("B$"&amp;D35))</f>
        <v>-21640.552184844448</v>
      </c>
      <c r="G35">
        <f t="shared" ca="1" si="1"/>
        <v>10058.4</v>
      </c>
      <c r="H35" s="9">
        <f t="shared" ca="1" si="2"/>
        <v>229.74328120481223</v>
      </c>
      <c r="I35" s="9">
        <f t="shared" ca="1" si="2"/>
        <v>54.785778035555992</v>
      </c>
      <c r="J35" s="9">
        <f t="shared" ca="1" si="2"/>
        <v>0</v>
      </c>
      <c r="K35" s="9">
        <f t="shared" ca="1" si="3"/>
        <v>236.18521700926721</v>
      </c>
      <c r="L35" s="9">
        <f t="shared" ca="1" si="4"/>
        <v>76.587443729151474</v>
      </c>
      <c r="M35">
        <f t="shared" ca="1" si="8"/>
        <v>55.654938271604941</v>
      </c>
      <c r="N35">
        <f t="shared" ca="1" si="9"/>
        <v>31.481139403292179</v>
      </c>
    </row>
    <row r="36" spans="1:14" x14ac:dyDescent="0.25">
      <c r="A36" s="4">
        <f t="shared" si="10"/>
        <v>0.43159722222222191</v>
      </c>
      <c r="B36" s="3">
        <f t="shared" si="11"/>
        <v>1553301290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-89599.607819277793</v>
      </c>
      <c r="F36">
        <f t="shared" ref="F36:F99" ca="1" si="14">INDIRECT("F$"&amp;C36)+INDIRECT("I$"&amp;C36)*($B36-INDIRECT("B$"&amp;D36))</f>
        <v>-21366.623294666668</v>
      </c>
      <c r="G36">
        <f t="shared" ca="1" si="1"/>
        <v>10058.4</v>
      </c>
      <c r="H36" s="9">
        <f t="shared" ca="1" si="2"/>
        <v>229.74328120481806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236.18521700927286</v>
      </c>
      <c r="L36" s="9">
        <f t="shared" ca="1" si="4"/>
        <v>76.587443729151786</v>
      </c>
      <c r="M36">
        <f t="shared" ca="1" si="8"/>
        <v>55.657407407407412</v>
      </c>
      <c r="N36">
        <f t="shared" ca="1" si="9"/>
        <v>31.49952160493827</v>
      </c>
    </row>
    <row r="37" spans="1:14" x14ac:dyDescent="0.25">
      <c r="A37" s="4">
        <f t="shared" si="10"/>
        <v>0.43165509259259227</v>
      </c>
      <c r="B37" s="3">
        <f t="shared" si="11"/>
        <v>1553301295</v>
      </c>
      <c r="C37">
        <f t="shared" si="12"/>
        <v>2</v>
      </c>
      <c r="D37">
        <f t="shared" si="12"/>
        <v>6</v>
      </c>
      <c r="E37">
        <f t="shared" ca="1" si="13"/>
        <v>-88450.891413253703</v>
      </c>
      <c r="F37">
        <f t="shared" ca="1" si="14"/>
        <v>-21092.694404488888</v>
      </c>
      <c r="G37">
        <f t="shared" ca="1" si="1"/>
        <v>10058.4</v>
      </c>
      <c r="H37" s="9">
        <f t="shared" ca="1" si="2"/>
        <v>229.74328120481223</v>
      </c>
      <c r="I37" s="9">
        <f t="shared" ca="1" si="2"/>
        <v>54.785778035555268</v>
      </c>
      <c r="J37" s="9">
        <f t="shared" ca="1" si="2"/>
        <v>0</v>
      </c>
      <c r="K37" s="9">
        <f t="shared" ca="1" si="3"/>
        <v>236.18521700926703</v>
      </c>
      <c r="L37" s="9">
        <f t="shared" ca="1" si="4"/>
        <v>76.58744372915163</v>
      </c>
      <c r="M37">
        <f t="shared" ca="1" si="8"/>
        <v>55.659876543209876</v>
      </c>
      <c r="N37">
        <f t="shared" ca="1" si="9"/>
        <v>31.517903806584361</v>
      </c>
    </row>
    <row r="38" spans="1:14" x14ac:dyDescent="0.25">
      <c r="A38" s="4">
        <f t="shared" si="10"/>
        <v>0.43171296296296263</v>
      </c>
      <c r="B38" s="3">
        <f t="shared" si="11"/>
        <v>1553301300</v>
      </c>
      <c r="C38">
        <f t="shared" si="12"/>
        <v>2</v>
      </c>
      <c r="D38">
        <f t="shared" si="12"/>
        <v>6</v>
      </c>
      <c r="E38">
        <f t="shared" ca="1" si="13"/>
        <v>-87302.175007229642</v>
      </c>
      <c r="F38">
        <f t="shared" ca="1" si="14"/>
        <v>-20818.765514311111</v>
      </c>
      <c r="G38">
        <f t="shared" ca="1" si="1"/>
        <v>10058.4</v>
      </c>
      <c r="H38" s="9">
        <f t="shared" ca="1" si="2"/>
        <v>229.74328120481806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236.18521700927272</v>
      </c>
      <c r="L38" s="9">
        <f t="shared" ca="1" si="4"/>
        <v>76.587443729151971</v>
      </c>
      <c r="M38">
        <f t="shared" ca="1" si="8"/>
        <v>55.662345679012347</v>
      </c>
      <c r="N38">
        <f t="shared" ca="1" si="9"/>
        <v>31.536286008230451</v>
      </c>
    </row>
    <row r="39" spans="1:14" x14ac:dyDescent="0.25">
      <c r="A39" s="4">
        <f t="shared" si="10"/>
        <v>0.43177083333333299</v>
      </c>
      <c r="B39" s="3">
        <f t="shared" si="11"/>
        <v>1553301305</v>
      </c>
      <c r="C39">
        <f t="shared" si="12"/>
        <v>2</v>
      </c>
      <c r="D39">
        <f t="shared" si="12"/>
        <v>6</v>
      </c>
      <c r="E39">
        <f t="shared" ca="1" si="13"/>
        <v>-86153.458601205552</v>
      </c>
      <c r="F39">
        <f t="shared" ca="1" si="14"/>
        <v>-20544.836624133335</v>
      </c>
      <c r="G39">
        <f t="shared" ca="1" si="1"/>
        <v>10058.4</v>
      </c>
      <c r="H39" s="9">
        <f t="shared" ca="1" si="2"/>
        <v>229.74328120481223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236.18521700926703</v>
      </c>
      <c r="L39" s="9">
        <f t="shared" ca="1" si="4"/>
        <v>76.58744372915163</v>
      </c>
      <c r="M39">
        <f t="shared" ca="1" si="8"/>
        <v>55.664814814814818</v>
      </c>
      <c r="N39">
        <f t="shared" ca="1" si="9"/>
        <v>31.554668209876542</v>
      </c>
    </row>
    <row r="40" spans="1:14" x14ac:dyDescent="0.25">
      <c r="A40" s="4">
        <f t="shared" si="10"/>
        <v>0.43182870370370335</v>
      </c>
      <c r="B40" s="3">
        <f t="shared" si="11"/>
        <v>1553301310</v>
      </c>
      <c r="C40">
        <f t="shared" ref="C40:D55" si="15">C39</f>
        <v>2</v>
      </c>
      <c r="D40">
        <f t="shared" si="15"/>
        <v>6</v>
      </c>
      <c r="E40">
        <f t="shared" ca="1" si="13"/>
        <v>-85004.74219518149</v>
      </c>
      <c r="F40">
        <f t="shared" ca="1" si="14"/>
        <v>-20270.907733955559</v>
      </c>
      <c r="G40">
        <f t="shared" ca="1" si="1"/>
        <v>10058.4</v>
      </c>
      <c r="H40" s="9">
        <f t="shared" ca="1" si="2"/>
        <v>229.74328120481513</v>
      </c>
      <c r="I40" s="9">
        <f t="shared" ca="1" si="2"/>
        <v>54.785778035555992</v>
      </c>
      <c r="J40" s="9">
        <f t="shared" ca="1" si="2"/>
        <v>0</v>
      </c>
      <c r="K40" s="9">
        <f t="shared" ca="1" si="3"/>
        <v>236.18521700927002</v>
      </c>
      <c r="L40" s="9">
        <f t="shared" ca="1" si="4"/>
        <v>76.58744372915163</v>
      </c>
      <c r="M40">
        <f t="shared" ca="1" si="8"/>
        <v>55.667283950617289</v>
      </c>
      <c r="N40">
        <f t="shared" ca="1" si="9"/>
        <v>31.573050411522633</v>
      </c>
    </row>
    <row r="41" spans="1:14" x14ac:dyDescent="0.25">
      <c r="A41" s="4">
        <f t="shared" si="10"/>
        <v>0.43188657407407371</v>
      </c>
      <c r="B41" s="3">
        <f t="shared" si="11"/>
        <v>1553301315</v>
      </c>
      <c r="C41">
        <f t="shared" si="15"/>
        <v>2</v>
      </c>
      <c r="D41">
        <f t="shared" si="15"/>
        <v>6</v>
      </c>
      <c r="E41">
        <f t="shared" ca="1" si="13"/>
        <v>-83856.025789157415</v>
      </c>
      <c r="F41">
        <f t="shared" ca="1" si="14"/>
        <v>-19996.978843777779</v>
      </c>
      <c r="G41">
        <f t="shared" ca="1" si="1"/>
        <v>10058.4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55.669753086419753</v>
      </c>
      <c r="N41">
        <f t="shared" ca="1" si="9"/>
        <v>31.591432613168724</v>
      </c>
    </row>
    <row r="42" spans="1:14" x14ac:dyDescent="0.25">
      <c r="A42" s="4">
        <f t="shared" si="10"/>
        <v>0.43194444444444408</v>
      </c>
      <c r="B42" s="3">
        <f t="shared" si="11"/>
        <v>1553301320</v>
      </c>
      <c r="C42">
        <f t="shared" si="15"/>
        <v>2</v>
      </c>
      <c r="D42">
        <f t="shared" si="15"/>
        <v>6</v>
      </c>
      <c r="E42">
        <f t="shared" ca="1" si="13"/>
        <v>-82707.309383133339</v>
      </c>
      <c r="F42">
        <f t="shared" ca="1" si="14"/>
        <v>-19723.049953599999</v>
      </c>
      <c r="G42">
        <f t="shared" ca="1" si="1"/>
        <v>10058.4</v>
      </c>
      <c r="H42" s="9">
        <f t="shared" ca="1" si="2"/>
        <v>229.74328120481513</v>
      </c>
      <c r="I42" s="9">
        <f t="shared" ca="1" si="2"/>
        <v>54.785778035555268</v>
      </c>
      <c r="J42" s="9">
        <f t="shared" ca="1" si="2"/>
        <v>0</v>
      </c>
      <c r="K42" s="9">
        <f t="shared" ca="1" si="3"/>
        <v>236.18521700926985</v>
      </c>
      <c r="L42" s="9">
        <f t="shared" ca="1" si="4"/>
        <v>76.587443729151801</v>
      </c>
      <c r="M42">
        <f t="shared" ca="1" si="8"/>
        <v>55.672222222222224</v>
      </c>
      <c r="N42">
        <f t="shared" ca="1" si="9"/>
        <v>31.609814814814815</v>
      </c>
    </row>
    <row r="43" spans="1:14" x14ac:dyDescent="0.25">
      <c r="A43" s="4">
        <f t="shared" si="10"/>
        <v>0.43200231481481444</v>
      </c>
      <c r="B43" s="3">
        <f t="shared" si="11"/>
        <v>1553301325</v>
      </c>
      <c r="C43">
        <f t="shared" si="15"/>
        <v>2</v>
      </c>
      <c r="D43">
        <f t="shared" si="15"/>
        <v>6</v>
      </c>
      <c r="E43">
        <f t="shared" ca="1" si="13"/>
        <v>-81558.592977109263</v>
      </c>
      <c r="F43">
        <f t="shared" ca="1" si="14"/>
        <v>-19449.121063422223</v>
      </c>
      <c r="G43">
        <f t="shared" ca="1" si="1"/>
        <v>10058.4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55.674691358024695</v>
      </c>
      <c r="N43">
        <f t="shared" ca="1" si="9"/>
        <v>31.628197016460906</v>
      </c>
    </row>
    <row r="44" spans="1:14" x14ac:dyDescent="0.25">
      <c r="A44" s="4">
        <f t="shared" si="10"/>
        <v>0.4320601851851848</v>
      </c>
      <c r="B44" s="3">
        <f t="shared" si="11"/>
        <v>1553301330</v>
      </c>
      <c r="C44">
        <f t="shared" si="15"/>
        <v>2</v>
      </c>
      <c r="D44">
        <f t="shared" si="15"/>
        <v>6</v>
      </c>
      <c r="E44">
        <f t="shared" ca="1" si="13"/>
        <v>-80409.876571085188</v>
      </c>
      <c r="F44">
        <f t="shared" ca="1" si="14"/>
        <v>-19175.192173244446</v>
      </c>
      <c r="G44">
        <f t="shared" ca="1" si="1"/>
        <v>10058.4</v>
      </c>
      <c r="H44" s="9">
        <f t="shared" ca="1" si="2"/>
        <v>229.74328120481223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236.18521700926703</v>
      </c>
      <c r="L44" s="9">
        <f t="shared" ca="1" si="4"/>
        <v>76.58744372915163</v>
      </c>
      <c r="M44">
        <f t="shared" ca="1" si="8"/>
        <v>55.677160493827159</v>
      </c>
      <c r="N44">
        <f t="shared" ca="1" si="9"/>
        <v>31.646579218106993</v>
      </c>
    </row>
    <row r="45" spans="1:14" x14ac:dyDescent="0.25">
      <c r="A45" s="4">
        <f t="shared" si="10"/>
        <v>0.43211805555555516</v>
      </c>
      <c r="B45" s="3">
        <f t="shared" si="11"/>
        <v>1553301335</v>
      </c>
      <c r="C45">
        <f t="shared" si="15"/>
        <v>2</v>
      </c>
      <c r="D45">
        <f t="shared" si="15"/>
        <v>6</v>
      </c>
      <c r="E45">
        <f t="shared" ca="1" si="13"/>
        <v>-79261.160165061126</v>
      </c>
      <c r="F45">
        <f t="shared" ca="1" si="14"/>
        <v>-18901.26328306667</v>
      </c>
      <c r="G45">
        <f t="shared" ca="1" si="1"/>
        <v>10058.4</v>
      </c>
      <c r="H45" s="9">
        <f t="shared" ca="1" si="2"/>
        <v>229.74328120481806</v>
      </c>
      <c r="I45" s="9">
        <f t="shared" ca="1" si="2"/>
        <v>54.785778035555992</v>
      </c>
      <c r="J45" s="9">
        <f t="shared" ca="1" si="2"/>
        <v>0</v>
      </c>
      <c r="K45" s="9">
        <f t="shared" ca="1" si="3"/>
        <v>236.18521700927286</v>
      </c>
      <c r="L45" s="9">
        <f t="shared" ca="1" si="4"/>
        <v>76.587443729151786</v>
      </c>
      <c r="M45">
        <f t="shared" ca="1" si="8"/>
        <v>55.67962962962963</v>
      </c>
      <c r="N45">
        <f t="shared" ca="1" si="9"/>
        <v>31.664961419753084</v>
      </c>
    </row>
    <row r="46" spans="1:14" x14ac:dyDescent="0.25">
      <c r="A46" s="4">
        <f t="shared" si="10"/>
        <v>0.43217592592592552</v>
      </c>
      <c r="B46" s="3">
        <f t="shared" si="11"/>
        <v>1553301340</v>
      </c>
      <c r="C46">
        <f t="shared" si="15"/>
        <v>2</v>
      </c>
      <c r="D46">
        <f t="shared" si="15"/>
        <v>6</v>
      </c>
      <c r="E46">
        <f t="shared" ca="1" si="13"/>
        <v>-78112.443759037036</v>
      </c>
      <c r="F46">
        <f t="shared" ca="1" si="14"/>
        <v>-18627.33439288889</v>
      </c>
      <c r="G46">
        <f t="shared" ca="1" si="1"/>
        <v>10058.4</v>
      </c>
      <c r="H46" s="9">
        <f t="shared" ca="1" si="2"/>
        <v>229.74328120481223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236.18521700926721</v>
      </c>
      <c r="L46" s="9">
        <f t="shared" ca="1" si="4"/>
        <v>76.587443729151474</v>
      </c>
      <c r="M46">
        <f t="shared" ca="1" si="8"/>
        <v>55.682098765432102</v>
      </c>
      <c r="N46">
        <f t="shared" ca="1" si="9"/>
        <v>31.683343621399175</v>
      </c>
    </row>
    <row r="47" spans="1:14" x14ac:dyDescent="0.25">
      <c r="A47" s="4">
        <f t="shared" si="10"/>
        <v>0.43223379629629588</v>
      </c>
      <c r="B47" s="3">
        <f t="shared" si="11"/>
        <v>1553301345</v>
      </c>
      <c r="C47">
        <f t="shared" si="15"/>
        <v>2</v>
      </c>
      <c r="D47">
        <f t="shared" si="15"/>
        <v>6</v>
      </c>
      <c r="E47">
        <f t="shared" ca="1" si="13"/>
        <v>-76963.727353012975</v>
      </c>
      <c r="F47">
        <f t="shared" ca="1" si="14"/>
        <v>-18353.40550271111</v>
      </c>
      <c r="G47">
        <f t="shared" ca="1" si="1"/>
        <v>10058.4</v>
      </c>
      <c r="H47" s="9">
        <f t="shared" ca="1" si="2"/>
        <v>229.74328120481806</v>
      </c>
      <c r="I47" s="9">
        <f t="shared" ca="1" si="2"/>
        <v>54.785778035555268</v>
      </c>
      <c r="J47" s="9">
        <f t="shared" ca="1" si="2"/>
        <v>0</v>
      </c>
      <c r="K47" s="9">
        <f t="shared" ca="1" si="3"/>
        <v>236.18521700927272</v>
      </c>
      <c r="L47" s="9">
        <f t="shared" ca="1" si="4"/>
        <v>76.587443729151971</v>
      </c>
      <c r="M47">
        <f t="shared" ca="1" si="8"/>
        <v>55.684567901234573</v>
      </c>
      <c r="N47">
        <f t="shared" ca="1" si="9"/>
        <v>31.701725823045265</v>
      </c>
    </row>
    <row r="48" spans="1:14" x14ac:dyDescent="0.25">
      <c r="A48" s="4">
        <f t="shared" si="10"/>
        <v>0.43229166666666624</v>
      </c>
      <c r="B48" s="3">
        <f t="shared" si="11"/>
        <v>1553301350</v>
      </c>
      <c r="C48">
        <f t="shared" si="15"/>
        <v>2</v>
      </c>
      <c r="D48">
        <f t="shared" si="15"/>
        <v>6</v>
      </c>
      <c r="E48">
        <f t="shared" ca="1" si="13"/>
        <v>-75815.010946988885</v>
      </c>
      <c r="F48">
        <f t="shared" ca="1" si="14"/>
        <v>-18079.476612533334</v>
      </c>
      <c r="G48">
        <f t="shared" ca="1" si="1"/>
        <v>10058.4</v>
      </c>
      <c r="H48" s="9">
        <f t="shared" ca="1" si="2"/>
        <v>229.74328120481223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236.18521700926703</v>
      </c>
      <c r="L48" s="9">
        <f t="shared" ca="1" si="4"/>
        <v>76.58744372915163</v>
      </c>
      <c r="M48">
        <f t="shared" ca="1" si="8"/>
        <v>55.687037037037037</v>
      </c>
      <c r="N48">
        <f t="shared" ca="1" si="9"/>
        <v>31.720108024691356</v>
      </c>
    </row>
    <row r="49" spans="1:19" x14ac:dyDescent="0.25">
      <c r="A49" s="4">
        <f t="shared" si="10"/>
        <v>0.4323495370370366</v>
      </c>
      <c r="B49" s="3">
        <f t="shared" si="11"/>
        <v>1553301355</v>
      </c>
      <c r="C49">
        <f t="shared" si="15"/>
        <v>2</v>
      </c>
      <c r="D49">
        <f t="shared" si="15"/>
        <v>6</v>
      </c>
      <c r="E49">
        <f t="shared" ca="1" si="13"/>
        <v>-74666.294540964824</v>
      </c>
      <c r="F49">
        <f t="shared" ca="1" si="14"/>
        <v>-17805.547722355557</v>
      </c>
      <c r="G49">
        <f t="shared" ca="1" si="1"/>
        <v>10058.4</v>
      </c>
      <c r="H49" s="9">
        <f t="shared" ca="1" si="2"/>
        <v>229.74328120481513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236.18521700926985</v>
      </c>
      <c r="L49" s="9">
        <f t="shared" ca="1" si="4"/>
        <v>76.587443729151801</v>
      </c>
      <c r="M49">
        <f t="shared" ca="1" si="8"/>
        <v>55.689506172839508</v>
      </c>
      <c r="N49">
        <f t="shared" ca="1" si="9"/>
        <v>31.738490226337447</v>
      </c>
    </row>
    <row r="50" spans="1:19" x14ac:dyDescent="0.25">
      <c r="A50" s="4">
        <f t="shared" si="10"/>
        <v>0.43240740740740696</v>
      </c>
      <c r="B50" s="3">
        <f t="shared" si="11"/>
        <v>1553301360</v>
      </c>
      <c r="C50">
        <f t="shared" si="15"/>
        <v>2</v>
      </c>
      <c r="D50">
        <f t="shared" si="15"/>
        <v>6</v>
      </c>
      <c r="E50">
        <f t="shared" ca="1" si="13"/>
        <v>-73517.578134940748</v>
      </c>
      <c r="F50">
        <f t="shared" ca="1" si="14"/>
        <v>-17531.618832177781</v>
      </c>
      <c r="G50">
        <f t="shared" ca="1" si="1"/>
        <v>10058.4</v>
      </c>
      <c r="H50" s="9">
        <f t="shared" ca="1" si="2"/>
        <v>229.74328120481513</v>
      </c>
      <c r="I50" s="9">
        <f t="shared" ca="1" si="2"/>
        <v>54.785778035555992</v>
      </c>
      <c r="J50" s="9">
        <f t="shared" ca="1" si="2"/>
        <v>0</v>
      </c>
      <c r="K50" s="9">
        <f t="shared" ca="1" si="3"/>
        <v>236.18521700927002</v>
      </c>
      <c r="L50" s="9">
        <f t="shared" ca="1" si="4"/>
        <v>76.58744372915163</v>
      </c>
      <c r="M50">
        <f t="shared" ca="1" si="8"/>
        <v>55.691975308641979</v>
      </c>
      <c r="N50">
        <f t="shared" ca="1" si="9"/>
        <v>31.756872427983538</v>
      </c>
    </row>
    <row r="51" spans="1:19" x14ac:dyDescent="0.25">
      <c r="A51" s="4">
        <f t="shared" si="10"/>
        <v>0.43246527777777732</v>
      </c>
      <c r="B51" s="3">
        <f t="shared" si="11"/>
        <v>1553301365</v>
      </c>
      <c r="C51">
        <f t="shared" si="15"/>
        <v>2</v>
      </c>
      <c r="D51">
        <f t="shared" si="15"/>
        <v>6</v>
      </c>
      <c r="E51">
        <f t="shared" ca="1" si="13"/>
        <v>-72368.861728916672</v>
      </c>
      <c r="F51">
        <f t="shared" ca="1" si="14"/>
        <v>-17257.689942000001</v>
      </c>
      <c r="G51">
        <f t="shared" ca="1" si="1"/>
        <v>10058.4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55.69444444444445</v>
      </c>
      <c r="N51">
        <f t="shared" ca="1" si="9"/>
        <v>31.775254629629629</v>
      </c>
      <c r="O51" s="17"/>
      <c r="P51" s="17"/>
      <c r="Q51" s="17"/>
      <c r="R51" s="17"/>
      <c r="S51" s="17"/>
    </row>
    <row r="52" spans="1:19" x14ac:dyDescent="0.25">
      <c r="A52" s="4">
        <f>A51+5/24/3600</f>
        <v>0.43252314814814768</v>
      </c>
      <c r="B52" s="3">
        <f t="shared" si="11"/>
        <v>1553301370</v>
      </c>
      <c r="C52">
        <f t="shared" si="15"/>
        <v>2</v>
      </c>
      <c r="D52">
        <f t="shared" si="15"/>
        <v>6</v>
      </c>
      <c r="E52">
        <f t="shared" ca="1" si="13"/>
        <v>-71220.145322892597</v>
      </c>
      <c r="F52">
        <f t="shared" ca="1" si="14"/>
        <v>-16983.761051822221</v>
      </c>
      <c r="G52">
        <f t="shared" ca="1" si="1"/>
        <v>10058.4</v>
      </c>
      <c r="H52" s="9">
        <f t="shared" ca="1" si="2"/>
        <v>229.74328120481513</v>
      </c>
      <c r="I52" s="9">
        <f t="shared" ca="1" si="2"/>
        <v>54.785778035555268</v>
      </c>
      <c r="J52" s="9">
        <f t="shared" ca="1" si="2"/>
        <v>0</v>
      </c>
      <c r="K52" s="9">
        <f t="shared" ca="1" si="3"/>
        <v>236.18521700926985</v>
      </c>
      <c r="L52" s="9">
        <f t="shared" ca="1" si="4"/>
        <v>76.587443729151801</v>
      </c>
      <c r="M52">
        <f t="shared" ca="1" si="8"/>
        <v>55.696913580246914</v>
      </c>
      <c r="N52">
        <f t="shared" ca="1" si="9"/>
        <v>31.79363683127572</v>
      </c>
    </row>
    <row r="53" spans="1:19" x14ac:dyDescent="0.25">
      <c r="A53" s="4">
        <f t="shared" si="10"/>
        <v>0.43258101851851805</v>
      </c>
      <c r="B53" s="3">
        <f t="shared" si="11"/>
        <v>1553301375</v>
      </c>
      <c r="C53">
        <f t="shared" si="15"/>
        <v>2</v>
      </c>
      <c r="D53">
        <f t="shared" si="15"/>
        <v>6</v>
      </c>
      <c r="E53">
        <f t="shared" ca="1" si="13"/>
        <v>-70071.428916868521</v>
      </c>
      <c r="F53">
        <f t="shared" ca="1" si="14"/>
        <v>-16709.832161644445</v>
      </c>
      <c r="G53">
        <f t="shared" ca="1" si="1"/>
        <v>10058.4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55.699382716049385</v>
      </c>
      <c r="N53">
        <f t="shared" ca="1" si="9"/>
        <v>31.81201903292181</v>
      </c>
    </row>
    <row r="54" spans="1:19" x14ac:dyDescent="0.25">
      <c r="A54" s="8">
        <f t="shared" si="10"/>
        <v>0.43263888888888841</v>
      </c>
      <c r="B54" s="3">
        <f t="shared" si="11"/>
        <v>1553301380</v>
      </c>
      <c r="C54">
        <f t="shared" si="15"/>
        <v>2</v>
      </c>
      <c r="D54">
        <f t="shared" si="15"/>
        <v>6</v>
      </c>
      <c r="E54">
        <f t="shared" ca="1" si="13"/>
        <v>-68922.712510844445</v>
      </c>
      <c r="F54">
        <f t="shared" ca="1" si="14"/>
        <v>-16435.903271466668</v>
      </c>
      <c r="G54">
        <f t="shared" ca="1" si="1"/>
        <v>10058.4</v>
      </c>
      <c r="H54" s="9">
        <f t="shared" ca="1" si="2"/>
        <v>229.74328120481513</v>
      </c>
      <c r="I54" s="9">
        <f t="shared" ca="1" si="2"/>
        <v>54.78577803555563</v>
      </c>
      <c r="J54" s="9">
        <f t="shared" ca="1" si="2"/>
        <v>0</v>
      </c>
      <c r="K54" s="9">
        <f t="shared" ca="1" si="3"/>
        <v>236.18521700926993</v>
      </c>
      <c r="L54" s="9">
        <f t="shared" ca="1" si="4"/>
        <v>76.587443729151715</v>
      </c>
      <c r="M54">
        <f t="shared" ca="1" si="8"/>
        <v>55.701851851851856</v>
      </c>
      <c r="N54">
        <f t="shared" ca="1" si="9"/>
        <v>31.830401234567901</v>
      </c>
    </row>
    <row r="55" spans="1:19" x14ac:dyDescent="0.25">
      <c r="A55" s="4">
        <f t="shared" si="10"/>
        <v>0.43269675925925877</v>
      </c>
      <c r="B55" s="3">
        <f t="shared" si="11"/>
        <v>1553301385</v>
      </c>
      <c r="C55">
        <f t="shared" si="15"/>
        <v>2</v>
      </c>
      <c r="D55">
        <f t="shared" si="15"/>
        <v>6</v>
      </c>
      <c r="E55">
        <f t="shared" ca="1" si="13"/>
        <v>-67773.99610482037</v>
      </c>
      <c r="F55">
        <f t="shared" ca="1" si="14"/>
        <v>-16161.97438128889</v>
      </c>
      <c r="G55">
        <f t="shared" ca="1" si="1"/>
        <v>10058.4</v>
      </c>
      <c r="H55" s="9">
        <f t="shared" ca="1" si="2"/>
        <v>229.74328120481223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236.18521700926712</v>
      </c>
      <c r="L55" s="9">
        <f t="shared" ca="1" si="4"/>
        <v>76.587443729151545</v>
      </c>
      <c r="M55">
        <f t="shared" ca="1" si="8"/>
        <v>55.70432098765432</v>
      </c>
      <c r="N55">
        <f t="shared" ca="1" si="9"/>
        <v>31.848783436213989</v>
      </c>
    </row>
    <row r="56" spans="1:19" x14ac:dyDescent="0.25">
      <c r="A56" s="4">
        <f t="shared" si="10"/>
        <v>0.43275462962962913</v>
      </c>
      <c r="B56" s="3">
        <f t="shared" si="11"/>
        <v>1553301390</v>
      </c>
      <c r="C56">
        <f t="shared" ref="C56:D71" si="16">C55</f>
        <v>2</v>
      </c>
      <c r="D56">
        <f t="shared" si="16"/>
        <v>6</v>
      </c>
      <c r="E56">
        <f t="shared" ca="1" si="13"/>
        <v>-66625.279698796308</v>
      </c>
      <c r="F56">
        <f t="shared" ca="1" si="14"/>
        <v>-15888.045491111112</v>
      </c>
      <c r="G56">
        <f t="shared" ca="1" si="1"/>
        <v>10058.4</v>
      </c>
      <c r="H56" s="9">
        <f t="shared" ca="1" si="2"/>
        <v>229.74328120481658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236.18521700927135</v>
      </c>
      <c r="L56" s="9">
        <f t="shared" ca="1" si="4"/>
        <v>76.587443729151801</v>
      </c>
      <c r="M56">
        <f t="shared" ca="1" si="8"/>
        <v>55.706790123456791</v>
      </c>
      <c r="N56">
        <f t="shared" ca="1" si="9"/>
        <v>31.867165637860079</v>
      </c>
    </row>
    <row r="57" spans="1:19" x14ac:dyDescent="0.25">
      <c r="A57" s="4">
        <f t="shared" si="10"/>
        <v>0.43281249999999949</v>
      </c>
      <c r="B57" s="3">
        <f t="shared" si="11"/>
        <v>1553301395</v>
      </c>
      <c r="C57">
        <f t="shared" si="16"/>
        <v>2</v>
      </c>
      <c r="D57">
        <f t="shared" si="16"/>
        <v>6</v>
      </c>
      <c r="E57">
        <f t="shared" ca="1" si="13"/>
        <v>-65476.563292772225</v>
      </c>
      <c r="F57">
        <f t="shared" ca="1" si="14"/>
        <v>-15614.116600933334</v>
      </c>
      <c r="G57">
        <f t="shared" ca="1" si="1"/>
        <v>10058.4</v>
      </c>
      <c r="H57" s="9">
        <f t="shared" ca="1" si="2"/>
        <v>229.74328120481513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236.18521700926993</v>
      </c>
      <c r="L57" s="9">
        <f t="shared" ca="1" si="4"/>
        <v>76.587443729151715</v>
      </c>
      <c r="M57">
        <f t="shared" ca="1" si="8"/>
        <v>55.709259259259262</v>
      </c>
      <c r="N57">
        <f t="shared" ca="1" si="9"/>
        <v>31.88554783950617</v>
      </c>
    </row>
    <row r="58" spans="1:19" x14ac:dyDescent="0.25">
      <c r="A58" s="4">
        <f t="shared" si="10"/>
        <v>0.43287037037036985</v>
      </c>
      <c r="B58" s="3">
        <f t="shared" si="11"/>
        <v>1553301400</v>
      </c>
      <c r="C58">
        <f t="shared" si="16"/>
        <v>2</v>
      </c>
      <c r="D58">
        <f t="shared" si="16"/>
        <v>6</v>
      </c>
      <c r="E58">
        <f t="shared" ca="1" si="13"/>
        <v>-64327.84688674815</v>
      </c>
      <c r="F58">
        <f t="shared" ca="1" si="14"/>
        <v>-15340.187710755556</v>
      </c>
      <c r="G58">
        <f t="shared" ca="1" si="1"/>
        <v>10058.4</v>
      </c>
      <c r="H58" s="9">
        <f t="shared" ca="1" si="2"/>
        <v>229.74328120481368</v>
      </c>
      <c r="I58" s="9">
        <f t="shared" ca="1" si="2"/>
        <v>54.785778035555268</v>
      </c>
      <c r="J58" s="9">
        <f t="shared" ca="1" si="2"/>
        <v>0</v>
      </c>
      <c r="K58" s="9">
        <f t="shared" ca="1" si="3"/>
        <v>236.18521700926843</v>
      </c>
      <c r="L58" s="9">
        <f t="shared" ca="1" si="4"/>
        <v>76.587443729151715</v>
      </c>
      <c r="M58">
        <f t="shared" ca="1" si="8"/>
        <v>55.711728395061733</v>
      </c>
      <c r="N58">
        <f t="shared" ca="1" si="9"/>
        <v>31.903930041152261</v>
      </c>
    </row>
    <row r="59" spans="1:19" x14ac:dyDescent="0.25">
      <c r="A59" s="4">
        <f t="shared" si="10"/>
        <v>0.43292824074074021</v>
      </c>
      <c r="B59" s="3">
        <f t="shared" si="11"/>
        <v>1553301405</v>
      </c>
      <c r="C59">
        <f t="shared" si="16"/>
        <v>2</v>
      </c>
      <c r="D59">
        <f t="shared" si="16"/>
        <v>6</v>
      </c>
      <c r="E59">
        <f t="shared" ca="1" si="13"/>
        <v>-63179.130480724081</v>
      </c>
      <c r="F59">
        <f t="shared" ca="1" si="14"/>
        <v>-15066.258820577779</v>
      </c>
      <c r="G59">
        <f t="shared" ca="1" si="1"/>
        <v>10058.4</v>
      </c>
      <c r="H59" s="9">
        <f t="shared" ca="1" si="2"/>
        <v>229.74328120481513</v>
      </c>
      <c r="I59" s="9">
        <f t="shared" ca="1" si="2"/>
        <v>54.78577803555563</v>
      </c>
      <c r="J59" s="9">
        <f t="shared" ca="1" si="2"/>
        <v>0</v>
      </c>
      <c r="K59" s="9">
        <f t="shared" ca="1" si="3"/>
        <v>236.18521700926993</v>
      </c>
      <c r="L59" s="9">
        <f t="shared" ca="1" si="4"/>
        <v>76.587443729151715</v>
      </c>
      <c r="M59">
        <f t="shared" ca="1" si="8"/>
        <v>55.714197530864197</v>
      </c>
      <c r="N59">
        <f t="shared" ca="1" si="9"/>
        <v>31.922312242798352</v>
      </c>
    </row>
    <row r="60" spans="1:19" x14ac:dyDescent="0.25">
      <c r="A60" s="4">
        <f t="shared" si="10"/>
        <v>0.43298611111111057</v>
      </c>
      <c r="B60" s="3">
        <f t="shared" si="11"/>
        <v>1553301410</v>
      </c>
      <c r="C60">
        <f t="shared" si="16"/>
        <v>2</v>
      </c>
      <c r="D60">
        <f t="shared" si="16"/>
        <v>6</v>
      </c>
      <c r="E60">
        <f t="shared" ca="1" si="13"/>
        <v>-62030.414074700006</v>
      </c>
      <c r="F60">
        <f t="shared" ca="1" si="14"/>
        <v>-14792.329930400001</v>
      </c>
      <c r="G60">
        <f t="shared" ca="1" si="1"/>
        <v>10058.4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55.716666666666669</v>
      </c>
      <c r="N60">
        <f t="shared" ca="1" si="9"/>
        <v>31.940694444444443</v>
      </c>
    </row>
    <row r="61" spans="1:19" x14ac:dyDescent="0.25">
      <c r="A61" s="4">
        <f t="shared" si="10"/>
        <v>0.43304398148148093</v>
      </c>
      <c r="B61" s="3">
        <f t="shared" si="11"/>
        <v>1553301415</v>
      </c>
      <c r="C61">
        <f t="shared" si="16"/>
        <v>2</v>
      </c>
      <c r="D61">
        <f t="shared" si="16"/>
        <v>6</v>
      </c>
      <c r="E61">
        <f t="shared" ca="1" si="13"/>
        <v>-60881.69766867593</v>
      </c>
      <c r="F61">
        <f t="shared" ca="1" si="14"/>
        <v>-14518.401040222223</v>
      </c>
      <c r="G61">
        <f t="shared" ca="1" si="1"/>
        <v>10058.4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55.71913580246914</v>
      </c>
      <c r="N61">
        <f t="shared" ca="1" si="9"/>
        <v>31.959076646090534</v>
      </c>
    </row>
    <row r="62" spans="1:19" x14ac:dyDescent="0.25">
      <c r="A62" s="4">
        <f t="shared" si="10"/>
        <v>0.43310185185185129</v>
      </c>
      <c r="B62" s="3">
        <f t="shared" si="11"/>
        <v>1553301420</v>
      </c>
      <c r="C62">
        <f t="shared" si="16"/>
        <v>2</v>
      </c>
      <c r="D62">
        <f t="shared" si="16"/>
        <v>6</v>
      </c>
      <c r="E62">
        <f t="shared" ca="1" si="13"/>
        <v>-59732.981262651854</v>
      </c>
      <c r="F62">
        <f t="shared" ca="1" si="14"/>
        <v>-14244.472150044445</v>
      </c>
      <c r="G62">
        <f t="shared" ca="1" si="1"/>
        <v>10058.4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55.721604938271604</v>
      </c>
      <c r="N62">
        <f t="shared" ca="1" si="9"/>
        <v>31.977458847736624</v>
      </c>
    </row>
    <row r="63" spans="1:19" x14ac:dyDescent="0.25">
      <c r="A63" s="4">
        <f t="shared" si="10"/>
        <v>0.43315972222222165</v>
      </c>
      <c r="B63" s="3">
        <f t="shared" si="11"/>
        <v>1553301425</v>
      </c>
      <c r="C63">
        <f t="shared" si="16"/>
        <v>2</v>
      </c>
      <c r="D63">
        <f t="shared" si="16"/>
        <v>6</v>
      </c>
      <c r="E63">
        <f t="shared" ca="1" si="13"/>
        <v>-58584.264856627778</v>
      </c>
      <c r="F63">
        <f t="shared" ca="1" si="14"/>
        <v>-13970.543259866667</v>
      </c>
      <c r="G63">
        <f t="shared" ca="1" si="1"/>
        <v>10058.4</v>
      </c>
      <c r="H63" s="9">
        <f t="shared" ca="1" si="2"/>
        <v>229.74328120481513</v>
      </c>
      <c r="I63" s="9">
        <f t="shared" ca="1" si="2"/>
        <v>54.785778035555268</v>
      </c>
      <c r="J63" s="9">
        <f t="shared" ca="1" si="2"/>
        <v>0</v>
      </c>
      <c r="K63" s="9">
        <f t="shared" ca="1" si="3"/>
        <v>236.18521700926985</v>
      </c>
      <c r="L63" s="9">
        <f t="shared" ca="1" si="4"/>
        <v>76.587443729151801</v>
      </c>
      <c r="M63">
        <f t="shared" ca="1" si="8"/>
        <v>55.724074074074075</v>
      </c>
      <c r="N63">
        <f t="shared" ca="1" si="9"/>
        <v>31.995841049382715</v>
      </c>
    </row>
    <row r="64" spans="1:19" x14ac:dyDescent="0.25">
      <c r="A64" s="4">
        <f t="shared" si="10"/>
        <v>0.43321759259259202</v>
      </c>
      <c r="B64" s="3">
        <f t="shared" si="11"/>
        <v>1553301430</v>
      </c>
      <c r="C64">
        <f t="shared" si="16"/>
        <v>2</v>
      </c>
      <c r="D64">
        <f t="shared" si="16"/>
        <v>6</v>
      </c>
      <c r="E64">
        <f t="shared" ca="1" si="13"/>
        <v>-57435.548450603703</v>
      </c>
      <c r="F64">
        <f t="shared" ca="1" si="14"/>
        <v>-13696.61436968889</v>
      </c>
      <c r="G64">
        <f t="shared" ca="1" si="1"/>
        <v>10058.4</v>
      </c>
      <c r="H64" s="9">
        <f t="shared" ca="1" si="2"/>
        <v>229.74328120481513</v>
      </c>
      <c r="I64" s="9">
        <f t="shared" ca="1" si="2"/>
        <v>54.78577803555563</v>
      </c>
      <c r="J64" s="9">
        <f t="shared" ca="1" si="2"/>
        <v>0</v>
      </c>
      <c r="K64" s="9">
        <f t="shared" ca="1" si="3"/>
        <v>236.18521700926993</v>
      </c>
      <c r="L64" s="9">
        <f t="shared" ca="1" si="4"/>
        <v>76.587443729151715</v>
      </c>
      <c r="M64">
        <f t="shared" ca="1" si="8"/>
        <v>55.726543209876546</v>
      </c>
      <c r="N64">
        <f t="shared" ca="1" si="9"/>
        <v>32.014223251028803</v>
      </c>
    </row>
    <row r="65" spans="1:14" x14ac:dyDescent="0.25">
      <c r="A65" s="4">
        <f t="shared" si="10"/>
        <v>0.43327546296296238</v>
      </c>
      <c r="B65" s="3">
        <f t="shared" si="11"/>
        <v>1553301435</v>
      </c>
      <c r="C65">
        <f t="shared" si="16"/>
        <v>2</v>
      </c>
      <c r="D65">
        <f t="shared" si="16"/>
        <v>6</v>
      </c>
      <c r="E65">
        <f t="shared" ca="1" si="13"/>
        <v>-56286.832044579627</v>
      </c>
      <c r="F65">
        <f t="shared" ca="1" si="14"/>
        <v>-13422.685479511112</v>
      </c>
      <c r="G65">
        <f t="shared" ca="1" si="1"/>
        <v>10058.4</v>
      </c>
      <c r="H65" s="9">
        <f t="shared" ca="1" si="2"/>
        <v>229.74328120481223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236.18521700926712</v>
      </c>
      <c r="L65" s="9">
        <f t="shared" ca="1" si="4"/>
        <v>76.587443729151545</v>
      </c>
      <c r="M65">
        <f t="shared" ca="1" si="8"/>
        <v>55.729012345679017</v>
      </c>
      <c r="N65">
        <f t="shared" ca="1" si="9"/>
        <v>32.032605452674893</v>
      </c>
    </row>
    <row r="66" spans="1:14" x14ac:dyDescent="0.25">
      <c r="A66" s="4">
        <f t="shared" si="10"/>
        <v>0.43333333333333274</v>
      </c>
      <c r="B66" s="3">
        <f t="shared" si="11"/>
        <v>1553301440</v>
      </c>
      <c r="C66">
        <f t="shared" si="16"/>
        <v>2</v>
      </c>
      <c r="D66">
        <f t="shared" si="16"/>
        <v>6</v>
      </c>
      <c r="E66">
        <f t="shared" ca="1" si="13"/>
        <v>-55138.115638555566</v>
      </c>
      <c r="F66">
        <f t="shared" ca="1" si="14"/>
        <v>-13148.756589333334</v>
      </c>
      <c r="G66">
        <f t="shared" ca="1" si="1"/>
        <v>10058.4</v>
      </c>
      <c r="H66" s="9">
        <f t="shared" ca="1" si="2"/>
        <v>229.74328120481513</v>
      </c>
      <c r="I66" s="9">
        <f t="shared" ca="1" si="2"/>
        <v>54.785778035555268</v>
      </c>
      <c r="J66" s="9">
        <f t="shared" ca="1" si="2"/>
        <v>0</v>
      </c>
      <c r="K66" s="9">
        <f t="shared" ca="1" si="3"/>
        <v>236.18521700926985</v>
      </c>
      <c r="L66" s="9">
        <f t="shared" ca="1" si="4"/>
        <v>76.587443729151801</v>
      </c>
      <c r="M66">
        <f t="shared" ca="1" si="8"/>
        <v>55.731481481481481</v>
      </c>
      <c r="N66">
        <f t="shared" ca="1" si="9"/>
        <v>32.050987654320984</v>
      </c>
    </row>
    <row r="67" spans="1:14" x14ac:dyDescent="0.25">
      <c r="A67" s="4">
        <f t="shared" si="10"/>
        <v>0.4333912037037031</v>
      </c>
      <c r="B67" s="3">
        <f t="shared" si="11"/>
        <v>1553301445</v>
      </c>
      <c r="C67">
        <f t="shared" si="16"/>
        <v>2</v>
      </c>
      <c r="D67">
        <f t="shared" si="16"/>
        <v>6</v>
      </c>
      <c r="E67">
        <f t="shared" ca="1" si="13"/>
        <v>-53989.39923253149</v>
      </c>
      <c r="F67">
        <f t="shared" ca="1" si="14"/>
        <v>-12874.827699155558</v>
      </c>
      <c r="G67">
        <f t="shared" ca="1" si="1"/>
        <v>10058.4</v>
      </c>
      <c r="H67" s="9">
        <f t="shared" ca="1" si="2"/>
        <v>229.74328120481513</v>
      </c>
      <c r="I67" s="9">
        <f t="shared" ca="1" si="2"/>
        <v>54.785778035555992</v>
      </c>
      <c r="J67" s="9">
        <f t="shared" ca="1" si="2"/>
        <v>0</v>
      </c>
      <c r="K67" s="9">
        <f t="shared" ca="1" si="3"/>
        <v>236.18521700927002</v>
      </c>
      <c r="L67" s="9">
        <f t="shared" ca="1" si="4"/>
        <v>76.58744372915163</v>
      </c>
      <c r="M67">
        <f t="shared" ca="1" si="8"/>
        <v>55.733950617283952</v>
      </c>
      <c r="N67">
        <f t="shared" ca="1" si="9"/>
        <v>32.069369855967075</v>
      </c>
    </row>
    <row r="68" spans="1:14" x14ac:dyDescent="0.25">
      <c r="A68" s="4">
        <f t="shared" si="10"/>
        <v>0.43344907407407346</v>
      </c>
      <c r="B68" s="3">
        <f t="shared" si="11"/>
        <v>1553301450</v>
      </c>
      <c r="C68">
        <f t="shared" si="16"/>
        <v>2</v>
      </c>
      <c r="D68">
        <f t="shared" si="16"/>
        <v>6</v>
      </c>
      <c r="E68">
        <f t="shared" ca="1" si="13"/>
        <v>-52840.682826507415</v>
      </c>
      <c r="F68">
        <f t="shared" ca="1" si="14"/>
        <v>-12600.898808977778</v>
      </c>
      <c r="G68">
        <f t="shared" ca="1" si="1"/>
        <v>10058.4</v>
      </c>
      <c r="H68" s="9">
        <f t="shared" ca="1" si="2"/>
        <v>229.74328120481513</v>
      </c>
      <c r="I68" s="9">
        <f t="shared" ca="1" si="2"/>
        <v>54.785778035555268</v>
      </c>
      <c r="J68" s="9">
        <f t="shared" ca="1" si="2"/>
        <v>0</v>
      </c>
      <c r="K68" s="9">
        <f t="shared" ca="1" si="3"/>
        <v>236.18521700926985</v>
      </c>
      <c r="L68" s="9">
        <f t="shared" ca="1" si="4"/>
        <v>76.587443729151801</v>
      </c>
      <c r="M68">
        <f t="shared" ca="1" si="8"/>
        <v>55.736419753086423</v>
      </c>
      <c r="N68">
        <f t="shared" ca="1" si="9"/>
        <v>32.087752057613166</v>
      </c>
    </row>
    <row r="69" spans="1:14" x14ac:dyDescent="0.25">
      <c r="A69" s="4">
        <f t="shared" si="10"/>
        <v>0.43350694444444382</v>
      </c>
      <c r="B69" s="3">
        <f t="shared" si="11"/>
        <v>1553301455</v>
      </c>
      <c r="C69">
        <f t="shared" si="16"/>
        <v>2</v>
      </c>
      <c r="D69">
        <f t="shared" si="16"/>
        <v>6</v>
      </c>
      <c r="E69">
        <f t="shared" ca="1" si="13"/>
        <v>-51691.966420483339</v>
      </c>
      <c r="F69">
        <f t="shared" ca="1" si="14"/>
        <v>-12326.969918800001</v>
      </c>
      <c r="G69">
        <f t="shared" ca="1" si="1"/>
        <v>10058.4</v>
      </c>
      <c r="H69" s="9">
        <f t="shared" ca="1" si="2"/>
        <v>229.74328120481513</v>
      </c>
      <c r="I69" s="9">
        <f t="shared" ca="1" si="2"/>
        <v>54.785778035555992</v>
      </c>
      <c r="J69" s="9">
        <f t="shared" ca="1" si="2"/>
        <v>0</v>
      </c>
      <c r="K69" s="9">
        <f t="shared" ca="1" si="3"/>
        <v>236.18521700927002</v>
      </c>
      <c r="L69" s="9">
        <f t="shared" ca="1" si="4"/>
        <v>76.58744372915163</v>
      </c>
      <c r="M69">
        <f t="shared" ca="1" si="8"/>
        <v>55.738888888888894</v>
      </c>
      <c r="N69">
        <f t="shared" ca="1" si="9"/>
        <v>32.106134259259257</v>
      </c>
    </row>
    <row r="70" spans="1:14" x14ac:dyDescent="0.25">
      <c r="A70" s="4">
        <f>A69+5/24/3600</f>
        <v>0.43356481481481418</v>
      </c>
      <c r="B70" s="3">
        <f t="shared" si="11"/>
        <v>1553301460</v>
      </c>
      <c r="C70">
        <f t="shared" si="16"/>
        <v>2</v>
      </c>
      <c r="D70">
        <f t="shared" si="16"/>
        <v>6</v>
      </c>
      <c r="E70">
        <f t="shared" ca="1" si="13"/>
        <v>-50543.250014459263</v>
      </c>
      <c r="F70">
        <f t="shared" ca="1" si="14"/>
        <v>-12053.041028622221</v>
      </c>
      <c r="G70">
        <f t="shared" ca="1" si="1"/>
        <v>10058.4</v>
      </c>
      <c r="H70" s="9">
        <f t="shared" ca="1" si="2"/>
        <v>229.74328120481513</v>
      </c>
      <c r="I70" s="9">
        <f t="shared" ca="1" si="2"/>
        <v>54.785778035555268</v>
      </c>
      <c r="J70" s="9">
        <f t="shared" ca="1" si="2"/>
        <v>0</v>
      </c>
      <c r="K70" s="9">
        <f t="shared" ca="1" si="3"/>
        <v>236.18521700926985</v>
      </c>
      <c r="L70" s="9">
        <f t="shared" ca="1" si="4"/>
        <v>76.587443729151801</v>
      </c>
      <c r="M70">
        <f t="shared" ca="1" si="8"/>
        <v>55.741358024691358</v>
      </c>
      <c r="N70">
        <f t="shared" ca="1" si="9"/>
        <v>32.124516460905348</v>
      </c>
    </row>
    <row r="71" spans="1:14" x14ac:dyDescent="0.25">
      <c r="A71" s="4">
        <f t="shared" si="10"/>
        <v>0.43362268518518454</v>
      </c>
      <c r="B71" s="3">
        <f t="shared" si="11"/>
        <v>1553301465</v>
      </c>
      <c r="C71">
        <f t="shared" si="16"/>
        <v>2</v>
      </c>
      <c r="D71">
        <f t="shared" si="16"/>
        <v>6</v>
      </c>
      <c r="E71">
        <f t="shared" ca="1" si="13"/>
        <v>-49394.533608435187</v>
      </c>
      <c r="F71">
        <f t="shared" ca="1" si="14"/>
        <v>-11779.112138444445</v>
      </c>
      <c r="G71">
        <f t="shared" ref="G71:G134" ca="1" si="17">INDIRECT("G$"&amp;C71)+INDIRECT("J$"&amp;C71)*($B71-INDIRECT("B$"&amp;D71))</f>
        <v>10058.4</v>
      </c>
      <c r="H71" s="9">
        <f t="shared" ref="H71:J134" ca="1" si="18">(E72-E71)/($B72-$B71)</f>
        <v>229.74328120481513</v>
      </c>
      <c r="I71" s="9">
        <f t="shared" ca="1" si="18"/>
        <v>54.785778035555268</v>
      </c>
      <c r="J71" s="9">
        <f t="shared" ca="1" si="18"/>
        <v>0</v>
      </c>
      <c r="K71" s="9">
        <f t="shared" ref="K71:K134" ca="1" si="19">SQRT(H71*H71+I71*I71)</f>
        <v>236.18521700926985</v>
      </c>
      <c r="L71" s="9">
        <f t="shared" ref="L71:L134" ca="1" si="20">DEGREES(ATAN2(I71,H71))</f>
        <v>76.587443729151801</v>
      </c>
      <c r="M71">
        <f t="shared" ca="1" si="8"/>
        <v>55.743827160493829</v>
      </c>
      <c r="N71">
        <f t="shared" ca="1" si="9"/>
        <v>32.142898662551438</v>
      </c>
    </row>
    <row r="72" spans="1:14" x14ac:dyDescent="0.25">
      <c r="A72" s="4">
        <f t="shared" si="10"/>
        <v>0.4336805555555549</v>
      </c>
      <c r="B72" s="3">
        <f t="shared" si="11"/>
        <v>1553301470</v>
      </c>
      <c r="C72">
        <f t="shared" ref="C72:D87" si="21">C71</f>
        <v>2</v>
      </c>
      <c r="D72">
        <f t="shared" si="21"/>
        <v>6</v>
      </c>
      <c r="E72">
        <f t="shared" ca="1" si="13"/>
        <v>-48245.817202411112</v>
      </c>
      <c r="F72">
        <f t="shared" ca="1" si="14"/>
        <v>-11505.183248266669</v>
      </c>
      <c r="G72">
        <f t="shared" ca="1" si="17"/>
        <v>10058.4</v>
      </c>
      <c r="H72" s="9">
        <f t="shared" ca="1" si="18"/>
        <v>229.74328120481513</v>
      </c>
      <c r="I72" s="9">
        <f t="shared" ca="1" si="18"/>
        <v>54.785778035555992</v>
      </c>
      <c r="J72" s="9">
        <f t="shared" ca="1" si="18"/>
        <v>0</v>
      </c>
      <c r="K72" s="9">
        <f t="shared" ca="1" si="19"/>
        <v>236.18521700927002</v>
      </c>
      <c r="L72" s="9">
        <f t="shared" ca="1" si="20"/>
        <v>76.58744372915163</v>
      </c>
      <c r="M72">
        <f t="shared" ref="M72:M135" ca="1" si="22">INDIRECT("M$"&amp;C72)+INDIRECT("O$"&amp;C72)*($B72-INDIRECT("B$"&amp;D72))</f>
        <v>55.7462962962963</v>
      </c>
      <c r="N72">
        <f t="shared" ref="N72:N135" ca="1" si="23">INDIRECT("N$"&amp;C72)+INDIRECT("P$"&amp;C72)*($B72-INDIRECT("B$"&amp;D72))</f>
        <v>32.161280864197529</v>
      </c>
    </row>
    <row r="73" spans="1:14" x14ac:dyDescent="0.25">
      <c r="A73" s="4">
        <f t="shared" ref="A73:A102" si="24">A72+5/24/3600</f>
        <v>0.43373842592592526</v>
      </c>
      <c r="B73" s="3">
        <f t="shared" ref="B73:B136" si="25">B72+SECOND(A73-A72)</f>
        <v>1553301475</v>
      </c>
      <c r="C73">
        <f t="shared" si="21"/>
        <v>2</v>
      </c>
      <c r="D73">
        <f t="shared" si="21"/>
        <v>6</v>
      </c>
      <c r="E73">
        <f t="shared" ca="1" si="13"/>
        <v>-47097.100796387036</v>
      </c>
      <c r="F73">
        <f t="shared" ca="1" si="14"/>
        <v>-11231.254358088889</v>
      </c>
      <c r="G73">
        <f t="shared" ca="1" si="17"/>
        <v>10058.4</v>
      </c>
      <c r="H73" s="9">
        <f t="shared" ca="1" si="18"/>
        <v>229.74328120481513</v>
      </c>
      <c r="I73" s="9">
        <f t="shared" ca="1" si="18"/>
        <v>54.785778035555268</v>
      </c>
      <c r="J73" s="9">
        <f t="shared" ca="1" si="18"/>
        <v>0</v>
      </c>
      <c r="K73" s="9">
        <f t="shared" ca="1" si="19"/>
        <v>236.18521700926985</v>
      </c>
      <c r="L73" s="9">
        <f t="shared" ca="1" si="20"/>
        <v>76.587443729151801</v>
      </c>
      <c r="M73">
        <f t="shared" ca="1" si="22"/>
        <v>55.748765432098764</v>
      </c>
      <c r="N73">
        <f t="shared" ca="1" si="23"/>
        <v>32.17966306584362</v>
      </c>
    </row>
    <row r="74" spans="1:14" x14ac:dyDescent="0.25">
      <c r="A74" s="4">
        <f t="shared" si="24"/>
        <v>0.43379629629629562</v>
      </c>
      <c r="B74" s="3">
        <f t="shared" si="25"/>
        <v>1553301480</v>
      </c>
      <c r="C74">
        <f t="shared" si="21"/>
        <v>2</v>
      </c>
      <c r="D74">
        <f t="shared" si="21"/>
        <v>6</v>
      </c>
      <c r="E74">
        <f t="shared" ca="1" si="13"/>
        <v>-45948.38439036296</v>
      </c>
      <c r="F74">
        <f t="shared" ca="1" si="14"/>
        <v>-10957.325467911112</v>
      </c>
      <c r="G74">
        <f t="shared" ca="1" si="17"/>
        <v>10058.4</v>
      </c>
      <c r="H74" s="9">
        <f t="shared" ca="1" si="18"/>
        <v>229.74328120481223</v>
      </c>
      <c r="I74" s="9">
        <f t="shared" ca="1" si="18"/>
        <v>54.785778035555992</v>
      </c>
      <c r="J74" s="9">
        <f t="shared" ca="1" si="18"/>
        <v>0</v>
      </c>
      <c r="K74" s="9">
        <f t="shared" ca="1" si="19"/>
        <v>236.18521700926721</v>
      </c>
      <c r="L74" s="9">
        <f t="shared" ca="1" si="20"/>
        <v>76.587443729151474</v>
      </c>
      <c r="M74">
        <f t="shared" ca="1" si="22"/>
        <v>55.751234567901236</v>
      </c>
      <c r="N74">
        <f t="shared" ca="1" si="23"/>
        <v>32.198045267489711</v>
      </c>
    </row>
    <row r="75" spans="1:14" x14ac:dyDescent="0.25">
      <c r="A75" s="4">
        <f t="shared" si="24"/>
        <v>0.43385416666666599</v>
      </c>
      <c r="B75" s="3">
        <f t="shared" si="25"/>
        <v>1553301485</v>
      </c>
      <c r="C75">
        <f t="shared" si="21"/>
        <v>2</v>
      </c>
      <c r="D75">
        <f t="shared" si="21"/>
        <v>6</v>
      </c>
      <c r="E75">
        <f t="shared" ca="1" si="13"/>
        <v>-44799.667984338899</v>
      </c>
      <c r="F75">
        <f t="shared" ca="1" si="14"/>
        <v>-10683.396577733332</v>
      </c>
      <c r="G75">
        <f t="shared" ca="1" si="17"/>
        <v>10058.4</v>
      </c>
      <c r="H75" s="9">
        <f t="shared" ca="1" si="18"/>
        <v>229.74328120481513</v>
      </c>
      <c r="I75" s="9">
        <f t="shared" ca="1" si="18"/>
        <v>54.785778035555268</v>
      </c>
      <c r="J75" s="9">
        <f t="shared" ca="1" si="18"/>
        <v>0</v>
      </c>
      <c r="K75" s="9">
        <f t="shared" ca="1" si="19"/>
        <v>236.18521700926985</v>
      </c>
      <c r="L75" s="9">
        <f t="shared" ca="1" si="20"/>
        <v>76.587443729151801</v>
      </c>
      <c r="M75">
        <f t="shared" ca="1" si="22"/>
        <v>55.753703703703707</v>
      </c>
      <c r="N75">
        <f t="shared" ca="1" si="23"/>
        <v>32.216427469135802</v>
      </c>
    </row>
    <row r="76" spans="1:14" x14ac:dyDescent="0.25">
      <c r="A76" s="4">
        <f t="shared" si="24"/>
        <v>0.43391203703703635</v>
      </c>
      <c r="B76" s="3">
        <f t="shared" si="25"/>
        <v>1553301490</v>
      </c>
      <c r="C76">
        <f t="shared" si="21"/>
        <v>2</v>
      </c>
      <c r="D76">
        <f t="shared" si="21"/>
        <v>6</v>
      </c>
      <c r="E76">
        <f t="shared" ca="1" si="13"/>
        <v>-43650.951578314824</v>
      </c>
      <c r="F76">
        <f t="shared" ca="1" si="14"/>
        <v>-10409.467687555556</v>
      </c>
      <c r="G76">
        <f t="shared" ca="1" si="17"/>
        <v>10058.4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55.756172839506178</v>
      </c>
      <c r="N76">
        <f t="shared" ca="1" si="23"/>
        <v>32.234809670781893</v>
      </c>
    </row>
    <row r="77" spans="1:14" x14ac:dyDescent="0.25">
      <c r="A77" s="4">
        <f t="shared" si="24"/>
        <v>0.43396990740740671</v>
      </c>
      <c r="B77" s="3">
        <f t="shared" si="25"/>
        <v>1553301495</v>
      </c>
      <c r="C77">
        <f t="shared" si="21"/>
        <v>2</v>
      </c>
      <c r="D77">
        <f t="shared" si="21"/>
        <v>6</v>
      </c>
      <c r="E77">
        <f t="shared" ca="1" si="13"/>
        <v>-42502.235172290748</v>
      </c>
      <c r="F77">
        <f t="shared" ca="1" si="14"/>
        <v>-10135.53879737778</v>
      </c>
      <c r="G77">
        <f t="shared" ca="1" si="17"/>
        <v>10058.4</v>
      </c>
      <c r="H77" s="9">
        <f t="shared" ca="1" si="18"/>
        <v>229.74328120481513</v>
      </c>
      <c r="I77" s="9">
        <f t="shared" ca="1" si="18"/>
        <v>54.785778035555992</v>
      </c>
      <c r="J77" s="9">
        <f t="shared" ca="1" si="18"/>
        <v>0</v>
      </c>
      <c r="K77" s="9">
        <f t="shared" ca="1" si="19"/>
        <v>236.18521700927002</v>
      </c>
      <c r="L77" s="9">
        <f t="shared" ca="1" si="20"/>
        <v>76.58744372915163</v>
      </c>
      <c r="M77">
        <f t="shared" ca="1" si="22"/>
        <v>55.758641975308642</v>
      </c>
      <c r="N77">
        <f t="shared" ca="1" si="23"/>
        <v>32.253191872427983</v>
      </c>
    </row>
    <row r="78" spans="1:14" x14ac:dyDescent="0.25">
      <c r="A78" s="4">
        <f t="shared" si="24"/>
        <v>0.43402777777777707</v>
      </c>
      <c r="B78" s="3">
        <f t="shared" si="25"/>
        <v>1553301500</v>
      </c>
      <c r="C78">
        <f t="shared" si="21"/>
        <v>2</v>
      </c>
      <c r="D78">
        <f t="shared" si="21"/>
        <v>6</v>
      </c>
      <c r="E78">
        <f t="shared" ca="1" si="13"/>
        <v>-41353.518766266672</v>
      </c>
      <c r="F78">
        <f t="shared" ca="1" si="14"/>
        <v>-9861.6099071999997</v>
      </c>
      <c r="G78">
        <f t="shared" ca="1" si="17"/>
        <v>10058.4</v>
      </c>
      <c r="H78" s="9">
        <f t="shared" ca="1" si="18"/>
        <v>229.74328120481513</v>
      </c>
      <c r="I78" s="9">
        <f t="shared" ca="1" si="18"/>
        <v>54.785778035555268</v>
      </c>
      <c r="J78" s="9">
        <f t="shared" ca="1" si="18"/>
        <v>0</v>
      </c>
      <c r="K78" s="9">
        <f t="shared" ca="1" si="19"/>
        <v>236.18521700926985</v>
      </c>
      <c r="L78" s="9">
        <f t="shared" ca="1" si="20"/>
        <v>76.587443729151801</v>
      </c>
      <c r="M78">
        <f t="shared" ca="1" si="22"/>
        <v>55.761111111111113</v>
      </c>
      <c r="N78">
        <f t="shared" ca="1" si="23"/>
        <v>32.271574074074074</v>
      </c>
    </row>
    <row r="79" spans="1:14" x14ac:dyDescent="0.25">
      <c r="A79" s="4">
        <f t="shared" si="24"/>
        <v>0.43408564814814743</v>
      </c>
      <c r="B79" s="3">
        <f t="shared" si="25"/>
        <v>1553301505</v>
      </c>
      <c r="C79">
        <f t="shared" si="21"/>
        <v>2</v>
      </c>
      <c r="D79">
        <f t="shared" si="21"/>
        <v>6</v>
      </c>
      <c r="E79">
        <f t="shared" ca="1" si="13"/>
        <v>-40204.802360242596</v>
      </c>
      <c r="F79">
        <f t="shared" ca="1" si="14"/>
        <v>-9587.6810170222234</v>
      </c>
      <c r="G79">
        <f t="shared" ca="1" si="17"/>
        <v>10058.4</v>
      </c>
      <c r="H79" s="9">
        <f t="shared" ca="1" si="18"/>
        <v>229.74328120481513</v>
      </c>
      <c r="I79" s="9">
        <f t="shared" ca="1" si="18"/>
        <v>54.785778035555992</v>
      </c>
      <c r="J79" s="9">
        <f t="shared" ca="1" si="18"/>
        <v>0</v>
      </c>
      <c r="K79" s="9">
        <f t="shared" ca="1" si="19"/>
        <v>236.18521700927002</v>
      </c>
      <c r="L79" s="9">
        <f t="shared" ca="1" si="20"/>
        <v>76.58744372915163</v>
      </c>
      <c r="M79">
        <f t="shared" ca="1" si="22"/>
        <v>55.763580246913584</v>
      </c>
      <c r="N79">
        <f t="shared" ca="1" si="23"/>
        <v>32.289956275720165</v>
      </c>
    </row>
    <row r="80" spans="1:14" x14ac:dyDescent="0.25">
      <c r="A80" s="4">
        <f t="shared" si="24"/>
        <v>0.43414351851851779</v>
      </c>
      <c r="B80" s="3">
        <f t="shared" si="25"/>
        <v>1553301510</v>
      </c>
      <c r="C80">
        <f t="shared" si="21"/>
        <v>2</v>
      </c>
      <c r="D80">
        <f t="shared" si="21"/>
        <v>6</v>
      </c>
      <c r="E80">
        <f t="shared" ca="1" si="13"/>
        <v>-39056.085954218521</v>
      </c>
      <c r="F80">
        <f t="shared" ca="1" si="14"/>
        <v>-9313.7521268444434</v>
      </c>
      <c r="G80">
        <f t="shared" ca="1" si="17"/>
        <v>10058.4</v>
      </c>
      <c r="H80" s="9">
        <f t="shared" ca="1" si="18"/>
        <v>229.74328120481513</v>
      </c>
      <c r="I80" s="9">
        <f t="shared" ca="1" si="18"/>
        <v>54.785778035555268</v>
      </c>
      <c r="J80" s="9">
        <f t="shared" ca="1" si="18"/>
        <v>0</v>
      </c>
      <c r="K80" s="9">
        <f t="shared" ca="1" si="19"/>
        <v>236.18521700926985</v>
      </c>
      <c r="L80" s="9">
        <f t="shared" ca="1" si="20"/>
        <v>76.587443729151801</v>
      </c>
      <c r="M80">
        <f t="shared" ca="1" si="22"/>
        <v>55.766049382716048</v>
      </c>
      <c r="N80">
        <f t="shared" ca="1" si="23"/>
        <v>32.308338477366256</v>
      </c>
    </row>
    <row r="81" spans="1:14" x14ac:dyDescent="0.25">
      <c r="A81" s="4">
        <f t="shared" si="24"/>
        <v>0.43420138888888815</v>
      </c>
      <c r="B81" s="3">
        <f t="shared" si="25"/>
        <v>1553301515</v>
      </c>
      <c r="C81">
        <f t="shared" si="21"/>
        <v>2</v>
      </c>
      <c r="D81">
        <f t="shared" si="21"/>
        <v>6</v>
      </c>
      <c r="E81">
        <f t="shared" ca="1" si="13"/>
        <v>-37907.369548194445</v>
      </c>
      <c r="F81">
        <f t="shared" ca="1" si="14"/>
        <v>-9039.8232366666671</v>
      </c>
      <c r="G81">
        <f t="shared" ca="1" si="17"/>
        <v>10058.4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55.768518518518519</v>
      </c>
      <c r="N81">
        <f t="shared" ca="1" si="23"/>
        <v>32.326720679012347</v>
      </c>
    </row>
    <row r="82" spans="1:14" x14ac:dyDescent="0.25">
      <c r="A82" s="4">
        <f t="shared" si="24"/>
        <v>0.43425925925925851</v>
      </c>
      <c r="B82" s="3">
        <f t="shared" si="25"/>
        <v>1553301520</v>
      </c>
      <c r="C82">
        <f t="shared" si="21"/>
        <v>2</v>
      </c>
      <c r="D82">
        <f t="shared" si="21"/>
        <v>6</v>
      </c>
      <c r="E82">
        <f t="shared" ca="1" si="13"/>
        <v>-36758.653142170369</v>
      </c>
      <c r="F82">
        <f t="shared" ca="1" si="14"/>
        <v>-8765.8943464888907</v>
      </c>
      <c r="G82">
        <f t="shared" ca="1" si="17"/>
        <v>10058.4</v>
      </c>
      <c r="H82" s="9">
        <f t="shared" ca="1" si="18"/>
        <v>229.74328120481513</v>
      </c>
      <c r="I82" s="9">
        <f t="shared" ca="1" si="18"/>
        <v>54.785778035555992</v>
      </c>
      <c r="J82" s="9">
        <f t="shared" ca="1" si="18"/>
        <v>0</v>
      </c>
      <c r="K82" s="9">
        <f t="shared" ca="1" si="19"/>
        <v>236.18521700927002</v>
      </c>
      <c r="L82" s="9">
        <f t="shared" ca="1" si="20"/>
        <v>76.58744372915163</v>
      </c>
      <c r="M82">
        <f t="shared" ca="1" si="22"/>
        <v>55.77098765432099</v>
      </c>
      <c r="N82">
        <f t="shared" ca="1" si="23"/>
        <v>32.34510288065843</v>
      </c>
    </row>
    <row r="83" spans="1:14" x14ac:dyDescent="0.25">
      <c r="A83" s="4">
        <f t="shared" si="24"/>
        <v>0.43431712962962887</v>
      </c>
      <c r="B83" s="3">
        <f t="shared" si="25"/>
        <v>1553301525</v>
      </c>
      <c r="C83">
        <f t="shared" si="21"/>
        <v>2</v>
      </c>
      <c r="D83">
        <f t="shared" si="21"/>
        <v>6</v>
      </c>
      <c r="E83">
        <f t="shared" ca="1" si="13"/>
        <v>-35609.936736146294</v>
      </c>
      <c r="F83">
        <f t="shared" ca="1" si="14"/>
        <v>-8491.9654563111108</v>
      </c>
      <c r="G83">
        <f t="shared" ca="1" si="17"/>
        <v>10058.4</v>
      </c>
      <c r="H83" s="9">
        <f t="shared" ca="1" si="18"/>
        <v>229.74328120481223</v>
      </c>
      <c r="I83" s="9">
        <f t="shared" ca="1" si="18"/>
        <v>54.785778035555268</v>
      </c>
      <c r="J83" s="9">
        <f t="shared" ca="1" si="18"/>
        <v>0</v>
      </c>
      <c r="K83" s="9">
        <f t="shared" ca="1" si="19"/>
        <v>236.18521700926703</v>
      </c>
      <c r="L83" s="9">
        <f t="shared" ca="1" si="20"/>
        <v>76.58744372915163</v>
      </c>
      <c r="M83">
        <f t="shared" ca="1" si="22"/>
        <v>55.773456790123461</v>
      </c>
      <c r="N83">
        <f t="shared" ca="1" si="23"/>
        <v>32.363485082304521</v>
      </c>
    </row>
    <row r="84" spans="1:14" x14ac:dyDescent="0.25">
      <c r="A84" s="4">
        <f t="shared" si="24"/>
        <v>0.43437499999999923</v>
      </c>
      <c r="B84" s="3">
        <f t="shared" si="25"/>
        <v>1553301530</v>
      </c>
      <c r="C84">
        <f t="shared" si="21"/>
        <v>2</v>
      </c>
      <c r="D84">
        <f t="shared" si="21"/>
        <v>6</v>
      </c>
      <c r="E84">
        <f t="shared" ca="1" si="13"/>
        <v>-34461.220330122233</v>
      </c>
      <c r="F84">
        <f t="shared" ca="1" si="14"/>
        <v>-8218.0365661333344</v>
      </c>
      <c r="G84">
        <f t="shared" ca="1" si="17"/>
        <v>10058.4</v>
      </c>
      <c r="H84" s="9">
        <f t="shared" ca="1" si="18"/>
        <v>229.74328120481513</v>
      </c>
      <c r="I84" s="9">
        <f t="shared" ca="1" si="18"/>
        <v>54.785778035555992</v>
      </c>
      <c r="J84" s="9">
        <f t="shared" ca="1" si="18"/>
        <v>0</v>
      </c>
      <c r="K84" s="9">
        <f t="shared" ca="1" si="19"/>
        <v>236.18521700927002</v>
      </c>
      <c r="L84" s="9">
        <f t="shared" ca="1" si="20"/>
        <v>76.58744372915163</v>
      </c>
      <c r="M84">
        <f t="shared" ca="1" si="22"/>
        <v>55.775925925925925</v>
      </c>
      <c r="N84">
        <f t="shared" ca="1" si="23"/>
        <v>32.381867283950612</v>
      </c>
    </row>
    <row r="85" spans="1:14" x14ac:dyDescent="0.25">
      <c r="A85" s="4">
        <f t="shared" si="24"/>
        <v>0.43443287037036959</v>
      </c>
      <c r="B85" s="3">
        <f t="shared" si="25"/>
        <v>1553301535</v>
      </c>
      <c r="C85">
        <f t="shared" si="21"/>
        <v>2</v>
      </c>
      <c r="D85">
        <f t="shared" si="21"/>
        <v>6</v>
      </c>
      <c r="E85">
        <f t="shared" ca="1" si="13"/>
        <v>-33312.503924098157</v>
      </c>
      <c r="F85">
        <f t="shared" ca="1" si="14"/>
        <v>-7944.1076759555544</v>
      </c>
      <c r="G85">
        <f t="shared" ca="1" si="17"/>
        <v>10058.4</v>
      </c>
      <c r="H85" s="9">
        <f t="shared" ca="1" si="18"/>
        <v>229.74328120481513</v>
      </c>
      <c r="I85" s="9">
        <f t="shared" ca="1" si="18"/>
        <v>54.785778035555268</v>
      </c>
      <c r="J85" s="9">
        <f t="shared" ca="1" si="18"/>
        <v>0</v>
      </c>
      <c r="K85" s="9">
        <f t="shared" ca="1" si="19"/>
        <v>236.18521700926985</v>
      </c>
      <c r="L85" s="9">
        <f t="shared" ca="1" si="20"/>
        <v>76.587443729151801</v>
      </c>
      <c r="M85">
        <f t="shared" ca="1" si="22"/>
        <v>55.778395061728396</v>
      </c>
      <c r="N85">
        <f t="shared" ca="1" si="23"/>
        <v>32.400249485596703</v>
      </c>
    </row>
    <row r="86" spans="1:14" x14ac:dyDescent="0.25">
      <c r="A86" s="4">
        <f t="shared" si="24"/>
        <v>0.43449074074073996</v>
      </c>
      <c r="B86" s="3">
        <f t="shared" si="25"/>
        <v>1553301540</v>
      </c>
      <c r="C86">
        <f t="shared" si="21"/>
        <v>2</v>
      </c>
      <c r="D86">
        <f t="shared" si="21"/>
        <v>6</v>
      </c>
      <c r="E86">
        <f t="shared" ca="1" si="13"/>
        <v>-32163.787518074081</v>
      </c>
      <c r="F86">
        <f t="shared" ca="1" si="14"/>
        <v>-7670.1787857777781</v>
      </c>
      <c r="G86">
        <f t="shared" ca="1" si="17"/>
        <v>10058.4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55.780864197530867</v>
      </c>
      <c r="N86">
        <f t="shared" ca="1" si="23"/>
        <v>32.418631687242794</v>
      </c>
    </row>
    <row r="87" spans="1:14" x14ac:dyDescent="0.25">
      <c r="A87" s="4">
        <f t="shared" si="24"/>
        <v>0.43454861111111032</v>
      </c>
      <c r="B87" s="3">
        <f t="shared" si="25"/>
        <v>1553301545</v>
      </c>
      <c r="C87">
        <f t="shared" si="21"/>
        <v>2</v>
      </c>
      <c r="D87">
        <f t="shared" si="21"/>
        <v>6</v>
      </c>
      <c r="E87">
        <f t="shared" ca="1" si="13"/>
        <v>-31015.071112050005</v>
      </c>
      <c r="F87">
        <f t="shared" ca="1" si="14"/>
        <v>-7396.2498956000018</v>
      </c>
      <c r="G87">
        <f t="shared" ca="1" si="17"/>
        <v>10058.4</v>
      </c>
      <c r="H87" s="9">
        <f t="shared" ca="1" si="18"/>
        <v>229.74328120481513</v>
      </c>
      <c r="I87" s="9">
        <f t="shared" ca="1" si="18"/>
        <v>54.785778035555992</v>
      </c>
      <c r="J87" s="9">
        <f t="shared" ca="1" si="18"/>
        <v>0</v>
      </c>
      <c r="K87" s="9">
        <f t="shared" ca="1" si="19"/>
        <v>236.18521700927002</v>
      </c>
      <c r="L87" s="9">
        <f t="shared" ca="1" si="20"/>
        <v>76.58744372915163</v>
      </c>
      <c r="M87">
        <f t="shared" ca="1" si="22"/>
        <v>55.783333333333331</v>
      </c>
      <c r="N87">
        <f t="shared" ca="1" si="23"/>
        <v>32.437013888888885</v>
      </c>
    </row>
    <row r="88" spans="1:14" x14ac:dyDescent="0.25">
      <c r="A88" s="4">
        <f t="shared" si="24"/>
        <v>0.43460648148148068</v>
      </c>
      <c r="B88" s="3">
        <f t="shared" si="25"/>
        <v>1553301550</v>
      </c>
      <c r="C88">
        <f t="shared" ref="C88:D103" si="26">C87</f>
        <v>2</v>
      </c>
      <c r="D88">
        <f t="shared" si="26"/>
        <v>6</v>
      </c>
      <c r="E88">
        <f t="shared" ca="1" si="13"/>
        <v>-29866.35470602593</v>
      </c>
      <c r="F88">
        <f t="shared" ca="1" si="14"/>
        <v>-7122.3210054222218</v>
      </c>
      <c r="G88">
        <f t="shared" ca="1" si="17"/>
        <v>10058.4</v>
      </c>
      <c r="H88" s="9">
        <f t="shared" ca="1" si="18"/>
        <v>229.74328120481513</v>
      </c>
      <c r="I88" s="9">
        <f t="shared" ca="1" si="18"/>
        <v>54.785778035555268</v>
      </c>
      <c r="J88" s="9">
        <f t="shared" ca="1" si="18"/>
        <v>0</v>
      </c>
      <c r="K88" s="9">
        <f t="shared" ca="1" si="19"/>
        <v>236.18521700926985</v>
      </c>
      <c r="L88" s="9">
        <f t="shared" ca="1" si="20"/>
        <v>76.587443729151801</v>
      </c>
      <c r="M88">
        <f t="shared" ca="1" si="22"/>
        <v>55.785802469135803</v>
      </c>
      <c r="N88">
        <f t="shared" ca="1" si="23"/>
        <v>32.455396090534975</v>
      </c>
    </row>
    <row r="89" spans="1:14" x14ac:dyDescent="0.25">
      <c r="A89" s="4">
        <f t="shared" si="24"/>
        <v>0.43466435185185104</v>
      </c>
      <c r="B89" s="3">
        <f t="shared" si="25"/>
        <v>1553301555</v>
      </c>
      <c r="C89">
        <f t="shared" si="26"/>
        <v>2</v>
      </c>
      <c r="D89">
        <f t="shared" si="26"/>
        <v>6</v>
      </c>
      <c r="E89">
        <f t="shared" ca="1" si="13"/>
        <v>-28717.638300001854</v>
      </c>
      <c r="F89">
        <f t="shared" ca="1" si="14"/>
        <v>-6848.3921152444454</v>
      </c>
      <c r="G89">
        <f t="shared" ca="1" si="17"/>
        <v>10058.4</v>
      </c>
      <c r="H89" s="9">
        <f t="shared" ca="1" si="18"/>
        <v>229.74328120481513</v>
      </c>
      <c r="I89" s="9">
        <f t="shared" ca="1" si="18"/>
        <v>54.785778035555992</v>
      </c>
      <c r="J89" s="9">
        <f t="shared" ca="1" si="18"/>
        <v>0</v>
      </c>
      <c r="K89" s="9">
        <f t="shared" ca="1" si="19"/>
        <v>236.18521700927002</v>
      </c>
      <c r="L89" s="9">
        <f t="shared" ca="1" si="20"/>
        <v>76.58744372915163</v>
      </c>
      <c r="M89">
        <f t="shared" ca="1" si="22"/>
        <v>55.788271604938274</v>
      </c>
      <c r="N89">
        <f t="shared" ca="1" si="23"/>
        <v>32.473778292181066</v>
      </c>
    </row>
    <row r="90" spans="1:14" x14ac:dyDescent="0.25">
      <c r="A90" s="4">
        <f t="shared" si="24"/>
        <v>0.4347222222222214</v>
      </c>
      <c r="B90" s="3">
        <f t="shared" si="25"/>
        <v>1553301560</v>
      </c>
      <c r="C90">
        <f t="shared" si="26"/>
        <v>2</v>
      </c>
      <c r="D90">
        <f t="shared" si="26"/>
        <v>6</v>
      </c>
      <c r="E90">
        <f t="shared" ca="1" si="13"/>
        <v>-27568.921893977778</v>
      </c>
      <c r="F90">
        <f t="shared" ca="1" si="14"/>
        <v>-6574.4632250666655</v>
      </c>
      <c r="G90">
        <f t="shared" ca="1" si="17"/>
        <v>10058.4</v>
      </c>
      <c r="H90" s="9">
        <f t="shared" ca="1" si="18"/>
        <v>229.74328120481513</v>
      </c>
      <c r="I90" s="9">
        <f t="shared" ca="1" si="18"/>
        <v>54.785778035555268</v>
      </c>
      <c r="J90" s="9">
        <f t="shared" ca="1" si="18"/>
        <v>0</v>
      </c>
      <c r="K90" s="9">
        <f t="shared" ca="1" si="19"/>
        <v>236.18521700926985</v>
      </c>
      <c r="L90" s="9">
        <f t="shared" ca="1" si="20"/>
        <v>76.587443729151801</v>
      </c>
      <c r="M90">
        <f t="shared" ca="1" si="22"/>
        <v>55.790740740740745</v>
      </c>
      <c r="N90">
        <f t="shared" ca="1" si="23"/>
        <v>32.492160493827157</v>
      </c>
    </row>
    <row r="91" spans="1:14" x14ac:dyDescent="0.25">
      <c r="A91" s="4">
        <f t="shared" si="24"/>
        <v>0.43478009259259176</v>
      </c>
      <c r="B91" s="3">
        <f t="shared" si="25"/>
        <v>1553301565</v>
      </c>
      <c r="C91">
        <f t="shared" si="26"/>
        <v>2</v>
      </c>
      <c r="D91">
        <f t="shared" si="26"/>
        <v>6</v>
      </c>
      <c r="E91">
        <f t="shared" ca="1" si="13"/>
        <v>-26420.205487953703</v>
      </c>
      <c r="F91">
        <f t="shared" ca="1" si="14"/>
        <v>-6300.5343348888891</v>
      </c>
      <c r="G91">
        <f t="shared" ca="1" si="17"/>
        <v>10058.4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55.793209876543209</v>
      </c>
      <c r="N91">
        <f t="shared" ca="1" si="23"/>
        <v>32.510542695473248</v>
      </c>
    </row>
    <row r="92" spans="1:14" x14ac:dyDescent="0.25">
      <c r="A92" s="4">
        <f t="shared" si="24"/>
        <v>0.43483796296296212</v>
      </c>
      <c r="B92" s="3">
        <f t="shared" si="25"/>
        <v>1553301570</v>
      </c>
      <c r="C92">
        <f t="shared" si="26"/>
        <v>2</v>
      </c>
      <c r="D92">
        <f t="shared" si="26"/>
        <v>6</v>
      </c>
      <c r="E92">
        <f t="shared" ca="1" si="13"/>
        <v>-25271.489081929627</v>
      </c>
      <c r="F92">
        <f t="shared" ca="1" si="14"/>
        <v>-6026.6054447111128</v>
      </c>
      <c r="G92">
        <f t="shared" ca="1" si="17"/>
        <v>10058.4</v>
      </c>
      <c r="H92" s="9">
        <f t="shared" ca="1" si="18"/>
        <v>229.74328120481223</v>
      </c>
      <c r="I92" s="9">
        <f t="shared" ca="1" si="18"/>
        <v>54.785778035555992</v>
      </c>
      <c r="J92" s="9">
        <f t="shared" ca="1" si="18"/>
        <v>0</v>
      </c>
      <c r="K92" s="9">
        <f t="shared" ca="1" si="19"/>
        <v>236.18521700926721</v>
      </c>
      <c r="L92" s="9">
        <f t="shared" ca="1" si="20"/>
        <v>76.587443729151474</v>
      </c>
      <c r="M92">
        <f t="shared" ca="1" si="22"/>
        <v>55.79567901234568</v>
      </c>
      <c r="N92">
        <f t="shared" ca="1" si="23"/>
        <v>32.528924897119339</v>
      </c>
    </row>
    <row r="93" spans="1:14" x14ac:dyDescent="0.25">
      <c r="A93" s="4">
        <f t="shared" si="24"/>
        <v>0.43489583333333248</v>
      </c>
      <c r="B93" s="3">
        <f t="shared" si="25"/>
        <v>1553301575</v>
      </c>
      <c r="C93">
        <f t="shared" si="26"/>
        <v>2</v>
      </c>
      <c r="D93">
        <f t="shared" si="26"/>
        <v>6</v>
      </c>
      <c r="E93">
        <f t="shared" ca="1" si="13"/>
        <v>-24122.772675905566</v>
      </c>
      <c r="F93">
        <f t="shared" ca="1" si="14"/>
        <v>-5752.6765545333328</v>
      </c>
      <c r="G93">
        <f t="shared" ca="1" si="17"/>
        <v>10058.4</v>
      </c>
      <c r="H93" s="9">
        <f t="shared" ca="1" si="18"/>
        <v>229.74328120481513</v>
      </c>
      <c r="I93" s="9">
        <f t="shared" ca="1" si="18"/>
        <v>54.785778035555268</v>
      </c>
      <c r="J93" s="9">
        <f t="shared" ca="1" si="18"/>
        <v>0</v>
      </c>
      <c r="K93" s="9">
        <f t="shared" ca="1" si="19"/>
        <v>236.18521700926985</v>
      </c>
      <c r="L93" s="9">
        <f t="shared" ca="1" si="20"/>
        <v>76.587443729151801</v>
      </c>
      <c r="M93">
        <f t="shared" ca="1" si="22"/>
        <v>55.798148148148151</v>
      </c>
      <c r="N93">
        <f t="shared" ca="1" si="23"/>
        <v>32.54730709876543</v>
      </c>
    </row>
    <row r="94" spans="1:14" x14ac:dyDescent="0.25">
      <c r="A94" s="4">
        <f t="shared" si="24"/>
        <v>0.43495370370370284</v>
      </c>
      <c r="B94" s="3">
        <f t="shared" si="25"/>
        <v>1553301580</v>
      </c>
      <c r="C94">
        <f t="shared" si="26"/>
        <v>2</v>
      </c>
      <c r="D94">
        <f t="shared" si="26"/>
        <v>6</v>
      </c>
      <c r="E94">
        <f t="shared" ca="1" si="13"/>
        <v>-22974.05626988149</v>
      </c>
      <c r="F94">
        <f t="shared" ca="1" si="14"/>
        <v>-5478.7476643555565</v>
      </c>
      <c r="G94">
        <f t="shared" ca="1" si="17"/>
        <v>10058.4</v>
      </c>
      <c r="H94" s="9">
        <f t="shared" ca="1" si="18"/>
        <v>229.74328120481513</v>
      </c>
      <c r="I94" s="9">
        <f t="shared" ca="1" si="18"/>
        <v>54.785778035555992</v>
      </c>
      <c r="J94" s="9">
        <f t="shared" ca="1" si="18"/>
        <v>0</v>
      </c>
      <c r="K94" s="9">
        <f t="shared" ca="1" si="19"/>
        <v>236.18521700927002</v>
      </c>
      <c r="L94" s="9">
        <f t="shared" ca="1" si="20"/>
        <v>76.58744372915163</v>
      </c>
      <c r="M94">
        <f t="shared" ca="1" si="22"/>
        <v>55.800617283950622</v>
      </c>
      <c r="N94">
        <f t="shared" ca="1" si="23"/>
        <v>32.56568930041152</v>
      </c>
    </row>
    <row r="95" spans="1:14" x14ac:dyDescent="0.25">
      <c r="A95" s="4">
        <f>A94+5/24/3600</f>
        <v>0.4350115740740732</v>
      </c>
      <c r="B95" s="3">
        <f t="shared" si="25"/>
        <v>1553301585</v>
      </c>
      <c r="C95">
        <f t="shared" si="26"/>
        <v>2</v>
      </c>
      <c r="D95">
        <f t="shared" si="26"/>
        <v>6</v>
      </c>
      <c r="E95">
        <f t="shared" ca="1" si="13"/>
        <v>-21825.339863857414</v>
      </c>
      <c r="F95">
        <f t="shared" ca="1" si="14"/>
        <v>-5204.8187741777765</v>
      </c>
      <c r="G95">
        <f t="shared" ca="1" si="17"/>
        <v>10058.4</v>
      </c>
      <c r="H95" s="9">
        <f t="shared" ca="1" si="18"/>
        <v>229.74328120481513</v>
      </c>
      <c r="I95" s="9">
        <f t="shared" ca="1" si="18"/>
        <v>54.785778035555268</v>
      </c>
      <c r="J95" s="9">
        <f t="shared" ca="1" si="18"/>
        <v>0</v>
      </c>
      <c r="K95" s="9">
        <f t="shared" ca="1" si="19"/>
        <v>236.18521700926985</v>
      </c>
      <c r="L95" s="9">
        <f t="shared" ca="1" si="20"/>
        <v>76.587443729151801</v>
      </c>
      <c r="M95">
        <f t="shared" ca="1" si="22"/>
        <v>55.803086419753086</v>
      </c>
      <c r="N95">
        <f t="shared" ca="1" si="23"/>
        <v>32.584071502057611</v>
      </c>
    </row>
    <row r="96" spans="1:14" x14ac:dyDescent="0.25">
      <c r="A96" s="4">
        <f t="shared" si="24"/>
        <v>0.43506944444444356</v>
      </c>
      <c r="B96" s="3">
        <f t="shared" si="25"/>
        <v>1553301590</v>
      </c>
      <c r="C96">
        <f t="shared" si="26"/>
        <v>2</v>
      </c>
      <c r="D96">
        <f t="shared" si="26"/>
        <v>6</v>
      </c>
      <c r="E96">
        <f t="shared" ca="1" si="13"/>
        <v>-20676.623457833339</v>
      </c>
      <c r="F96">
        <f t="shared" ca="1" si="14"/>
        <v>-4930.8898840000002</v>
      </c>
      <c r="G96">
        <f t="shared" ca="1" si="17"/>
        <v>10058.4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55.805555555555557</v>
      </c>
      <c r="N96">
        <f t="shared" ca="1" si="23"/>
        <v>32.602453703703702</v>
      </c>
    </row>
    <row r="97" spans="1:14" x14ac:dyDescent="0.25">
      <c r="A97" s="4">
        <f t="shared" si="24"/>
        <v>0.43512731481481393</v>
      </c>
      <c r="B97" s="3">
        <f t="shared" si="25"/>
        <v>1553301595</v>
      </c>
      <c r="C97">
        <f t="shared" si="26"/>
        <v>2</v>
      </c>
      <c r="D97">
        <f t="shared" si="26"/>
        <v>6</v>
      </c>
      <c r="E97">
        <f t="shared" ca="1" si="13"/>
        <v>-19527.907051809263</v>
      </c>
      <c r="F97">
        <f t="shared" ca="1" si="14"/>
        <v>-4656.9609938222238</v>
      </c>
      <c r="G97">
        <f t="shared" ca="1" si="17"/>
        <v>10058.4</v>
      </c>
      <c r="H97" s="9">
        <f t="shared" ca="1" si="18"/>
        <v>229.74328120481513</v>
      </c>
      <c r="I97" s="9">
        <f t="shared" ca="1" si="18"/>
        <v>54.785778035555992</v>
      </c>
      <c r="J97" s="9">
        <f t="shared" ca="1" si="18"/>
        <v>0</v>
      </c>
      <c r="K97" s="9">
        <f t="shared" ca="1" si="19"/>
        <v>236.18521700927002</v>
      </c>
      <c r="L97" s="9">
        <f t="shared" ca="1" si="20"/>
        <v>76.58744372915163</v>
      </c>
      <c r="M97">
        <f t="shared" ca="1" si="22"/>
        <v>55.808024691358028</v>
      </c>
      <c r="N97">
        <f t="shared" ca="1" si="23"/>
        <v>32.620835905349793</v>
      </c>
    </row>
    <row r="98" spans="1:14" x14ac:dyDescent="0.25">
      <c r="A98" s="4">
        <f t="shared" si="24"/>
        <v>0.43518518518518429</v>
      </c>
      <c r="B98" s="3">
        <f t="shared" si="25"/>
        <v>1553301600</v>
      </c>
      <c r="C98">
        <f t="shared" si="26"/>
        <v>2</v>
      </c>
      <c r="D98">
        <f t="shared" si="26"/>
        <v>6</v>
      </c>
      <c r="E98">
        <f t="shared" ca="1" si="13"/>
        <v>-18379.190645785187</v>
      </c>
      <c r="F98">
        <f t="shared" ca="1" si="14"/>
        <v>-4383.0321036444439</v>
      </c>
      <c r="G98">
        <f t="shared" ca="1" si="17"/>
        <v>10058.4</v>
      </c>
      <c r="H98" s="9">
        <f t="shared" ca="1" si="18"/>
        <v>229.74328120481513</v>
      </c>
      <c r="I98" s="9">
        <f t="shared" ca="1" si="18"/>
        <v>54.785778035555268</v>
      </c>
      <c r="J98" s="9">
        <f t="shared" ca="1" si="18"/>
        <v>0</v>
      </c>
      <c r="K98" s="9">
        <f t="shared" ca="1" si="19"/>
        <v>236.18521700926985</v>
      </c>
      <c r="L98" s="9">
        <f t="shared" ca="1" si="20"/>
        <v>76.587443729151801</v>
      </c>
      <c r="M98">
        <f t="shared" ca="1" si="22"/>
        <v>55.810493827160492</v>
      </c>
      <c r="N98">
        <f t="shared" ca="1" si="23"/>
        <v>32.639218106995884</v>
      </c>
    </row>
    <row r="99" spans="1:14" x14ac:dyDescent="0.25">
      <c r="A99" s="4">
        <f t="shared" si="24"/>
        <v>0.43524305555555465</v>
      </c>
      <c r="B99" s="3">
        <f t="shared" si="25"/>
        <v>1553301605</v>
      </c>
      <c r="C99">
        <f t="shared" si="26"/>
        <v>2</v>
      </c>
      <c r="D99">
        <f t="shared" si="26"/>
        <v>6</v>
      </c>
      <c r="E99">
        <f t="shared" ca="1" si="13"/>
        <v>-17230.474239761112</v>
      </c>
      <c r="F99">
        <f t="shared" ca="1" si="14"/>
        <v>-4109.1032134666675</v>
      </c>
      <c r="G99">
        <f t="shared" ca="1" si="17"/>
        <v>10058.4</v>
      </c>
      <c r="H99" s="9">
        <f t="shared" ca="1" si="18"/>
        <v>229.74328120481513</v>
      </c>
      <c r="I99" s="9">
        <f t="shared" ca="1" si="18"/>
        <v>54.785778035555992</v>
      </c>
      <c r="J99" s="9">
        <f t="shared" ca="1" si="18"/>
        <v>0</v>
      </c>
      <c r="K99" s="9">
        <f t="shared" ca="1" si="19"/>
        <v>236.18521700927002</v>
      </c>
      <c r="L99" s="9">
        <f t="shared" ca="1" si="20"/>
        <v>76.58744372915163</v>
      </c>
      <c r="M99">
        <f t="shared" ca="1" si="22"/>
        <v>55.812962962962963</v>
      </c>
      <c r="N99">
        <f t="shared" ca="1" si="23"/>
        <v>32.657600308641975</v>
      </c>
    </row>
    <row r="100" spans="1:14" x14ac:dyDescent="0.25">
      <c r="A100" s="4">
        <f t="shared" si="24"/>
        <v>0.43530092592592501</v>
      </c>
      <c r="B100" s="3">
        <f t="shared" si="25"/>
        <v>1553301610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-16081.757833737036</v>
      </c>
      <c r="F100">
        <f t="shared" ref="F100:F163" ca="1" si="28">INDIRECT("F$"&amp;C100)+INDIRECT("I$"&amp;C100)*($B100-INDIRECT("B$"&amp;D100))</f>
        <v>-3835.1743232888875</v>
      </c>
      <c r="G100">
        <f t="shared" ca="1" si="17"/>
        <v>10058.4</v>
      </c>
      <c r="H100" s="9">
        <f t="shared" ca="1" si="18"/>
        <v>229.74328120481513</v>
      </c>
      <c r="I100" s="9">
        <f t="shared" ca="1" si="18"/>
        <v>54.785778035555268</v>
      </c>
      <c r="J100" s="9">
        <f t="shared" ca="1" si="18"/>
        <v>0</v>
      </c>
      <c r="K100" s="9">
        <f t="shared" ca="1" si="19"/>
        <v>236.18521700926985</v>
      </c>
      <c r="L100" s="9">
        <f t="shared" ca="1" si="20"/>
        <v>76.587443729151801</v>
      </c>
      <c r="M100">
        <f t="shared" ca="1" si="22"/>
        <v>55.815432098765434</v>
      </c>
      <c r="N100">
        <f t="shared" ca="1" si="23"/>
        <v>32.675982510288065</v>
      </c>
    </row>
    <row r="101" spans="1:14" x14ac:dyDescent="0.25">
      <c r="A101" s="4">
        <f t="shared" si="24"/>
        <v>0.43535879629629537</v>
      </c>
      <c r="B101" s="3">
        <f t="shared" si="25"/>
        <v>1553301615</v>
      </c>
      <c r="C101">
        <f t="shared" si="26"/>
        <v>2</v>
      </c>
      <c r="D101">
        <f t="shared" si="26"/>
        <v>6</v>
      </c>
      <c r="E101">
        <f t="shared" ca="1" si="27"/>
        <v>-14933.04142771296</v>
      </c>
      <c r="F101">
        <f t="shared" ca="1" si="28"/>
        <v>-3561.2454331111112</v>
      </c>
      <c r="G101">
        <f t="shared" ca="1" si="17"/>
        <v>10058.4</v>
      </c>
      <c r="H101" s="9">
        <f t="shared" ca="1" si="18"/>
        <v>229.74328120481513</v>
      </c>
      <c r="I101" s="9">
        <f t="shared" ca="1" si="18"/>
        <v>54.785778035555268</v>
      </c>
      <c r="J101" s="9">
        <f t="shared" ca="1" si="18"/>
        <v>0</v>
      </c>
      <c r="K101" s="9">
        <f t="shared" ca="1" si="19"/>
        <v>236.18521700926985</v>
      </c>
      <c r="L101" s="9">
        <f t="shared" ca="1" si="20"/>
        <v>76.587443729151801</v>
      </c>
      <c r="M101">
        <f t="shared" ca="1" si="22"/>
        <v>55.817901234567906</v>
      </c>
      <c r="N101">
        <f t="shared" ca="1" si="23"/>
        <v>32.694364711934156</v>
      </c>
    </row>
    <row r="102" spans="1:14" x14ac:dyDescent="0.25">
      <c r="A102" s="8">
        <f t="shared" si="24"/>
        <v>0.43541666666666573</v>
      </c>
      <c r="B102" s="3">
        <f t="shared" si="25"/>
        <v>1553301620</v>
      </c>
      <c r="C102">
        <f t="shared" si="26"/>
        <v>2</v>
      </c>
      <c r="D102">
        <f t="shared" si="26"/>
        <v>6</v>
      </c>
      <c r="E102">
        <f t="shared" ca="1" si="27"/>
        <v>-13784.325021688885</v>
      </c>
      <c r="F102">
        <f t="shared" ca="1" si="28"/>
        <v>-3287.3165429333349</v>
      </c>
      <c r="G102">
        <f t="shared" ca="1" si="17"/>
        <v>10058.4</v>
      </c>
      <c r="H102" s="9">
        <f t="shared" ca="1" si="18"/>
        <v>229.74328120481223</v>
      </c>
      <c r="I102" s="9">
        <f t="shared" ca="1" si="18"/>
        <v>54.785778035555992</v>
      </c>
      <c r="J102" s="9">
        <f t="shared" ca="1" si="18"/>
        <v>0</v>
      </c>
      <c r="K102" s="9">
        <f t="shared" ca="1" si="19"/>
        <v>236.18521700926721</v>
      </c>
      <c r="L102" s="9">
        <f t="shared" ca="1" si="20"/>
        <v>76.587443729151474</v>
      </c>
      <c r="M102">
        <f t="shared" ca="1" si="22"/>
        <v>55.82037037037037</v>
      </c>
      <c r="N102">
        <f t="shared" ca="1" si="23"/>
        <v>32.712746913580247</v>
      </c>
    </row>
    <row r="103" spans="1:14" x14ac:dyDescent="0.25">
      <c r="A103" s="4">
        <f>A102+5/24/3600</f>
        <v>0.43547453703703609</v>
      </c>
      <c r="B103" s="3">
        <f t="shared" si="25"/>
        <v>1553301625</v>
      </c>
      <c r="C103">
        <f t="shared" si="26"/>
        <v>2</v>
      </c>
      <c r="D103">
        <f t="shared" si="26"/>
        <v>6</v>
      </c>
      <c r="E103">
        <f t="shared" ca="1" si="27"/>
        <v>-12635.608615664823</v>
      </c>
      <c r="F103">
        <f t="shared" ca="1" si="28"/>
        <v>-3013.3876527555549</v>
      </c>
      <c r="G103">
        <f t="shared" ca="1" si="17"/>
        <v>10058.4</v>
      </c>
      <c r="H103" s="9">
        <f t="shared" ca="1" si="18"/>
        <v>229.74328120481513</v>
      </c>
      <c r="I103" s="9">
        <f t="shared" ca="1" si="18"/>
        <v>54.785778035555268</v>
      </c>
      <c r="J103" s="9">
        <f t="shared" ca="1" si="18"/>
        <v>0</v>
      </c>
      <c r="K103" s="9">
        <f t="shared" ca="1" si="19"/>
        <v>236.18521700926985</v>
      </c>
      <c r="L103" s="9">
        <f t="shared" ca="1" si="20"/>
        <v>76.587443729151801</v>
      </c>
      <c r="M103">
        <f t="shared" ca="1" si="22"/>
        <v>55.822839506172841</v>
      </c>
      <c r="N103">
        <f t="shared" ca="1" si="23"/>
        <v>32.731129115226338</v>
      </c>
    </row>
    <row r="104" spans="1:14" x14ac:dyDescent="0.25">
      <c r="A104" s="4">
        <f t="shared" ref="A104:A120" si="29">A103+5/24/3600</f>
        <v>0.43553240740740645</v>
      </c>
      <c r="B104" s="3">
        <f t="shared" si="25"/>
        <v>1553301630</v>
      </c>
      <c r="C104">
        <f t="shared" ref="C104:D119" si="30">C103</f>
        <v>2</v>
      </c>
      <c r="D104">
        <f t="shared" si="30"/>
        <v>6</v>
      </c>
      <c r="E104">
        <f t="shared" ca="1" si="27"/>
        <v>-11486.892209640748</v>
      </c>
      <c r="F104">
        <f t="shared" ca="1" si="28"/>
        <v>-2739.4587625777785</v>
      </c>
      <c r="G104">
        <f t="shared" ca="1" si="17"/>
        <v>10058.4</v>
      </c>
      <c r="H104" s="9">
        <f t="shared" ca="1" si="18"/>
        <v>229.74328120481513</v>
      </c>
      <c r="I104" s="9">
        <f t="shared" ca="1" si="18"/>
        <v>54.785778035555992</v>
      </c>
      <c r="J104" s="9">
        <f t="shared" ca="1" si="18"/>
        <v>0</v>
      </c>
      <c r="K104" s="9">
        <f t="shared" ca="1" si="19"/>
        <v>236.18521700927002</v>
      </c>
      <c r="L104" s="9">
        <f t="shared" ca="1" si="20"/>
        <v>76.58744372915163</v>
      </c>
      <c r="M104">
        <f t="shared" ca="1" si="22"/>
        <v>55.825308641975312</v>
      </c>
      <c r="N104">
        <f t="shared" ca="1" si="23"/>
        <v>32.749511316872422</v>
      </c>
    </row>
    <row r="105" spans="1:14" x14ac:dyDescent="0.25">
      <c r="A105" s="4">
        <f t="shared" si="29"/>
        <v>0.43559027777777681</v>
      </c>
      <c r="B105" s="3">
        <f t="shared" si="25"/>
        <v>1553301635</v>
      </c>
      <c r="C105">
        <f t="shared" si="30"/>
        <v>2</v>
      </c>
      <c r="D105">
        <f t="shared" si="30"/>
        <v>6</v>
      </c>
      <c r="E105">
        <f t="shared" ca="1" si="27"/>
        <v>-10338.175803616672</v>
      </c>
      <c r="F105">
        <f t="shared" ca="1" si="28"/>
        <v>-2465.5298723999986</v>
      </c>
      <c r="G105">
        <f t="shared" ca="1" si="17"/>
        <v>10058.4</v>
      </c>
      <c r="H105" s="9">
        <f t="shared" ca="1" si="18"/>
        <v>229.74328120481513</v>
      </c>
      <c r="I105" s="9">
        <f t="shared" ca="1" si="18"/>
        <v>54.785778035555268</v>
      </c>
      <c r="J105" s="9">
        <f t="shared" ca="1" si="18"/>
        <v>0</v>
      </c>
      <c r="K105" s="9">
        <f t="shared" ca="1" si="19"/>
        <v>236.18521700926985</v>
      </c>
      <c r="L105" s="9">
        <f t="shared" ca="1" si="20"/>
        <v>76.587443729151801</v>
      </c>
      <c r="M105">
        <f t="shared" ca="1" si="22"/>
        <v>55.827777777777783</v>
      </c>
      <c r="N105">
        <f t="shared" ca="1" si="23"/>
        <v>32.767893518518513</v>
      </c>
    </row>
    <row r="106" spans="1:14" x14ac:dyDescent="0.25">
      <c r="A106" s="4">
        <f t="shared" si="29"/>
        <v>0.43564814814814717</v>
      </c>
      <c r="B106" s="3">
        <f t="shared" si="25"/>
        <v>1553301640</v>
      </c>
      <c r="C106">
        <f t="shared" si="30"/>
        <v>2</v>
      </c>
      <c r="D106">
        <f t="shared" si="30"/>
        <v>6</v>
      </c>
      <c r="E106">
        <f t="shared" ca="1" si="27"/>
        <v>-9189.4593975925964</v>
      </c>
      <c r="F106">
        <f t="shared" ca="1" si="28"/>
        <v>-2191.6009822222222</v>
      </c>
      <c r="G106">
        <f t="shared" ca="1" si="17"/>
        <v>10058.4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22"/>
        <v>55.830246913580247</v>
      </c>
      <c r="N106">
        <f t="shared" ca="1" si="23"/>
        <v>32.786275720164603</v>
      </c>
    </row>
    <row r="107" spans="1:14" x14ac:dyDescent="0.25">
      <c r="A107" s="4">
        <f t="shared" si="29"/>
        <v>0.43570601851851753</v>
      </c>
      <c r="B107" s="3">
        <f t="shared" si="25"/>
        <v>1553301645</v>
      </c>
      <c r="C107">
        <f t="shared" si="30"/>
        <v>2</v>
      </c>
      <c r="D107">
        <f t="shared" si="30"/>
        <v>6</v>
      </c>
      <c r="E107">
        <f t="shared" ca="1" si="27"/>
        <v>-8040.7429915685207</v>
      </c>
      <c r="F107">
        <f t="shared" ca="1" si="28"/>
        <v>-1917.6720920444459</v>
      </c>
      <c r="G107">
        <f t="shared" ca="1" si="17"/>
        <v>10058.4</v>
      </c>
      <c r="H107" s="9">
        <f t="shared" ca="1" si="18"/>
        <v>229.74328120481513</v>
      </c>
      <c r="I107" s="9">
        <f t="shared" ca="1" si="18"/>
        <v>54.785778035555992</v>
      </c>
      <c r="J107" s="9">
        <f t="shared" ca="1" si="18"/>
        <v>0</v>
      </c>
      <c r="K107" s="9">
        <f t="shared" ca="1" si="19"/>
        <v>236.18521700927002</v>
      </c>
      <c r="L107" s="9">
        <f t="shared" ca="1" si="20"/>
        <v>76.58744372915163</v>
      </c>
      <c r="M107">
        <f t="shared" ca="1" si="22"/>
        <v>55.832716049382718</v>
      </c>
      <c r="N107">
        <f t="shared" ca="1" si="23"/>
        <v>32.804657921810694</v>
      </c>
    </row>
    <row r="108" spans="1:14" x14ac:dyDescent="0.25">
      <c r="A108" s="4">
        <f t="shared" si="29"/>
        <v>0.4357638888888879</v>
      </c>
      <c r="B108" s="3">
        <f t="shared" si="25"/>
        <v>1553301650</v>
      </c>
      <c r="C108">
        <f t="shared" si="30"/>
        <v>2</v>
      </c>
      <c r="D108">
        <f t="shared" si="30"/>
        <v>6</v>
      </c>
      <c r="E108">
        <f t="shared" ca="1" si="27"/>
        <v>-6892.026585544445</v>
      </c>
      <c r="F108">
        <f t="shared" ca="1" si="28"/>
        <v>-1643.7432018666659</v>
      </c>
      <c r="G108">
        <f t="shared" ca="1" si="17"/>
        <v>10058.4</v>
      </c>
      <c r="H108" s="9">
        <f t="shared" ca="1" si="18"/>
        <v>229.74328120481513</v>
      </c>
      <c r="I108" s="9">
        <f t="shared" ca="1" si="18"/>
        <v>54.785778035555268</v>
      </c>
      <c r="J108" s="9">
        <f t="shared" ca="1" si="18"/>
        <v>0</v>
      </c>
      <c r="K108" s="9">
        <f t="shared" ca="1" si="19"/>
        <v>236.18521700926985</v>
      </c>
      <c r="L108" s="9">
        <f t="shared" ca="1" si="20"/>
        <v>76.587443729151801</v>
      </c>
      <c r="M108">
        <f t="shared" ca="1" si="22"/>
        <v>55.835185185185189</v>
      </c>
      <c r="N108">
        <f t="shared" ca="1" si="23"/>
        <v>32.823040123456785</v>
      </c>
    </row>
    <row r="109" spans="1:14" x14ac:dyDescent="0.25">
      <c r="A109" s="4">
        <f t="shared" si="29"/>
        <v>0.43582175925925826</v>
      </c>
      <c r="B109" s="3">
        <f t="shared" si="25"/>
        <v>1553301655</v>
      </c>
      <c r="C109">
        <f t="shared" si="30"/>
        <v>2</v>
      </c>
      <c r="D109">
        <f t="shared" si="30"/>
        <v>6</v>
      </c>
      <c r="E109">
        <f t="shared" ca="1" si="27"/>
        <v>-5743.3101795203693</v>
      </c>
      <c r="F109">
        <f t="shared" ca="1" si="28"/>
        <v>-1369.8143116888896</v>
      </c>
      <c r="G109">
        <f t="shared" ca="1" si="17"/>
        <v>10058.4</v>
      </c>
      <c r="H109" s="9">
        <f t="shared" ca="1" si="18"/>
        <v>229.74328120481513</v>
      </c>
      <c r="I109" s="9">
        <f t="shared" ca="1" si="18"/>
        <v>54.785778035555992</v>
      </c>
      <c r="J109" s="9">
        <f t="shared" ca="1" si="18"/>
        <v>0</v>
      </c>
      <c r="K109" s="9">
        <f t="shared" ca="1" si="19"/>
        <v>236.18521700927002</v>
      </c>
      <c r="L109" s="9">
        <f t="shared" ca="1" si="20"/>
        <v>76.58744372915163</v>
      </c>
      <c r="M109">
        <f t="shared" ca="1" si="22"/>
        <v>55.837654320987653</v>
      </c>
      <c r="N109">
        <f t="shared" ca="1" si="23"/>
        <v>32.841422325102876</v>
      </c>
    </row>
    <row r="110" spans="1:14" x14ac:dyDescent="0.25">
      <c r="A110" s="4">
        <f t="shared" si="29"/>
        <v>0.43587962962962862</v>
      </c>
      <c r="B110" s="3">
        <f t="shared" si="25"/>
        <v>1553301660</v>
      </c>
      <c r="C110">
        <f t="shared" si="30"/>
        <v>2</v>
      </c>
      <c r="D110">
        <f t="shared" si="30"/>
        <v>6</v>
      </c>
      <c r="E110">
        <f t="shared" ca="1" si="27"/>
        <v>-4594.5937734962936</v>
      </c>
      <c r="F110">
        <f t="shared" ca="1" si="28"/>
        <v>-1095.8854215111096</v>
      </c>
      <c r="G110">
        <f t="shared" ca="1" si="17"/>
        <v>10058.4</v>
      </c>
      <c r="H110" s="9">
        <f t="shared" ca="1" si="18"/>
        <v>229.74328120481513</v>
      </c>
      <c r="I110" s="9">
        <f t="shared" ca="1" si="18"/>
        <v>54.785778035555268</v>
      </c>
      <c r="J110" s="9">
        <f t="shared" ca="1" si="18"/>
        <v>0</v>
      </c>
      <c r="K110" s="9">
        <f t="shared" ca="1" si="19"/>
        <v>236.18521700926985</v>
      </c>
      <c r="L110" s="9">
        <f t="shared" ca="1" si="20"/>
        <v>76.587443729151801</v>
      </c>
      <c r="M110">
        <f t="shared" ca="1" si="22"/>
        <v>55.840123456790124</v>
      </c>
      <c r="N110">
        <f t="shared" ca="1" si="23"/>
        <v>32.859804526748967</v>
      </c>
    </row>
    <row r="111" spans="1:14" x14ac:dyDescent="0.25">
      <c r="A111" s="4">
        <f t="shared" si="29"/>
        <v>0.43593749999999898</v>
      </c>
      <c r="B111" s="3">
        <f t="shared" si="25"/>
        <v>1553301665</v>
      </c>
      <c r="C111">
        <f t="shared" si="30"/>
        <v>2</v>
      </c>
      <c r="D111">
        <f t="shared" si="30"/>
        <v>6</v>
      </c>
      <c r="E111">
        <f t="shared" ca="1" si="27"/>
        <v>-3445.8773674722179</v>
      </c>
      <c r="F111">
        <f t="shared" ca="1" si="28"/>
        <v>-821.95653133333326</v>
      </c>
      <c r="G111">
        <f t="shared" ca="1" si="17"/>
        <v>10058.4</v>
      </c>
      <c r="H111" s="9">
        <f t="shared" ca="1" si="18"/>
        <v>229.74328120481223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236.18521700926703</v>
      </c>
      <c r="L111" s="9">
        <f t="shared" ca="1" si="20"/>
        <v>76.58744372915163</v>
      </c>
      <c r="M111">
        <f t="shared" ca="1" si="22"/>
        <v>55.842592592592595</v>
      </c>
      <c r="N111">
        <f t="shared" ca="1" si="23"/>
        <v>32.878186728395058</v>
      </c>
    </row>
    <row r="112" spans="1:14" x14ac:dyDescent="0.25">
      <c r="A112" s="4">
        <f t="shared" si="29"/>
        <v>0.43599537037036934</v>
      </c>
      <c r="B112" s="3">
        <f t="shared" si="25"/>
        <v>1553301670</v>
      </c>
      <c r="C112">
        <f t="shared" si="30"/>
        <v>2</v>
      </c>
      <c r="D112">
        <f t="shared" si="30"/>
        <v>6</v>
      </c>
      <c r="E112">
        <f t="shared" ca="1" si="27"/>
        <v>-2297.1609614481567</v>
      </c>
      <c r="F112">
        <f t="shared" ca="1" si="28"/>
        <v>-548.02764115555692</v>
      </c>
      <c r="G112">
        <f t="shared" ca="1" si="17"/>
        <v>10058.4</v>
      </c>
      <c r="H112" s="9">
        <f t="shared" ca="1" si="18"/>
        <v>228.21658525200536</v>
      </c>
      <c r="I112" s="9">
        <f t="shared" ca="1" si="18"/>
        <v>41.128124502111234</v>
      </c>
      <c r="J112" s="9">
        <f t="shared" ca="1" si="18"/>
        <v>0</v>
      </c>
      <c r="K112" s="9">
        <f t="shared" ca="1" si="19"/>
        <v>231.89293307288816</v>
      </c>
      <c r="L112" s="9">
        <f t="shared" ca="1" si="20"/>
        <v>79.784077078455255</v>
      </c>
      <c r="M112">
        <f t="shared" ca="1" si="22"/>
        <v>55.845061728395066</v>
      </c>
      <c r="N112">
        <f t="shared" ca="1" si="23"/>
        <v>32.896568930041148</v>
      </c>
    </row>
    <row r="113" spans="1:15" x14ac:dyDescent="0.25">
      <c r="A113" s="4">
        <f t="shared" si="29"/>
        <v>0.4360532407407397</v>
      </c>
      <c r="B113" s="3">
        <f t="shared" si="25"/>
        <v>1553301675</v>
      </c>
      <c r="C113">
        <f t="shared" si="30"/>
        <v>2</v>
      </c>
      <c r="D113">
        <f t="shared" si="30"/>
        <v>6</v>
      </c>
      <c r="E113" s="15">
        <f ca="1">(1-$O113)*(1-$O113)*E112+2*$O113*(1-$O113)*INDIRECT("E"&amp;C114)+$O113*$O113*E116</f>
        <v>-1156.0780351881299</v>
      </c>
      <c r="F113" s="15">
        <f ca="1">(1-$O113)*(1-$O113)*F112+2*$O113*(1-$O113)*INDIRECT("F"&amp;C114)+$O113*$O113*F116</f>
        <v>-342.38701864500075</v>
      </c>
      <c r="G113" s="15">
        <f t="shared" ca="1" si="17"/>
        <v>10058.4</v>
      </c>
      <c r="H113" s="16">
        <f t="shared" ca="1" si="18"/>
        <v>225.16319334638484</v>
      </c>
      <c r="I113" s="16">
        <f t="shared" ca="1" si="18"/>
        <v>13.812817435222303</v>
      </c>
      <c r="J113" s="16">
        <f t="shared" ca="1" si="18"/>
        <v>0</v>
      </c>
      <c r="K113" s="16">
        <f t="shared" ca="1" si="19"/>
        <v>225.58647469083837</v>
      </c>
      <c r="L113" s="16">
        <f t="shared" ca="1" si="20"/>
        <v>86.489543493788844</v>
      </c>
      <c r="M113" s="15">
        <f ca="1">(1-$O113)*(1-$O113)*M112+2*$O113*(1-$O113)*INDIRECT("M"&amp;C114)+$O113*$O113*M116</f>
        <v>55.846915219907416</v>
      </c>
      <c r="N113" s="15">
        <f ca="1">(1-$O113)*(1-$O113)*N112+2*$O113*(1-$O113)*INDIRECT("N"&amp;C114)+$O113*$O113*N116</f>
        <v>32.914828993055551</v>
      </c>
      <c r="O113" s="15">
        <f>(B113-B112)/(B116-B112)</f>
        <v>0.25</v>
      </c>
    </row>
    <row r="114" spans="1:15" x14ac:dyDescent="0.25">
      <c r="A114" s="5">
        <f t="shared" si="29"/>
        <v>0.43611111111111006</v>
      </c>
      <c r="B114" s="3">
        <f t="shared" si="25"/>
        <v>1553301680</v>
      </c>
      <c r="C114">
        <v>3</v>
      </c>
      <c r="D114">
        <f>ROW()</f>
        <v>114</v>
      </c>
      <c r="E114" s="15">
        <f ca="1">(1-$O114)*(1-$O114)*E112+2*$O114*(1-$O114)*INDIRECT("E"&amp;C114)+$O114*$O114*E116</f>
        <v>-30.262068456205725</v>
      </c>
      <c r="F114" s="15">
        <f ca="1">(1-$O114)*(1-$O114)*F112+2*$O114*(1-$O114)*INDIRECT("F"&amp;C114)+$O114*$O114*F116</f>
        <v>-273.32293146888924</v>
      </c>
      <c r="G114" s="15">
        <f t="shared" ca="1" si="17"/>
        <v>10058.4</v>
      </c>
      <c r="H114" s="16">
        <f t="shared" ca="1" si="18"/>
        <v>222.10980144076424</v>
      </c>
      <c r="I114" s="16">
        <f t="shared" ca="1" si="18"/>
        <v>-13.502489631666617</v>
      </c>
      <c r="J114" s="16">
        <f t="shared" ca="1" si="18"/>
        <v>-3.5560000000001311</v>
      </c>
      <c r="K114" s="16">
        <f t="shared" ca="1" si="19"/>
        <v>222.51984433373349</v>
      </c>
      <c r="L114" s="16">
        <f t="shared" ca="1" si="20"/>
        <v>93.478841273462322</v>
      </c>
      <c r="M114" s="15">
        <f ca="1">(1-$O114)*(1-$O114)*M112+2*$O114*(1-$O114)*INDIRECT("M"&amp;C114)+$O114*$O114*M116</f>
        <v>55.847537422839508</v>
      </c>
      <c r="N114" s="15">
        <f ca="1">(1-$O114)*(1-$O114)*N112+2*$O114*(1-$O114)*INDIRECT("N"&amp;C114)+$O114*$O114*N116</f>
        <v>32.932844778806583</v>
      </c>
      <c r="O114" s="15">
        <f>(B114-B112)/(B116-B112)</f>
        <v>0.5</v>
      </c>
    </row>
    <row r="115" spans="1:15" x14ac:dyDescent="0.25">
      <c r="A115" s="4">
        <f t="shared" si="29"/>
        <v>0.43616898148148042</v>
      </c>
      <c r="B115" s="3">
        <f t="shared" si="25"/>
        <v>1553301685</v>
      </c>
      <c r="C115">
        <f t="shared" si="30"/>
        <v>3</v>
      </c>
      <c r="D115">
        <f t="shared" si="30"/>
        <v>114</v>
      </c>
      <c r="E115" s="15">
        <f ca="1">(1-$O115)*(1-$O115)*E112+2*$O115*(1-$O115)*INDIRECT("E"&amp;C114)+$O115*$O115*E116</f>
        <v>1080.2869387476155</v>
      </c>
      <c r="F115" s="15">
        <f ca="1">(1-$O115)*(1-$O115)*F112+2*$O115*(1-$O115)*INDIRECT("F"&amp;C114)+$O115*$O115*F116</f>
        <v>-340.83537962722232</v>
      </c>
      <c r="G115" s="15">
        <f t="shared" ca="1" si="17"/>
        <v>10040.619999999999</v>
      </c>
      <c r="H115" s="16">
        <f t="shared" ca="1" si="18"/>
        <v>219.05640953514362</v>
      </c>
      <c r="I115" s="16">
        <f t="shared" ca="1" si="18"/>
        <v>-40.817796698555547</v>
      </c>
      <c r="J115" s="16">
        <f t="shared" ca="1" si="18"/>
        <v>-3.5559999999997673</v>
      </c>
      <c r="K115" s="16">
        <f t="shared" ca="1" si="19"/>
        <v>222.82684552304997</v>
      </c>
      <c r="L115" s="16">
        <f t="shared" ca="1" si="20"/>
        <v>100.55513901358083</v>
      </c>
      <c r="M115" s="15">
        <f ca="1">(1-$O115)*(1-$O115)*M112+2*$O115*(1-$O115)*INDIRECT("M"&amp;C114)+$O115*$O115*M116</f>
        <v>55.846928337191358</v>
      </c>
      <c r="N115" s="15">
        <f ca="1">(1-$O115)*(1-$O115)*N112+2*$O115*(1-$O115)*INDIRECT("N"&amp;C114)+$O115*$O115*N116</f>
        <v>32.950616287294238</v>
      </c>
      <c r="O115" s="15">
        <f>(B115-B112)/(B116-B112)</f>
        <v>0.75</v>
      </c>
    </row>
    <row r="116" spans="1:15" x14ac:dyDescent="0.25">
      <c r="A116" s="4">
        <f t="shared" si="29"/>
        <v>0.43622685185185078</v>
      </c>
      <c r="B116" s="3">
        <f t="shared" si="25"/>
        <v>1553301690</v>
      </c>
      <c r="C116">
        <f t="shared" si="30"/>
        <v>3</v>
      </c>
      <c r="D116">
        <f t="shared" si="30"/>
        <v>114</v>
      </c>
      <c r="E116">
        <f t="shared" ca="1" si="27"/>
        <v>2175.5689864233336</v>
      </c>
      <c r="F116">
        <f t="shared" ca="1" si="28"/>
        <v>-544.92436312000007</v>
      </c>
      <c r="G116">
        <f t="shared" ca="1" si="17"/>
        <v>10022.84</v>
      </c>
      <c r="H116" s="9">
        <f t="shared" ca="1" si="18"/>
        <v>217.52971358233336</v>
      </c>
      <c r="I116" s="9">
        <f t="shared" ca="1" si="18"/>
        <v>-54.475450232</v>
      </c>
      <c r="J116" s="9">
        <f t="shared" ca="1" si="18"/>
        <v>-3.5560000000001311</v>
      </c>
      <c r="K116" s="9">
        <f t="shared" ca="1" si="19"/>
        <v>224.24707572048982</v>
      </c>
      <c r="L116" s="9">
        <f t="shared" ca="1" si="20"/>
        <v>104.05930118444157</v>
      </c>
      <c r="M116">
        <f t="shared" ca="1" si="22"/>
        <v>55.845087962962964</v>
      </c>
      <c r="N116">
        <f t="shared" ca="1" si="23"/>
        <v>32.968143518518517</v>
      </c>
    </row>
    <row r="117" spans="1:15" x14ac:dyDescent="0.25">
      <c r="A117" s="4">
        <f t="shared" si="29"/>
        <v>0.43628472222222114</v>
      </c>
      <c r="B117" s="3">
        <f t="shared" si="25"/>
        <v>1553301695</v>
      </c>
      <c r="C117">
        <f t="shared" si="30"/>
        <v>3</v>
      </c>
      <c r="D117">
        <f t="shared" si="30"/>
        <v>114</v>
      </c>
      <c r="E117">
        <f t="shared" ca="1" si="27"/>
        <v>3263.2175543350004</v>
      </c>
      <c r="F117">
        <f t="shared" ca="1" si="28"/>
        <v>-817.30161428000008</v>
      </c>
      <c r="G117">
        <f t="shared" ca="1" si="17"/>
        <v>10005.06</v>
      </c>
      <c r="H117" s="9">
        <f t="shared" ca="1" si="18"/>
        <v>217.52971358233336</v>
      </c>
      <c r="I117" s="9">
        <f t="shared" ca="1" si="18"/>
        <v>-54.475450231999979</v>
      </c>
      <c r="J117" s="9">
        <f t="shared" ca="1" si="18"/>
        <v>-3.5560000000001311</v>
      </c>
      <c r="K117" s="9">
        <f t="shared" ca="1" si="19"/>
        <v>224.24707572048982</v>
      </c>
      <c r="L117" s="9">
        <f t="shared" ca="1" si="20"/>
        <v>104.05930118444155</v>
      </c>
      <c r="M117">
        <f t="shared" ca="1" si="22"/>
        <v>55.842631944444449</v>
      </c>
      <c r="N117">
        <f t="shared" ca="1" si="23"/>
        <v>32.985548611111106</v>
      </c>
    </row>
    <row r="118" spans="1:15" x14ac:dyDescent="0.25">
      <c r="A118" s="4">
        <f t="shared" si="29"/>
        <v>0.4363425925925915</v>
      </c>
      <c r="B118" s="3">
        <f t="shared" si="25"/>
        <v>1553301700</v>
      </c>
      <c r="C118">
        <f t="shared" si="30"/>
        <v>3</v>
      </c>
      <c r="D118">
        <f t="shared" si="30"/>
        <v>114</v>
      </c>
      <c r="E118">
        <f t="shared" ca="1" si="27"/>
        <v>4350.8661222466671</v>
      </c>
      <c r="F118">
        <f t="shared" ca="1" si="28"/>
        <v>-1089.67886544</v>
      </c>
      <c r="G118">
        <f t="shared" ca="1" si="17"/>
        <v>9987.2799999999988</v>
      </c>
      <c r="H118" s="9">
        <f t="shared" ca="1" si="18"/>
        <v>217.52971358233336</v>
      </c>
      <c r="I118" s="9">
        <f t="shared" ca="1" si="18"/>
        <v>-54.475450232</v>
      </c>
      <c r="J118" s="9">
        <f t="shared" ca="1" si="18"/>
        <v>-3.5559999999997673</v>
      </c>
      <c r="K118" s="9">
        <f t="shared" ca="1" si="19"/>
        <v>224.24707572048982</v>
      </c>
      <c r="L118" s="9">
        <f t="shared" ca="1" si="20"/>
        <v>104.05930118444157</v>
      </c>
      <c r="M118">
        <f t="shared" ca="1" si="22"/>
        <v>55.840175925925926</v>
      </c>
      <c r="N118">
        <f t="shared" ca="1" si="23"/>
        <v>33.002953703703703</v>
      </c>
    </row>
    <row r="119" spans="1:15" x14ac:dyDescent="0.25">
      <c r="A119" s="4">
        <f t="shared" si="29"/>
        <v>0.43640046296296187</v>
      </c>
      <c r="B119" s="3">
        <f t="shared" si="25"/>
        <v>1553301705</v>
      </c>
      <c r="C119">
        <f t="shared" si="30"/>
        <v>3</v>
      </c>
      <c r="D119">
        <f t="shared" si="30"/>
        <v>114</v>
      </c>
      <c r="E119">
        <f t="shared" ca="1" si="27"/>
        <v>5438.5146901583339</v>
      </c>
      <c r="F119">
        <f t="shared" ca="1" si="28"/>
        <v>-1362.0561166</v>
      </c>
      <c r="G119">
        <f t="shared" ca="1" si="17"/>
        <v>9969.5</v>
      </c>
      <c r="H119" s="9">
        <f t="shared" ca="1" si="18"/>
        <v>217.52971358233336</v>
      </c>
      <c r="I119" s="9">
        <f t="shared" ca="1" si="18"/>
        <v>-54.475450232</v>
      </c>
      <c r="J119" s="9">
        <f t="shared" ca="1" si="18"/>
        <v>-3.5560000000001311</v>
      </c>
      <c r="K119" s="9">
        <f t="shared" ca="1" si="19"/>
        <v>224.24707572048982</v>
      </c>
      <c r="L119" s="9">
        <f t="shared" ca="1" si="20"/>
        <v>104.05930118444157</v>
      </c>
      <c r="M119">
        <f t="shared" ca="1" si="22"/>
        <v>55.837719907407411</v>
      </c>
      <c r="N119">
        <f t="shared" ca="1" si="23"/>
        <v>33.020358796296293</v>
      </c>
    </row>
    <row r="120" spans="1:15" x14ac:dyDescent="0.25">
      <c r="A120" s="4">
        <f t="shared" si="29"/>
        <v>0.43645833333333223</v>
      </c>
      <c r="B120" s="3">
        <f t="shared" si="25"/>
        <v>1553301710</v>
      </c>
      <c r="C120">
        <f t="shared" ref="C120:D135" si="31">C119</f>
        <v>3</v>
      </c>
      <c r="D120">
        <f t="shared" si="31"/>
        <v>114</v>
      </c>
      <c r="E120">
        <f t="shared" ca="1" si="27"/>
        <v>6526.1632580700007</v>
      </c>
      <c r="F120">
        <f t="shared" ca="1" si="28"/>
        <v>-1634.43336776</v>
      </c>
      <c r="G120">
        <f t="shared" ca="1" si="17"/>
        <v>9951.7199999999993</v>
      </c>
      <c r="H120" s="9">
        <f t="shared" ca="1" si="18"/>
        <v>217.52971358233336</v>
      </c>
      <c r="I120" s="9">
        <f t="shared" ca="1" si="18"/>
        <v>-54.475450232</v>
      </c>
      <c r="J120" s="9">
        <f t="shared" ca="1" si="18"/>
        <v>-3.5559999999997673</v>
      </c>
      <c r="K120" s="9">
        <f t="shared" ca="1" si="19"/>
        <v>224.24707572048982</v>
      </c>
      <c r="L120" s="9">
        <f t="shared" ca="1" si="20"/>
        <v>104.05930118444157</v>
      </c>
      <c r="M120">
        <f t="shared" ca="1" si="22"/>
        <v>55.835263888888889</v>
      </c>
      <c r="N120">
        <f t="shared" ca="1" si="23"/>
        <v>33.037763888888882</v>
      </c>
    </row>
    <row r="121" spans="1:15" x14ac:dyDescent="0.25">
      <c r="A121" s="4">
        <f>A120+5/24/3600</f>
        <v>0.43651620370370259</v>
      </c>
      <c r="B121" s="3">
        <f t="shared" si="25"/>
        <v>1553301715</v>
      </c>
      <c r="C121">
        <f t="shared" si="31"/>
        <v>3</v>
      </c>
      <c r="D121">
        <f t="shared" si="31"/>
        <v>114</v>
      </c>
      <c r="E121">
        <f t="shared" ca="1" si="27"/>
        <v>7613.8118259816674</v>
      </c>
      <c r="F121">
        <f t="shared" ca="1" si="28"/>
        <v>-1906.81061892</v>
      </c>
      <c r="G121">
        <f t="shared" ca="1" si="17"/>
        <v>9933.94</v>
      </c>
      <c r="H121" s="9">
        <f t="shared" ca="1" si="18"/>
        <v>217.52971358233336</v>
      </c>
      <c r="I121" s="9">
        <f t="shared" ca="1" si="18"/>
        <v>-54.47545023200005</v>
      </c>
      <c r="J121" s="9">
        <f t="shared" ca="1" si="18"/>
        <v>-3.5560000000001311</v>
      </c>
      <c r="K121" s="9">
        <f t="shared" ca="1" si="19"/>
        <v>224.24707572048985</v>
      </c>
      <c r="L121" s="9">
        <f t="shared" ca="1" si="20"/>
        <v>104.05930118444158</v>
      </c>
      <c r="M121">
        <f t="shared" ca="1" si="22"/>
        <v>55.832807870370374</v>
      </c>
      <c r="N121">
        <f t="shared" ca="1" si="23"/>
        <v>33.055168981481479</v>
      </c>
    </row>
    <row r="122" spans="1:15" x14ac:dyDescent="0.25">
      <c r="A122" s="4">
        <f t="shared" ref="A122:A185" si="32">A121+5/24/3600</f>
        <v>0.43657407407407295</v>
      </c>
      <c r="B122" s="3">
        <f t="shared" si="25"/>
        <v>1553301720</v>
      </c>
      <c r="C122">
        <f t="shared" si="31"/>
        <v>3</v>
      </c>
      <c r="D122">
        <f t="shared" si="31"/>
        <v>114</v>
      </c>
      <c r="E122">
        <f t="shared" ca="1" si="27"/>
        <v>8701.4603938933342</v>
      </c>
      <c r="F122">
        <f t="shared" ca="1" si="28"/>
        <v>-2179.1878700800003</v>
      </c>
      <c r="G122">
        <f t="shared" ca="1" si="17"/>
        <v>9916.16</v>
      </c>
      <c r="H122" s="9">
        <f t="shared" ca="1" si="18"/>
        <v>217.52971358233336</v>
      </c>
      <c r="I122" s="9">
        <f t="shared" ca="1" si="18"/>
        <v>-54.475450232</v>
      </c>
      <c r="J122" s="9">
        <f t="shared" ca="1" si="18"/>
        <v>-3.5560000000001311</v>
      </c>
      <c r="K122" s="9">
        <f t="shared" ca="1" si="19"/>
        <v>224.24707572048982</v>
      </c>
      <c r="L122" s="9">
        <f t="shared" ca="1" si="20"/>
        <v>104.05930118444157</v>
      </c>
      <c r="M122">
        <f t="shared" ca="1" si="22"/>
        <v>55.830351851851852</v>
      </c>
      <c r="N122">
        <f t="shared" ca="1" si="23"/>
        <v>33.072574074074069</v>
      </c>
    </row>
    <row r="123" spans="1:15" x14ac:dyDescent="0.25">
      <c r="A123" s="4">
        <f t="shared" si="32"/>
        <v>0.43663194444444331</v>
      </c>
      <c r="B123" s="3">
        <f t="shared" si="25"/>
        <v>1553301725</v>
      </c>
      <c r="C123">
        <f t="shared" si="31"/>
        <v>3</v>
      </c>
      <c r="D123">
        <f t="shared" si="31"/>
        <v>114</v>
      </c>
      <c r="E123">
        <f t="shared" ca="1" si="27"/>
        <v>9789.1089618050009</v>
      </c>
      <c r="F123">
        <f t="shared" ca="1" si="28"/>
        <v>-2451.5651212400003</v>
      </c>
      <c r="G123">
        <f t="shared" ca="1" si="17"/>
        <v>9898.3799999999992</v>
      </c>
      <c r="H123" s="9">
        <f t="shared" ca="1" si="18"/>
        <v>217.52971358233336</v>
      </c>
      <c r="I123" s="9">
        <f t="shared" ca="1" si="18"/>
        <v>-54.475450232</v>
      </c>
      <c r="J123" s="9">
        <f t="shared" ca="1" si="18"/>
        <v>-3.5559999999997673</v>
      </c>
      <c r="K123" s="9">
        <f t="shared" ca="1" si="19"/>
        <v>224.24707572048982</v>
      </c>
      <c r="L123" s="9">
        <f t="shared" ca="1" si="20"/>
        <v>104.05930118444157</v>
      </c>
      <c r="M123">
        <f t="shared" ca="1" si="22"/>
        <v>55.827895833333336</v>
      </c>
      <c r="N123">
        <f t="shared" ca="1" si="23"/>
        <v>33.089979166666666</v>
      </c>
    </row>
    <row r="124" spans="1:15" x14ac:dyDescent="0.25">
      <c r="A124" s="4">
        <f t="shared" si="32"/>
        <v>0.43668981481481367</v>
      </c>
      <c r="B124" s="3">
        <f t="shared" si="25"/>
        <v>1553301730</v>
      </c>
      <c r="C124">
        <f t="shared" si="31"/>
        <v>3</v>
      </c>
      <c r="D124">
        <f t="shared" si="31"/>
        <v>114</v>
      </c>
      <c r="E124">
        <f t="shared" ca="1" si="27"/>
        <v>10876.757529716668</v>
      </c>
      <c r="F124">
        <f t="shared" ca="1" si="28"/>
        <v>-2723.9423724000003</v>
      </c>
      <c r="G124">
        <f t="shared" ca="1" si="17"/>
        <v>9880.6</v>
      </c>
      <c r="H124" s="9">
        <f t="shared" ca="1" si="18"/>
        <v>217.52971358233336</v>
      </c>
      <c r="I124" s="9">
        <f t="shared" ca="1" si="18"/>
        <v>-54.475450232</v>
      </c>
      <c r="J124" s="9">
        <f t="shared" ca="1" si="18"/>
        <v>-3.5560000000001311</v>
      </c>
      <c r="K124" s="9">
        <f t="shared" ca="1" si="19"/>
        <v>224.24707572048982</v>
      </c>
      <c r="L124" s="9">
        <f t="shared" ca="1" si="20"/>
        <v>104.05930118444157</v>
      </c>
      <c r="M124">
        <f t="shared" ca="1" si="22"/>
        <v>55.825439814814814</v>
      </c>
      <c r="N124">
        <f t="shared" ca="1" si="23"/>
        <v>33.107384259259256</v>
      </c>
    </row>
    <row r="125" spans="1:15" x14ac:dyDescent="0.25">
      <c r="A125" s="4">
        <f t="shared" si="32"/>
        <v>0.43674768518518403</v>
      </c>
      <c r="B125" s="3">
        <f t="shared" si="25"/>
        <v>1553301735</v>
      </c>
      <c r="C125">
        <f t="shared" si="31"/>
        <v>3</v>
      </c>
      <c r="D125">
        <f t="shared" si="31"/>
        <v>114</v>
      </c>
      <c r="E125">
        <f t="shared" ca="1" si="27"/>
        <v>11964.406097628334</v>
      </c>
      <c r="F125">
        <f t="shared" ca="1" si="28"/>
        <v>-2996.3196235600003</v>
      </c>
      <c r="G125">
        <f t="shared" ca="1" si="17"/>
        <v>9862.82</v>
      </c>
      <c r="H125" s="9">
        <f t="shared" ca="1" si="18"/>
        <v>217.52971358233336</v>
      </c>
      <c r="I125" s="9">
        <f t="shared" ca="1" si="18"/>
        <v>-54.475450232</v>
      </c>
      <c r="J125" s="9">
        <f t="shared" ca="1" si="18"/>
        <v>-3.5560000000001311</v>
      </c>
      <c r="K125" s="9">
        <f t="shared" ca="1" si="19"/>
        <v>224.24707572048982</v>
      </c>
      <c r="L125" s="9">
        <f t="shared" ca="1" si="20"/>
        <v>104.05930118444157</v>
      </c>
      <c r="M125">
        <f t="shared" ca="1" si="22"/>
        <v>55.822983796296299</v>
      </c>
      <c r="N125">
        <f t="shared" ca="1" si="23"/>
        <v>33.124789351851845</v>
      </c>
      <c r="O125" s="12"/>
    </row>
    <row r="126" spans="1:15" x14ac:dyDescent="0.25">
      <c r="A126" s="8">
        <f t="shared" si="32"/>
        <v>0.43680555555555439</v>
      </c>
      <c r="B126" s="3">
        <f t="shared" si="25"/>
        <v>1553301740</v>
      </c>
      <c r="C126">
        <f t="shared" si="31"/>
        <v>3</v>
      </c>
      <c r="D126">
        <f t="shared" si="31"/>
        <v>114</v>
      </c>
      <c r="E126">
        <f t="shared" ca="1" si="27"/>
        <v>13052.054665540001</v>
      </c>
      <c r="F126">
        <f t="shared" ca="1" si="28"/>
        <v>-3268.6968747200003</v>
      </c>
      <c r="G126">
        <f t="shared" ca="1" si="17"/>
        <v>9845.0399999999991</v>
      </c>
      <c r="H126" s="9">
        <f t="shared" ca="1" si="18"/>
        <v>217.52971358233336</v>
      </c>
      <c r="I126" s="9">
        <f t="shared" ca="1" si="18"/>
        <v>-54.475450232</v>
      </c>
      <c r="J126" s="9">
        <f t="shared" ca="1" si="18"/>
        <v>-3.5559999999997673</v>
      </c>
      <c r="K126" s="9">
        <f t="shared" ca="1" si="19"/>
        <v>224.24707572048982</v>
      </c>
      <c r="L126" s="9">
        <f t="shared" ca="1" si="20"/>
        <v>104.05930118444157</v>
      </c>
      <c r="M126">
        <f t="shared" ca="1" si="22"/>
        <v>55.820527777777777</v>
      </c>
      <c r="N126">
        <f t="shared" ca="1" si="23"/>
        <v>33.142194444444442</v>
      </c>
      <c r="O126" s="12"/>
    </row>
    <row r="127" spans="1:15" x14ac:dyDescent="0.25">
      <c r="A127" s="4">
        <f t="shared" si="32"/>
        <v>0.43686342592592475</v>
      </c>
      <c r="B127" s="3">
        <f t="shared" si="25"/>
        <v>1553301745</v>
      </c>
      <c r="C127">
        <f t="shared" si="31"/>
        <v>3</v>
      </c>
      <c r="D127">
        <f t="shared" si="31"/>
        <v>114</v>
      </c>
      <c r="E127">
        <f t="shared" ca="1" si="27"/>
        <v>14139.703233451668</v>
      </c>
      <c r="F127">
        <f t="shared" ca="1" si="28"/>
        <v>-3541.0741258800003</v>
      </c>
      <c r="G127">
        <f t="shared" ca="1" si="17"/>
        <v>9827.26</v>
      </c>
      <c r="H127" s="9">
        <f t="shared" ca="1" si="18"/>
        <v>217.52971358233336</v>
      </c>
      <c r="I127" s="9">
        <f t="shared" ca="1" si="18"/>
        <v>-54.475450232</v>
      </c>
      <c r="J127" s="9">
        <f t="shared" ca="1" si="18"/>
        <v>-3.5560000000001311</v>
      </c>
      <c r="K127" s="9">
        <f t="shared" ca="1" si="19"/>
        <v>224.24707572048982</v>
      </c>
      <c r="L127" s="9">
        <f t="shared" ca="1" si="20"/>
        <v>104.05930118444157</v>
      </c>
      <c r="M127">
        <f t="shared" ca="1" si="22"/>
        <v>55.818071759259261</v>
      </c>
      <c r="N127">
        <f t="shared" ca="1" si="23"/>
        <v>33.159599537037032</v>
      </c>
      <c r="O127" s="12"/>
    </row>
    <row r="128" spans="1:15" x14ac:dyDescent="0.25">
      <c r="A128" s="4">
        <f t="shared" si="32"/>
        <v>0.43692129629629511</v>
      </c>
      <c r="B128" s="3">
        <f t="shared" si="25"/>
        <v>1553301750</v>
      </c>
      <c r="C128">
        <f t="shared" si="31"/>
        <v>3</v>
      </c>
      <c r="D128">
        <f t="shared" si="31"/>
        <v>114</v>
      </c>
      <c r="E128">
        <f t="shared" ca="1" si="27"/>
        <v>15227.351801363335</v>
      </c>
      <c r="F128">
        <f t="shared" ca="1" si="28"/>
        <v>-3813.4513770400004</v>
      </c>
      <c r="G128">
        <f t="shared" ca="1" si="17"/>
        <v>9809.48</v>
      </c>
      <c r="H128" s="9">
        <f t="shared" ca="1" si="18"/>
        <v>217.52971358233336</v>
      </c>
      <c r="I128" s="9">
        <f t="shared" ca="1" si="18"/>
        <v>-54.475450232</v>
      </c>
      <c r="J128" s="9">
        <f t="shared" ca="1" si="18"/>
        <v>-3.5560000000001311</v>
      </c>
      <c r="K128" s="9">
        <f t="shared" ca="1" si="19"/>
        <v>224.24707572048982</v>
      </c>
      <c r="L128" s="9">
        <f t="shared" ca="1" si="20"/>
        <v>104.05930118444157</v>
      </c>
      <c r="M128">
        <f t="shared" ca="1" si="22"/>
        <v>55.815615740740739</v>
      </c>
      <c r="N128">
        <f t="shared" ca="1" si="23"/>
        <v>33.177004629629629</v>
      </c>
    </row>
    <row r="129" spans="1:19" x14ac:dyDescent="0.25">
      <c r="A129" s="4">
        <f t="shared" si="32"/>
        <v>0.43697916666666548</v>
      </c>
      <c r="B129" s="3">
        <f t="shared" si="25"/>
        <v>1553301755</v>
      </c>
      <c r="C129">
        <f t="shared" si="31"/>
        <v>3</v>
      </c>
      <c r="D129">
        <f t="shared" si="31"/>
        <v>114</v>
      </c>
      <c r="E129">
        <f t="shared" ca="1" si="27"/>
        <v>16315.000369275002</v>
      </c>
      <c r="F129">
        <f t="shared" ca="1" si="28"/>
        <v>-4085.8286282000004</v>
      </c>
      <c r="G129">
        <f t="shared" ca="1" si="17"/>
        <v>9791.6999999999989</v>
      </c>
      <c r="H129" s="9">
        <f t="shared" ca="1" si="18"/>
        <v>217.52971358233299</v>
      </c>
      <c r="I129" s="9">
        <f t="shared" ca="1" si="18"/>
        <v>-54.475450231999915</v>
      </c>
      <c r="J129" s="9">
        <f t="shared" ca="1" si="18"/>
        <v>-3.5559999999997673</v>
      </c>
      <c r="K129" s="9">
        <f t="shared" ca="1" si="19"/>
        <v>224.24707572048945</v>
      </c>
      <c r="L129" s="9">
        <f t="shared" ca="1" si="20"/>
        <v>104.05930118444157</v>
      </c>
      <c r="M129">
        <f t="shared" ca="1" si="22"/>
        <v>55.813159722222224</v>
      </c>
      <c r="N129">
        <f t="shared" ca="1" si="23"/>
        <v>33.194409722222218</v>
      </c>
    </row>
    <row r="130" spans="1:19" x14ac:dyDescent="0.25">
      <c r="A130" s="4">
        <f t="shared" si="32"/>
        <v>0.43703703703703584</v>
      </c>
      <c r="B130" s="3">
        <f t="shared" si="25"/>
        <v>1553301760</v>
      </c>
      <c r="C130">
        <f t="shared" si="31"/>
        <v>3</v>
      </c>
      <c r="D130">
        <f t="shared" si="31"/>
        <v>114</v>
      </c>
      <c r="E130">
        <f t="shared" ca="1" si="27"/>
        <v>17402.648937186666</v>
      </c>
      <c r="F130">
        <f t="shared" ca="1" si="28"/>
        <v>-4358.2058793599999</v>
      </c>
      <c r="G130">
        <f t="shared" ca="1" si="17"/>
        <v>9773.92</v>
      </c>
      <c r="H130" s="9">
        <f t="shared" ca="1" si="18"/>
        <v>217.52971358233336</v>
      </c>
      <c r="I130" s="9">
        <f t="shared" ca="1" si="18"/>
        <v>-54.475450232</v>
      </c>
      <c r="J130" s="9">
        <f t="shared" ca="1" si="18"/>
        <v>-3.5560000000001311</v>
      </c>
      <c r="K130" s="9">
        <f t="shared" ca="1" si="19"/>
        <v>224.24707572048982</v>
      </c>
      <c r="L130" s="9">
        <f t="shared" ca="1" si="20"/>
        <v>104.05930118444157</v>
      </c>
      <c r="M130">
        <f t="shared" ca="1" si="22"/>
        <v>55.810703703703702</v>
      </c>
      <c r="N130">
        <f t="shared" ca="1" si="23"/>
        <v>33.211814814814815</v>
      </c>
    </row>
    <row r="131" spans="1:19" x14ac:dyDescent="0.25">
      <c r="A131" s="4">
        <f t="shared" si="32"/>
        <v>0.4370949074074062</v>
      </c>
      <c r="B131" s="3">
        <f t="shared" si="25"/>
        <v>1553301765</v>
      </c>
      <c r="C131">
        <f t="shared" si="31"/>
        <v>3</v>
      </c>
      <c r="D131">
        <f t="shared" si="31"/>
        <v>114</v>
      </c>
      <c r="E131">
        <f t="shared" ca="1" si="27"/>
        <v>18490.297505098333</v>
      </c>
      <c r="F131">
        <f t="shared" ca="1" si="28"/>
        <v>-4630.5831305199999</v>
      </c>
      <c r="G131">
        <f t="shared" ca="1" si="17"/>
        <v>9756.14</v>
      </c>
      <c r="H131" s="9">
        <f t="shared" ca="1" si="18"/>
        <v>217.52971358233336</v>
      </c>
      <c r="I131" s="9">
        <f t="shared" ca="1" si="18"/>
        <v>-54.475450232</v>
      </c>
      <c r="J131" s="9">
        <f t="shared" ca="1" si="18"/>
        <v>-3.5559999999997673</v>
      </c>
      <c r="K131" s="9">
        <f t="shared" ca="1" si="19"/>
        <v>224.24707572048982</v>
      </c>
      <c r="L131" s="9">
        <f t="shared" ca="1" si="20"/>
        <v>104.05930118444157</v>
      </c>
      <c r="M131">
        <f t="shared" ca="1" si="22"/>
        <v>55.808247685185187</v>
      </c>
      <c r="N131">
        <f t="shared" ca="1" si="23"/>
        <v>33.229219907407405</v>
      </c>
    </row>
    <row r="132" spans="1:19" x14ac:dyDescent="0.25">
      <c r="A132" s="4">
        <f t="shared" si="32"/>
        <v>0.43715277777777656</v>
      </c>
      <c r="B132" s="3">
        <f t="shared" si="25"/>
        <v>1553301770</v>
      </c>
      <c r="C132">
        <f t="shared" si="31"/>
        <v>3</v>
      </c>
      <c r="D132">
        <f t="shared" si="31"/>
        <v>114</v>
      </c>
      <c r="E132">
        <f t="shared" ca="1" si="27"/>
        <v>19577.94607301</v>
      </c>
      <c r="F132">
        <f t="shared" ca="1" si="28"/>
        <v>-4902.96038168</v>
      </c>
      <c r="G132">
        <f t="shared" ca="1" si="17"/>
        <v>9738.36</v>
      </c>
      <c r="H132" s="9">
        <f t="shared" ca="1" si="18"/>
        <v>217.52971358233336</v>
      </c>
      <c r="I132" s="9">
        <f t="shared" ca="1" si="18"/>
        <v>-54.475450232</v>
      </c>
      <c r="J132" s="9">
        <f t="shared" ca="1" si="18"/>
        <v>-3.5560000000001311</v>
      </c>
      <c r="K132" s="9">
        <f t="shared" ca="1" si="19"/>
        <v>224.24707572048982</v>
      </c>
      <c r="L132" s="9">
        <f t="shared" ca="1" si="20"/>
        <v>104.05930118444157</v>
      </c>
      <c r="M132">
        <f t="shared" ca="1" si="22"/>
        <v>55.805791666666664</v>
      </c>
      <c r="N132">
        <f t="shared" ca="1" si="23"/>
        <v>33.246624999999995</v>
      </c>
    </row>
    <row r="133" spans="1:19" x14ac:dyDescent="0.25">
      <c r="A133" s="4">
        <f t="shared" si="32"/>
        <v>0.43721064814814692</v>
      </c>
      <c r="B133" s="3">
        <f t="shared" si="25"/>
        <v>1553301775</v>
      </c>
      <c r="C133">
        <f t="shared" si="31"/>
        <v>3</v>
      </c>
      <c r="D133">
        <f t="shared" si="31"/>
        <v>114</v>
      </c>
      <c r="E133">
        <f t="shared" ca="1" si="27"/>
        <v>20665.594640921667</v>
      </c>
      <c r="F133">
        <f t="shared" ca="1" si="28"/>
        <v>-5175.33763284</v>
      </c>
      <c r="G133">
        <f t="shared" ca="1" si="17"/>
        <v>9720.58</v>
      </c>
      <c r="H133" s="9">
        <f t="shared" ca="1" si="18"/>
        <v>217.52971358233336</v>
      </c>
      <c r="I133" s="9">
        <f t="shared" ca="1" si="18"/>
        <v>-54.475450232</v>
      </c>
      <c r="J133" s="9">
        <f t="shared" ca="1" si="18"/>
        <v>-3.5560000000001311</v>
      </c>
      <c r="K133" s="9">
        <f t="shared" ca="1" si="19"/>
        <v>224.24707572048982</v>
      </c>
      <c r="L133" s="9">
        <f t="shared" ca="1" si="20"/>
        <v>104.05930118444157</v>
      </c>
      <c r="M133">
        <f t="shared" ca="1" si="22"/>
        <v>55.803335648148149</v>
      </c>
      <c r="N133">
        <f t="shared" ca="1" si="23"/>
        <v>33.264030092592591</v>
      </c>
    </row>
    <row r="134" spans="1:19" x14ac:dyDescent="0.25">
      <c r="A134" s="4">
        <f t="shared" si="32"/>
        <v>0.43726851851851728</v>
      </c>
      <c r="B134" s="3">
        <f t="shared" si="25"/>
        <v>1553301780</v>
      </c>
      <c r="C134">
        <f t="shared" si="31"/>
        <v>3</v>
      </c>
      <c r="D134">
        <f t="shared" si="31"/>
        <v>114</v>
      </c>
      <c r="E134">
        <f t="shared" ca="1" si="27"/>
        <v>21753.243208833333</v>
      </c>
      <c r="F134">
        <f t="shared" ca="1" si="28"/>
        <v>-5447.714884</v>
      </c>
      <c r="G134">
        <f t="shared" ca="1" si="17"/>
        <v>9702.7999999999993</v>
      </c>
      <c r="H134" s="9">
        <f t="shared" ca="1" si="18"/>
        <v>217.52971358233336</v>
      </c>
      <c r="I134" s="9">
        <f t="shared" ca="1" si="18"/>
        <v>-54.475450232</v>
      </c>
      <c r="J134" s="9">
        <f t="shared" ca="1" si="18"/>
        <v>-3.5559999999997673</v>
      </c>
      <c r="K134" s="9">
        <f t="shared" ca="1" si="19"/>
        <v>224.24707572048982</v>
      </c>
      <c r="L134" s="9">
        <f t="shared" ca="1" si="20"/>
        <v>104.05930118444157</v>
      </c>
      <c r="M134">
        <f t="shared" ca="1" si="22"/>
        <v>55.800879629629634</v>
      </c>
      <c r="N134">
        <f t="shared" ca="1" si="23"/>
        <v>33.281435185185181</v>
      </c>
    </row>
    <row r="135" spans="1:19" x14ac:dyDescent="0.25">
      <c r="A135" s="4">
        <f t="shared" si="32"/>
        <v>0.43732638888888764</v>
      </c>
      <c r="B135" s="3">
        <f t="shared" si="25"/>
        <v>1553301785</v>
      </c>
      <c r="C135">
        <f t="shared" si="31"/>
        <v>3</v>
      </c>
      <c r="D135">
        <f t="shared" si="31"/>
        <v>114</v>
      </c>
      <c r="E135">
        <f t="shared" ca="1" si="27"/>
        <v>22840.891776745</v>
      </c>
      <c r="F135">
        <f t="shared" ca="1" si="28"/>
        <v>-5720.09213516</v>
      </c>
      <c r="G135">
        <f t="shared" ref="G135:G198" ca="1" si="33">INDIRECT("G$"&amp;C135)+INDIRECT("J$"&amp;C135)*($B135-INDIRECT("B$"&amp;D135))</f>
        <v>9685.02</v>
      </c>
      <c r="H135" s="9">
        <f t="shared" ref="H135:J150" ca="1" si="34">(E136-E135)/($B136-$B135)</f>
        <v>217.52971358233336</v>
      </c>
      <c r="I135" s="9">
        <f t="shared" ca="1" si="34"/>
        <v>-54.475450232</v>
      </c>
      <c r="J135" s="9">
        <f t="shared" ca="1" si="34"/>
        <v>-3.5560000000001311</v>
      </c>
      <c r="K135" s="9">
        <f t="shared" ref="K135:K198" ca="1" si="35">SQRT(H135*H135+I135*I135)</f>
        <v>224.24707572048982</v>
      </c>
      <c r="L135" s="9">
        <f t="shared" ref="L135:L198" ca="1" si="36">DEGREES(ATAN2(I135,H135))</f>
        <v>104.05930118444157</v>
      </c>
      <c r="M135">
        <f t="shared" ca="1" si="22"/>
        <v>55.798423611111112</v>
      </c>
      <c r="N135">
        <f t="shared" ca="1" si="23"/>
        <v>33.298840277777778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0.437384259259258</v>
      </c>
      <c r="B136" s="3">
        <f t="shared" si="25"/>
        <v>1553301790</v>
      </c>
      <c r="C136">
        <f t="shared" ref="C136:D151" si="37">C135</f>
        <v>3</v>
      </c>
      <c r="D136">
        <f t="shared" si="37"/>
        <v>114</v>
      </c>
      <c r="E136">
        <f t="shared" ca="1" si="27"/>
        <v>23928.540344656667</v>
      </c>
      <c r="F136">
        <f t="shared" ca="1" si="28"/>
        <v>-5992.46938632</v>
      </c>
      <c r="G136">
        <f t="shared" ca="1" si="33"/>
        <v>9667.24</v>
      </c>
      <c r="H136" s="9">
        <f t="shared" ca="1" si="34"/>
        <v>217.52971358233336</v>
      </c>
      <c r="I136" s="9">
        <f t="shared" ca="1" si="34"/>
        <v>-54.475450232</v>
      </c>
      <c r="J136" s="9">
        <f t="shared" ca="1" si="34"/>
        <v>-3.5560000000001311</v>
      </c>
      <c r="K136" s="9">
        <f t="shared" ca="1" si="35"/>
        <v>224.24707572048982</v>
      </c>
      <c r="L136" s="9">
        <f t="shared" ca="1" si="36"/>
        <v>104.05930118444157</v>
      </c>
      <c r="M136">
        <f t="shared" ref="M136:M199" ca="1" si="38">INDIRECT("M$"&amp;C136)+INDIRECT("O$"&amp;C136)*($B136-INDIRECT("B$"&amp;D136))</f>
        <v>55.795967592592596</v>
      </c>
      <c r="N136">
        <f t="shared" ref="N136:N199" ca="1" si="39">INDIRECT("N$"&amp;C136)+INDIRECT("P$"&amp;C136)*($B136-INDIRECT("B$"&amp;D136))</f>
        <v>33.316245370370368</v>
      </c>
      <c r="O136" s="12"/>
    </row>
    <row r="137" spans="1:19" x14ac:dyDescent="0.25">
      <c r="A137" s="4">
        <f t="shared" si="32"/>
        <v>0.43744212962962836</v>
      </c>
      <c r="B137" s="3">
        <f t="shared" ref="B137:B200" si="40">B136+SECOND(A137-A136)</f>
        <v>1553301795</v>
      </c>
      <c r="C137">
        <f t="shared" si="37"/>
        <v>3</v>
      </c>
      <c r="D137">
        <f t="shared" si="37"/>
        <v>114</v>
      </c>
      <c r="E137">
        <f t="shared" ca="1" si="27"/>
        <v>25016.188912568334</v>
      </c>
      <c r="F137">
        <f t="shared" ca="1" si="28"/>
        <v>-6264.84663748</v>
      </c>
      <c r="G137">
        <f t="shared" ca="1" si="33"/>
        <v>9649.4599999999991</v>
      </c>
      <c r="H137" s="9">
        <f t="shared" ca="1" si="34"/>
        <v>217.52971358233336</v>
      </c>
      <c r="I137" s="9">
        <f t="shared" ca="1" si="34"/>
        <v>-54.475450232</v>
      </c>
      <c r="J137" s="9">
        <f t="shared" ca="1" si="34"/>
        <v>-3.5559999999997673</v>
      </c>
      <c r="K137" s="9">
        <f t="shared" ca="1" si="35"/>
        <v>224.24707572048982</v>
      </c>
      <c r="L137" s="9">
        <f t="shared" ca="1" si="36"/>
        <v>104.05930118444157</v>
      </c>
      <c r="M137">
        <f t="shared" ca="1" si="38"/>
        <v>55.793511574074074</v>
      </c>
      <c r="N137">
        <f t="shared" ca="1" si="39"/>
        <v>33.333650462962957</v>
      </c>
      <c r="O137" s="12"/>
    </row>
    <row r="138" spans="1:19" x14ac:dyDescent="0.25">
      <c r="A138" s="8">
        <f t="shared" si="32"/>
        <v>0.43749999999999872</v>
      </c>
      <c r="B138" s="3">
        <f t="shared" si="40"/>
        <v>1553301800</v>
      </c>
      <c r="C138">
        <f t="shared" si="37"/>
        <v>3</v>
      </c>
      <c r="D138">
        <f t="shared" si="37"/>
        <v>114</v>
      </c>
      <c r="E138">
        <f t="shared" ca="1" si="27"/>
        <v>26103.837480480001</v>
      </c>
      <c r="F138">
        <f t="shared" ca="1" si="28"/>
        <v>-6537.22388864</v>
      </c>
      <c r="G138">
        <f t="shared" ca="1" si="33"/>
        <v>9631.68</v>
      </c>
      <c r="H138" s="9">
        <f t="shared" ca="1" si="34"/>
        <v>217.52971358233336</v>
      </c>
      <c r="I138" s="9">
        <f t="shared" ca="1" si="34"/>
        <v>-54.475450232</v>
      </c>
      <c r="J138" s="9">
        <f t="shared" ca="1" si="34"/>
        <v>-3.5560000000001311</v>
      </c>
      <c r="K138" s="9">
        <f t="shared" ca="1" si="35"/>
        <v>224.24707572048982</v>
      </c>
      <c r="L138" s="9">
        <f t="shared" ca="1" si="36"/>
        <v>104.05930118444157</v>
      </c>
      <c r="M138">
        <f t="shared" ca="1" si="38"/>
        <v>55.791055555555559</v>
      </c>
      <c r="N138">
        <f t="shared" ca="1" si="39"/>
        <v>33.351055555555554</v>
      </c>
      <c r="O138" s="12"/>
    </row>
    <row r="139" spans="1:19" x14ac:dyDescent="0.25">
      <c r="A139" s="4">
        <f t="shared" si="32"/>
        <v>0.43755787037036908</v>
      </c>
      <c r="B139" s="3">
        <f t="shared" si="40"/>
        <v>1553301805</v>
      </c>
      <c r="C139">
        <f t="shared" si="37"/>
        <v>3</v>
      </c>
      <c r="D139">
        <f t="shared" si="37"/>
        <v>114</v>
      </c>
      <c r="E139">
        <f t="shared" ca="1" si="27"/>
        <v>27191.486048391667</v>
      </c>
      <c r="F139">
        <f t="shared" ca="1" si="28"/>
        <v>-6809.6011398000001</v>
      </c>
      <c r="G139">
        <f t="shared" ca="1" si="33"/>
        <v>9613.9</v>
      </c>
      <c r="H139" s="9">
        <f t="shared" ca="1" si="34"/>
        <v>217.52971358233336</v>
      </c>
      <c r="I139" s="9">
        <f t="shared" ca="1" si="34"/>
        <v>-54.475450232</v>
      </c>
      <c r="J139" s="9">
        <f t="shared" ca="1" si="34"/>
        <v>-3.5560000000001311</v>
      </c>
      <c r="K139" s="9">
        <f t="shared" ca="1" si="35"/>
        <v>224.24707572048982</v>
      </c>
      <c r="L139" s="9">
        <f t="shared" ca="1" si="36"/>
        <v>104.05930118444157</v>
      </c>
      <c r="M139">
        <f t="shared" ca="1" si="38"/>
        <v>55.788599537037037</v>
      </c>
      <c r="N139">
        <f t="shared" ca="1" si="39"/>
        <v>33.368460648148144</v>
      </c>
      <c r="O139" s="12"/>
    </row>
    <row r="140" spans="1:19" x14ac:dyDescent="0.25">
      <c r="A140" s="4">
        <f t="shared" si="32"/>
        <v>0.43761574074073945</v>
      </c>
      <c r="B140" s="3">
        <f t="shared" si="40"/>
        <v>1553301810</v>
      </c>
      <c r="C140">
        <f t="shared" si="37"/>
        <v>3</v>
      </c>
      <c r="D140">
        <f t="shared" si="37"/>
        <v>114</v>
      </c>
      <c r="E140">
        <f t="shared" ca="1" si="27"/>
        <v>28279.134616303334</v>
      </c>
      <c r="F140">
        <f t="shared" ca="1" si="28"/>
        <v>-7081.9783909600001</v>
      </c>
      <c r="G140">
        <f t="shared" ca="1" si="33"/>
        <v>9596.119999999999</v>
      </c>
      <c r="H140" s="9">
        <f t="shared" ca="1" si="34"/>
        <v>217.52971358233336</v>
      </c>
      <c r="I140" s="9">
        <f t="shared" ca="1" si="34"/>
        <v>-54.475450232</v>
      </c>
      <c r="J140" s="9">
        <f t="shared" ca="1" si="34"/>
        <v>-3.5559999999997673</v>
      </c>
      <c r="K140" s="9">
        <f t="shared" ca="1" si="35"/>
        <v>224.24707572048982</v>
      </c>
      <c r="L140" s="9">
        <f t="shared" ca="1" si="36"/>
        <v>104.05930118444157</v>
      </c>
      <c r="M140">
        <f t="shared" ca="1" si="38"/>
        <v>55.786143518518521</v>
      </c>
      <c r="N140">
        <f t="shared" ca="1" si="39"/>
        <v>33.385865740740741</v>
      </c>
      <c r="O140" s="12"/>
    </row>
    <row r="141" spans="1:19" x14ac:dyDescent="0.25">
      <c r="A141" s="4">
        <f t="shared" si="32"/>
        <v>0.43767361111110981</v>
      </c>
      <c r="B141" s="3">
        <f t="shared" si="40"/>
        <v>1553301815</v>
      </c>
      <c r="C141">
        <f t="shared" si="37"/>
        <v>3</v>
      </c>
      <c r="D141">
        <f t="shared" si="37"/>
        <v>114</v>
      </c>
      <c r="E141">
        <f t="shared" ca="1" si="27"/>
        <v>29366.783184215001</v>
      </c>
      <c r="F141">
        <f t="shared" ca="1" si="28"/>
        <v>-7354.3556421200001</v>
      </c>
      <c r="G141">
        <f t="shared" ca="1" si="33"/>
        <v>9578.34</v>
      </c>
      <c r="H141" s="9">
        <f t="shared" ca="1" si="34"/>
        <v>217.52971358233336</v>
      </c>
      <c r="I141" s="9">
        <f t="shared" ca="1" si="34"/>
        <v>-54.475450232</v>
      </c>
      <c r="J141" s="9">
        <f t="shared" ca="1" si="34"/>
        <v>-3.5560000000001311</v>
      </c>
      <c r="K141" s="9">
        <f t="shared" ca="1" si="35"/>
        <v>224.24707572048982</v>
      </c>
      <c r="L141" s="9">
        <f t="shared" ca="1" si="36"/>
        <v>104.05930118444157</v>
      </c>
      <c r="M141">
        <f t="shared" ca="1" si="38"/>
        <v>55.783687499999999</v>
      </c>
      <c r="N141">
        <f t="shared" ca="1" si="39"/>
        <v>33.40327083333333</v>
      </c>
    </row>
    <row r="142" spans="1:19" x14ac:dyDescent="0.25">
      <c r="A142" s="4">
        <f t="shared" si="32"/>
        <v>0.43773148148148017</v>
      </c>
      <c r="B142" s="3">
        <f t="shared" si="40"/>
        <v>1553301820</v>
      </c>
      <c r="C142">
        <f t="shared" si="37"/>
        <v>3</v>
      </c>
      <c r="D142">
        <f t="shared" si="37"/>
        <v>114</v>
      </c>
      <c r="E142">
        <f t="shared" ca="1" si="27"/>
        <v>30454.431752126668</v>
      </c>
      <c r="F142">
        <f t="shared" ca="1" si="28"/>
        <v>-7626.7328932800001</v>
      </c>
      <c r="G142">
        <f t="shared" ca="1" si="33"/>
        <v>9560.56</v>
      </c>
      <c r="H142" s="9">
        <f t="shared" ca="1" si="34"/>
        <v>217.52971358233336</v>
      </c>
      <c r="I142" s="9">
        <f t="shared" ca="1" si="34"/>
        <v>-54.475450232</v>
      </c>
      <c r="J142" s="9">
        <f t="shared" ca="1" si="34"/>
        <v>-3.5560000000001311</v>
      </c>
      <c r="K142" s="9">
        <f t="shared" ca="1" si="35"/>
        <v>224.24707572048982</v>
      </c>
      <c r="L142" s="9">
        <f t="shared" ca="1" si="36"/>
        <v>104.05930118444157</v>
      </c>
      <c r="M142">
        <f t="shared" ca="1" si="38"/>
        <v>55.781231481481484</v>
      </c>
      <c r="N142">
        <f t="shared" ca="1" si="39"/>
        <v>33.42067592592592</v>
      </c>
    </row>
    <row r="143" spans="1:19" x14ac:dyDescent="0.25">
      <c r="A143" s="4">
        <f t="shared" si="32"/>
        <v>0.43778935185185053</v>
      </c>
      <c r="B143" s="3">
        <f t="shared" si="40"/>
        <v>1553301825</v>
      </c>
      <c r="C143">
        <f t="shared" si="37"/>
        <v>3</v>
      </c>
      <c r="D143">
        <f t="shared" si="37"/>
        <v>114</v>
      </c>
      <c r="E143">
        <f t="shared" ca="1" si="27"/>
        <v>31542.080320038334</v>
      </c>
      <c r="F143">
        <f t="shared" ca="1" si="28"/>
        <v>-7899.1101444400001</v>
      </c>
      <c r="G143">
        <f t="shared" ca="1" si="33"/>
        <v>9542.7799999999988</v>
      </c>
      <c r="H143" s="9">
        <f t="shared" ca="1" si="34"/>
        <v>217.52971358233336</v>
      </c>
      <c r="I143" s="9">
        <f t="shared" ca="1" si="34"/>
        <v>-54.475450232</v>
      </c>
      <c r="J143" s="9">
        <f t="shared" ca="1" si="34"/>
        <v>-3.5559999999997673</v>
      </c>
      <c r="K143" s="9">
        <f t="shared" ca="1" si="35"/>
        <v>224.24707572048982</v>
      </c>
      <c r="L143" s="9">
        <f t="shared" ca="1" si="36"/>
        <v>104.05930118444157</v>
      </c>
      <c r="M143">
        <f t="shared" ca="1" si="38"/>
        <v>55.778775462962962</v>
      </c>
      <c r="N143">
        <f t="shared" ca="1" si="39"/>
        <v>33.438081018518517</v>
      </c>
    </row>
    <row r="144" spans="1:19" x14ac:dyDescent="0.25">
      <c r="A144" s="4">
        <f t="shared" si="32"/>
        <v>0.43784722222222089</v>
      </c>
      <c r="B144" s="3">
        <f t="shared" si="40"/>
        <v>1553301830</v>
      </c>
      <c r="C144">
        <f t="shared" si="37"/>
        <v>3</v>
      </c>
      <c r="D144">
        <f t="shared" si="37"/>
        <v>114</v>
      </c>
      <c r="E144">
        <f t="shared" ca="1" si="27"/>
        <v>32629.728887950001</v>
      </c>
      <c r="F144">
        <f t="shared" ca="1" si="28"/>
        <v>-8171.4873956000001</v>
      </c>
      <c r="G144">
        <f t="shared" ca="1" si="33"/>
        <v>9525</v>
      </c>
      <c r="H144" s="9">
        <f t="shared" ca="1" si="34"/>
        <v>217.52971358233407</v>
      </c>
      <c r="I144" s="9">
        <f t="shared" ca="1" si="34"/>
        <v>-54.475450232000185</v>
      </c>
      <c r="J144" s="9">
        <f t="shared" ca="1" si="34"/>
        <v>-3.5560000000001311</v>
      </c>
      <c r="K144" s="9">
        <f t="shared" ca="1" si="35"/>
        <v>224.24707572049056</v>
      </c>
      <c r="L144" s="9">
        <f t="shared" ca="1" si="36"/>
        <v>104.05930118444157</v>
      </c>
      <c r="M144">
        <f t="shared" ca="1" si="38"/>
        <v>55.776319444444447</v>
      </c>
      <c r="N144">
        <f t="shared" ca="1" si="39"/>
        <v>33.455486111111107</v>
      </c>
    </row>
    <row r="145" spans="1:14" x14ac:dyDescent="0.25">
      <c r="A145" s="4">
        <f t="shared" si="32"/>
        <v>0.43790509259259125</v>
      </c>
      <c r="B145" s="3">
        <f t="shared" si="40"/>
        <v>1553301835</v>
      </c>
      <c r="C145">
        <f t="shared" si="37"/>
        <v>3</v>
      </c>
      <c r="D145">
        <f t="shared" si="37"/>
        <v>114</v>
      </c>
      <c r="E145">
        <f t="shared" ca="1" si="27"/>
        <v>33717.377455861671</v>
      </c>
      <c r="F145">
        <f t="shared" ca="1" si="28"/>
        <v>-8443.8646467600011</v>
      </c>
      <c r="G145">
        <f t="shared" ca="1" si="33"/>
        <v>9507.2199999999993</v>
      </c>
      <c r="H145" s="9">
        <f t="shared" ca="1" si="34"/>
        <v>217.52971358233336</v>
      </c>
      <c r="I145" s="9">
        <f t="shared" ca="1" si="34"/>
        <v>-54.475450232</v>
      </c>
      <c r="J145" s="9">
        <f t="shared" ca="1" si="34"/>
        <v>-3.5559999999997673</v>
      </c>
      <c r="K145" s="9">
        <f t="shared" ca="1" si="35"/>
        <v>224.24707572048982</v>
      </c>
      <c r="L145" s="9">
        <f t="shared" ca="1" si="36"/>
        <v>104.05930118444157</v>
      </c>
      <c r="M145">
        <f t="shared" ca="1" si="38"/>
        <v>55.773863425925924</v>
      </c>
      <c r="N145">
        <f t="shared" ca="1" si="39"/>
        <v>33.472891203703703</v>
      </c>
    </row>
    <row r="146" spans="1:14" x14ac:dyDescent="0.25">
      <c r="A146" s="4">
        <f t="shared" si="32"/>
        <v>0.43796296296296161</v>
      </c>
      <c r="B146" s="3">
        <f t="shared" si="40"/>
        <v>1553301840</v>
      </c>
      <c r="C146">
        <f t="shared" si="37"/>
        <v>3</v>
      </c>
      <c r="D146">
        <f t="shared" si="37"/>
        <v>114</v>
      </c>
      <c r="E146">
        <f t="shared" ca="1" si="27"/>
        <v>34805.026023773338</v>
      </c>
      <c r="F146">
        <f t="shared" ca="1" si="28"/>
        <v>-8716.2418979200011</v>
      </c>
      <c r="G146">
        <f t="shared" ca="1" si="33"/>
        <v>9489.44</v>
      </c>
      <c r="H146" s="9">
        <f t="shared" ca="1" si="34"/>
        <v>217.52971358233336</v>
      </c>
      <c r="I146" s="9">
        <f t="shared" ca="1" si="34"/>
        <v>-54.475450232</v>
      </c>
      <c r="J146" s="9">
        <f t="shared" ca="1" si="34"/>
        <v>-3.5560000000001311</v>
      </c>
      <c r="K146" s="9">
        <f t="shared" ca="1" si="35"/>
        <v>224.24707572048982</v>
      </c>
      <c r="L146" s="9">
        <f t="shared" ca="1" si="36"/>
        <v>104.05930118444157</v>
      </c>
      <c r="M146">
        <f t="shared" ca="1" si="38"/>
        <v>55.771407407407409</v>
      </c>
      <c r="N146">
        <f t="shared" ca="1" si="39"/>
        <v>33.490296296296293</v>
      </c>
    </row>
    <row r="147" spans="1:14" x14ac:dyDescent="0.25">
      <c r="A147" s="4">
        <f t="shared" si="32"/>
        <v>0.43802083333333197</v>
      </c>
      <c r="B147" s="3">
        <f t="shared" si="40"/>
        <v>1553301845</v>
      </c>
      <c r="C147">
        <f t="shared" si="37"/>
        <v>3</v>
      </c>
      <c r="D147">
        <f t="shared" si="37"/>
        <v>114</v>
      </c>
      <c r="E147">
        <f t="shared" ca="1" si="27"/>
        <v>35892.674591685005</v>
      </c>
      <c r="F147">
        <f t="shared" ca="1" si="28"/>
        <v>-8988.6191490800011</v>
      </c>
      <c r="G147">
        <f t="shared" ca="1" si="33"/>
        <v>9471.66</v>
      </c>
      <c r="H147" s="9">
        <f t="shared" ca="1" si="34"/>
        <v>217.52971358233336</v>
      </c>
      <c r="I147" s="9">
        <f t="shared" ca="1" si="34"/>
        <v>-54.475450232</v>
      </c>
      <c r="J147" s="9">
        <f t="shared" ca="1" si="34"/>
        <v>-3.5560000000001311</v>
      </c>
      <c r="K147" s="9">
        <f t="shared" ca="1" si="35"/>
        <v>224.24707572048982</v>
      </c>
      <c r="L147" s="9">
        <f t="shared" ca="1" si="36"/>
        <v>104.05930118444157</v>
      </c>
      <c r="M147">
        <f t="shared" ca="1" si="38"/>
        <v>55.768951388888887</v>
      </c>
      <c r="N147">
        <f t="shared" ca="1" si="39"/>
        <v>33.507701388888883</v>
      </c>
    </row>
    <row r="148" spans="1:14" x14ac:dyDescent="0.25">
      <c r="A148" s="4">
        <f t="shared" si="32"/>
        <v>0.43807870370370233</v>
      </c>
      <c r="B148" s="3">
        <f t="shared" si="40"/>
        <v>1553301850</v>
      </c>
      <c r="C148">
        <f t="shared" si="37"/>
        <v>3</v>
      </c>
      <c r="D148">
        <f t="shared" si="37"/>
        <v>114</v>
      </c>
      <c r="E148">
        <f t="shared" ca="1" si="27"/>
        <v>36980.323159596672</v>
      </c>
      <c r="F148">
        <f t="shared" ca="1" si="28"/>
        <v>-9260.9964002400011</v>
      </c>
      <c r="G148">
        <f t="shared" ca="1" si="33"/>
        <v>9453.8799999999992</v>
      </c>
      <c r="H148" s="9">
        <f t="shared" ca="1" si="34"/>
        <v>217.52971358233336</v>
      </c>
      <c r="I148" s="9">
        <f t="shared" ca="1" si="34"/>
        <v>-54.475450232</v>
      </c>
      <c r="J148" s="9">
        <f t="shared" ca="1" si="34"/>
        <v>-3.5559999999997673</v>
      </c>
      <c r="K148" s="9">
        <f t="shared" ca="1" si="35"/>
        <v>224.24707572048982</v>
      </c>
      <c r="L148" s="9">
        <f t="shared" ca="1" si="36"/>
        <v>104.05930118444157</v>
      </c>
      <c r="M148">
        <f t="shared" ca="1" si="38"/>
        <v>55.766495370370372</v>
      </c>
      <c r="N148">
        <f t="shared" ca="1" si="39"/>
        <v>33.52510648148148</v>
      </c>
    </row>
    <row r="149" spans="1:14" x14ac:dyDescent="0.25">
      <c r="A149" s="4">
        <f t="shared" si="32"/>
        <v>0.43813657407407269</v>
      </c>
      <c r="B149" s="3">
        <f t="shared" si="40"/>
        <v>1553301855</v>
      </c>
      <c r="C149">
        <f t="shared" si="37"/>
        <v>3</v>
      </c>
      <c r="D149">
        <f t="shared" si="37"/>
        <v>114</v>
      </c>
      <c r="E149">
        <f t="shared" ca="1" si="27"/>
        <v>38067.971727508339</v>
      </c>
      <c r="F149">
        <f t="shared" ca="1" si="28"/>
        <v>-9533.3736514000011</v>
      </c>
      <c r="G149">
        <f t="shared" ca="1" si="33"/>
        <v>9436.1</v>
      </c>
      <c r="H149" s="9">
        <f t="shared" ca="1" si="34"/>
        <v>217.52971358233336</v>
      </c>
      <c r="I149" s="9">
        <f t="shared" ca="1" si="34"/>
        <v>-54.475450232</v>
      </c>
      <c r="J149" s="9">
        <f t="shared" ca="1" si="34"/>
        <v>-3.5560000000001311</v>
      </c>
      <c r="K149" s="9">
        <f t="shared" ca="1" si="35"/>
        <v>224.24707572048982</v>
      </c>
      <c r="L149" s="9">
        <f t="shared" ca="1" si="36"/>
        <v>104.05930118444157</v>
      </c>
      <c r="M149">
        <f t="shared" ca="1" si="38"/>
        <v>55.764039351851849</v>
      </c>
      <c r="N149">
        <f t="shared" ca="1" si="39"/>
        <v>33.542511574074069</v>
      </c>
    </row>
    <row r="150" spans="1:14" x14ac:dyDescent="0.25">
      <c r="A150" s="4">
        <f t="shared" si="32"/>
        <v>0.43819444444444305</v>
      </c>
      <c r="B150" s="3">
        <f t="shared" si="40"/>
        <v>1553301860</v>
      </c>
      <c r="C150">
        <f t="shared" si="37"/>
        <v>3</v>
      </c>
      <c r="D150">
        <f t="shared" si="37"/>
        <v>114</v>
      </c>
      <c r="E150">
        <f t="shared" ca="1" si="27"/>
        <v>39155.620295420005</v>
      </c>
      <c r="F150">
        <f t="shared" ca="1" si="28"/>
        <v>-9805.7509025600011</v>
      </c>
      <c r="G150">
        <f t="shared" ca="1" si="33"/>
        <v>9418.32</v>
      </c>
      <c r="H150" s="9">
        <f t="shared" ca="1" si="34"/>
        <v>217.52971358233336</v>
      </c>
      <c r="I150" s="9">
        <f t="shared" ca="1" si="34"/>
        <v>-54.475450232</v>
      </c>
      <c r="J150" s="9">
        <f t="shared" ca="1" si="34"/>
        <v>-3.5560000000001311</v>
      </c>
      <c r="K150" s="9">
        <f t="shared" ca="1" si="35"/>
        <v>224.24707572048982</v>
      </c>
      <c r="L150" s="9">
        <f t="shared" ca="1" si="36"/>
        <v>104.05930118444157</v>
      </c>
      <c r="M150">
        <f t="shared" ca="1" si="38"/>
        <v>55.761583333333334</v>
      </c>
      <c r="N150">
        <f t="shared" ca="1" si="39"/>
        <v>33.559916666666666</v>
      </c>
    </row>
    <row r="151" spans="1:14" x14ac:dyDescent="0.25">
      <c r="A151" s="4">
        <f t="shared" si="32"/>
        <v>0.43825231481481342</v>
      </c>
      <c r="B151" s="3">
        <f t="shared" si="40"/>
        <v>1553301865</v>
      </c>
      <c r="C151">
        <f t="shared" si="37"/>
        <v>3</v>
      </c>
      <c r="D151">
        <f t="shared" si="37"/>
        <v>114</v>
      </c>
      <c r="E151">
        <f t="shared" ca="1" si="27"/>
        <v>40243.268863331672</v>
      </c>
      <c r="F151">
        <f t="shared" ca="1" si="28"/>
        <v>-10078.128153720001</v>
      </c>
      <c r="G151">
        <f t="shared" ca="1" si="33"/>
        <v>9400.5399999999991</v>
      </c>
      <c r="H151" s="9">
        <f t="shared" ref="H151:J182" ca="1" si="41">(E152-E151)/($B152-$B151)</f>
        <v>217.52971358233336</v>
      </c>
      <c r="I151" s="9">
        <f t="shared" ca="1" si="41"/>
        <v>-54.475450232</v>
      </c>
      <c r="J151" s="9">
        <f t="shared" ca="1" si="41"/>
        <v>-3.5559999999997673</v>
      </c>
      <c r="K151" s="9">
        <f t="shared" ca="1" si="35"/>
        <v>224.24707572048982</v>
      </c>
      <c r="L151" s="9">
        <f t="shared" ca="1" si="36"/>
        <v>104.05930118444157</v>
      </c>
      <c r="M151">
        <f t="shared" ca="1" si="38"/>
        <v>55.759127314814812</v>
      </c>
      <c r="N151">
        <f t="shared" ca="1" si="39"/>
        <v>33.577321759259256</v>
      </c>
    </row>
    <row r="152" spans="1:14" x14ac:dyDescent="0.25">
      <c r="A152" s="4">
        <f t="shared" si="32"/>
        <v>0.43831018518518378</v>
      </c>
      <c r="B152" s="3">
        <f t="shared" si="40"/>
        <v>1553301870</v>
      </c>
      <c r="C152">
        <f t="shared" ref="C152:D167" si="42">C151</f>
        <v>3</v>
      </c>
      <c r="D152">
        <f t="shared" si="42"/>
        <v>114</v>
      </c>
      <c r="E152">
        <f t="shared" ca="1" si="27"/>
        <v>41330.917431243339</v>
      </c>
      <c r="F152">
        <f t="shared" ca="1" si="28"/>
        <v>-10350.505404880001</v>
      </c>
      <c r="G152">
        <f t="shared" ca="1" si="33"/>
        <v>9382.76</v>
      </c>
      <c r="H152" s="9">
        <f t="shared" ca="1" si="41"/>
        <v>217.52971358233336</v>
      </c>
      <c r="I152" s="9">
        <f t="shared" ca="1" si="41"/>
        <v>-54.475450232</v>
      </c>
      <c r="J152" s="9">
        <f t="shared" ca="1" si="41"/>
        <v>-3.5560000000001311</v>
      </c>
      <c r="K152" s="9">
        <f t="shared" ca="1" si="35"/>
        <v>224.24707572048982</v>
      </c>
      <c r="L152" s="9">
        <f t="shared" ca="1" si="36"/>
        <v>104.05930118444157</v>
      </c>
      <c r="M152">
        <f t="shared" ca="1" si="38"/>
        <v>55.756671296296297</v>
      </c>
      <c r="N152">
        <f t="shared" ca="1" si="39"/>
        <v>33.594726851851853</v>
      </c>
    </row>
    <row r="153" spans="1:14" x14ac:dyDescent="0.25">
      <c r="A153" s="4">
        <f t="shared" si="32"/>
        <v>0.43836805555555414</v>
      </c>
      <c r="B153" s="3">
        <f t="shared" si="40"/>
        <v>1553301875</v>
      </c>
      <c r="C153">
        <f t="shared" si="42"/>
        <v>3</v>
      </c>
      <c r="D153">
        <f t="shared" si="42"/>
        <v>114</v>
      </c>
      <c r="E153">
        <f t="shared" ca="1" si="27"/>
        <v>42418.565999155006</v>
      </c>
      <c r="F153">
        <f t="shared" ca="1" si="28"/>
        <v>-10622.882656040001</v>
      </c>
      <c r="G153">
        <f t="shared" ca="1" si="33"/>
        <v>9364.98</v>
      </c>
      <c r="H153" s="9">
        <f t="shared" ca="1" si="41"/>
        <v>217.52971358233336</v>
      </c>
      <c r="I153" s="9">
        <f t="shared" ca="1" si="41"/>
        <v>-54.475450232</v>
      </c>
      <c r="J153" s="9">
        <f t="shared" ca="1" si="41"/>
        <v>-3.5559999999997673</v>
      </c>
      <c r="K153" s="9">
        <f t="shared" ca="1" si="35"/>
        <v>224.24707572048982</v>
      </c>
      <c r="L153" s="9">
        <f t="shared" ca="1" si="36"/>
        <v>104.05930118444157</v>
      </c>
      <c r="M153">
        <f t="shared" ca="1" si="38"/>
        <v>55.754215277777774</v>
      </c>
      <c r="N153">
        <f t="shared" ca="1" si="39"/>
        <v>33.612131944444442</v>
      </c>
    </row>
    <row r="154" spans="1:14" x14ac:dyDescent="0.25">
      <c r="A154" s="4">
        <f t="shared" si="32"/>
        <v>0.4384259259259245</v>
      </c>
      <c r="B154" s="3">
        <f t="shared" si="40"/>
        <v>1553301880</v>
      </c>
      <c r="C154">
        <f t="shared" si="42"/>
        <v>3</v>
      </c>
      <c r="D154">
        <f t="shared" si="42"/>
        <v>114</v>
      </c>
      <c r="E154">
        <f t="shared" ca="1" si="27"/>
        <v>43506.214567066672</v>
      </c>
      <c r="F154">
        <f t="shared" ca="1" si="28"/>
        <v>-10895.259907200001</v>
      </c>
      <c r="G154">
        <f t="shared" ca="1" si="33"/>
        <v>9347.2000000000007</v>
      </c>
      <c r="H154" s="9">
        <f t="shared" ca="1" si="41"/>
        <v>217.52971358233336</v>
      </c>
      <c r="I154" s="9">
        <f t="shared" ca="1" si="41"/>
        <v>-54.475450232</v>
      </c>
      <c r="J154" s="9">
        <f t="shared" ca="1" si="41"/>
        <v>-3.5560000000001311</v>
      </c>
      <c r="K154" s="9">
        <f t="shared" ca="1" si="35"/>
        <v>224.24707572048982</v>
      </c>
      <c r="L154" s="9">
        <f t="shared" ca="1" si="36"/>
        <v>104.05930118444157</v>
      </c>
      <c r="M154">
        <f t="shared" ca="1" si="38"/>
        <v>55.751759259259259</v>
      </c>
      <c r="N154">
        <f t="shared" ca="1" si="39"/>
        <v>33.629537037037032</v>
      </c>
    </row>
    <row r="155" spans="1:14" x14ac:dyDescent="0.25">
      <c r="A155" s="4">
        <f t="shared" si="32"/>
        <v>0.43848379629629486</v>
      </c>
      <c r="B155" s="3">
        <f t="shared" si="40"/>
        <v>1553301885</v>
      </c>
      <c r="C155">
        <f t="shared" si="42"/>
        <v>3</v>
      </c>
      <c r="D155">
        <f t="shared" si="42"/>
        <v>114</v>
      </c>
      <c r="E155">
        <f t="shared" ca="1" si="27"/>
        <v>44593.863134978339</v>
      </c>
      <c r="F155">
        <f t="shared" ca="1" si="28"/>
        <v>-11167.637158360001</v>
      </c>
      <c r="G155">
        <f t="shared" ca="1" si="33"/>
        <v>9329.42</v>
      </c>
      <c r="H155" s="9">
        <f t="shared" ca="1" si="41"/>
        <v>217.52971358233336</v>
      </c>
      <c r="I155" s="9">
        <f t="shared" ca="1" si="41"/>
        <v>-54.475450232</v>
      </c>
      <c r="J155" s="9">
        <f t="shared" ca="1" si="41"/>
        <v>-3.5560000000001311</v>
      </c>
      <c r="K155" s="9">
        <f t="shared" ca="1" si="35"/>
        <v>224.24707572048982</v>
      </c>
      <c r="L155" s="9">
        <f t="shared" ca="1" si="36"/>
        <v>104.05930118444157</v>
      </c>
      <c r="M155">
        <f t="shared" ca="1" si="38"/>
        <v>55.749303240740744</v>
      </c>
      <c r="N155">
        <f t="shared" ca="1" si="39"/>
        <v>33.646942129629629</v>
      </c>
    </row>
    <row r="156" spans="1:14" x14ac:dyDescent="0.25">
      <c r="A156" s="4">
        <f t="shared" si="32"/>
        <v>0.43854166666666522</v>
      </c>
      <c r="B156" s="3">
        <f t="shared" si="40"/>
        <v>1553301890</v>
      </c>
      <c r="C156">
        <f t="shared" si="42"/>
        <v>3</v>
      </c>
      <c r="D156">
        <f t="shared" si="42"/>
        <v>114</v>
      </c>
      <c r="E156">
        <f t="shared" ca="1" si="27"/>
        <v>45681.511702890006</v>
      </c>
      <c r="F156">
        <f t="shared" ca="1" si="28"/>
        <v>-11440.014409520001</v>
      </c>
      <c r="G156">
        <f t="shared" ca="1" si="33"/>
        <v>9311.64</v>
      </c>
      <c r="H156" s="9">
        <f t="shared" ca="1" si="41"/>
        <v>217.52971358233336</v>
      </c>
      <c r="I156" s="9">
        <f t="shared" ca="1" si="41"/>
        <v>-54.475450232</v>
      </c>
      <c r="J156" s="9">
        <f t="shared" ca="1" si="41"/>
        <v>-3.5559999999997673</v>
      </c>
      <c r="K156" s="9">
        <f t="shared" ca="1" si="35"/>
        <v>224.24707572048982</v>
      </c>
      <c r="L156" s="9">
        <f t="shared" ca="1" si="36"/>
        <v>104.05930118444157</v>
      </c>
      <c r="M156">
        <f t="shared" ca="1" si="38"/>
        <v>55.746847222222222</v>
      </c>
      <c r="N156">
        <f t="shared" ca="1" si="39"/>
        <v>33.664347222222219</v>
      </c>
    </row>
    <row r="157" spans="1:14" x14ac:dyDescent="0.25">
      <c r="A157" s="4">
        <f t="shared" si="32"/>
        <v>0.43859953703703558</v>
      </c>
      <c r="B157" s="3">
        <f t="shared" si="40"/>
        <v>1553301895</v>
      </c>
      <c r="C157">
        <f t="shared" si="42"/>
        <v>3</v>
      </c>
      <c r="D157">
        <f t="shared" si="42"/>
        <v>114</v>
      </c>
      <c r="E157">
        <f t="shared" ca="1" si="27"/>
        <v>46769.160270801673</v>
      </c>
      <c r="F157">
        <f t="shared" ca="1" si="28"/>
        <v>-11712.391660680001</v>
      </c>
      <c r="G157">
        <f t="shared" ca="1" si="33"/>
        <v>9293.86</v>
      </c>
      <c r="H157" s="9">
        <f t="shared" ca="1" si="41"/>
        <v>217.52971358233336</v>
      </c>
      <c r="I157" s="9">
        <f t="shared" ca="1" si="41"/>
        <v>-54.475450232</v>
      </c>
      <c r="J157" s="9">
        <f t="shared" ca="1" si="41"/>
        <v>-3.5560000000001311</v>
      </c>
      <c r="K157" s="9">
        <f t="shared" ca="1" si="35"/>
        <v>224.24707572048982</v>
      </c>
      <c r="L157" s="9">
        <f t="shared" ca="1" si="36"/>
        <v>104.05930118444157</v>
      </c>
      <c r="M157">
        <f t="shared" ca="1" si="38"/>
        <v>55.744391203703707</v>
      </c>
      <c r="N157">
        <f t="shared" ca="1" si="39"/>
        <v>33.681752314814815</v>
      </c>
    </row>
    <row r="158" spans="1:14" x14ac:dyDescent="0.25">
      <c r="A158" s="4">
        <f t="shared" si="32"/>
        <v>0.43865740740740594</v>
      </c>
      <c r="B158" s="3">
        <f t="shared" si="40"/>
        <v>1553301900</v>
      </c>
      <c r="C158">
        <f t="shared" si="42"/>
        <v>3</v>
      </c>
      <c r="D158">
        <f t="shared" si="42"/>
        <v>114</v>
      </c>
      <c r="E158">
        <f t="shared" ca="1" si="27"/>
        <v>47856.808838713339</v>
      </c>
      <c r="F158">
        <f t="shared" ca="1" si="28"/>
        <v>-11984.768911840001</v>
      </c>
      <c r="G158">
        <f t="shared" ca="1" si="33"/>
        <v>9276.08</v>
      </c>
      <c r="H158" s="9">
        <f t="shared" ca="1" si="41"/>
        <v>217.52971358233336</v>
      </c>
      <c r="I158" s="9">
        <f t="shared" ca="1" si="41"/>
        <v>-54.475450232</v>
      </c>
      <c r="J158" s="9">
        <f t="shared" ca="1" si="41"/>
        <v>-3.5560000000001311</v>
      </c>
      <c r="K158" s="9">
        <f t="shared" ca="1" si="35"/>
        <v>224.24707572048982</v>
      </c>
      <c r="L158" s="9">
        <f t="shared" ca="1" si="36"/>
        <v>104.05930118444157</v>
      </c>
      <c r="M158">
        <f t="shared" ca="1" si="38"/>
        <v>55.741935185185184</v>
      </c>
      <c r="N158">
        <f t="shared" ca="1" si="39"/>
        <v>33.699157407407405</v>
      </c>
    </row>
    <row r="159" spans="1:14" x14ac:dyDescent="0.25">
      <c r="A159" s="4">
        <f t="shared" si="32"/>
        <v>0.4387152777777763</v>
      </c>
      <c r="B159" s="3">
        <f t="shared" si="40"/>
        <v>1553301905</v>
      </c>
      <c r="C159">
        <f t="shared" si="42"/>
        <v>3</v>
      </c>
      <c r="D159">
        <f t="shared" si="42"/>
        <v>114</v>
      </c>
      <c r="E159">
        <f t="shared" ca="1" si="27"/>
        <v>48944.457406625006</v>
      </c>
      <c r="F159">
        <f t="shared" ca="1" si="28"/>
        <v>-12257.146163000001</v>
      </c>
      <c r="G159">
        <f t="shared" ca="1" si="33"/>
        <v>9258.2999999999993</v>
      </c>
      <c r="H159" s="9">
        <f t="shared" ca="1" si="41"/>
        <v>217.52971358233336</v>
      </c>
      <c r="I159" s="9">
        <f t="shared" ca="1" si="41"/>
        <v>-54.475450232</v>
      </c>
      <c r="J159" s="9">
        <f t="shared" ca="1" si="41"/>
        <v>-3.5559999999997673</v>
      </c>
      <c r="K159" s="9">
        <f t="shared" ca="1" si="35"/>
        <v>224.24707572048982</v>
      </c>
      <c r="L159" s="9">
        <f t="shared" ca="1" si="36"/>
        <v>104.05930118444157</v>
      </c>
      <c r="M159">
        <f t="shared" ca="1" si="38"/>
        <v>55.739479166666669</v>
      </c>
      <c r="N159">
        <f t="shared" ca="1" si="39"/>
        <v>33.716562499999995</v>
      </c>
    </row>
    <row r="160" spans="1:14" x14ac:dyDescent="0.25">
      <c r="A160" s="4">
        <f t="shared" si="32"/>
        <v>0.43877314814814666</v>
      </c>
      <c r="B160" s="3">
        <f t="shared" si="40"/>
        <v>1553301910</v>
      </c>
      <c r="C160">
        <f t="shared" si="42"/>
        <v>3</v>
      </c>
      <c r="D160">
        <f t="shared" si="42"/>
        <v>114</v>
      </c>
      <c r="E160">
        <f t="shared" ca="1" si="27"/>
        <v>50032.105974536673</v>
      </c>
      <c r="F160">
        <f t="shared" ca="1" si="28"/>
        <v>-12529.523414160001</v>
      </c>
      <c r="G160">
        <f t="shared" ca="1" si="33"/>
        <v>9240.52</v>
      </c>
      <c r="H160" s="9">
        <f t="shared" ca="1" si="41"/>
        <v>217.52971358233336</v>
      </c>
      <c r="I160" s="9">
        <f t="shared" ca="1" si="41"/>
        <v>-54.475450232</v>
      </c>
      <c r="J160" s="9">
        <f t="shared" ca="1" si="41"/>
        <v>-3.5560000000001311</v>
      </c>
      <c r="K160" s="9">
        <f t="shared" ca="1" si="35"/>
        <v>224.24707572048982</v>
      </c>
      <c r="L160" s="9">
        <f t="shared" ca="1" si="36"/>
        <v>104.05930118444157</v>
      </c>
      <c r="M160">
        <f t="shared" ca="1" si="38"/>
        <v>55.737023148148147</v>
      </c>
      <c r="N160">
        <f t="shared" ca="1" si="39"/>
        <v>33.733967592592592</v>
      </c>
    </row>
    <row r="161" spans="1:14" x14ac:dyDescent="0.25">
      <c r="A161" s="4">
        <f t="shared" si="32"/>
        <v>0.43883101851851702</v>
      </c>
      <c r="B161" s="3">
        <f t="shared" si="40"/>
        <v>1553301915</v>
      </c>
      <c r="C161">
        <f t="shared" si="42"/>
        <v>3</v>
      </c>
      <c r="D161">
        <f t="shared" si="42"/>
        <v>114</v>
      </c>
      <c r="E161">
        <f t="shared" ca="1" si="27"/>
        <v>51119.75454244834</v>
      </c>
      <c r="F161">
        <f t="shared" ca="1" si="28"/>
        <v>-12801.900665320001</v>
      </c>
      <c r="G161">
        <f t="shared" ca="1" si="33"/>
        <v>9222.74</v>
      </c>
      <c r="H161" s="9">
        <f t="shared" ca="1" si="41"/>
        <v>217.52971358233336</v>
      </c>
      <c r="I161" s="9">
        <f t="shared" ca="1" si="41"/>
        <v>-54.475450232</v>
      </c>
      <c r="J161" s="9">
        <f t="shared" ca="1" si="41"/>
        <v>-3.5560000000001311</v>
      </c>
      <c r="K161" s="9">
        <f t="shared" ca="1" si="35"/>
        <v>224.24707572048982</v>
      </c>
      <c r="L161" s="9">
        <f t="shared" ca="1" si="36"/>
        <v>104.05930118444157</v>
      </c>
      <c r="M161">
        <f t="shared" ca="1" si="38"/>
        <v>55.734567129629632</v>
      </c>
      <c r="N161">
        <f t="shared" ca="1" si="39"/>
        <v>33.751372685185181</v>
      </c>
    </row>
    <row r="162" spans="1:14" x14ac:dyDescent="0.25">
      <c r="A162" s="4">
        <f t="shared" si="32"/>
        <v>0.43888888888888739</v>
      </c>
      <c r="B162" s="3">
        <f t="shared" si="40"/>
        <v>1553301920</v>
      </c>
      <c r="C162">
        <f t="shared" si="42"/>
        <v>3</v>
      </c>
      <c r="D162">
        <f t="shared" si="42"/>
        <v>114</v>
      </c>
      <c r="E162">
        <f t="shared" ca="1" si="27"/>
        <v>52207.403110360006</v>
      </c>
      <c r="F162">
        <f t="shared" ca="1" si="28"/>
        <v>-13074.277916480001</v>
      </c>
      <c r="G162">
        <f t="shared" ca="1" si="33"/>
        <v>9204.9599999999991</v>
      </c>
      <c r="H162" s="9">
        <f t="shared" ca="1" si="41"/>
        <v>217.52971358233336</v>
      </c>
      <c r="I162" s="9">
        <f t="shared" ca="1" si="41"/>
        <v>-54.475450232</v>
      </c>
      <c r="J162" s="9">
        <f t="shared" ca="1" si="41"/>
        <v>-3.5559999999997673</v>
      </c>
      <c r="K162" s="9">
        <f t="shared" ca="1" si="35"/>
        <v>224.24707572048982</v>
      </c>
      <c r="L162" s="9">
        <f t="shared" ca="1" si="36"/>
        <v>104.05930118444157</v>
      </c>
      <c r="M162">
        <f t="shared" ca="1" si="38"/>
        <v>55.732111111111109</v>
      </c>
      <c r="N162">
        <f t="shared" ca="1" si="39"/>
        <v>33.768777777777778</v>
      </c>
    </row>
    <row r="163" spans="1:14" x14ac:dyDescent="0.25">
      <c r="A163" s="4">
        <f t="shared" si="32"/>
        <v>0.43894675925925775</v>
      </c>
      <c r="B163" s="3">
        <f t="shared" si="40"/>
        <v>1553301925</v>
      </c>
      <c r="C163">
        <f t="shared" si="42"/>
        <v>3</v>
      </c>
      <c r="D163">
        <f t="shared" si="42"/>
        <v>114</v>
      </c>
      <c r="E163">
        <f t="shared" ca="1" si="27"/>
        <v>53295.051678271673</v>
      </c>
      <c r="F163">
        <f t="shared" ca="1" si="28"/>
        <v>-13346.655167640001</v>
      </c>
      <c r="G163">
        <f t="shared" ca="1" si="33"/>
        <v>9187.18</v>
      </c>
      <c r="H163" s="9">
        <f t="shared" ca="1" si="41"/>
        <v>217.52971358233336</v>
      </c>
      <c r="I163" s="9">
        <f t="shared" ca="1" si="41"/>
        <v>-54.475450232</v>
      </c>
      <c r="J163" s="9">
        <f t="shared" ca="1" si="41"/>
        <v>-3.5560000000001311</v>
      </c>
      <c r="K163" s="9">
        <f t="shared" ca="1" si="35"/>
        <v>224.24707572048982</v>
      </c>
      <c r="L163" s="9">
        <f t="shared" ca="1" si="36"/>
        <v>104.05930118444157</v>
      </c>
      <c r="M163">
        <f t="shared" ca="1" si="38"/>
        <v>55.729655092592594</v>
      </c>
      <c r="N163">
        <f t="shared" ca="1" si="39"/>
        <v>33.786182870370368</v>
      </c>
    </row>
    <row r="164" spans="1:14" x14ac:dyDescent="0.25">
      <c r="A164" s="4">
        <f t="shared" si="32"/>
        <v>0.43900462962962811</v>
      </c>
      <c r="B164" s="3">
        <f t="shared" si="40"/>
        <v>1553301930</v>
      </c>
      <c r="C164">
        <f t="shared" si="42"/>
        <v>3</v>
      </c>
      <c r="D164">
        <f t="shared" si="42"/>
        <v>114</v>
      </c>
      <c r="E164">
        <f t="shared" ref="E164:E227" ca="1" si="43">INDIRECT("E$"&amp;C164)+INDIRECT("H$"&amp;C164)*($B164-INDIRECT("B$"&amp;D164))</f>
        <v>54382.70024618334</v>
      </c>
      <c r="F164">
        <f t="shared" ref="F164:F227" ca="1" si="44">INDIRECT("F$"&amp;C164)+INDIRECT("I$"&amp;C164)*($B164-INDIRECT("B$"&amp;D164))</f>
        <v>-13619.032418800001</v>
      </c>
      <c r="G164">
        <f t="shared" ca="1" si="33"/>
        <v>9169.4</v>
      </c>
      <c r="H164" s="9">
        <f t="shared" ca="1" si="41"/>
        <v>217.52971358233336</v>
      </c>
      <c r="I164" s="9">
        <f t="shared" ca="1" si="41"/>
        <v>-54.475450232</v>
      </c>
      <c r="J164" s="9">
        <f t="shared" ca="1" si="41"/>
        <v>-3.5560000000001311</v>
      </c>
      <c r="K164" s="9">
        <f t="shared" ca="1" si="35"/>
        <v>224.24707572048982</v>
      </c>
      <c r="L164" s="9">
        <f t="shared" ca="1" si="36"/>
        <v>104.05930118444157</v>
      </c>
      <c r="M164">
        <f t="shared" ca="1" si="38"/>
        <v>55.727199074074072</v>
      </c>
      <c r="N164">
        <f t="shared" ca="1" si="39"/>
        <v>33.803587962962958</v>
      </c>
    </row>
    <row r="165" spans="1:14" x14ac:dyDescent="0.25">
      <c r="A165" s="4">
        <f t="shared" si="32"/>
        <v>0.43906249999999847</v>
      </c>
      <c r="B165" s="3">
        <f t="shared" si="40"/>
        <v>1553301935</v>
      </c>
      <c r="C165">
        <f t="shared" si="42"/>
        <v>3</v>
      </c>
      <c r="D165">
        <f t="shared" si="42"/>
        <v>114</v>
      </c>
      <c r="E165">
        <f t="shared" ca="1" si="43"/>
        <v>55470.348814095007</v>
      </c>
      <c r="F165">
        <f t="shared" ca="1" si="44"/>
        <v>-13891.409669960001</v>
      </c>
      <c r="G165">
        <f t="shared" ca="1" si="33"/>
        <v>9151.619999999999</v>
      </c>
      <c r="H165" s="9">
        <f t="shared" ca="1" si="41"/>
        <v>217.52971358233336</v>
      </c>
      <c r="I165" s="9">
        <f t="shared" ca="1" si="41"/>
        <v>-54.475450232</v>
      </c>
      <c r="J165" s="9">
        <f t="shared" ca="1" si="41"/>
        <v>-3.5559999999997673</v>
      </c>
      <c r="K165" s="9">
        <f t="shared" ca="1" si="35"/>
        <v>224.24707572048982</v>
      </c>
      <c r="L165" s="9">
        <f t="shared" ca="1" si="36"/>
        <v>104.05930118444157</v>
      </c>
      <c r="M165">
        <f t="shared" ca="1" si="38"/>
        <v>55.724743055555557</v>
      </c>
      <c r="N165">
        <f t="shared" ca="1" si="39"/>
        <v>33.820993055555554</v>
      </c>
    </row>
    <row r="166" spans="1:14" x14ac:dyDescent="0.25">
      <c r="A166" s="4">
        <f t="shared" si="32"/>
        <v>0.43912037037036883</v>
      </c>
      <c r="B166" s="3">
        <f t="shared" si="40"/>
        <v>1553301940</v>
      </c>
      <c r="C166">
        <f t="shared" si="42"/>
        <v>3</v>
      </c>
      <c r="D166">
        <f t="shared" si="42"/>
        <v>114</v>
      </c>
      <c r="E166">
        <f t="shared" ca="1" si="43"/>
        <v>56557.997382006673</v>
      </c>
      <c r="F166">
        <f t="shared" ca="1" si="44"/>
        <v>-14163.786921120001</v>
      </c>
      <c r="G166">
        <f t="shared" ca="1" si="33"/>
        <v>9133.84</v>
      </c>
      <c r="H166" s="9">
        <f t="shared" ca="1" si="41"/>
        <v>217.52971358233336</v>
      </c>
      <c r="I166" s="9">
        <f t="shared" ca="1" si="41"/>
        <v>-54.475450232</v>
      </c>
      <c r="J166" s="9">
        <f t="shared" ca="1" si="41"/>
        <v>-3.5560000000001311</v>
      </c>
      <c r="K166" s="9">
        <f t="shared" ca="1" si="35"/>
        <v>224.24707572048982</v>
      </c>
      <c r="L166" s="9">
        <f t="shared" ca="1" si="36"/>
        <v>104.05930118444157</v>
      </c>
      <c r="M166">
        <f t="shared" ca="1" si="38"/>
        <v>55.722287037037034</v>
      </c>
      <c r="N166">
        <f t="shared" ca="1" si="39"/>
        <v>33.838398148148144</v>
      </c>
    </row>
    <row r="167" spans="1:14" x14ac:dyDescent="0.25">
      <c r="A167" s="4">
        <f t="shared" si="32"/>
        <v>0.43917824074073919</v>
      </c>
      <c r="B167" s="3">
        <f t="shared" si="40"/>
        <v>1553301945</v>
      </c>
      <c r="C167">
        <f t="shared" si="42"/>
        <v>3</v>
      </c>
      <c r="D167">
        <f t="shared" si="42"/>
        <v>114</v>
      </c>
      <c r="E167">
        <f t="shared" ca="1" si="43"/>
        <v>57645.64594991834</v>
      </c>
      <c r="F167">
        <f t="shared" ca="1" si="44"/>
        <v>-14436.164172280001</v>
      </c>
      <c r="G167">
        <f t="shared" ca="1" si="33"/>
        <v>9116.06</v>
      </c>
      <c r="H167" s="9">
        <f t="shared" ca="1" si="41"/>
        <v>217.52971358233336</v>
      </c>
      <c r="I167" s="9">
        <f t="shared" ca="1" si="41"/>
        <v>-54.475450232</v>
      </c>
      <c r="J167" s="9">
        <f t="shared" ca="1" si="41"/>
        <v>-3.5559999999997673</v>
      </c>
      <c r="K167" s="9">
        <f t="shared" ca="1" si="35"/>
        <v>224.24707572048982</v>
      </c>
      <c r="L167" s="9">
        <f t="shared" ca="1" si="36"/>
        <v>104.05930118444157</v>
      </c>
      <c r="M167">
        <f t="shared" ca="1" si="38"/>
        <v>55.719831018518519</v>
      </c>
      <c r="N167">
        <f t="shared" ca="1" si="39"/>
        <v>33.855803240740741</v>
      </c>
    </row>
    <row r="168" spans="1:14" x14ac:dyDescent="0.25">
      <c r="A168" s="4">
        <f t="shared" si="32"/>
        <v>0.43923611111110955</v>
      </c>
      <c r="B168" s="3">
        <f t="shared" si="40"/>
        <v>1553301950</v>
      </c>
      <c r="C168">
        <f t="shared" ref="C168:D183" si="45">C167</f>
        <v>3</v>
      </c>
      <c r="D168">
        <f t="shared" si="45"/>
        <v>114</v>
      </c>
      <c r="E168">
        <f t="shared" ca="1" si="43"/>
        <v>58733.294517830007</v>
      </c>
      <c r="F168">
        <f t="shared" ca="1" si="44"/>
        <v>-14708.541423440001</v>
      </c>
      <c r="G168">
        <f t="shared" ca="1" si="33"/>
        <v>9098.2800000000007</v>
      </c>
      <c r="H168" s="9">
        <f t="shared" ca="1" si="41"/>
        <v>217.52971358233336</v>
      </c>
      <c r="I168" s="9">
        <f t="shared" ca="1" si="41"/>
        <v>-54.475450232</v>
      </c>
      <c r="J168" s="9">
        <f t="shared" ca="1" si="41"/>
        <v>-3.5560000000001311</v>
      </c>
      <c r="K168" s="9">
        <f t="shared" ca="1" si="35"/>
        <v>224.24707572048982</v>
      </c>
      <c r="L168" s="9">
        <f t="shared" ca="1" si="36"/>
        <v>104.05930118444157</v>
      </c>
      <c r="M168">
        <f t="shared" ca="1" si="38"/>
        <v>55.717374999999997</v>
      </c>
      <c r="N168">
        <f t="shared" ca="1" si="39"/>
        <v>33.873208333333331</v>
      </c>
    </row>
    <row r="169" spans="1:14" x14ac:dyDescent="0.25">
      <c r="A169" s="4">
        <f t="shared" si="32"/>
        <v>0.43929398148147991</v>
      </c>
      <c r="B169" s="3">
        <f t="shared" si="40"/>
        <v>1553301955</v>
      </c>
      <c r="C169">
        <f t="shared" si="45"/>
        <v>3</v>
      </c>
      <c r="D169">
        <f t="shared" si="45"/>
        <v>114</v>
      </c>
      <c r="E169">
        <f t="shared" ca="1" si="43"/>
        <v>59820.943085741674</v>
      </c>
      <c r="F169">
        <f t="shared" ca="1" si="44"/>
        <v>-14980.918674600001</v>
      </c>
      <c r="G169">
        <f t="shared" ca="1" si="33"/>
        <v>9080.5</v>
      </c>
      <c r="H169" s="9">
        <f t="shared" ca="1" si="41"/>
        <v>217.52971358233336</v>
      </c>
      <c r="I169" s="9">
        <f t="shared" ca="1" si="41"/>
        <v>-54.475450232</v>
      </c>
      <c r="J169" s="9">
        <f t="shared" ca="1" si="41"/>
        <v>-3.5560000000001311</v>
      </c>
      <c r="K169" s="9">
        <f t="shared" ca="1" si="35"/>
        <v>224.24707572048982</v>
      </c>
      <c r="L169" s="9">
        <f t="shared" ca="1" si="36"/>
        <v>104.05930118444157</v>
      </c>
      <c r="M169">
        <f t="shared" ca="1" si="38"/>
        <v>55.714918981481482</v>
      </c>
      <c r="N169">
        <f t="shared" ca="1" si="39"/>
        <v>33.89061342592592</v>
      </c>
    </row>
    <row r="170" spans="1:14" x14ac:dyDescent="0.25">
      <c r="A170" s="4">
        <f t="shared" si="32"/>
        <v>0.43935185185185027</v>
      </c>
      <c r="B170" s="3">
        <f t="shared" si="40"/>
        <v>1553301960</v>
      </c>
      <c r="C170">
        <f t="shared" si="45"/>
        <v>3</v>
      </c>
      <c r="D170">
        <f t="shared" si="45"/>
        <v>114</v>
      </c>
      <c r="E170">
        <f t="shared" ca="1" si="43"/>
        <v>60908.59165365334</v>
      </c>
      <c r="F170">
        <f t="shared" ca="1" si="44"/>
        <v>-15253.295925760001</v>
      </c>
      <c r="G170">
        <f t="shared" ca="1" si="33"/>
        <v>9062.7199999999993</v>
      </c>
      <c r="H170" s="9">
        <f t="shared" ca="1" si="41"/>
        <v>217.52971358233336</v>
      </c>
      <c r="I170" s="9">
        <f t="shared" ca="1" si="41"/>
        <v>-54.475450232</v>
      </c>
      <c r="J170" s="9">
        <f t="shared" ca="1" si="41"/>
        <v>-3.5559999999997673</v>
      </c>
      <c r="K170" s="9">
        <f t="shared" ca="1" si="35"/>
        <v>224.24707572048982</v>
      </c>
      <c r="L170" s="9">
        <f t="shared" ca="1" si="36"/>
        <v>104.05930118444157</v>
      </c>
      <c r="M170">
        <f t="shared" ca="1" si="38"/>
        <v>55.71246296296296</v>
      </c>
      <c r="N170">
        <f t="shared" ca="1" si="39"/>
        <v>33.908018518518517</v>
      </c>
    </row>
    <row r="171" spans="1:14" x14ac:dyDescent="0.25">
      <c r="A171" s="4">
        <f t="shared" si="32"/>
        <v>0.43940972222222063</v>
      </c>
      <c r="B171" s="3">
        <f t="shared" si="40"/>
        <v>1553301965</v>
      </c>
      <c r="C171">
        <f t="shared" si="45"/>
        <v>3</v>
      </c>
      <c r="D171">
        <f t="shared" si="45"/>
        <v>114</v>
      </c>
      <c r="E171">
        <f t="shared" ca="1" si="43"/>
        <v>61996.240221565007</v>
      </c>
      <c r="F171">
        <f t="shared" ca="1" si="44"/>
        <v>-15525.673176920001</v>
      </c>
      <c r="G171">
        <f t="shared" ca="1" si="33"/>
        <v>9044.94</v>
      </c>
      <c r="H171" s="9">
        <f t="shared" ca="1" si="41"/>
        <v>217.52971358233336</v>
      </c>
      <c r="I171" s="9">
        <f t="shared" ca="1" si="41"/>
        <v>-54.475450232</v>
      </c>
      <c r="J171" s="9">
        <f t="shared" ca="1" si="41"/>
        <v>-3.5560000000001311</v>
      </c>
      <c r="K171" s="9">
        <f t="shared" ca="1" si="35"/>
        <v>224.24707572048982</v>
      </c>
      <c r="L171" s="9">
        <f t="shared" ca="1" si="36"/>
        <v>104.05930118444157</v>
      </c>
      <c r="M171">
        <f t="shared" ca="1" si="38"/>
        <v>55.710006944444444</v>
      </c>
      <c r="N171">
        <f t="shared" ca="1" si="39"/>
        <v>33.925423611111107</v>
      </c>
    </row>
    <row r="172" spans="1:14" x14ac:dyDescent="0.25">
      <c r="A172" s="4">
        <f t="shared" si="32"/>
        <v>0.43946759259259099</v>
      </c>
      <c r="B172" s="3">
        <f t="shared" si="40"/>
        <v>1553301970</v>
      </c>
      <c r="C172">
        <f t="shared" si="45"/>
        <v>3</v>
      </c>
      <c r="D172">
        <f t="shared" si="45"/>
        <v>114</v>
      </c>
      <c r="E172">
        <f t="shared" ca="1" si="43"/>
        <v>63083.888789476674</v>
      </c>
      <c r="F172">
        <f t="shared" ca="1" si="44"/>
        <v>-15798.050428080001</v>
      </c>
      <c r="G172">
        <f t="shared" ca="1" si="33"/>
        <v>9027.16</v>
      </c>
      <c r="H172" s="9">
        <f t="shared" ca="1" si="41"/>
        <v>217.52971358233336</v>
      </c>
      <c r="I172" s="9">
        <f t="shared" ca="1" si="41"/>
        <v>-54.475450232</v>
      </c>
      <c r="J172" s="9">
        <f t="shared" ca="1" si="41"/>
        <v>-3.5560000000001311</v>
      </c>
      <c r="K172" s="9">
        <f t="shared" ca="1" si="35"/>
        <v>224.24707572048982</v>
      </c>
      <c r="L172" s="9">
        <f t="shared" ca="1" si="36"/>
        <v>104.05930118444157</v>
      </c>
      <c r="M172">
        <f t="shared" ca="1" si="38"/>
        <v>55.707550925925922</v>
      </c>
      <c r="N172">
        <f t="shared" ca="1" si="39"/>
        <v>33.942828703703704</v>
      </c>
    </row>
    <row r="173" spans="1:14" x14ac:dyDescent="0.25">
      <c r="A173" s="4">
        <f t="shared" si="32"/>
        <v>0.43952546296296136</v>
      </c>
      <c r="B173" s="3">
        <f t="shared" si="40"/>
        <v>1553301975</v>
      </c>
      <c r="C173">
        <f t="shared" si="45"/>
        <v>3</v>
      </c>
      <c r="D173">
        <f t="shared" si="45"/>
        <v>114</v>
      </c>
      <c r="E173">
        <f t="shared" ca="1" si="43"/>
        <v>64171.537357388341</v>
      </c>
      <c r="F173">
        <f t="shared" ca="1" si="44"/>
        <v>-16070.427679240001</v>
      </c>
      <c r="G173">
        <f t="shared" ca="1" si="33"/>
        <v>9009.3799999999992</v>
      </c>
      <c r="H173" s="9">
        <f t="shared" ca="1" si="41"/>
        <v>217.52971358233336</v>
      </c>
      <c r="I173" s="9">
        <f t="shared" ca="1" si="41"/>
        <v>-54.475450232</v>
      </c>
      <c r="J173" s="9">
        <f t="shared" ca="1" si="41"/>
        <v>-3.5559999999997673</v>
      </c>
      <c r="K173" s="9">
        <f t="shared" ca="1" si="35"/>
        <v>224.24707572048982</v>
      </c>
      <c r="L173" s="9">
        <f t="shared" ca="1" si="36"/>
        <v>104.05930118444157</v>
      </c>
      <c r="M173">
        <f t="shared" ca="1" si="38"/>
        <v>55.705094907407407</v>
      </c>
      <c r="N173">
        <f t="shared" ca="1" si="39"/>
        <v>33.960233796296293</v>
      </c>
    </row>
    <row r="174" spans="1:14" x14ac:dyDescent="0.25">
      <c r="A174" s="4">
        <f t="shared" si="32"/>
        <v>0.43958333333333172</v>
      </c>
      <c r="B174" s="3">
        <f t="shared" si="40"/>
        <v>1553301980</v>
      </c>
      <c r="C174">
        <f t="shared" si="45"/>
        <v>3</v>
      </c>
      <c r="D174">
        <f t="shared" si="45"/>
        <v>114</v>
      </c>
      <c r="E174">
        <f t="shared" ca="1" si="43"/>
        <v>65259.185925300008</v>
      </c>
      <c r="F174">
        <f t="shared" ca="1" si="44"/>
        <v>-16342.804930400001</v>
      </c>
      <c r="G174">
        <f t="shared" ca="1" si="33"/>
        <v>8991.6</v>
      </c>
      <c r="H174" s="9">
        <f t="shared" ca="1" si="41"/>
        <v>217.52971358233336</v>
      </c>
      <c r="I174" s="9">
        <f t="shared" ca="1" si="41"/>
        <v>-54.475450232</v>
      </c>
      <c r="J174" s="9">
        <f t="shared" ca="1" si="41"/>
        <v>-3.5560000000001311</v>
      </c>
      <c r="K174" s="9">
        <f t="shared" ca="1" si="35"/>
        <v>224.24707572048982</v>
      </c>
      <c r="L174" s="9">
        <f t="shared" ca="1" si="36"/>
        <v>104.05930118444157</v>
      </c>
      <c r="M174">
        <f t="shared" ca="1" si="38"/>
        <v>55.702638888888885</v>
      </c>
      <c r="N174">
        <f t="shared" ca="1" si="39"/>
        <v>33.97763888888889</v>
      </c>
    </row>
    <row r="175" spans="1:14" x14ac:dyDescent="0.25">
      <c r="A175" s="4">
        <f t="shared" si="32"/>
        <v>0.43964120370370208</v>
      </c>
      <c r="B175" s="3">
        <f t="shared" si="40"/>
        <v>1553301985</v>
      </c>
      <c r="C175">
        <f t="shared" si="45"/>
        <v>3</v>
      </c>
      <c r="D175">
        <f t="shared" si="45"/>
        <v>114</v>
      </c>
      <c r="E175">
        <f t="shared" ca="1" si="43"/>
        <v>66346.834493211674</v>
      </c>
      <c r="F175">
        <f t="shared" ca="1" si="44"/>
        <v>-16615.182181560001</v>
      </c>
      <c r="G175">
        <f t="shared" ca="1" si="33"/>
        <v>8973.82</v>
      </c>
      <c r="H175" s="9">
        <f t="shared" ca="1" si="41"/>
        <v>217.52971358233191</v>
      </c>
      <c r="I175" s="9">
        <f t="shared" ca="1" si="41"/>
        <v>-54.475450232</v>
      </c>
      <c r="J175" s="9">
        <f t="shared" ca="1" si="41"/>
        <v>-3.5559999999997673</v>
      </c>
      <c r="K175" s="9">
        <f t="shared" ca="1" si="35"/>
        <v>224.24707572048843</v>
      </c>
      <c r="L175" s="9">
        <f t="shared" ca="1" si="36"/>
        <v>104.05930118444165</v>
      </c>
      <c r="M175">
        <f t="shared" ca="1" si="38"/>
        <v>55.700182870370369</v>
      </c>
      <c r="N175">
        <f t="shared" ca="1" si="39"/>
        <v>33.99504398148148</v>
      </c>
    </row>
    <row r="176" spans="1:14" x14ac:dyDescent="0.25">
      <c r="A176" s="4">
        <f t="shared" si="32"/>
        <v>0.43969907407407244</v>
      </c>
      <c r="B176" s="3">
        <f t="shared" si="40"/>
        <v>1553301990</v>
      </c>
      <c r="C176">
        <f t="shared" si="45"/>
        <v>3</v>
      </c>
      <c r="D176">
        <f t="shared" si="45"/>
        <v>114</v>
      </c>
      <c r="E176">
        <f t="shared" ca="1" si="43"/>
        <v>67434.483061123334</v>
      </c>
      <c r="F176">
        <f t="shared" ca="1" si="44"/>
        <v>-16887.559432720001</v>
      </c>
      <c r="G176">
        <f t="shared" ca="1" si="33"/>
        <v>8956.0400000000009</v>
      </c>
      <c r="H176" s="9">
        <f t="shared" ca="1" si="41"/>
        <v>217.52971358233481</v>
      </c>
      <c r="I176" s="9">
        <f t="shared" ca="1" si="41"/>
        <v>-54.475450232</v>
      </c>
      <c r="J176" s="9">
        <f t="shared" ca="1" si="41"/>
        <v>-3.5560000000001311</v>
      </c>
      <c r="K176" s="9">
        <f t="shared" ca="1" si="35"/>
        <v>224.24707572049121</v>
      </c>
      <c r="L176" s="9">
        <f t="shared" ca="1" si="36"/>
        <v>104.05930118444147</v>
      </c>
      <c r="M176">
        <f t="shared" ca="1" si="38"/>
        <v>55.697726851851854</v>
      </c>
      <c r="N176">
        <f t="shared" ca="1" si="39"/>
        <v>34.01244907407407</v>
      </c>
    </row>
    <row r="177" spans="1:14" x14ac:dyDescent="0.25">
      <c r="A177" s="4">
        <f t="shared" si="32"/>
        <v>0.4397569444444428</v>
      </c>
      <c r="B177" s="3">
        <f t="shared" si="40"/>
        <v>1553301995</v>
      </c>
      <c r="C177">
        <f t="shared" si="45"/>
        <v>3</v>
      </c>
      <c r="D177">
        <f t="shared" si="45"/>
        <v>114</v>
      </c>
      <c r="E177">
        <f t="shared" ca="1" si="43"/>
        <v>68522.131629035008</v>
      </c>
      <c r="F177">
        <f t="shared" ca="1" si="44"/>
        <v>-17159.936683880002</v>
      </c>
      <c r="G177">
        <f t="shared" ca="1" si="33"/>
        <v>8938.26</v>
      </c>
      <c r="H177" s="9">
        <f t="shared" ca="1" si="41"/>
        <v>217.52971358233191</v>
      </c>
      <c r="I177" s="9">
        <f t="shared" ca="1" si="41"/>
        <v>-54.475450232</v>
      </c>
      <c r="J177" s="9">
        <f t="shared" ca="1" si="41"/>
        <v>-3.5560000000001311</v>
      </c>
      <c r="K177" s="9">
        <f t="shared" ca="1" si="35"/>
        <v>224.24707572048843</v>
      </c>
      <c r="L177" s="9">
        <f t="shared" ca="1" si="36"/>
        <v>104.05930118444165</v>
      </c>
      <c r="M177">
        <f t="shared" ca="1" si="38"/>
        <v>55.695270833333332</v>
      </c>
      <c r="N177">
        <f t="shared" ca="1" si="39"/>
        <v>34.029854166666667</v>
      </c>
    </row>
    <row r="178" spans="1:14" x14ac:dyDescent="0.25">
      <c r="A178" s="4">
        <f t="shared" si="32"/>
        <v>0.43981481481481316</v>
      </c>
      <c r="B178" s="3">
        <f t="shared" si="40"/>
        <v>1553302000</v>
      </c>
      <c r="C178">
        <f t="shared" si="45"/>
        <v>3</v>
      </c>
      <c r="D178">
        <f t="shared" si="45"/>
        <v>114</v>
      </c>
      <c r="E178">
        <f t="shared" ca="1" si="43"/>
        <v>69609.780196946667</v>
      </c>
      <c r="F178">
        <f t="shared" ca="1" si="44"/>
        <v>-17432.313935040002</v>
      </c>
      <c r="G178">
        <f t="shared" ca="1" si="33"/>
        <v>8920.48</v>
      </c>
      <c r="H178" s="9">
        <f t="shared" ca="1" si="41"/>
        <v>217.52971358233481</v>
      </c>
      <c r="I178" s="9">
        <f t="shared" ca="1" si="41"/>
        <v>-54.475450232</v>
      </c>
      <c r="J178" s="9">
        <f t="shared" ca="1" si="41"/>
        <v>-3.5559999999997673</v>
      </c>
      <c r="K178" s="9">
        <f t="shared" ca="1" si="35"/>
        <v>224.24707572049121</v>
      </c>
      <c r="L178" s="9">
        <f t="shared" ca="1" si="36"/>
        <v>104.05930118444147</v>
      </c>
      <c r="M178">
        <f t="shared" ca="1" si="38"/>
        <v>55.692814814814817</v>
      </c>
      <c r="N178">
        <f t="shared" ca="1" si="39"/>
        <v>34.047259259259256</v>
      </c>
    </row>
    <row r="179" spans="1:14" x14ac:dyDescent="0.25">
      <c r="A179" s="4">
        <f t="shared" si="32"/>
        <v>0.43987268518518352</v>
      </c>
      <c r="B179" s="3">
        <f t="shared" si="40"/>
        <v>1553302005</v>
      </c>
      <c r="C179">
        <f t="shared" si="45"/>
        <v>3</v>
      </c>
      <c r="D179">
        <f t="shared" si="45"/>
        <v>114</v>
      </c>
      <c r="E179">
        <f t="shared" ca="1" si="43"/>
        <v>70697.428764858341</v>
      </c>
      <c r="F179">
        <f t="shared" ca="1" si="44"/>
        <v>-17704.691186200002</v>
      </c>
      <c r="G179">
        <f t="shared" ca="1" si="33"/>
        <v>8902.7000000000007</v>
      </c>
      <c r="H179" s="9">
        <f t="shared" ca="1" si="41"/>
        <v>217.52971358233191</v>
      </c>
      <c r="I179" s="9">
        <f t="shared" ca="1" si="41"/>
        <v>-54.475450232</v>
      </c>
      <c r="J179" s="9">
        <f t="shared" ca="1" si="41"/>
        <v>-3.5560000000001311</v>
      </c>
      <c r="K179" s="9">
        <f t="shared" ca="1" si="35"/>
        <v>224.24707572048843</v>
      </c>
      <c r="L179" s="9">
        <f t="shared" ca="1" si="36"/>
        <v>104.05930118444165</v>
      </c>
      <c r="M179">
        <f t="shared" ca="1" si="38"/>
        <v>55.690358796296294</v>
      </c>
      <c r="N179">
        <f t="shared" ca="1" si="39"/>
        <v>34.064664351851853</v>
      </c>
    </row>
    <row r="180" spans="1:14" x14ac:dyDescent="0.25">
      <c r="A180" s="4">
        <f t="shared" si="32"/>
        <v>0.43993055555555388</v>
      </c>
      <c r="B180" s="3">
        <f t="shared" si="40"/>
        <v>1553302010</v>
      </c>
      <c r="C180">
        <f t="shared" si="45"/>
        <v>3</v>
      </c>
      <c r="D180">
        <f t="shared" si="45"/>
        <v>114</v>
      </c>
      <c r="E180">
        <f t="shared" ca="1" si="43"/>
        <v>71785.077332770001</v>
      </c>
      <c r="F180">
        <f t="shared" ca="1" si="44"/>
        <v>-17977.068437360002</v>
      </c>
      <c r="G180">
        <f t="shared" ca="1" si="33"/>
        <v>8884.92</v>
      </c>
      <c r="H180" s="9">
        <f t="shared" ca="1" si="41"/>
        <v>217.52971358233481</v>
      </c>
      <c r="I180" s="9">
        <f t="shared" ca="1" si="41"/>
        <v>-54.475450232</v>
      </c>
      <c r="J180" s="9">
        <f t="shared" ca="1" si="41"/>
        <v>-3.5560000000001311</v>
      </c>
      <c r="K180" s="9">
        <f t="shared" ca="1" si="35"/>
        <v>224.24707572049121</v>
      </c>
      <c r="L180" s="9">
        <f t="shared" ca="1" si="36"/>
        <v>104.05930118444147</v>
      </c>
      <c r="M180">
        <f t="shared" ca="1" si="38"/>
        <v>55.687902777777779</v>
      </c>
      <c r="N180">
        <f t="shared" ca="1" si="39"/>
        <v>34.082069444444443</v>
      </c>
    </row>
    <row r="181" spans="1:14" x14ac:dyDescent="0.25">
      <c r="A181" s="4">
        <f t="shared" si="32"/>
        <v>0.43998842592592424</v>
      </c>
      <c r="B181" s="3">
        <f t="shared" si="40"/>
        <v>1553302015</v>
      </c>
      <c r="C181">
        <f t="shared" si="45"/>
        <v>3</v>
      </c>
      <c r="D181">
        <f t="shared" si="45"/>
        <v>114</v>
      </c>
      <c r="E181">
        <f t="shared" ca="1" si="43"/>
        <v>72872.725900681675</v>
      </c>
      <c r="F181">
        <f t="shared" ca="1" si="44"/>
        <v>-18249.445688520002</v>
      </c>
      <c r="G181">
        <f t="shared" ca="1" si="33"/>
        <v>8867.14</v>
      </c>
      <c r="H181" s="9">
        <f t="shared" ca="1" si="41"/>
        <v>217.52971358233191</v>
      </c>
      <c r="I181" s="9">
        <f t="shared" ca="1" si="41"/>
        <v>-54.475450232</v>
      </c>
      <c r="J181" s="9">
        <f t="shared" ca="1" si="41"/>
        <v>-3.5559999999997673</v>
      </c>
      <c r="K181" s="9">
        <f t="shared" ca="1" si="35"/>
        <v>224.24707572048843</v>
      </c>
      <c r="L181" s="9">
        <f t="shared" ca="1" si="36"/>
        <v>104.05930118444165</v>
      </c>
      <c r="M181">
        <f t="shared" ca="1" si="38"/>
        <v>55.685446759259257</v>
      </c>
      <c r="N181">
        <f t="shared" ca="1" si="39"/>
        <v>34.099474537037032</v>
      </c>
    </row>
    <row r="182" spans="1:14" x14ac:dyDescent="0.25">
      <c r="A182" s="4">
        <f t="shared" si="32"/>
        <v>0.4400462962962946</v>
      </c>
      <c r="B182" s="3">
        <f t="shared" si="40"/>
        <v>1553302020</v>
      </c>
      <c r="C182">
        <f t="shared" si="45"/>
        <v>3</v>
      </c>
      <c r="D182">
        <f t="shared" si="45"/>
        <v>114</v>
      </c>
      <c r="E182">
        <f t="shared" ca="1" si="43"/>
        <v>73960.374468593334</v>
      </c>
      <c r="F182">
        <f t="shared" ca="1" si="44"/>
        <v>-18521.822939680002</v>
      </c>
      <c r="G182">
        <f t="shared" ca="1" si="33"/>
        <v>8849.36</v>
      </c>
      <c r="H182" s="9">
        <f t="shared" ca="1" si="41"/>
        <v>217.52971358233481</v>
      </c>
      <c r="I182" s="9">
        <f t="shared" ca="1" si="41"/>
        <v>-54.475450232</v>
      </c>
      <c r="J182" s="9">
        <f t="shared" ca="1" si="41"/>
        <v>-3.5560000000001311</v>
      </c>
      <c r="K182" s="9">
        <f t="shared" ca="1" si="35"/>
        <v>224.24707572049121</v>
      </c>
      <c r="L182" s="9">
        <f t="shared" ca="1" si="36"/>
        <v>104.05930118444147</v>
      </c>
      <c r="M182">
        <f t="shared" ca="1" si="38"/>
        <v>55.682990740740742</v>
      </c>
      <c r="N182">
        <f t="shared" ca="1" si="39"/>
        <v>34.116879629629629</v>
      </c>
    </row>
    <row r="183" spans="1:14" x14ac:dyDescent="0.25">
      <c r="A183" s="4">
        <f t="shared" si="32"/>
        <v>0.44010416666666496</v>
      </c>
      <c r="B183" s="3">
        <f t="shared" si="40"/>
        <v>1553302025</v>
      </c>
      <c r="C183">
        <f t="shared" si="45"/>
        <v>3</v>
      </c>
      <c r="D183">
        <f t="shared" si="45"/>
        <v>114</v>
      </c>
      <c r="E183">
        <f t="shared" ca="1" si="43"/>
        <v>75048.023036505008</v>
      </c>
      <c r="F183">
        <f t="shared" ca="1" si="44"/>
        <v>-18794.200190840002</v>
      </c>
      <c r="G183">
        <f t="shared" ca="1" si="33"/>
        <v>8831.58</v>
      </c>
      <c r="H183" s="9">
        <f t="shared" ref="H183:J233" ca="1" si="46">(E184-E183)/($B184-$B183)</f>
        <v>217.52971358233191</v>
      </c>
      <c r="I183" s="9">
        <f t="shared" ca="1" si="46"/>
        <v>-54.475450232</v>
      </c>
      <c r="J183" s="9">
        <f t="shared" ca="1" si="46"/>
        <v>-3.5560000000001311</v>
      </c>
      <c r="K183" s="9">
        <f t="shared" ca="1" si="35"/>
        <v>224.24707572048843</v>
      </c>
      <c r="L183" s="9">
        <f t="shared" ca="1" si="36"/>
        <v>104.05930118444165</v>
      </c>
      <c r="M183">
        <f t="shared" ca="1" si="38"/>
        <v>55.68053472222222</v>
      </c>
      <c r="N183">
        <f t="shared" ca="1" si="39"/>
        <v>34.134284722222219</v>
      </c>
    </row>
    <row r="184" spans="1:14" x14ac:dyDescent="0.25">
      <c r="A184" s="4">
        <f t="shared" si="32"/>
        <v>0.44016203703703533</v>
      </c>
      <c r="B184" s="3">
        <f t="shared" si="40"/>
        <v>1553302030</v>
      </c>
      <c r="C184">
        <f t="shared" ref="C184:D199" si="47">C183</f>
        <v>3</v>
      </c>
      <c r="D184">
        <f t="shared" si="47"/>
        <v>114</v>
      </c>
      <c r="E184">
        <f t="shared" ca="1" si="43"/>
        <v>76135.671604416668</v>
      </c>
      <c r="F184">
        <f t="shared" ca="1" si="44"/>
        <v>-19066.577442000002</v>
      </c>
      <c r="G184">
        <f t="shared" ca="1" si="33"/>
        <v>8813.7999999999993</v>
      </c>
      <c r="H184" s="9">
        <f t="shared" ca="1" si="46"/>
        <v>217.52971358233481</v>
      </c>
      <c r="I184" s="9">
        <f t="shared" ca="1" si="46"/>
        <v>-54.475450232</v>
      </c>
      <c r="J184" s="9">
        <f t="shared" ca="1" si="46"/>
        <v>-3.5559999999997673</v>
      </c>
      <c r="K184" s="9">
        <f t="shared" ca="1" si="35"/>
        <v>224.24707572049121</v>
      </c>
      <c r="L184" s="9">
        <f t="shared" ca="1" si="36"/>
        <v>104.05930118444147</v>
      </c>
      <c r="M184">
        <f t="shared" ca="1" si="38"/>
        <v>55.678078703703704</v>
      </c>
      <c r="N184">
        <f t="shared" ca="1" si="39"/>
        <v>34.151689814814816</v>
      </c>
    </row>
    <row r="185" spans="1:14" x14ac:dyDescent="0.25">
      <c r="A185" s="4">
        <f t="shared" si="32"/>
        <v>0.44021990740740569</v>
      </c>
      <c r="B185" s="3">
        <f t="shared" si="40"/>
        <v>1553302035</v>
      </c>
      <c r="C185">
        <f t="shared" si="47"/>
        <v>3</v>
      </c>
      <c r="D185">
        <f t="shared" si="47"/>
        <v>114</v>
      </c>
      <c r="E185">
        <f t="shared" ca="1" si="43"/>
        <v>77223.320172328342</v>
      </c>
      <c r="F185">
        <f t="shared" ca="1" si="44"/>
        <v>-19338.954693160002</v>
      </c>
      <c r="G185">
        <f t="shared" ca="1" si="33"/>
        <v>8796.02</v>
      </c>
      <c r="H185" s="9">
        <f t="shared" ca="1" si="46"/>
        <v>217.52971358233191</v>
      </c>
      <c r="I185" s="9">
        <f t="shared" ca="1" si="46"/>
        <v>-54.475450232</v>
      </c>
      <c r="J185" s="9">
        <f t="shared" ca="1" si="46"/>
        <v>-3.5560000000001311</v>
      </c>
      <c r="K185" s="9">
        <f t="shared" ca="1" si="35"/>
        <v>224.24707572048843</v>
      </c>
      <c r="L185" s="9">
        <f t="shared" ca="1" si="36"/>
        <v>104.05930118444165</v>
      </c>
      <c r="M185">
        <f t="shared" ca="1" si="38"/>
        <v>55.675622685185182</v>
      </c>
      <c r="N185">
        <f t="shared" ca="1" si="39"/>
        <v>34.169094907407406</v>
      </c>
    </row>
    <row r="186" spans="1:14" x14ac:dyDescent="0.25">
      <c r="A186" s="4">
        <f t="shared" ref="A186:A234" si="48">A185+5/24/3600</f>
        <v>0.44027777777777605</v>
      </c>
      <c r="B186" s="3">
        <f t="shared" si="40"/>
        <v>1553302040</v>
      </c>
      <c r="C186">
        <f t="shared" si="47"/>
        <v>3</v>
      </c>
      <c r="D186">
        <f t="shared" si="47"/>
        <v>114</v>
      </c>
      <c r="E186">
        <f t="shared" ca="1" si="43"/>
        <v>78310.968740240001</v>
      </c>
      <c r="F186">
        <f t="shared" ca="1" si="44"/>
        <v>-19611.331944320002</v>
      </c>
      <c r="G186">
        <f t="shared" ca="1" si="33"/>
        <v>8778.24</v>
      </c>
      <c r="H186" s="9">
        <f t="shared" ca="1" si="46"/>
        <v>217.52971358233481</v>
      </c>
      <c r="I186" s="9">
        <f t="shared" ca="1" si="46"/>
        <v>-54.475450232</v>
      </c>
      <c r="J186" s="9">
        <f t="shared" ca="1" si="46"/>
        <v>-3.5560000000001311</v>
      </c>
      <c r="K186" s="9">
        <f t="shared" ca="1" si="35"/>
        <v>224.24707572049121</v>
      </c>
      <c r="L186" s="9">
        <f t="shared" ca="1" si="36"/>
        <v>104.05930118444147</v>
      </c>
      <c r="M186">
        <f t="shared" ca="1" si="38"/>
        <v>55.673166666666667</v>
      </c>
      <c r="N186">
        <f t="shared" ca="1" si="39"/>
        <v>34.186499999999995</v>
      </c>
    </row>
    <row r="187" spans="1:14" x14ac:dyDescent="0.25">
      <c r="A187" s="4">
        <f t="shared" si="48"/>
        <v>0.44033564814814641</v>
      </c>
      <c r="B187" s="3">
        <f t="shared" si="40"/>
        <v>1553302045</v>
      </c>
      <c r="C187">
        <f t="shared" si="47"/>
        <v>3</v>
      </c>
      <c r="D187">
        <f t="shared" si="47"/>
        <v>114</v>
      </c>
      <c r="E187">
        <f t="shared" ca="1" si="43"/>
        <v>79398.617308151675</v>
      </c>
      <c r="F187">
        <f t="shared" ca="1" si="44"/>
        <v>-19883.709195480002</v>
      </c>
      <c r="G187">
        <f t="shared" ca="1" si="33"/>
        <v>8760.4599999999991</v>
      </c>
      <c r="H187" s="9">
        <f t="shared" ca="1" si="46"/>
        <v>217.52971358233191</v>
      </c>
      <c r="I187" s="9">
        <f t="shared" ca="1" si="46"/>
        <v>-54.475450232</v>
      </c>
      <c r="J187" s="9">
        <f t="shared" ca="1" si="46"/>
        <v>-3.5559999999997673</v>
      </c>
      <c r="K187" s="9">
        <f t="shared" ca="1" si="35"/>
        <v>224.24707572048843</v>
      </c>
      <c r="L187" s="9">
        <f t="shared" ca="1" si="36"/>
        <v>104.05930118444165</v>
      </c>
      <c r="M187">
        <f t="shared" ca="1" si="38"/>
        <v>55.670710648148145</v>
      </c>
      <c r="N187">
        <f t="shared" ca="1" si="39"/>
        <v>34.203905092592592</v>
      </c>
    </row>
    <row r="188" spans="1:14" x14ac:dyDescent="0.25">
      <c r="A188" s="4">
        <f t="shared" si="48"/>
        <v>0.44039351851851677</v>
      </c>
      <c r="B188" s="3">
        <f t="shared" si="40"/>
        <v>1553302050</v>
      </c>
      <c r="C188">
        <f t="shared" si="47"/>
        <v>3</v>
      </c>
      <c r="D188">
        <f t="shared" si="47"/>
        <v>114</v>
      </c>
      <c r="E188">
        <f t="shared" ca="1" si="43"/>
        <v>80486.265876063335</v>
      </c>
      <c r="F188">
        <f t="shared" ca="1" si="44"/>
        <v>-20156.086446640002</v>
      </c>
      <c r="G188">
        <f t="shared" ca="1" si="33"/>
        <v>8742.68</v>
      </c>
      <c r="H188" s="9">
        <f t="shared" ca="1" si="46"/>
        <v>217.52971358233481</v>
      </c>
      <c r="I188" s="9">
        <f t="shared" ca="1" si="46"/>
        <v>-54.475450232</v>
      </c>
      <c r="J188" s="9">
        <f t="shared" ca="1" si="46"/>
        <v>-3.5560000000001311</v>
      </c>
      <c r="K188" s="9">
        <f t="shared" ca="1" si="35"/>
        <v>224.24707572049121</v>
      </c>
      <c r="L188" s="9">
        <f t="shared" ca="1" si="36"/>
        <v>104.05930118444147</v>
      </c>
      <c r="M188">
        <f t="shared" ca="1" si="38"/>
        <v>55.668254629629629</v>
      </c>
      <c r="N188">
        <f t="shared" ca="1" si="39"/>
        <v>34.221310185185182</v>
      </c>
    </row>
    <row r="189" spans="1:14" x14ac:dyDescent="0.25">
      <c r="A189" s="4">
        <f t="shared" si="48"/>
        <v>0.44045138888888713</v>
      </c>
      <c r="B189" s="3">
        <f t="shared" si="40"/>
        <v>1553302055</v>
      </c>
      <c r="C189">
        <f t="shared" si="47"/>
        <v>3</v>
      </c>
      <c r="D189">
        <f t="shared" si="47"/>
        <v>114</v>
      </c>
      <c r="E189">
        <f t="shared" ca="1" si="43"/>
        <v>81573.914443975009</v>
      </c>
      <c r="F189">
        <f t="shared" ca="1" si="44"/>
        <v>-20428.463697800002</v>
      </c>
      <c r="G189">
        <f t="shared" ca="1" si="33"/>
        <v>8724.9</v>
      </c>
      <c r="H189" s="9">
        <f t="shared" ca="1" si="46"/>
        <v>217.52971358233191</v>
      </c>
      <c r="I189" s="9">
        <f t="shared" ca="1" si="46"/>
        <v>-54.475450232</v>
      </c>
      <c r="J189" s="9">
        <f t="shared" ca="1" si="46"/>
        <v>-3.5560000000001311</v>
      </c>
      <c r="K189" s="9">
        <f t="shared" ca="1" si="35"/>
        <v>224.24707572048843</v>
      </c>
      <c r="L189" s="9">
        <f t="shared" ca="1" si="36"/>
        <v>104.05930118444165</v>
      </c>
      <c r="M189">
        <f t="shared" ca="1" si="38"/>
        <v>55.665798611111107</v>
      </c>
      <c r="N189">
        <f t="shared" ca="1" si="39"/>
        <v>34.238715277777779</v>
      </c>
    </row>
    <row r="190" spans="1:14" x14ac:dyDescent="0.25">
      <c r="A190" s="4">
        <f t="shared" si="48"/>
        <v>0.44050925925925749</v>
      </c>
      <c r="B190" s="3">
        <f t="shared" si="40"/>
        <v>1553302060</v>
      </c>
      <c r="C190">
        <f t="shared" si="47"/>
        <v>3</v>
      </c>
      <c r="D190">
        <f t="shared" si="47"/>
        <v>114</v>
      </c>
      <c r="E190">
        <f t="shared" ca="1" si="43"/>
        <v>82661.563011886668</v>
      </c>
      <c r="F190">
        <f t="shared" ca="1" si="44"/>
        <v>-20700.840948960002</v>
      </c>
      <c r="G190">
        <f t="shared" ca="1" si="33"/>
        <v>8707.119999999999</v>
      </c>
      <c r="H190" s="9">
        <f t="shared" ca="1" si="46"/>
        <v>217.52971358233481</v>
      </c>
      <c r="I190" s="9">
        <f t="shared" ca="1" si="46"/>
        <v>-54.475450232</v>
      </c>
      <c r="J190" s="9">
        <f t="shared" ca="1" si="46"/>
        <v>-3.5559999999997673</v>
      </c>
      <c r="K190" s="9">
        <f t="shared" ca="1" si="35"/>
        <v>224.24707572049121</v>
      </c>
      <c r="L190" s="9">
        <f t="shared" ca="1" si="36"/>
        <v>104.05930118444147</v>
      </c>
      <c r="M190">
        <f t="shared" ca="1" si="38"/>
        <v>55.663342592592592</v>
      </c>
      <c r="N190">
        <f t="shared" ca="1" si="39"/>
        <v>34.256120370370368</v>
      </c>
    </row>
    <row r="191" spans="1:14" x14ac:dyDescent="0.25">
      <c r="A191" s="4">
        <f t="shared" si="48"/>
        <v>0.44056712962962785</v>
      </c>
      <c r="B191" s="3">
        <f t="shared" si="40"/>
        <v>1553302065</v>
      </c>
      <c r="C191">
        <f t="shared" si="47"/>
        <v>3</v>
      </c>
      <c r="D191">
        <f t="shared" si="47"/>
        <v>114</v>
      </c>
      <c r="E191">
        <f t="shared" ca="1" si="43"/>
        <v>83749.211579798342</v>
      </c>
      <c r="F191">
        <f t="shared" ca="1" si="44"/>
        <v>-20973.218200120002</v>
      </c>
      <c r="G191">
        <f t="shared" ca="1" si="33"/>
        <v>8689.34</v>
      </c>
      <c r="H191" s="9">
        <f t="shared" ca="1" si="46"/>
        <v>217.52971358233191</v>
      </c>
      <c r="I191" s="9">
        <f t="shared" ca="1" si="46"/>
        <v>-54.475450232</v>
      </c>
      <c r="J191" s="9">
        <f t="shared" ca="1" si="46"/>
        <v>-3.5560000000001311</v>
      </c>
      <c r="K191" s="9">
        <f t="shared" ca="1" si="35"/>
        <v>224.24707572048843</v>
      </c>
      <c r="L191" s="9">
        <f t="shared" ca="1" si="36"/>
        <v>104.05930118444165</v>
      </c>
      <c r="M191">
        <f t="shared" ca="1" si="38"/>
        <v>55.66088657407407</v>
      </c>
      <c r="N191">
        <f t="shared" ca="1" si="39"/>
        <v>34.273525462962958</v>
      </c>
    </row>
    <row r="192" spans="1:14" x14ac:dyDescent="0.25">
      <c r="A192" s="4">
        <f t="shared" si="48"/>
        <v>0.44062499999999821</v>
      </c>
      <c r="B192" s="3">
        <f t="shared" si="40"/>
        <v>1553302070</v>
      </c>
      <c r="C192">
        <f t="shared" si="47"/>
        <v>3</v>
      </c>
      <c r="D192">
        <f t="shared" si="47"/>
        <v>114</v>
      </c>
      <c r="E192">
        <f t="shared" ca="1" si="43"/>
        <v>84836.860147710002</v>
      </c>
      <c r="F192">
        <f t="shared" ca="1" si="44"/>
        <v>-21245.595451280002</v>
      </c>
      <c r="G192">
        <f t="shared" ca="1" si="33"/>
        <v>8671.56</v>
      </c>
      <c r="H192" s="9">
        <f t="shared" ca="1" si="46"/>
        <v>217.52971358233481</v>
      </c>
      <c r="I192" s="9">
        <f t="shared" ca="1" si="46"/>
        <v>-54.475450232</v>
      </c>
      <c r="J192" s="9">
        <f t="shared" ca="1" si="46"/>
        <v>-3.5559999999997673</v>
      </c>
      <c r="K192" s="9">
        <f t="shared" ca="1" si="35"/>
        <v>224.24707572049121</v>
      </c>
      <c r="L192" s="9">
        <f t="shared" ca="1" si="36"/>
        <v>104.05930118444147</v>
      </c>
      <c r="M192">
        <f t="shared" ca="1" si="38"/>
        <v>55.658430555555555</v>
      </c>
      <c r="N192">
        <f t="shared" ca="1" si="39"/>
        <v>34.290930555555555</v>
      </c>
    </row>
    <row r="193" spans="1:14" x14ac:dyDescent="0.25">
      <c r="A193" s="4">
        <f t="shared" si="48"/>
        <v>0.44068287037036857</v>
      </c>
      <c r="B193" s="3">
        <f t="shared" si="40"/>
        <v>1553302075</v>
      </c>
      <c r="C193">
        <f t="shared" si="47"/>
        <v>3</v>
      </c>
      <c r="D193">
        <f t="shared" si="47"/>
        <v>114</v>
      </c>
      <c r="E193">
        <f t="shared" ca="1" si="43"/>
        <v>85924.508715621676</v>
      </c>
      <c r="F193">
        <f t="shared" ca="1" si="44"/>
        <v>-21517.972702440002</v>
      </c>
      <c r="G193">
        <f t="shared" ca="1" si="33"/>
        <v>8653.7800000000007</v>
      </c>
      <c r="H193" s="9">
        <f t="shared" ca="1" si="46"/>
        <v>217.52971358233191</v>
      </c>
      <c r="I193" s="9">
        <f t="shared" ca="1" si="46"/>
        <v>-54.475450232</v>
      </c>
      <c r="J193" s="9">
        <f t="shared" ca="1" si="46"/>
        <v>-3.5560000000001311</v>
      </c>
      <c r="K193" s="9">
        <f t="shared" ca="1" si="35"/>
        <v>224.24707572048843</v>
      </c>
      <c r="L193" s="9">
        <f t="shared" ca="1" si="36"/>
        <v>104.05930118444165</v>
      </c>
      <c r="M193">
        <f t="shared" ca="1" si="38"/>
        <v>55.655974537037032</v>
      </c>
      <c r="N193">
        <f t="shared" ca="1" si="39"/>
        <v>34.308335648148145</v>
      </c>
    </row>
    <row r="194" spans="1:14" x14ac:dyDescent="0.25">
      <c r="A194" s="4">
        <f t="shared" si="48"/>
        <v>0.44074074074073893</v>
      </c>
      <c r="B194" s="3">
        <f t="shared" si="40"/>
        <v>1553302080</v>
      </c>
      <c r="C194">
        <f t="shared" si="47"/>
        <v>3</v>
      </c>
      <c r="D194">
        <f t="shared" si="47"/>
        <v>114</v>
      </c>
      <c r="E194">
        <f t="shared" ca="1" si="43"/>
        <v>87012.157283533335</v>
      </c>
      <c r="F194">
        <f t="shared" ca="1" si="44"/>
        <v>-21790.349953600002</v>
      </c>
      <c r="G194">
        <f t="shared" ca="1" si="33"/>
        <v>8636</v>
      </c>
      <c r="H194" s="9">
        <f t="shared" ca="1" si="46"/>
        <v>217.52971358233481</v>
      </c>
      <c r="I194" s="9">
        <f t="shared" ca="1" si="46"/>
        <v>-54.475450232</v>
      </c>
      <c r="J194" s="9">
        <f t="shared" ca="1" si="46"/>
        <v>-3.5560000000001311</v>
      </c>
      <c r="K194" s="9">
        <f t="shared" ca="1" si="35"/>
        <v>224.24707572049121</v>
      </c>
      <c r="L194" s="9">
        <f t="shared" ca="1" si="36"/>
        <v>104.05930118444147</v>
      </c>
      <c r="M194">
        <f t="shared" ca="1" si="38"/>
        <v>55.653518518518517</v>
      </c>
      <c r="N194">
        <f t="shared" ca="1" si="39"/>
        <v>34.325740740740741</v>
      </c>
    </row>
    <row r="195" spans="1:14" x14ac:dyDescent="0.25">
      <c r="A195" s="4">
        <f t="shared" si="48"/>
        <v>0.4407986111111093</v>
      </c>
      <c r="B195" s="3">
        <f t="shared" si="40"/>
        <v>1553302085</v>
      </c>
      <c r="C195">
        <f t="shared" si="47"/>
        <v>3</v>
      </c>
      <c r="D195">
        <f t="shared" si="47"/>
        <v>114</v>
      </c>
      <c r="E195">
        <f t="shared" ca="1" si="43"/>
        <v>88099.805851445009</v>
      </c>
      <c r="F195">
        <f t="shared" ca="1" si="44"/>
        <v>-22062.727204760002</v>
      </c>
      <c r="G195">
        <f t="shared" ca="1" si="33"/>
        <v>8618.2199999999993</v>
      </c>
      <c r="H195" s="9">
        <f t="shared" ca="1" si="46"/>
        <v>217.52971358233191</v>
      </c>
      <c r="I195" s="9">
        <f t="shared" ca="1" si="46"/>
        <v>-54.475450232</v>
      </c>
      <c r="J195" s="9">
        <f t="shared" ca="1" si="46"/>
        <v>-3.5559999999997673</v>
      </c>
      <c r="K195" s="9">
        <f t="shared" ca="1" si="35"/>
        <v>224.24707572048843</v>
      </c>
      <c r="L195" s="9">
        <f t="shared" ca="1" si="36"/>
        <v>104.05930118444165</v>
      </c>
      <c r="M195">
        <f t="shared" ca="1" si="38"/>
        <v>55.651062500000002</v>
      </c>
      <c r="N195">
        <f t="shared" ca="1" si="39"/>
        <v>34.343145833333331</v>
      </c>
    </row>
    <row r="196" spans="1:14" x14ac:dyDescent="0.25">
      <c r="A196" s="4">
        <f t="shared" si="48"/>
        <v>0.44085648148147966</v>
      </c>
      <c r="B196" s="3">
        <f t="shared" si="40"/>
        <v>1553302090</v>
      </c>
      <c r="C196">
        <f t="shared" si="47"/>
        <v>3</v>
      </c>
      <c r="D196">
        <f t="shared" si="47"/>
        <v>114</v>
      </c>
      <c r="E196">
        <f t="shared" ca="1" si="43"/>
        <v>89187.454419356669</v>
      </c>
      <c r="F196">
        <f t="shared" ca="1" si="44"/>
        <v>-22335.104455920002</v>
      </c>
      <c r="G196">
        <f t="shared" ca="1" si="33"/>
        <v>8600.44</v>
      </c>
      <c r="H196" s="9">
        <f t="shared" ca="1" si="46"/>
        <v>217.52971358233481</v>
      </c>
      <c r="I196" s="9">
        <f t="shared" ca="1" si="46"/>
        <v>-54.475450232</v>
      </c>
      <c r="J196" s="9">
        <f t="shared" ca="1" si="46"/>
        <v>-3.5560000000001311</v>
      </c>
      <c r="K196" s="9">
        <f t="shared" ca="1" si="35"/>
        <v>224.24707572049121</v>
      </c>
      <c r="L196" s="9">
        <f t="shared" ca="1" si="36"/>
        <v>104.05930118444147</v>
      </c>
      <c r="M196">
        <f t="shared" ca="1" si="38"/>
        <v>55.64860648148148</v>
      </c>
      <c r="N196">
        <f t="shared" ca="1" si="39"/>
        <v>34.360550925925921</v>
      </c>
    </row>
    <row r="197" spans="1:14" x14ac:dyDescent="0.25">
      <c r="A197" s="4">
        <f t="shared" si="48"/>
        <v>0.44091435185185002</v>
      </c>
      <c r="B197" s="3">
        <f t="shared" si="40"/>
        <v>1553302095</v>
      </c>
      <c r="C197">
        <f t="shared" si="47"/>
        <v>3</v>
      </c>
      <c r="D197">
        <f t="shared" si="47"/>
        <v>114</v>
      </c>
      <c r="E197">
        <f t="shared" ca="1" si="43"/>
        <v>90275.102987268343</v>
      </c>
      <c r="F197">
        <f t="shared" ca="1" si="44"/>
        <v>-22607.481707080002</v>
      </c>
      <c r="G197">
        <f t="shared" ca="1" si="33"/>
        <v>8582.66</v>
      </c>
      <c r="H197" s="9">
        <f t="shared" ca="1" si="46"/>
        <v>217.52971358233191</v>
      </c>
      <c r="I197" s="9">
        <f t="shared" ca="1" si="46"/>
        <v>-54.475450232</v>
      </c>
      <c r="J197" s="9">
        <f t="shared" ca="1" si="46"/>
        <v>-3.5560000000001311</v>
      </c>
      <c r="K197" s="9">
        <f t="shared" ca="1" si="35"/>
        <v>224.24707572048843</v>
      </c>
      <c r="L197" s="9">
        <f t="shared" ca="1" si="36"/>
        <v>104.05930118444165</v>
      </c>
      <c r="M197">
        <f t="shared" ca="1" si="38"/>
        <v>55.646150462962964</v>
      </c>
      <c r="N197">
        <f t="shared" ca="1" si="39"/>
        <v>34.377956018518518</v>
      </c>
    </row>
    <row r="198" spans="1:14" x14ac:dyDescent="0.25">
      <c r="A198" s="4">
        <f t="shared" si="48"/>
        <v>0.44097222222222038</v>
      </c>
      <c r="B198" s="3">
        <f t="shared" si="40"/>
        <v>1553302100</v>
      </c>
      <c r="C198">
        <f t="shared" si="47"/>
        <v>3</v>
      </c>
      <c r="D198">
        <f t="shared" si="47"/>
        <v>114</v>
      </c>
      <c r="E198">
        <f t="shared" ca="1" si="43"/>
        <v>91362.751555180002</v>
      </c>
      <c r="F198">
        <f t="shared" ca="1" si="44"/>
        <v>-22879.858958240002</v>
      </c>
      <c r="G198">
        <f t="shared" ca="1" si="33"/>
        <v>8564.8799999999992</v>
      </c>
      <c r="H198" s="9">
        <f t="shared" ca="1" si="46"/>
        <v>217.52971358233481</v>
      </c>
      <c r="I198" s="9">
        <f t="shared" ca="1" si="46"/>
        <v>-54.475450232</v>
      </c>
      <c r="J198" s="9">
        <f t="shared" ca="1" si="46"/>
        <v>-3.5559999999997673</v>
      </c>
      <c r="K198" s="9">
        <f t="shared" ca="1" si="35"/>
        <v>224.24707572049121</v>
      </c>
      <c r="L198" s="9">
        <f t="shared" ca="1" si="36"/>
        <v>104.05930118444147</v>
      </c>
      <c r="M198">
        <f t="shared" ca="1" si="38"/>
        <v>55.643694444444442</v>
      </c>
      <c r="N198">
        <f t="shared" ca="1" si="39"/>
        <v>34.395361111111107</v>
      </c>
    </row>
    <row r="199" spans="1:14" x14ac:dyDescent="0.25">
      <c r="A199" s="4">
        <f t="shared" si="48"/>
        <v>0.44103009259259074</v>
      </c>
      <c r="B199" s="3">
        <f t="shared" si="40"/>
        <v>1553302105</v>
      </c>
      <c r="C199">
        <f t="shared" si="47"/>
        <v>3</v>
      </c>
      <c r="D199">
        <f t="shared" si="47"/>
        <v>114</v>
      </c>
      <c r="E199">
        <f t="shared" ca="1" si="43"/>
        <v>92450.400123091677</v>
      </c>
      <c r="F199">
        <f t="shared" ca="1" si="44"/>
        <v>-23152.236209400002</v>
      </c>
      <c r="G199">
        <f t="shared" ref="G199:G234" ca="1" si="49">INDIRECT("G$"&amp;C199)+INDIRECT("J$"&amp;C199)*($B199-INDIRECT("B$"&amp;D199))</f>
        <v>8547.1</v>
      </c>
      <c r="H199" s="9">
        <f t="shared" ca="1" si="46"/>
        <v>217.52971358233191</v>
      </c>
      <c r="I199" s="9">
        <f t="shared" ca="1" si="46"/>
        <v>-54.475450232</v>
      </c>
      <c r="J199" s="9">
        <f t="shared" ca="1" si="46"/>
        <v>-3.5560000000001311</v>
      </c>
      <c r="K199" s="9">
        <f t="shared" ref="K199:K233" ca="1" si="50">SQRT(H199*H199+I199*I199)</f>
        <v>224.24707572048843</v>
      </c>
      <c r="L199" s="9">
        <f t="shared" ref="L199:L234" ca="1" si="51">DEGREES(ATAN2(I199,H199))</f>
        <v>104.05930118444165</v>
      </c>
      <c r="M199">
        <f t="shared" ca="1" si="38"/>
        <v>55.641238425925927</v>
      </c>
      <c r="N199">
        <f t="shared" ca="1" si="39"/>
        <v>34.412766203703704</v>
      </c>
    </row>
    <row r="200" spans="1:14" x14ac:dyDescent="0.25">
      <c r="A200" s="4">
        <f t="shared" si="48"/>
        <v>0.4410879629629611</v>
      </c>
      <c r="B200" s="3">
        <f t="shared" si="40"/>
        <v>1553302110</v>
      </c>
      <c r="C200">
        <f t="shared" ref="C200:D215" si="52">C199</f>
        <v>3</v>
      </c>
      <c r="D200">
        <f t="shared" si="52"/>
        <v>114</v>
      </c>
      <c r="E200">
        <f t="shared" ca="1" si="43"/>
        <v>93538.048691003336</v>
      </c>
      <c r="F200">
        <f t="shared" ca="1" si="44"/>
        <v>-23424.613460560002</v>
      </c>
      <c r="G200">
        <f t="shared" ca="1" si="49"/>
        <v>8529.32</v>
      </c>
      <c r="H200" s="9">
        <f t="shared" ca="1" si="46"/>
        <v>217.52971358233481</v>
      </c>
      <c r="I200" s="9">
        <f t="shared" ca="1" si="46"/>
        <v>-54.475450232</v>
      </c>
      <c r="J200" s="9">
        <f t="shared" ca="1" si="46"/>
        <v>-3.5559999999997673</v>
      </c>
      <c r="K200" s="9">
        <f t="shared" ca="1" si="50"/>
        <v>224.24707572049121</v>
      </c>
      <c r="L200" s="9">
        <f t="shared" ca="1" si="51"/>
        <v>104.05930118444147</v>
      </c>
      <c r="M200">
        <f t="shared" ref="M200:M234" ca="1" si="53">INDIRECT("M$"&amp;C200)+INDIRECT("O$"&amp;C200)*($B200-INDIRECT("B$"&amp;D200))</f>
        <v>55.638782407407405</v>
      </c>
      <c r="N200">
        <f t="shared" ref="N200:N234" ca="1" si="54">INDIRECT("N$"&amp;C200)+INDIRECT("P$"&amp;C200)*($B200-INDIRECT("B$"&amp;D200))</f>
        <v>34.430171296296294</v>
      </c>
    </row>
    <row r="201" spans="1:14" x14ac:dyDescent="0.25">
      <c r="A201" s="4">
        <f t="shared" si="48"/>
        <v>0.44114583333333146</v>
      </c>
      <c r="B201" s="3">
        <f t="shared" ref="B201:B234" si="55">B200+SECOND(A201-A200)</f>
        <v>1553302115</v>
      </c>
      <c r="C201">
        <f t="shared" si="52"/>
        <v>3</v>
      </c>
      <c r="D201">
        <f t="shared" si="52"/>
        <v>114</v>
      </c>
      <c r="E201">
        <f t="shared" ca="1" si="43"/>
        <v>94625.69725891501</v>
      </c>
      <c r="F201">
        <f t="shared" ca="1" si="44"/>
        <v>-23696.990711720002</v>
      </c>
      <c r="G201">
        <f t="shared" ca="1" si="49"/>
        <v>8511.5400000000009</v>
      </c>
      <c r="H201" s="9">
        <f t="shared" ca="1" si="46"/>
        <v>217.52971358233191</v>
      </c>
      <c r="I201" s="9">
        <f t="shared" ca="1" si="46"/>
        <v>-54.475450232</v>
      </c>
      <c r="J201" s="9">
        <f t="shared" ca="1" si="46"/>
        <v>-3.5560000000001311</v>
      </c>
      <c r="K201" s="9">
        <f t="shared" ca="1" si="50"/>
        <v>224.24707572048843</v>
      </c>
      <c r="L201" s="9">
        <f t="shared" ca="1" si="51"/>
        <v>104.05930118444165</v>
      </c>
      <c r="M201">
        <f t="shared" ca="1" si="53"/>
        <v>55.636326388888889</v>
      </c>
      <c r="N201">
        <f t="shared" ca="1" si="54"/>
        <v>34.447576388888891</v>
      </c>
    </row>
    <row r="202" spans="1:14" x14ac:dyDescent="0.25">
      <c r="A202" s="4">
        <f t="shared" si="48"/>
        <v>0.44120370370370182</v>
      </c>
      <c r="B202" s="3">
        <f t="shared" si="55"/>
        <v>1553302120</v>
      </c>
      <c r="C202">
        <f t="shared" si="52"/>
        <v>3</v>
      </c>
      <c r="D202">
        <f t="shared" si="52"/>
        <v>114</v>
      </c>
      <c r="E202">
        <f t="shared" ca="1" si="43"/>
        <v>95713.34582682667</v>
      </c>
      <c r="F202">
        <f t="shared" ca="1" si="44"/>
        <v>-23969.367962880002</v>
      </c>
      <c r="G202">
        <f t="shared" ca="1" si="49"/>
        <v>8493.76</v>
      </c>
      <c r="H202" s="9">
        <f t="shared" ca="1" si="46"/>
        <v>217.52971358233481</v>
      </c>
      <c r="I202" s="9">
        <f t="shared" ca="1" si="46"/>
        <v>-54.475450232</v>
      </c>
      <c r="J202" s="9">
        <f t="shared" ca="1" si="46"/>
        <v>-3.5560000000001311</v>
      </c>
      <c r="K202" s="9">
        <f t="shared" ca="1" si="50"/>
        <v>224.24707572049121</v>
      </c>
      <c r="L202" s="9">
        <f t="shared" ca="1" si="51"/>
        <v>104.05930118444147</v>
      </c>
      <c r="M202">
        <f t="shared" ca="1" si="53"/>
        <v>55.633870370370367</v>
      </c>
      <c r="N202">
        <f t="shared" ca="1" si="54"/>
        <v>34.46498148148148</v>
      </c>
    </row>
    <row r="203" spans="1:14" x14ac:dyDescent="0.25">
      <c r="A203" s="4">
        <f t="shared" si="48"/>
        <v>0.44126157407407218</v>
      </c>
      <c r="B203" s="3">
        <f t="shared" si="55"/>
        <v>1553302125</v>
      </c>
      <c r="C203">
        <f t="shared" si="52"/>
        <v>3</v>
      </c>
      <c r="D203">
        <f t="shared" si="52"/>
        <v>114</v>
      </c>
      <c r="E203">
        <f t="shared" ca="1" si="43"/>
        <v>96800.994394738344</v>
      </c>
      <c r="F203">
        <f t="shared" ca="1" si="44"/>
        <v>-24241.745214040002</v>
      </c>
      <c r="G203">
        <f t="shared" ca="1" si="49"/>
        <v>8475.98</v>
      </c>
      <c r="H203" s="9">
        <f t="shared" ca="1" si="46"/>
        <v>217.52971358233191</v>
      </c>
      <c r="I203" s="9">
        <f t="shared" ca="1" si="46"/>
        <v>-54.475450232</v>
      </c>
      <c r="J203" s="9">
        <f t="shared" ca="1" si="46"/>
        <v>-3.5559999999997673</v>
      </c>
      <c r="K203" s="9">
        <f t="shared" ca="1" si="50"/>
        <v>224.24707572048843</v>
      </c>
      <c r="L203" s="9">
        <f t="shared" ca="1" si="51"/>
        <v>104.05930118444165</v>
      </c>
      <c r="M203">
        <f t="shared" ca="1" si="53"/>
        <v>55.631414351851852</v>
      </c>
      <c r="N203">
        <f t="shared" ca="1" si="54"/>
        <v>34.48238657407407</v>
      </c>
    </row>
    <row r="204" spans="1:14" x14ac:dyDescent="0.25">
      <c r="A204" s="4">
        <f t="shared" si="48"/>
        <v>0.44131944444444254</v>
      </c>
      <c r="B204" s="3">
        <f t="shared" si="55"/>
        <v>1553302130</v>
      </c>
      <c r="C204">
        <f t="shared" si="52"/>
        <v>3</v>
      </c>
      <c r="D204">
        <f t="shared" si="52"/>
        <v>114</v>
      </c>
      <c r="E204">
        <f t="shared" ca="1" si="43"/>
        <v>97888.642962650003</v>
      </c>
      <c r="F204">
        <f t="shared" ca="1" si="44"/>
        <v>-24514.122465200002</v>
      </c>
      <c r="G204">
        <f t="shared" ca="1" si="49"/>
        <v>8458.2000000000007</v>
      </c>
      <c r="H204" s="9">
        <f t="shared" ca="1" si="46"/>
        <v>217.52971358233481</v>
      </c>
      <c r="I204" s="9">
        <f t="shared" ca="1" si="46"/>
        <v>-54.475450232</v>
      </c>
      <c r="J204" s="9">
        <f t="shared" ca="1" si="46"/>
        <v>-3.5560000000001311</v>
      </c>
      <c r="K204" s="9">
        <f t="shared" ca="1" si="50"/>
        <v>224.24707572049121</v>
      </c>
      <c r="L204" s="9">
        <f t="shared" ca="1" si="51"/>
        <v>104.05930118444147</v>
      </c>
      <c r="M204">
        <f t="shared" ca="1" si="53"/>
        <v>55.62895833333333</v>
      </c>
      <c r="N204">
        <f t="shared" ca="1" si="54"/>
        <v>34.499791666666667</v>
      </c>
    </row>
    <row r="205" spans="1:14" x14ac:dyDescent="0.25">
      <c r="A205" s="4">
        <f t="shared" si="48"/>
        <v>0.4413773148148129</v>
      </c>
      <c r="B205" s="3">
        <f t="shared" si="55"/>
        <v>1553302135</v>
      </c>
      <c r="C205">
        <f t="shared" si="52"/>
        <v>3</v>
      </c>
      <c r="D205">
        <f t="shared" si="52"/>
        <v>114</v>
      </c>
      <c r="E205">
        <f t="shared" ca="1" si="43"/>
        <v>98976.291530561677</v>
      </c>
      <c r="F205">
        <f t="shared" ca="1" si="44"/>
        <v>-24786.499716360002</v>
      </c>
      <c r="G205">
        <f t="shared" ca="1" si="49"/>
        <v>8440.42</v>
      </c>
      <c r="H205" s="9">
        <f t="shared" ca="1" si="46"/>
        <v>217.52971358233191</v>
      </c>
      <c r="I205" s="9">
        <f t="shared" ca="1" si="46"/>
        <v>-54.475450232</v>
      </c>
      <c r="J205" s="9">
        <f t="shared" ca="1" si="46"/>
        <v>-3.5560000000001311</v>
      </c>
      <c r="K205" s="9">
        <f t="shared" ca="1" si="50"/>
        <v>224.24707572048843</v>
      </c>
      <c r="L205" s="9">
        <f t="shared" ca="1" si="51"/>
        <v>104.05930118444165</v>
      </c>
      <c r="M205">
        <f t="shared" ca="1" si="53"/>
        <v>55.626502314814815</v>
      </c>
      <c r="N205">
        <f t="shared" ca="1" si="54"/>
        <v>34.517196759259257</v>
      </c>
    </row>
    <row r="206" spans="1:14" x14ac:dyDescent="0.25">
      <c r="A206" s="4">
        <f t="shared" si="48"/>
        <v>0.44143518518518327</v>
      </c>
      <c r="B206" s="3">
        <f t="shared" si="55"/>
        <v>1553302140</v>
      </c>
      <c r="C206">
        <f t="shared" si="52"/>
        <v>3</v>
      </c>
      <c r="D206">
        <f t="shared" si="52"/>
        <v>114</v>
      </c>
      <c r="E206">
        <f t="shared" ca="1" si="43"/>
        <v>100063.94009847334</v>
      </c>
      <c r="F206">
        <f t="shared" ca="1" si="44"/>
        <v>-25058.876967520002</v>
      </c>
      <c r="G206">
        <f t="shared" ca="1" si="49"/>
        <v>8422.64</v>
      </c>
      <c r="H206" s="9">
        <f t="shared" ca="1" si="46"/>
        <v>217.52971358233481</v>
      </c>
      <c r="I206" s="9">
        <f t="shared" ca="1" si="46"/>
        <v>-54.475450232</v>
      </c>
      <c r="J206" s="9">
        <f t="shared" ca="1" si="46"/>
        <v>-3.5559999999997673</v>
      </c>
      <c r="K206" s="9">
        <f t="shared" ca="1" si="50"/>
        <v>224.24707572049121</v>
      </c>
      <c r="L206" s="9">
        <f t="shared" ca="1" si="51"/>
        <v>104.05930118444147</v>
      </c>
      <c r="M206">
        <f t="shared" ca="1" si="53"/>
        <v>55.624046296296292</v>
      </c>
      <c r="N206">
        <f t="shared" ca="1" si="54"/>
        <v>34.534601851851853</v>
      </c>
    </row>
    <row r="207" spans="1:14" x14ac:dyDescent="0.25">
      <c r="A207" s="4">
        <f t="shared" si="48"/>
        <v>0.44149305555555363</v>
      </c>
      <c r="B207" s="3">
        <f t="shared" si="55"/>
        <v>1553302145</v>
      </c>
      <c r="C207">
        <f t="shared" si="52"/>
        <v>3</v>
      </c>
      <c r="D207">
        <f t="shared" si="52"/>
        <v>114</v>
      </c>
      <c r="E207">
        <f t="shared" ca="1" si="43"/>
        <v>101151.58866638501</v>
      </c>
      <c r="F207">
        <f t="shared" ca="1" si="44"/>
        <v>-25331.254218680002</v>
      </c>
      <c r="G207">
        <f t="shared" ca="1" si="49"/>
        <v>8404.86</v>
      </c>
      <c r="H207" s="9">
        <f t="shared" ca="1" si="46"/>
        <v>217.52971358233191</v>
      </c>
      <c r="I207" s="9">
        <f t="shared" ca="1" si="46"/>
        <v>-54.475450232</v>
      </c>
      <c r="J207" s="9">
        <f t="shared" ca="1" si="46"/>
        <v>-3.5560000000001311</v>
      </c>
      <c r="K207" s="9">
        <f t="shared" ca="1" si="50"/>
        <v>224.24707572048843</v>
      </c>
      <c r="L207" s="9">
        <f t="shared" ca="1" si="51"/>
        <v>104.05930118444165</v>
      </c>
      <c r="M207">
        <f t="shared" ca="1" si="53"/>
        <v>55.621590277777777</v>
      </c>
      <c r="N207">
        <f t="shared" ca="1" si="54"/>
        <v>34.552006944444443</v>
      </c>
    </row>
    <row r="208" spans="1:14" x14ac:dyDescent="0.25">
      <c r="A208" s="4">
        <f t="shared" si="48"/>
        <v>0.44155092592592399</v>
      </c>
      <c r="B208" s="3">
        <f t="shared" si="55"/>
        <v>1553302150</v>
      </c>
      <c r="C208">
        <f t="shared" si="52"/>
        <v>3</v>
      </c>
      <c r="D208">
        <f t="shared" si="52"/>
        <v>114</v>
      </c>
      <c r="E208">
        <f t="shared" ca="1" si="43"/>
        <v>102239.23723429667</v>
      </c>
      <c r="F208">
        <f t="shared" ca="1" si="44"/>
        <v>-25603.631469840002</v>
      </c>
      <c r="G208">
        <f t="shared" ca="1" si="49"/>
        <v>8387.08</v>
      </c>
      <c r="H208" s="9">
        <f t="shared" ca="1" si="46"/>
        <v>217.52971358233481</v>
      </c>
      <c r="I208" s="9">
        <f t="shared" ca="1" si="46"/>
        <v>-54.475450232</v>
      </c>
      <c r="J208" s="9">
        <f t="shared" ca="1" si="46"/>
        <v>-3.5560000000001311</v>
      </c>
      <c r="K208" s="9">
        <f t="shared" ca="1" si="50"/>
        <v>224.24707572049121</v>
      </c>
      <c r="L208" s="9">
        <f t="shared" ca="1" si="51"/>
        <v>104.05930118444147</v>
      </c>
      <c r="M208">
        <f t="shared" ca="1" si="53"/>
        <v>55.619134259259255</v>
      </c>
      <c r="N208">
        <f t="shared" ca="1" si="54"/>
        <v>34.569412037037033</v>
      </c>
    </row>
    <row r="209" spans="1:14" x14ac:dyDescent="0.25">
      <c r="A209" s="4">
        <f t="shared" si="48"/>
        <v>0.44160879629629435</v>
      </c>
      <c r="B209" s="3">
        <f t="shared" si="55"/>
        <v>1553302155</v>
      </c>
      <c r="C209">
        <f t="shared" si="52"/>
        <v>3</v>
      </c>
      <c r="D209">
        <f t="shared" si="52"/>
        <v>114</v>
      </c>
      <c r="E209">
        <f t="shared" ca="1" si="43"/>
        <v>103326.88580220834</v>
      </c>
      <c r="F209">
        <f t="shared" ca="1" si="44"/>
        <v>-25876.008721000002</v>
      </c>
      <c r="G209">
        <f t="shared" ca="1" si="49"/>
        <v>8369.2999999999993</v>
      </c>
      <c r="H209" s="9">
        <f t="shared" ca="1" si="46"/>
        <v>217.52971358233191</v>
      </c>
      <c r="I209" s="9">
        <f t="shared" ca="1" si="46"/>
        <v>-54.475450232</v>
      </c>
      <c r="J209" s="9">
        <f t="shared" ca="1" si="46"/>
        <v>-3.5559999999997673</v>
      </c>
      <c r="K209" s="9">
        <f t="shared" ca="1" si="50"/>
        <v>224.24707572048843</v>
      </c>
      <c r="L209" s="9">
        <f t="shared" ca="1" si="51"/>
        <v>104.05930118444165</v>
      </c>
      <c r="M209">
        <f t="shared" ca="1" si="53"/>
        <v>55.61667824074074</v>
      </c>
      <c r="N209">
        <f t="shared" ca="1" si="54"/>
        <v>34.58681712962963</v>
      </c>
    </row>
    <row r="210" spans="1:14" x14ac:dyDescent="0.25">
      <c r="A210" s="4">
        <f t="shared" si="48"/>
        <v>0.44166666666666471</v>
      </c>
      <c r="B210" s="3">
        <f t="shared" si="55"/>
        <v>1553302160</v>
      </c>
      <c r="C210">
        <f t="shared" si="52"/>
        <v>3</v>
      </c>
      <c r="D210">
        <f t="shared" si="52"/>
        <v>114</v>
      </c>
      <c r="E210">
        <f t="shared" ca="1" si="43"/>
        <v>104414.53437012</v>
      </c>
      <c r="F210">
        <f t="shared" ca="1" si="44"/>
        <v>-26148.385972160002</v>
      </c>
      <c r="G210">
        <f t="shared" ca="1" si="49"/>
        <v>8351.52</v>
      </c>
      <c r="H210" s="9">
        <f t="shared" ca="1" si="46"/>
        <v>217.52971358233481</v>
      </c>
      <c r="I210" s="9">
        <f t="shared" ca="1" si="46"/>
        <v>-54.475450232</v>
      </c>
      <c r="J210" s="9">
        <f t="shared" ca="1" si="46"/>
        <v>-3.5560000000001311</v>
      </c>
      <c r="K210" s="9">
        <f t="shared" ca="1" si="50"/>
        <v>224.24707572049121</v>
      </c>
      <c r="L210" s="9">
        <f t="shared" ca="1" si="51"/>
        <v>104.05930118444147</v>
      </c>
      <c r="M210">
        <f t="shared" ca="1" si="53"/>
        <v>55.614222222222217</v>
      </c>
      <c r="N210">
        <f t="shared" ca="1" si="54"/>
        <v>34.604222222222219</v>
      </c>
    </row>
    <row r="211" spans="1:14" x14ac:dyDescent="0.25">
      <c r="A211" s="4">
        <f t="shared" si="48"/>
        <v>0.44172453703703507</v>
      </c>
      <c r="B211" s="3">
        <f t="shared" si="55"/>
        <v>1553302165</v>
      </c>
      <c r="C211">
        <f t="shared" si="52"/>
        <v>3</v>
      </c>
      <c r="D211">
        <f t="shared" si="52"/>
        <v>114</v>
      </c>
      <c r="E211">
        <f t="shared" ca="1" si="43"/>
        <v>105502.18293803168</v>
      </c>
      <c r="F211">
        <f t="shared" ca="1" si="44"/>
        <v>-26420.763223320002</v>
      </c>
      <c r="G211">
        <f t="shared" ca="1" si="49"/>
        <v>8333.74</v>
      </c>
      <c r="H211" s="9">
        <f t="shared" ca="1" si="46"/>
        <v>217.52971358233191</v>
      </c>
      <c r="I211" s="9">
        <f t="shared" ca="1" si="46"/>
        <v>-54.475450232</v>
      </c>
      <c r="J211" s="9">
        <f t="shared" ca="1" si="46"/>
        <v>-3.5560000000001311</v>
      </c>
      <c r="K211" s="9">
        <f t="shared" ca="1" si="50"/>
        <v>224.24707572048843</v>
      </c>
      <c r="L211" s="9">
        <f t="shared" ca="1" si="51"/>
        <v>104.05930118444165</v>
      </c>
      <c r="M211">
        <f t="shared" ca="1" si="53"/>
        <v>55.611766203703702</v>
      </c>
      <c r="N211">
        <f t="shared" ca="1" si="54"/>
        <v>34.621627314814816</v>
      </c>
    </row>
    <row r="212" spans="1:14" x14ac:dyDescent="0.25">
      <c r="A212" s="4">
        <f t="shared" si="48"/>
        <v>0.44178240740740543</v>
      </c>
      <c r="B212" s="3">
        <f t="shared" si="55"/>
        <v>1553302170</v>
      </c>
      <c r="C212">
        <f t="shared" si="52"/>
        <v>3</v>
      </c>
      <c r="D212">
        <f t="shared" si="52"/>
        <v>114</v>
      </c>
      <c r="E212">
        <f t="shared" ca="1" si="43"/>
        <v>106589.83150594334</v>
      </c>
      <c r="F212">
        <f t="shared" ca="1" si="44"/>
        <v>-26693.140474480002</v>
      </c>
      <c r="G212">
        <f t="shared" ca="1" si="49"/>
        <v>8315.9599999999991</v>
      </c>
      <c r="H212" s="9">
        <f t="shared" ca="1" si="46"/>
        <v>217.52971358233481</v>
      </c>
      <c r="I212" s="9">
        <f t="shared" ca="1" si="46"/>
        <v>-54.475450232</v>
      </c>
      <c r="J212" s="9">
        <f t="shared" ca="1" si="46"/>
        <v>-3.5559999999997673</v>
      </c>
      <c r="K212" s="9">
        <f t="shared" ca="1" si="50"/>
        <v>224.24707572049121</v>
      </c>
      <c r="L212" s="9">
        <f t="shared" ca="1" si="51"/>
        <v>104.05930118444147</v>
      </c>
      <c r="M212">
        <f t="shared" ca="1" si="53"/>
        <v>55.60931018518518</v>
      </c>
      <c r="N212">
        <f t="shared" ca="1" si="54"/>
        <v>34.639032407407406</v>
      </c>
    </row>
    <row r="213" spans="1:14" x14ac:dyDescent="0.25">
      <c r="A213" s="4">
        <f t="shared" si="48"/>
        <v>0.44184027777777579</v>
      </c>
      <c r="B213" s="3">
        <f t="shared" si="55"/>
        <v>1553302175</v>
      </c>
      <c r="C213">
        <f t="shared" si="52"/>
        <v>3</v>
      </c>
      <c r="D213">
        <f t="shared" si="52"/>
        <v>114</v>
      </c>
      <c r="E213">
        <f t="shared" ca="1" si="43"/>
        <v>107677.48007385501</v>
      </c>
      <c r="F213">
        <f t="shared" ca="1" si="44"/>
        <v>-26965.517725640002</v>
      </c>
      <c r="G213">
        <f t="shared" ca="1" si="49"/>
        <v>8298.18</v>
      </c>
      <c r="H213" s="9">
        <f t="shared" ca="1" si="46"/>
        <v>217.52971358233191</v>
      </c>
      <c r="I213" s="9">
        <f t="shared" ca="1" si="46"/>
        <v>-54.475450232</v>
      </c>
      <c r="J213" s="9">
        <f t="shared" ca="1" si="46"/>
        <v>-3.5560000000001311</v>
      </c>
      <c r="K213" s="9">
        <f t="shared" ca="1" si="50"/>
        <v>224.24707572048843</v>
      </c>
      <c r="L213" s="9">
        <f t="shared" ca="1" si="51"/>
        <v>104.05930118444165</v>
      </c>
      <c r="M213">
        <f t="shared" ca="1" si="53"/>
        <v>55.606854166666665</v>
      </c>
      <c r="N213">
        <f t="shared" ca="1" si="54"/>
        <v>34.656437499999996</v>
      </c>
    </row>
    <row r="214" spans="1:14" x14ac:dyDescent="0.25">
      <c r="A214" s="4">
        <f t="shared" si="48"/>
        <v>0.44189814814814615</v>
      </c>
      <c r="B214" s="3">
        <f t="shared" si="55"/>
        <v>1553302180</v>
      </c>
      <c r="C214">
        <f t="shared" si="52"/>
        <v>3</v>
      </c>
      <c r="D214">
        <f t="shared" si="52"/>
        <v>114</v>
      </c>
      <c r="E214">
        <f t="shared" ca="1" si="43"/>
        <v>108765.12864176667</v>
      </c>
      <c r="F214">
        <f t="shared" ca="1" si="44"/>
        <v>-27237.894976800002</v>
      </c>
      <c r="G214">
        <f t="shared" ca="1" si="49"/>
        <v>8280.4</v>
      </c>
      <c r="H214" s="9">
        <f t="shared" ca="1" si="46"/>
        <v>217.52971358233481</v>
      </c>
      <c r="I214" s="9">
        <f t="shared" ca="1" si="46"/>
        <v>-54.475450232</v>
      </c>
      <c r="J214" s="9">
        <f t="shared" ca="1" si="46"/>
        <v>-3.5559999999997673</v>
      </c>
      <c r="K214" s="9">
        <f t="shared" ca="1" si="50"/>
        <v>224.24707572049121</v>
      </c>
      <c r="L214" s="9">
        <f t="shared" ca="1" si="51"/>
        <v>104.05930118444147</v>
      </c>
      <c r="M214">
        <f t="shared" ca="1" si="53"/>
        <v>55.60439814814815</v>
      </c>
      <c r="N214">
        <f t="shared" ca="1" si="54"/>
        <v>34.673842592592592</v>
      </c>
    </row>
    <row r="215" spans="1:14" x14ac:dyDescent="0.25">
      <c r="A215" s="4">
        <f t="shared" si="48"/>
        <v>0.44195601851851651</v>
      </c>
      <c r="B215" s="3">
        <f t="shared" si="55"/>
        <v>1553302185</v>
      </c>
      <c r="C215">
        <f t="shared" si="52"/>
        <v>3</v>
      </c>
      <c r="D215">
        <f t="shared" si="52"/>
        <v>114</v>
      </c>
      <c r="E215">
        <f t="shared" ca="1" si="43"/>
        <v>109852.77720967834</v>
      </c>
      <c r="F215">
        <f t="shared" ca="1" si="44"/>
        <v>-27510.272227960002</v>
      </c>
      <c r="G215">
        <f t="shared" ca="1" si="49"/>
        <v>8262.6200000000008</v>
      </c>
      <c r="H215" s="9">
        <f t="shared" ca="1" si="46"/>
        <v>217.52971358233191</v>
      </c>
      <c r="I215" s="9">
        <f t="shared" ca="1" si="46"/>
        <v>-54.475450232</v>
      </c>
      <c r="J215" s="9">
        <f t="shared" ca="1" si="46"/>
        <v>-3.5560000000001311</v>
      </c>
      <c r="K215" s="9">
        <f t="shared" ca="1" si="50"/>
        <v>224.24707572048843</v>
      </c>
      <c r="L215" s="9">
        <f t="shared" ca="1" si="51"/>
        <v>104.05930118444165</v>
      </c>
      <c r="M215">
        <f t="shared" ca="1" si="53"/>
        <v>55.601942129629627</v>
      </c>
      <c r="N215">
        <f t="shared" ca="1" si="54"/>
        <v>34.691247685185182</v>
      </c>
    </row>
    <row r="216" spans="1:14" x14ac:dyDescent="0.25">
      <c r="A216" s="4">
        <f t="shared" si="48"/>
        <v>0.44201388888888687</v>
      </c>
      <c r="B216" s="3">
        <f t="shared" si="55"/>
        <v>1553302190</v>
      </c>
      <c r="C216">
        <f t="shared" ref="C216:D231" si="56">C215</f>
        <v>3</v>
      </c>
      <c r="D216">
        <f t="shared" si="56"/>
        <v>114</v>
      </c>
      <c r="E216">
        <f t="shared" ca="1" si="43"/>
        <v>110940.42577759</v>
      </c>
      <c r="F216">
        <f t="shared" ca="1" si="44"/>
        <v>-27782.649479120002</v>
      </c>
      <c r="G216">
        <f t="shared" ca="1" si="49"/>
        <v>8244.84</v>
      </c>
      <c r="H216" s="9">
        <f t="shared" ca="1" si="46"/>
        <v>217.52971358233481</v>
      </c>
      <c r="I216" s="9">
        <f t="shared" ca="1" si="46"/>
        <v>-54.475450232</v>
      </c>
      <c r="J216" s="9">
        <f t="shared" ca="1" si="46"/>
        <v>-3.5560000000001311</v>
      </c>
      <c r="K216" s="9">
        <f t="shared" ca="1" si="50"/>
        <v>224.24707572049121</v>
      </c>
      <c r="L216" s="9">
        <f t="shared" ca="1" si="51"/>
        <v>104.05930118444147</v>
      </c>
      <c r="M216">
        <f t="shared" ca="1" si="53"/>
        <v>55.599486111111112</v>
      </c>
      <c r="N216">
        <f t="shared" ca="1" si="54"/>
        <v>34.708652777777779</v>
      </c>
    </row>
    <row r="217" spans="1:14" x14ac:dyDescent="0.25">
      <c r="A217" s="4">
        <f t="shared" si="48"/>
        <v>0.44207175925925724</v>
      </c>
      <c r="B217" s="3">
        <f t="shared" si="55"/>
        <v>1553302195</v>
      </c>
      <c r="C217">
        <f t="shared" si="56"/>
        <v>3</v>
      </c>
      <c r="D217">
        <f t="shared" si="56"/>
        <v>114</v>
      </c>
      <c r="E217">
        <f t="shared" ca="1" si="43"/>
        <v>112028.07434550168</v>
      </c>
      <c r="F217">
        <f t="shared" ca="1" si="44"/>
        <v>-28055.026730280002</v>
      </c>
      <c r="G217">
        <f t="shared" ca="1" si="49"/>
        <v>8227.06</v>
      </c>
      <c r="H217" s="9">
        <f t="shared" ca="1" si="46"/>
        <v>217.52971358233191</v>
      </c>
      <c r="I217" s="9">
        <f t="shared" ca="1" si="46"/>
        <v>-54.475450232</v>
      </c>
      <c r="J217" s="9">
        <f t="shared" ca="1" si="46"/>
        <v>-3.5559999999997673</v>
      </c>
      <c r="K217" s="9">
        <f t="shared" ca="1" si="50"/>
        <v>224.24707572048843</v>
      </c>
      <c r="L217" s="9">
        <f t="shared" ca="1" si="51"/>
        <v>104.05930118444165</v>
      </c>
      <c r="M217">
        <f t="shared" ca="1" si="53"/>
        <v>55.59703009259259</v>
      </c>
      <c r="N217">
        <f t="shared" ca="1" si="54"/>
        <v>34.726057870370369</v>
      </c>
    </row>
    <row r="218" spans="1:14" x14ac:dyDescent="0.25">
      <c r="A218" s="4">
        <f t="shared" si="48"/>
        <v>0.4421296296296276</v>
      </c>
      <c r="B218" s="3">
        <f t="shared" si="55"/>
        <v>1553302200</v>
      </c>
      <c r="C218">
        <f t="shared" si="56"/>
        <v>3</v>
      </c>
      <c r="D218">
        <f t="shared" si="56"/>
        <v>114</v>
      </c>
      <c r="E218">
        <f t="shared" ca="1" si="43"/>
        <v>113115.72291341334</v>
      </c>
      <c r="F218">
        <f t="shared" ca="1" si="44"/>
        <v>-28327.403981440002</v>
      </c>
      <c r="G218">
        <f t="shared" ca="1" si="49"/>
        <v>8209.2800000000007</v>
      </c>
      <c r="H218" s="9">
        <f t="shared" ca="1" si="46"/>
        <v>217.52971358233481</v>
      </c>
      <c r="I218" s="9">
        <f t="shared" ca="1" si="46"/>
        <v>-54.475450232</v>
      </c>
      <c r="J218" s="9">
        <f t="shared" ca="1" si="46"/>
        <v>-3.5560000000001311</v>
      </c>
      <c r="K218" s="9">
        <f t="shared" ca="1" si="50"/>
        <v>224.24707572049121</v>
      </c>
      <c r="L218" s="9">
        <f t="shared" ca="1" si="51"/>
        <v>104.05930118444147</v>
      </c>
      <c r="M218">
        <f t="shared" ca="1" si="53"/>
        <v>55.594574074074075</v>
      </c>
      <c r="N218">
        <f t="shared" ca="1" si="54"/>
        <v>34.743462962962958</v>
      </c>
    </row>
    <row r="219" spans="1:14" x14ac:dyDescent="0.25">
      <c r="A219" s="4">
        <f t="shared" si="48"/>
        <v>0.44218749999999796</v>
      </c>
      <c r="B219" s="3">
        <f t="shared" si="55"/>
        <v>1553302205</v>
      </c>
      <c r="C219">
        <f t="shared" si="56"/>
        <v>3</v>
      </c>
      <c r="D219">
        <f t="shared" si="56"/>
        <v>114</v>
      </c>
      <c r="E219">
        <f t="shared" ca="1" si="43"/>
        <v>114203.37148132501</v>
      </c>
      <c r="F219">
        <f t="shared" ca="1" si="44"/>
        <v>-28599.781232600002</v>
      </c>
      <c r="G219">
        <f t="shared" ca="1" si="49"/>
        <v>8191.5</v>
      </c>
      <c r="H219" s="9">
        <f t="shared" ca="1" si="46"/>
        <v>217.52971358233191</v>
      </c>
      <c r="I219" s="9">
        <f t="shared" ca="1" si="46"/>
        <v>-54.475450232</v>
      </c>
      <c r="J219" s="9">
        <f t="shared" ca="1" si="46"/>
        <v>-3.555999999999949</v>
      </c>
      <c r="K219" s="9">
        <f t="shared" ca="1" si="50"/>
        <v>224.24707572048843</v>
      </c>
      <c r="L219" s="9">
        <f t="shared" ca="1" si="51"/>
        <v>104.05930118444165</v>
      </c>
      <c r="M219">
        <f t="shared" ca="1" si="53"/>
        <v>55.592118055555552</v>
      </c>
      <c r="N219">
        <f t="shared" ca="1" si="54"/>
        <v>34.760868055555555</v>
      </c>
    </row>
    <row r="220" spans="1:14" x14ac:dyDescent="0.25">
      <c r="A220" s="4">
        <f t="shared" si="48"/>
        <v>0.44224537037036832</v>
      </c>
      <c r="B220" s="3">
        <f t="shared" si="55"/>
        <v>1553302210</v>
      </c>
      <c r="C220">
        <f t="shared" si="56"/>
        <v>3</v>
      </c>
      <c r="D220">
        <f t="shared" si="56"/>
        <v>114</v>
      </c>
      <c r="E220">
        <f t="shared" ca="1" si="43"/>
        <v>115291.02004923667</v>
      </c>
      <c r="F220">
        <f t="shared" ca="1" si="44"/>
        <v>-28872.158483760002</v>
      </c>
      <c r="G220">
        <f t="shared" ca="1" si="49"/>
        <v>8173.72</v>
      </c>
      <c r="H220" s="9">
        <f t="shared" ca="1" si="46"/>
        <v>217.52971358233481</v>
      </c>
      <c r="I220" s="9">
        <f t="shared" ca="1" si="46"/>
        <v>-54.475450232</v>
      </c>
      <c r="J220" s="9">
        <f t="shared" ca="1" si="46"/>
        <v>-3.555999999999949</v>
      </c>
      <c r="K220" s="9">
        <f t="shared" ca="1" si="50"/>
        <v>224.24707572049121</v>
      </c>
      <c r="L220" s="9">
        <f t="shared" ca="1" si="51"/>
        <v>104.05930118444147</v>
      </c>
      <c r="M220">
        <f t="shared" ca="1" si="53"/>
        <v>55.589662037037037</v>
      </c>
      <c r="N220">
        <f t="shared" ca="1" si="54"/>
        <v>34.778273148148145</v>
      </c>
    </row>
    <row r="221" spans="1:14" x14ac:dyDescent="0.25">
      <c r="A221" s="4">
        <f t="shared" si="48"/>
        <v>0.44230324074073868</v>
      </c>
      <c r="B221" s="3">
        <f t="shared" si="55"/>
        <v>1553302215</v>
      </c>
      <c r="C221">
        <f t="shared" si="56"/>
        <v>3</v>
      </c>
      <c r="D221">
        <f t="shared" si="56"/>
        <v>114</v>
      </c>
      <c r="E221">
        <f t="shared" ca="1" si="43"/>
        <v>116378.66861714835</v>
      </c>
      <c r="F221">
        <f t="shared" ca="1" si="44"/>
        <v>-29144.535734920002</v>
      </c>
      <c r="G221">
        <f t="shared" ca="1" si="49"/>
        <v>8155.9400000000005</v>
      </c>
      <c r="H221" s="9">
        <f t="shared" ca="1" si="46"/>
        <v>217.52971358233191</v>
      </c>
      <c r="I221" s="9">
        <f t="shared" ca="1" si="46"/>
        <v>-54.475450232</v>
      </c>
      <c r="J221" s="9">
        <f t="shared" ca="1" si="46"/>
        <v>-3.5560000000001311</v>
      </c>
      <c r="K221" s="9">
        <f t="shared" ca="1" si="50"/>
        <v>224.24707572048843</v>
      </c>
      <c r="L221" s="9">
        <f t="shared" ca="1" si="51"/>
        <v>104.05930118444165</v>
      </c>
      <c r="M221">
        <f t="shared" ca="1" si="53"/>
        <v>55.587206018518515</v>
      </c>
      <c r="N221">
        <f t="shared" ca="1" si="54"/>
        <v>34.795678240740742</v>
      </c>
    </row>
    <row r="222" spans="1:14" x14ac:dyDescent="0.25">
      <c r="A222" s="4">
        <f t="shared" si="48"/>
        <v>0.44236111111110904</v>
      </c>
      <c r="B222" s="3">
        <f t="shared" si="55"/>
        <v>1553302220</v>
      </c>
      <c r="C222">
        <f t="shared" si="56"/>
        <v>3</v>
      </c>
      <c r="D222">
        <f t="shared" si="56"/>
        <v>114</v>
      </c>
      <c r="E222">
        <f t="shared" ca="1" si="43"/>
        <v>117466.31718506</v>
      </c>
      <c r="F222">
        <f t="shared" ca="1" si="44"/>
        <v>-29416.912986080002</v>
      </c>
      <c r="G222">
        <f t="shared" ca="1" si="49"/>
        <v>8138.16</v>
      </c>
      <c r="H222" s="9">
        <f t="shared" ca="1" si="46"/>
        <v>217.52971358233481</v>
      </c>
      <c r="I222" s="9">
        <f t="shared" ca="1" si="46"/>
        <v>-54.475450232</v>
      </c>
      <c r="J222" s="9">
        <f t="shared" ca="1" si="46"/>
        <v>-3.555999999999949</v>
      </c>
      <c r="K222" s="9">
        <f t="shared" ca="1" si="50"/>
        <v>224.24707572049121</v>
      </c>
      <c r="L222" s="9">
        <f t="shared" ca="1" si="51"/>
        <v>104.05930118444147</v>
      </c>
      <c r="M222">
        <f t="shared" ca="1" si="53"/>
        <v>55.58475</v>
      </c>
      <c r="N222">
        <f t="shared" ca="1" si="54"/>
        <v>34.813083333333331</v>
      </c>
    </row>
    <row r="223" spans="1:14" x14ac:dyDescent="0.25">
      <c r="A223" s="4">
        <f t="shared" si="48"/>
        <v>0.4424189814814794</v>
      </c>
      <c r="B223" s="3">
        <f t="shared" si="55"/>
        <v>1553302225</v>
      </c>
      <c r="C223">
        <f t="shared" si="56"/>
        <v>3</v>
      </c>
      <c r="D223">
        <f t="shared" si="56"/>
        <v>114</v>
      </c>
      <c r="E223">
        <f t="shared" ca="1" si="43"/>
        <v>118553.96575297168</v>
      </c>
      <c r="F223">
        <f t="shared" ca="1" si="44"/>
        <v>-29689.290237240002</v>
      </c>
      <c r="G223">
        <f t="shared" ca="1" si="49"/>
        <v>8120.38</v>
      </c>
      <c r="H223" s="9">
        <f t="shared" ca="1" si="46"/>
        <v>217.52971358233191</v>
      </c>
      <c r="I223" s="9">
        <f t="shared" ca="1" si="46"/>
        <v>-54.475450232</v>
      </c>
      <c r="J223" s="9">
        <f t="shared" ca="1" si="46"/>
        <v>-3.555999999999949</v>
      </c>
      <c r="K223" s="9">
        <f t="shared" ca="1" si="50"/>
        <v>224.24707572048843</v>
      </c>
      <c r="L223" s="9">
        <f t="shared" ca="1" si="51"/>
        <v>104.05930118444165</v>
      </c>
      <c r="M223">
        <f t="shared" ca="1" si="53"/>
        <v>55.582293981481477</v>
      </c>
      <c r="N223">
        <f t="shared" ca="1" si="54"/>
        <v>34.830488425925921</v>
      </c>
    </row>
    <row r="224" spans="1:14" x14ac:dyDescent="0.25">
      <c r="A224" s="4">
        <f t="shared" si="48"/>
        <v>0.44247685185184976</v>
      </c>
      <c r="B224" s="3">
        <f t="shared" si="55"/>
        <v>1553302230</v>
      </c>
      <c r="C224">
        <f t="shared" si="56"/>
        <v>3</v>
      </c>
      <c r="D224">
        <f t="shared" si="56"/>
        <v>114</v>
      </c>
      <c r="E224">
        <f t="shared" ca="1" si="43"/>
        <v>119641.61432088334</v>
      </c>
      <c r="F224">
        <f t="shared" ca="1" si="44"/>
        <v>-29961.667488400002</v>
      </c>
      <c r="G224">
        <f t="shared" ca="1" si="49"/>
        <v>8102.6</v>
      </c>
      <c r="H224" s="9">
        <f t="shared" ca="1" si="46"/>
        <v>217.52971358233481</v>
      </c>
      <c r="I224" s="9">
        <f t="shared" ca="1" si="46"/>
        <v>-54.475450232</v>
      </c>
      <c r="J224" s="9">
        <f t="shared" ca="1" si="46"/>
        <v>-3.5560000000001311</v>
      </c>
      <c r="K224" s="9">
        <f t="shared" ca="1" si="50"/>
        <v>224.24707572049121</v>
      </c>
      <c r="L224" s="9">
        <f t="shared" ca="1" si="51"/>
        <v>104.05930118444147</v>
      </c>
      <c r="M224">
        <f t="shared" ca="1" si="53"/>
        <v>55.579837962962962</v>
      </c>
      <c r="N224">
        <f t="shared" ca="1" si="54"/>
        <v>34.847893518518518</v>
      </c>
    </row>
    <row r="225" spans="1:14" x14ac:dyDescent="0.25">
      <c r="A225" s="4">
        <f t="shared" si="48"/>
        <v>0.44253472222222012</v>
      </c>
      <c r="B225" s="3">
        <f t="shared" si="55"/>
        <v>1553302235</v>
      </c>
      <c r="C225">
        <f t="shared" si="56"/>
        <v>3</v>
      </c>
      <c r="D225">
        <f t="shared" si="56"/>
        <v>114</v>
      </c>
      <c r="E225">
        <f t="shared" ca="1" si="43"/>
        <v>120729.26288879501</v>
      </c>
      <c r="F225">
        <f t="shared" ca="1" si="44"/>
        <v>-30234.044739560002</v>
      </c>
      <c r="G225">
        <f t="shared" ca="1" si="49"/>
        <v>8084.82</v>
      </c>
      <c r="H225" s="9">
        <f t="shared" ca="1" si="46"/>
        <v>217.52971358233191</v>
      </c>
      <c r="I225" s="9">
        <f t="shared" ca="1" si="46"/>
        <v>-54.475450232</v>
      </c>
      <c r="J225" s="9">
        <f t="shared" ca="1" si="46"/>
        <v>-3.555999999999949</v>
      </c>
      <c r="K225" s="9">
        <f t="shared" ca="1" si="50"/>
        <v>224.24707572048843</v>
      </c>
      <c r="L225" s="9">
        <f t="shared" ca="1" si="51"/>
        <v>104.05930118444165</v>
      </c>
      <c r="M225">
        <f t="shared" ca="1" si="53"/>
        <v>55.57738194444444</v>
      </c>
      <c r="N225">
        <f t="shared" ca="1" si="54"/>
        <v>34.865298611111108</v>
      </c>
    </row>
    <row r="226" spans="1:14" x14ac:dyDescent="0.25">
      <c r="A226" s="4">
        <f t="shared" si="48"/>
        <v>0.44259259259259048</v>
      </c>
      <c r="B226" s="3">
        <f t="shared" si="55"/>
        <v>1553302240</v>
      </c>
      <c r="C226">
        <f t="shared" si="56"/>
        <v>3</v>
      </c>
      <c r="D226">
        <f t="shared" si="56"/>
        <v>114</v>
      </c>
      <c r="E226">
        <f t="shared" ca="1" si="43"/>
        <v>121816.91145670667</v>
      </c>
      <c r="F226">
        <f t="shared" ca="1" si="44"/>
        <v>-30506.421990720002</v>
      </c>
      <c r="G226">
        <f t="shared" ca="1" si="49"/>
        <v>8067.04</v>
      </c>
      <c r="H226" s="9">
        <f t="shared" ca="1" si="46"/>
        <v>217.52971358233481</v>
      </c>
      <c r="I226" s="9">
        <f t="shared" ca="1" si="46"/>
        <v>-54.475450232</v>
      </c>
      <c r="J226" s="9">
        <f t="shared" ca="1" si="46"/>
        <v>-3.555999999999949</v>
      </c>
      <c r="K226" s="9">
        <f t="shared" ca="1" si="50"/>
        <v>224.24707572049121</v>
      </c>
      <c r="L226" s="9">
        <f t="shared" ca="1" si="51"/>
        <v>104.05930118444147</v>
      </c>
      <c r="M226">
        <f t="shared" ca="1" si="53"/>
        <v>55.574925925925925</v>
      </c>
      <c r="N226">
        <f t="shared" ca="1" si="54"/>
        <v>34.882703703703704</v>
      </c>
    </row>
    <row r="227" spans="1:14" x14ac:dyDescent="0.25">
      <c r="A227" s="4">
        <f t="shared" si="48"/>
        <v>0.44265046296296084</v>
      </c>
      <c r="B227" s="3">
        <f t="shared" si="55"/>
        <v>1553302245</v>
      </c>
      <c r="C227">
        <f t="shared" si="56"/>
        <v>3</v>
      </c>
      <c r="D227">
        <f t="shared" si="56"/>
        <v>114</v>
      </c>
      <c r="E227">
        <f t="shared" ca="1" si="43"/>
        <v>122904.56002461835</v>
      </c>
      <c r="F227">
        <f t="shared" ca="1" si="44"/>
        <v>-30778.799241880002</v>
      </c>
      <c r="G227">
        <f t="shared" ca="1" si="49"/>
        <v>8049.26</v>
      </c>
      <c r="H227" s="9">
        <f t="shared" ca="1" si="46"/>
        <v>217.52971358233191</v>
      </c>
      <c r="I227" s="9">
        <f t="shared" ca="1" si="46"/>
        <v>-54.475450232</v>
      </c>
      <c r="J227" s="9">
        <f t="shared" ca="1" si="46"/>
        <v>-3.5560000000001311</v>
      </c>
      <c r="K227" s="9">
        <f t="shared" ca="1" si="50"/>
        <v>224.24707572048843</v>
      </c>
      <c r="L227" s="9">
        <f t="shared" ca="1" si="51"/>
        <v>104.05930118444165</v>
      </c>
      <c r="M227">
        <f t="shared" ca="1" si="53"/>
        <v>55.572469907407402</v>
      </c>
      <c r="N227">
        <f t="shared" ca="1" si="54"/>
        <v>34.900108796296294</v>
      </c>
    </row>
    <row r="228" spans="1:14" x14ac:dyDescent="0.25">
      <c r="A228" s="4">
        <f t="shared" si="48"/>
        <v>0.44270833333333121</v>
      </c>
      <c r="B228" s="3">
        <f t="shared" si="55"/>
        <v>1553302250</v>
      </c>
      <c r="C228">
        <f t="shared" si="56"/>
        <v>3</v>
      </c>
      <c r="D228">
        <f t="shared" si="56"/>
        <v>114</v>
      </c>
      <c r="E228">
        <f t="shared" ref="E228:E291" ca="1" si="57">INDIRECT("E$"&amp;C228)+INDIRECT("H$"&amp;C228)*($B228-INDIRECT("B$"&amp;D228))</f>
        <v>123992.20859253001</v>
      </c>
      <c r="F228">
        <f t="shared" ref="F228:F291" ca="1" si="58">INDIRECT("F$"&amp;C228)+INDIRECT("I$"&amp;C228)*($B228-INDIRECT("B$"&amp;D228))</f>
        <v>-31051.176493040002</v>
      </c>
      <c r="G228">
        <f t="shared" ca="1" si="49"/>
        <v>8031.48</v>
      </c>
      <c r="H228" s="9">
        <f t="shared" ca="1" si="46"/>
        <v>217.52971358233481</v>
      </c>
      <c r="I228" s="9">
        <f t="shared" ca="1" si="46"/>
        <v>-54.475450232</v>
      </c>
      <c r="J228" s="9">
        <f t="shared" ca="1" si="46"/>
        <v>-3.555999999999949</v>
      </c>
      <c r="K228" s="9">
        <f t="shared" ca="1" si="50"/>
        <v>224.24707572049121</v>
      </c>
      <c r="L228" s="9">
        <f t="shared" ca="1" si="51"/>
        <v>104.05930118444147</v>
      </c>
      <c r="M228">
        <f t="shared" ca="1" si="53"/>
        <v>55.570013888888887</v>
      </c>
      <c r="N228">
        <f t="shared" ca="1" si="54"/>
        <v>34.917513888888891</v>
      </c>
    </row>
    <row r="229" spans="1:14" x14ac:dyDescent="0.25">
      <c r="A229" s="4">
        <f t="shared" si="48"/>
        <v>0.44276620370370157</v>
      </c>
      <c r="B229" s="3">
        <f t="shared" si="55"/>
        <v>1553302255</v>
      </c>
      <c r="C229">
        <f t="shared" si="56"/>
        <v>3</v>
      </c>
      <c r="D229">
        <f t="shared" si="56"/>
        <v>114</v>
      </c>
      <c r="E229">
        <f t="shared" ca="1" si="57"/>
        <v>125079.85716044168</v>
      </c>
      <c r="F229">
        <f t="shared" ca="1" si="58"/>
        <v>-31323.553744200002</v>
      </c>
      <c r="G229">
        <f t="shared" ca="1" si="49"/>
        <v>8013.7</v>
      </c>
      <c r="H229" s="9">
        <f t="shared" ca="1" si="46"/>
        <v>217.52971358233191</v>
      </c>
      <c r="I229" s="9">
        <f t="shared" ca="1" si="46"/>
        <v>-54.475450232</v>
      </c>
      <c r="J229" s="9">
        <f t="shared" ca="1" si="46"/>
        <v>-3.555999999999949</v>
      </c>
      <c r="K229" s="9">
        <f t="shared" ca="1" si="50"/>
        <v>224.24707572048843</v>
      </c>
      <c r="L229" s="9">
        <f t="shared" ca="1" si="51"/>
        <v>104.05930118444165</v>
      </c>
      <c r="M229">
        <f t="shared" ca="1" si="53"/>
        <v>55.567557870370365</v>
      </c>
      <c r="N229">
        <f t="shared" ca="1" si="54"/>
        <v>34.934918981481481</v>
      </c>
    </row>
    <row r="230" spans="1:14" x14ac:dyDescent="0.25">
      <c r="A230" s="4">
        <f t="shared" si="48"/>
        <v>0.44282407407407193</v>
      </c>
      <c r="B230" s="3">
        <f t="shared" si="55"/>
        <v>1553302260</v>
      </c>
      <c r="C230">
        <f t="shared" si="56"/>
        <v>3</v>
      </c>
      <c r="D230">
        <f t="shared" si="56"/>
        <v>114</v>
      </c>
      <c r="E230">
        <f t="shared" ca="1" si="57"/>
        <v>126167.50572835334</v>
      </c>
      <c r="F230">
        <f t="shared" ca="1" si="58"/>
        <v>-31595.930995360002</v>
      </c>
      <c r="G230">
        <f t="shared" ca="1" si="49"/>
        <v>7995.92</v>
      </c>
      <c r="H230" s="9">
        <f t="shared" ca="1" si="46"/>
        <v>217.52971358233481</v>
      </c>
      <c r="I230" s="9">
        <f t="shared" ca="1" si="46"/>
        <v>-54.475450232</v>
      </c>
      <c r="J230" s="9">
        <f t="shared" ca="1" si="46"/>
        <v>-3.555999999999949</v>
      </c>
      <c r="K230" s="9">
        <f t="shared" ca="1" si="50"/>
        <v>224.24707572049121</v>
      </c>
      <c r="L230" s="9">
        <f t="shared" ca="1" si="51"/>
        <v>104.05930118444147</v>
      </c>
      <c r="M230">
        <f t="shared" ca="1" si="53"/>
        <v>55.56510185185185</v>
      </c>
      <c r="N230">
        <f t="shared" ca="1" si="54"/>
        <v>34.95232407407407</v>
      </c>
    </row>
    <row r="231" spans="1:14" x14ac:dyDescent="0.25">
      <c r="A231" s="4">
        <f t="shared" si="48"/>
        <v>0.44288194444444229</v>
      </c>
      <c r="B231" s="3">
        <f t="shared" si="55"/>
        <v>1553302265</v>
      </c>
      <c r="C231">
        <f t="shared" si="56"/>
        <v>3</v>
      </c>
      <c r="D231">
        <f t="shared" si="56"/>
        <v>114</v>
      </c>
      <c r="E231">
        <f t="shared" ca="1" si="57"/>
        <v>127255.15429626501</v>
      </c>
      <c r="F231">
        <f t="shared" ca="1" si="58"/>
        <v>-31868.308246520002</v>
      </c>
      <c r="G231">
        <f t="shared" ca="1" si="49"/>
        <v>7978.14</v>
      </c>
      <c r="H231" s="9">
        <f t="shared" ca="1" si="46"/>
        <v>217.52971358233191</v>
      </c>
      <c r="I231" s="9">
        <f t="shared" ca="1" si="46"/>
        <v>-54.475450232</v>
      </c>
      <c r="J231" s="9">
        <f t="shared" ca="1" si="46"/>
        <v>-3.555999999999949</v>
      </c>
      <c r="K231" s="9">
        <f t="shared" ca="1" si="50"/>
        <v>224.24707572048843</v>
      </c>
      <c r="L231" s="9">
        <f t="shared" ca="1" si="51"/>
        <v>104.05930118444165</v>
      </c>
      <c r="M231">
        <f t="shared" ca="1" si="53"/>
        <v>55.562645833333328</v>
      </c>
      <c r="N231">
        <f t="shared" ca="1" si="54"/>
        <v>34.969729166666667</v>
      </c>
    </row>
    <row r="232" spans="1:14" x14ac:dyDescent="0.25">
      <c r="A232" s="4">
        <f t="shared" si="48"/>
        <v>0.44293981481481265</v>
      </c>
      <c r="B232" s="3">
        <f t="shared" si="55"/>
        <v>1553302270</v>
      </c>
      <c r="C232">
        <f t="shared" ref="C232:D234" si="59">C231</f>
        <v>3</v>
      </c>
      <c r="D232">
        <f t="shared" si="59"/>
        <v>114</v>
      </c>
      <c r="E232">
        <f t="shared" ca="1" si="57"/>
        <v>128342.80286417667</v>
      </c>
      <c r="F232">
        <f t="shared" ca="1" si="58"/>
        <v>-32140.685497680002</v>
      </c>
      <c r="G232">
        <f t="shared" ca="1" si="49"/>
        <v>7960.3600000000006</v>
      </c>
      <c r="H232" s="9">
        <f t="shared" ca="1" si="46"/>
        <v>217.52971358233481</v>
      </c>
      <c r="I232" s="9">
        <f t="shared" ca="1" si="46"/>
        <v>-54.475450232</v>
      </c>
      <c r="J232" s="9">
        <f t="shared" ca="1" si="46"/>
        <v>-3.5560000000001311</v>
      </c>
      <c r="K232" s="9">
        <f t="shared" ca="1" si="50"/>
        <v>224.24707572049121</v>
      </c>
      <c r="L232" s="9">
        <f t="shared" ca="1" si="51"/>
        <v>104.05930118444147</v>
      </c>
      <c r="M232">
        <f t="shared" ca="1" si="53"/>
        <v>55.560189814814812</v>
      </c>
      <c r="N232">
        <f t="shared" ca="1" si="54"/>
        <v>34.987134259259257</v>
      </c>
    </row>
    <row r="233" spans="1:14" x14ac:dyDescent="0.25">
      <c r="A233" s="4">
        <f t="shared" si="48"/>
        <v>0.44299768518518301</v>
      </c>
      <c r="B233" s="3">
        <f t="shared" si="55"/>
        <v>1553302275</v>
      </c>
      <c r="C233">
        <f t="shared" si="59"/>
        <v>3</v>
      </c>
      <c r="D233">
        <f t="shared" si="59"/>
        <v>114</v>
      </c>
      <c r="E233">
        <f t="shared" ca="1" si="57"/>
        <v>129430.45143208835</v>
      </c>
      <c r="F233">
        <f t="shared" ca="1" si="58"/>
        <v>-32413.062748840002</v>
      </c>
      <c r="G233">
        <f t="shared" ca="1" si="49"/>
        <v>7942.58</v>
      </c>
      <c r="H233" s="9">
        <f t="shared" ca="1" si="46"/>
        <v>217.52971358233191</v>
      </c>
      <c r="I233" s="9">
        <f t="shared" ca="1" si="46"/>
        <v>-54.475450232</v>
      </c>
      <c r="J233" s="9">
        <f t="shared" ca="1" si="46"/>
        <v>-3.555999999999949</v>
      </c>
      <c r="K233" s="9">
        <f t="shared" ca="1" si="50"/>
        <v>224.24707572048843</v>
      </c>
      <c r="L233" s="9">
        <f t="shared" ca="1" si="51"/>
        <v>104.05930118444165</v>
      </c>
      <c r="M233">
        <f t="shared" ca="1" si="53"/>
        <v>55.55773379629629</v>
      </c>
      <c r="N233">
        <f t="shared" ca="1" si="54"/>
        <v>35.004539351851854</v>
      </c>
    </row>
    <row r="234" spans="1:14" x14ac:dyDescent="0.25">
      <c r="A234" s="5">
        <f t="shared" si="48"/>
        <v>0.44305555555555337</v>
      </c>
      <c r="B234" s="3">
        <f t="shared" si="55"/>
        <v>1553302280</v>
      </c>
      <c r="C234">
        <f t="shared" si="59"/>
        <v>3</v>
      </c>
      <c r="D234">
        <f t="shared" si="59"/>
        <v>114</v>
      </c>
      <c r="E234">
        <f t="shared" ca="1" si="57"/>
        <v>130518.1</v>
      </c>
      <c r="F234">
        <f t="shared" ca="1" si="58"/>
        <v>-32685.440000000002</v>
      </c>
      <c r="G234">
        <f t="shared" ca="1" si="49"/>
        <v>7924.8</v>
      </c>
      <c r="H234" s="9">
        <f ca="1">H233</f>
        <v>217.52971358233191</v>
      </c>
      <c r="I234" s="9">
        <f t="shared" ref="I234:J234" ca="1" si="60">I233</f>
        <v>-54.475450232</v>
      </c>
      <c r="J234" s="9">
        <f t="shared" ca="1" si="60"/>
        <v>-3.555999999999949</v>
      </c>
      <c r="K234" s="9">
        <f ca="1">K233</f>
        <v>224.24707572048843</v>
      </c>
      <c r="L234" s="9">
        <f t="shared" ca="1" si="51"/>
        <v>104.05930118444165</v>
      </c>
      <c r="M234">
        <f t="shared" ca="1" si="53"/>
        <v>55.555277777777775</v>
      </c>
      <c r="N234">
        <f t="shared" ca="1" si="54"/>
        <v>35.021944444444443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156</v>
      </c>
      <c r="B1" s="21">
        <v>244213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0.43333333333333335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0.44513888888888892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0.43333333333333335</v>
      </c>
      <c r="B6" s="3">
        <f>Params!D29+MINUTE(A6-Params!C29)*60+SECOND(A6-Params!C29)</f>
        <v>1553301440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0.43339120370370371</v>
      </c>
      <c r="B7" s="3">
        <f>B6+SECOND(A7-A6)</f>
        <v>1553301445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0.43344907407407407</v>
      </c>
      <c r="B8" s="3">
        <f>B7+SECOND(A8-A7)</f>
        <v>1553301450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0.43350694444444443</v>
      </c>
      <c r="B9" s="3">
        <f t="shared" ref="B9:B72" si="11">B8+SECOND(A9-A8)</f>
        <v>1553301455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0.43356481481481479</v>
      </c>
      <c r="B10" s="3">
        <f t="shared" si="11"/>
        <v>1553301460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0.43362268518518515</v>
      </c>
      <c r="B11" s="3">
        <f t="shared" si="11"/>
        <v>1553301465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0.43368055555555551</v>
      </c>
      <c r="B12" s="3">
        <f t="shared" si="11"/>
        <v>1553301470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0.43373842592592587</v>
      </c>
      <c r="B13" s="3">
        <f t="shared" si="11"/>
        <v>1553301475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0.43379629629629624</v>
      </c>
      <c r="B14" s="3">
        <f t="shared" si="11"/>
        <v>1553301480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0.4338541666666666</v>
      </c>
      <c r="B15" s="3">
        <f t="shared" si="11"/>
        <v>1553301485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0.43391203703703696</v>
      </c>
      <c r="B16" s="3">
        <f t="shared" si="11"/>
        <v>1553301490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0.43396990740740732</v>
      </c>
      <c r="B17" s="3">
        <f t="shared" si="11"/>
        <v>1553301495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0.43402777777777768</v>
      </c>
      <c r="B18" s="3">
        <f t="shared" si="11"/>
        <v>1553301500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0.43408564814814804</v>
      </c>
      <c r="B19" s="3">
        <f t="shared" si="11"/>
        <v>1553301505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0.4341435185185184</v>
      </c>
      <c r="B20" s="3">
        <f t="shared" si="11"/>
        <v>1553301510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0.43420138888888876</v>
      </c>
      <c r="B21" s="3">
        <f t="shared" si="11"/>
        <v>1553301515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0.43425925925925912</v>
      </c>
      <c r="B22" s="3">
        <f t="shared" si="11"/>
        <v>1553301520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0.43431712962962948</v>
      </c>
      <c r="B23" s="3">
        <f t="shared" si="11"/>
        <v>1553301525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0.43437499999999984</v>
      </c>
      <c r="B24" s="3">
        <f t="shared" si="11"/>
        <v>1553301530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0.43443287037037021</v>
      </c>
      <c r="B25" s="3">
        <f t="shared" si="11"/>
        <v>1553301535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0.43449074074074057</v>
      </c>
      <c r="B26" s="3">
        <f t="shared" si="11"/>
        <v>1553301540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0.43454861111111093</v>
      </c>
      <c r="B27" s="3">
        <f t="shared" si="11"/>
        <v>1553301545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0.43460648148148129</v>
      </c>
      <c r="B28" s="3">
        <f t="shared" si="11"/>
        <v>1553301550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0.43466435185185165</v>
      </c>
      <c r="B29" s="3">
        <f t="shared" si="11"/>
        <v>1553301555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0.43472222222222201</v>
      </c>
      <c r="B30" s="3">
        <f t="shared" si="11"/>
        <v>1553301560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0.43478009259259237</v>
      </c>
      <c r="B31" s="3">
        <f t="shared" si="11"/>
        <v>1553301565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0.43483796296296273</v>
      </c>
      <c r="B32" s="3">
        <f t="shared" si="11"/>
        <v>1553301570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0.43489583333333309</v>
      </c>
      <c r="B33" s="3">
        <f t="shared" si="11"/>
        <v>1553301575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0.43495370370370345</v>
      </c>
      <c r="B34" s="3">
        <f t="shared" si="11"/>
        <v>1553301580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0.43501157407407381</v>
      </c>
      <c r="B35" s="3">
        <f t="shared" si="11"/>
        <v>1553301585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0.43506944444444418</v>
      </c>
      <c r="B36" s="3">
        <f t="shared" si="11"/>
        <v>1553301590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0.43512731481481454</v>
      </c>
      <c r="B37" s="3">
        <f t="shared" si="11"/>
        <v>1553301595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0.4351851851851849</v>
      </c>
      <c r="B38" s="3">
        <f t="shared" si="11"/>
        <v>1553301600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0.43524305555555526</v>
      </c>
      <c r="B39" s="3">
        <f t="shared" si="11"/>
        <v>1553301605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0.43530092592592562</v>
      </c>
      <c r="B40" s="3">
        <f t="shared" si="11"/>
        <v>1553301610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0.43535879629629598</v>
      </c>
      <c r="B41" s="3">
        <f t="shared" si="11"/>
        <v>1553301615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0.43541666666666634</v>
      </c>
      <c r="B42" s="3">
        <f t="shared" si="11"/>
        <v>1553301620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0.4354745370370367</v>
      </c>
      <c r="B43" s="3">
        <f t="shared" si="11"/>
        <v>1553301625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0.43553240740740706</v>
      </c>
      <c r="B44" s="3">
        <f t="shared" si="11"/>
        <v>1553301630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0.43559027777777742</v>
      </c>
      <c r="B45" s="3">
        <f t="shared" si="11"/>
        <v>1553301635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0.43564814814814778</v>
      </c>
      <c r="B46" s="3">
        <f t="shared" si="11"/>
        <v>1553301640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0.43570601851851815</v>
      </c>
      <c r="B47" s="3">
        <f t="shared" si="11"/>
        <v>1553301645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0.43576388888888851</v>
      </c>
      <c r="B48" s="3">
        <f t="shared" si="11"/>
        <v>1553301650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0.43582175925925887</v>
      </c>
      <c r="B49" s="3">
        <f t="shared" si="11"/>
        <v>1553301655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0.43587962962962923</v>
      </c>
      <c r="B50" s="3">
        <f t="shared" si="11"/>
        <v>1553301660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0.43593749999999959</v>
      </c>
      <c r="B51" s="3">
        <f t="shared" si="11"/>
        <v>1553301665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0.43599537037036995</v>
      </c>
      <c r="B52" s="3">
        <f t="shared" si="11"/>
        <v>1553301670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0.43605324074074031</v>
      </c>
      <c r="B53" s="3">
        <f t="shared" si="11"/>
        <v>1553301675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0.43611111111111067</v>
      </c>
      <c r="B54" s="3">
        <f t="shared" si="11"/>
        <v>1553301680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0.43616898148148103</v>
      </c>
      <c r="B55" s="3">
        <f t="shared" si="11"/>
        <v>1553301685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0.43622685185185139</v>
      </c>
      <c r="B56" s="3">
        <f t="shared" si="11"/>
        <v>1553301690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0.43628472222222175</v>
      </c>
      <c r="B57" s="3">
        <f t="shared" si="11"/>
        <v>1553301695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0.43634259259259212</v>
      </c>
      <c r="B58" s="3">
        <f t="shared" si="11"/>
        <v>1553301700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0.43640046296296248</v>
      </c>
      <c r="B59" s="3">
        <f t="shared" si="11"/>
        <v>1553301705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0.43645833333333284</v>
      </c>
      <c r="B60" s="3">
        <f t="shared" si="11"/>
        <v>1553301710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0.4365162037037032</v>
      </c>
      <c r="B61" s="3">
        <f t="shared" si="11"/>
        <v>1553301715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0.43657407407407356</v>
      </c>
      <c r="B62" s="3">
        <f t="shared" si="11"/>
        <v>1553301720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0.43663194444444392</v>
      </c>
      <c r="B63" s="3">
        <f t="shared" si="11"/>
        <v>1553301725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0.43668981481481428</v>
      </c>
      <c r="B64" s="3">
        <f t="shared" si="11"/>
        <v>1553301730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0.43674768518518464</v>
      </c>
      <c r="B65" s="3">
        <f t="shared" si="11"/>
        <v>1553301735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0.436805555555555</v>
      </c>
      <c r="B66" s="3">
        <f t="shared" si="11"/>
        <v>1553301740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0.43686342592592536</v>
      </c>
      <c r="B67" s="3">
        <f t="shared" si="11"/>
        <v>1553301745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0.43692129629629572</v>
      </c>
      <c r="B68" s="3">
        <f t="shared" si="11"/>
        <v>1553301750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0.43697916666666609</v>
      </c>
      <c r="B69" s="3">
        <f t="shared" si="11"/>
        <v>1553301755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0.43703703703703645</v>
      </c>
      <c r="B70" s="3">
        <f t="shared" si="11"/>
        <v>1553301760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0.43709490740740681</v>
      </c>
      <c r="B71" s="3">
        <f t="shared" si="11"/>
        <v>1553301765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0.43715277777777717</v>
      </c>
      <c r="B72" s="3">
        <f t="shared" si="11"/>
        <v>1553301770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0.43721064814814753</v>
      </c>
      <c r="B73" s="3">
        <f t="shared" ref="B73:B136" si="25">B72+SECOND(A73-A72)</f>
        <v>1553301775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0.43726851851851789</v>
      </c>
      <c r="B74" s="3">
        <f t="shared" si="25"/>
        <v>1553301780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0.43732638888888825</v>
      </c>
      <c r="B75" s="3">
        <f t="shared" si="25"/>
        <v>1553301785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0.43738425925925861</v>
      </c>
      <c r="B76" s="3">
        <f t="shared" si="25"/>
        <v>1553301790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0.43744212962962897</v>
      </c>
      <c r="B77" s="3">
        <f t="shared" si="25"/>
        <v>1553301795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0.43749999999999933</v>
      </c>
      <c r="B78" s="3">
        <f t="shared" si="25"/>
        <v>1553301800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0.43755787037036969</v>
      </c>
      <c r="B79" s="3">
        <f t="shared" si="25"/>
        <v>1553301805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0.43761574074074006</v>
      </c>
      <c r="B80" s="3">
        <f t="shared" si="25"/>
        <v>1553301810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0.43767361111111042</v>
      </c>
      <c r="B81" s="3">
        <f t="shared" si="25"/>
        <v>1553301815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0.43773148148148078</v>
      </c>
      <c r="B82" s="3">
        <f t="shared" si="25"/>
        <v>1553301820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0.43778935185185114</v>
      </c>
      <c r="B83" s="3">
        <f t="shared" si="25"/>
        <v>1553301825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0.4378472222222215</v>
      </c>
      <c r="B84" s="3">
        <f t="shared" si="25"/>
        <v>1553301830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0.43790509259259186</v>
      </c>
      <c r="B85" s="3">
        <f t="shared" si="25"/>
        <v>1553301835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0.43796296296296222</v>
      </c>
      <c r="B86" s="3">
        <f t="shared" si="25"/>
        <v>1553301840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0.43802083333333258</v>
      </c>
      <c r="B87" s="3">
        <f t="shared" si="25"/>
        <v>1553301845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0.43807870370370294</v>
      </c>
      <c r="B88" s="3">
        <f t="shared" si="25"/>
        <v>1553301850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0.4381365740740733</v>
      </c>
      <c r="B89" s="3">
        <f t="shared" si="25"/>
        <v>1553301855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0.43819444444444366</v>
      </c>
      <c r="B90" s="3">
        <f t="shared" si="25"/>
        <v>1553301860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0.43825231481481403</v>
      </c>
      <c r="B91" s="3">
        <f t="shared" si="25"/>
        <v>1553301865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0.43831018518518439</v>
      </c>
      <c r="B92" s="3">
        <f t="shared" si="25"/>
        <v>1553301870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0.43836805555555475</v>
      </c>
      <c r="B93" s="3">
        <f t="shared" si="25"/>
        <v>1553301875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0.43842592592592511</v>
      </c>
      <c r="B94" s="3">
        <f t="shared" si="25"/>
        <v>1553301880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0.43848379629629547</v>
      </c>
      <c r="B95" s="3">
        <f t="shared" si="25"/>
        <v>1553301885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0.43854166666666583</v>
      </c>
      <c r="B96" s="3">
        <f t="shared" si="25"/>
        <v>1553301890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0.43859953703703619</v>
      </c>
      <c r="B97" s="3">
        <f t="shared" si="25"/>
        <v>1553301895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0.43865740740740655</v>
      </c>
      <c r="B98" s="3">
        <f t="shared" si="25"/>
        <v>1553301900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0.43871527777777691</v>
      </c>
      <c r="B99" s="3">
        <f t="shared" si="25"/>
        <v>1553301905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0.43877314814814727</v>
      </c>
      <c r="B100" s="3">
        <f t="shared" si="25"/>
        <v>1553301910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0.43883101851851763</v>
      </c>
      <c r="B101" s="3">
        <f t="shared" si="25"/>
        <v>1553301915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0.438888888888888</v>
      </c>
      <c r="B102" s="3">
        <f t="shared" si="25"/>
        <v>1553301920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0.43894675925925836</v>
      </c>
      <c r="B103" s="3">
        <f t="shared" si="25"/>
        <v>1553301925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0.43900462962962872</v>
      </c>
      <c r="B104" s="3">
        <f t="shared" si="25"/>
        <v>1553301930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0.43906249999999908</v>
      </c>
      <c r="B105" s="3">
        <f t="shared" si="25"/>
        <v>1553301935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0.43912037037036944</v>
      </c>
      <c r="B106" s="3">
        <f t="shared" si="25"/>
        <v>1553301940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0.4391782407407398</v>
      </c>
      <c r="B107" s="3">
        <f t="shared" si="25"/>
        <v>1553301945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0.43923611111111016</v>
      </c>
      <c r="B108" s="3">
        <f t="shared" si="25"/>
        <v>1553301950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0.43929398148148052</v>
      </c>
      <c r="B109" s="3">
        <f t="shared" si="25"/>
        <v>1553301955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0.43935185185185088</v>
      </c>
      <c r="B110" s="3">
        <f t="shared" si="25"/>
        <v>1553301960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0.43940972222222124</v>
      </c>
      <c r="B111" s="3">
        <f t="shared" si="25"/>
        <v>1553301965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0.4394675925925916</v>
      </c>
      <c r="B112" s="3">
        <f t="shared" si="25"/>
        <v>1553301970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0.43952546296296197</v>
      </c>
      <c r="B113" s="3">
        <f t="shared" si="25"/>
        <v>1553301975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0.43958333333333233</v>
      </c>
      <c r="B114" s="3">
        <f t="shared" si="25"/>
        <v>1553301980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0.43964120370370269</v>
      </c>
      <c r="B115" s="3">
        <f t="shared" si="25"/>
        <v>1553301985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0.43969907407407305</v>
      </c>
      <c r="B116" s="3">
        <f t="shared" si="25"/>
        <v>1553301990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0.43975694444444341</v>
      </c>
      <c r="B117" s="3">
        <f t="shared" si="25"/>
        <v>1553301995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0.43981481481481377</v>
      </c>
      <c r="B118" s="3">
        <f t="shared" si="25"/>
        <v>1553302000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0.43987268518518413</v>
      </c>
      <c r="B119" s="3">
        <f t="shared" si="25"/>
        <v>1553302005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0.43993055555555449</v>
      </c>
      <c r="B120" s="3">
        <f t="shared" si="25"/>
        <v>1553302010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0.43998842592592485</v>
      </c>
      <c r="B121" s="3">
        <f t="shared" si="25"/>
        <v>1553302015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0.44004629629629521</v>
      </c>
      <c r="B122" s="3">
        <f t="shared" si="25"/>
        <v>1553302020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0.44010416666666557</v>
      </c>
      <c r="B123" s="3">
        <f t="shared" si="25"/>
        <v>1553302025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0.44016203703703594</v>
      </c>
      <c r="B124" s="3">
        <f t="shared" si="25"/>
        <v>1553302030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0.4402199074074063</v>
      </c>
      <c r="B125" s="3">
        <f t="shared" si="25"/>
        <v>1553302035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0.44027777777777666</v>
      </c>
      <c r="B126" s="3">
        <f t="shared" si="25"/>
        <v>1553302040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0.44033564814814702</v>
      </c>
      <c r="B127" s="3">
        <f t="shared" si="25"/>
        <v>1553302045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0.44039351851851738</v>
      </c>
      <c r="B128" s="3">
        <f t="shared" si="25"/>
        <v>1553302050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0.44045138888888774</v>
      </c>
      <c r="B129" s="3">
        <f t="shared" si="25"/>
        <v>1553302055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0.4405092592592581</v>
      </c>
      <c r="B130" s="3">
        <f t="shared" si="25"/>
        <v>1553302060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0.44056712962962846</v>
      </c>
      <c r="B131" s="3">
        <f t="shared" si="25"/>
        <v>1553302065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0.44062499999999882</v>
      </c>
      <c r="B132" s="3">
        <f t="shared" si="25"/>
        <v>1553302070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0.44068287037036918</v>
      </c>
      <c r="B133" s="3">
        <f t="shared" si="25"/>
        <v>1553302075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0.44074074074073954</v>
      </c>
      <c r="B134" s="3">
        <f t="shared" si="25"/>
        <v>1553302080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0.44079861111110991</v>
      </c>
      <c r="B135" s="3">
        <f t="shared" si="25"/>
        <v>1553302085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0.44085648148148027</v>
      </c>
      <c r="B136" s="3">
        <f t="shared" si="25"/>
        <v>1553302090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0.44091435185185063</v>
      </c>
      <c r="B137" s="3">
        <f t="shared" ref="B137:B200" si="40">B136+SECOND(A137-A136)</f>
        <v>1553302095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0.44097222222222099</v>
      </c>
      <c r="B138" s="3">
        <f t="shared" si="40"/>
        <v>1553302100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0.44103009259259135</v>
      </c>
      <c r="B139" s="3">
        <f t="shared" si="40"/>
        <v>1553302105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0.44108796296296171</v>
      </c>
      <c r="B140" s="3">
        <f t="shared" si="40"/>
        <v>1553302110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0.44114583333333207</v>
      </c>
      <c r="B141" s="3">
        <f t="shared" si="40"/>
        <v>1553302115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0.44120370370370243</v>
      </c>
      <c r="B142" s="3">
        <f t="shared" si="40"/>
        <v>1553302120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0.44126157407407279</v>
      </c>
      <c r="B143" s="3">
        <f t="shared" si="40"/>
        <v>1553302125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0.44131944444444315</v>
      </c>
      <c r="B144" s="3">
        <f t="shared" si="40"/>
        <v>1553302130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0.44137731481481352</v>
      </c>
      <c r="B145" s="3">
        <f t="shared" si="40"/>
        <v>1553302135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0.44143518518518388</v>
      </c>
      <c r="B146" s="3">
        <f t="shared" si="40"/>
        <v>1553302140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0.44149305555555424</v>
      </c>
      <c r="B147" s="3">
        <f t="shared" si="40"/>
        <v>1553302145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0.4415509259259246</v>
      </c>
      <c r="B148" s="3">
        <f t="shared" si="40"/>
        <v>1553302150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0.44160879629629496</v>
      </c>
      <c r="B149" s="3">
        <f t="shared" si="40"/>
        <v>1553302155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0.44166666666666532</v>
      </c>
      <c r="B150" s="3">
        <f t="shared" si="40"/>
        <v>1553302160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0.44172453703703568</v>
      </c>
      <c r="B151" s="3">
        <f t="shared" si="40"/>
        <v>1553302165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0.44178240740740604</v>
      </c>
      <c r="B152" s="3">
        <f t="shared" si="40"/>
        <v>1553302170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0.4418402777777764</v>
      </c>
      <c r="B153" s="3">
        <f t="shared" si="40"/>
        <v>1553302175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0.44189814814814676</v>
      </c>
      <c r="B154" s="3">
        <f t="shared" si="40"/>
        <v>1553302180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0.44195601851851712</v>
      </c>
      <c r="B155" s="3">
        <f t="shared" si="40"/>
        <v>1553302185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0.44201388888888749</v>
      </c>
      <c r="B156" s="3">
        <f t="shared" si="40"/>
        <v>1553302190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0.44207175925925785</v>
      </c>
      <c r="B157" s="3">
        <f t="shared" si="40"/>
        <v>1553302195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0.44212962962962821</v>
      </c>
      <c r="B158" s="3">
        <f t="shared" si="40"/>
        <v>1553302200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0.44218749999999857</v>
      </c>
      <c r="B159" s="3">
        <f t="shared" si="40"/>
        <v>1553302205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0.44224537037036893</v>
      </c>
      <c r="B160" s="3">
        <f t="shared" si="40"/>
        <v>1553302210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0.44230324074073929</v>
      </c>
      <c r="B161" s="3">
        <f t="shared" si="40"/>
        <v>1553302215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0.44236111111110965</v>
      </c>
      <c r="B162" s="3">
        <f t="shared" si="40"/>
        <v>1553302220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0.44241898148148001</v>
      </c>
      <c r="B163" s="3">
        <f t="shared" si="40"/>
        <v>1553302225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0.44247685185185037</v>
      </c>
      <c r="B164" s="3">
        <f t="shared" si="40"/>
        <v>1553302230</v>
      </c>
      <c r="C164">
        <f t="shared" si="42"/>
        <v>2</v>
      </c>
      <c r="D164">
        <f t="shared" si="42"/>
        <v>6</v>
      </c>
      <c r="E164">
        <f t="shared" ref="E164:E222" ca="1" si="43">INDIRECT("E$"&amp;C164)+INDIRECT("H$"&amp;C164)*($B164-INDIRECT("B$"&amp;D164))</f>
        <v>73347.901960784322</v>
      </c>
      <c r="F164">
        <f t="shared" ref="F164:F222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0.44253472222222073</v>
      </c>
      <c r="B165" s="3">
        <f t="shared" si="40"/>
        <v>1553302235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0.44259259259259109</v>
      </c>
      <c r="B166" s="3">
        <f t="shared" si="40"/>
        <v>1553302240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0.44265046296296146</v>
      </c>
      <c r="B167" s="3">
        <f t="shared" si="40"/>
        <v>1553302245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0.44270833333333182</v>
      </c>
      <c r="B168" s="3">
        <f t="shared" si="40"/>
        <v>1553302250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0.44276620370370218</v>
      </c>
      <c r="B169" s="3">
        <f t="shared" si="40"/>
        <v>1553302255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0.44282407407407254</v>
      </c>
      <c r="B170" s="3">
        <f t="shared" si="40"/>
        <v>1553302260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0.4428819444444429</v>
      </c>
      <c r="B171" s="3">
        <f t="shared" si="40"/>
        <v>1553302265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0.44293981481481326</v>
      </c>
      <c r="B172" s="3">
        <f t="shared" si="40"/>
        <v>1553302270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0.44299768518518362</v>
      </c>
      <c r="B173" s="3">
        <f t="shared" si="40"/>
        <v>1553302275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0.44305555555555398</v>
      </c>
      <c r="B174" s="3">
        <f t="shared" si="40"/>
        <v>1553302280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0.44311342592592434</v>
      </c>
      <c r="B175" s="3">
        <f t="shared" si="40"/>
        <v>1553302285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0.4431712962962947</v>
      </c>
      <c r="B176" s="3">
        <f t="shared" si="40"/>
        <v>1553302290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0.44322916666666506</v>
      </c>
      <c r="B177" s="3">
        <f t="shared" si="40"/>
        <v>1553302295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0.44328703703703543</v>
      </c>
      <c r="B178" s="3">
        <f t="shared" si="40"/>
        <v>1553302300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0.44334490740740579</v>
      </c>
      <c r="B179" s="3">
        <f t="shared" si="40"/>
        <v>1553302305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0.44340277777777615</v>
      </c>
      <c r="B180" s="3">
        <f t="shared" si="40"/>
        <v>1553302310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0.44346064814814651</v>
      </c>
      <c r="B181" s="3">
        <f t="shared" si="40"/>
        <v>1553302315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0.44351851851851687</v>
      </c>
      <c r="B182" s="3">
        <f t="shared" si="40"/>
        <v>1553302320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0.44357638888888723</v>
      </c>
      <c r="B183" s="3">
        <f t="shared" si="40"/>
        <v>1553302325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21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0.44363425925925759</v>
      </c>
      <c r="B184" s="3">
        <f t="shared" si="40"/>
        <v>1553302330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0.44369212962962795</v>
      </c>
      <c r="B185" s="3">
        <f t="shared" si="40"/>
        <v>1553302335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0.44374999999999831</v>
      </c>
      <c r="B186" s="3">
        <f t="shared" si="40"/>
        <v>1553302340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0.44380787037036867</v>
      </c>
      <c r="B187" s="3">
        <f t="shared" si="40"/>
        <v>1553302345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0.44386574074073903</v>
      </c>
      <c r="B188" s="3">
        <f t="shared" si="40"/>
        <v>1553302350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0.4439236111111094</v>
      </c>
      <c r="B189" s="3">
        <f t="shared" si="40"/>
        <v>1553302355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0.44398148148147976</v>
      </c>
      <c r="B190" s="3">
        <f t="shared" si="40"/>
        <v>1553302360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0.44403935185185012</v>
      </c>
      <c r="B191" s="3">
        <f t="shared" si="40"/>
        <v>1553302365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0.44409722222222048</v>
      </c>
      <c r="B192" s="3">
        <f t="shared" si="40"/>
        <v>1553302370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0.44415509259259084</v>
      </c>
      <c r="B193" s="3">
        <f t="shared" si="40"/>
        <v>1553302375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0.4442129629629612</v>
      </c>
      <c r="B194" s="3">
        <f t="shared" si="40"/>
        <v>1553302380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0.44427083333333156</v>
      </c>
      <c r="B195" s="3">
        <f t="shared" si="40"/>
        <v>1553302385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0.44432870370370192</v>
      </c>
      <c r="B196" s="3">
        <f t="shared" si="40"/>
        <v>1553302390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0.44438657407407228</v>
      </c>
      <c r="B197" s="3">
        <f t="shared" si="40"/>
        <v>1553302395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0.44444444444444264</v>
      </c>
      <c r="B198" s="3">
        <f t="shared" si="40"/>
        <v>1553302400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0.444502314814813</v>
      </c>
      <c r="B199" s="3">
        <f t="shared" si="40"/>
        <v>1553302405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22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22" ca="1" si="50">SQRT(H199*H199+I199*I199)</f>
        <v>251.63868736039839</v>
      </c>
      <c r="L199" s="9">
        <f t="shared" ref="L199:L222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0.44456018518518337</v>
      </c>
      <c r="B200" s="3">
        <f t="shared" si="40"/>
        <v>1553302410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22" ca="1" si="53">INDIRECT("M$"&amp;C200)+INDIRECT("O$"&amp;C200)*($B200-INDIRECT("B$"&amp;D200))</f>
        <v>55.537453703703697</v>
      </c>
      <c r="N200">
        <f t="shared" ref="N200:N222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0.44461805555555373</v>
      </c>
      <c r="B201" s="3">
        <f t="shared" ref="B201:B210" si="55">B200+SECOND(A201-A200)</f>
        <v>1553302415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0.44467592592592409</v>
      </c>
      <c r="B202" s="3">
        <f t="shared" si="55"/>
        <v>1553302420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0.44473379629629445</v>
      </c>
      <c r="B203" s="3">
        <f t="shared" si="55"/>
        <v>1553302425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0.44479166666666481</v>
      </c>
      <c r="B204" s="3">
        <f t="shared" si="55"/>
        <v>1553302430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0.44484953703703517</v>
      </c>
      <c r="B205" s="3">
        <f t="shared" si="55"/>
        <v>1553302435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0.44490740740740553</v>
      </c>
      <c r="B206" s="3">
        <f t="shared" si="55"/>
        <v>1553302440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0.44496527777777589</v>
      </c>
      <c r="B207" s="3">
        <f t="shared" si="55"/>
        <v>1553302445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0.44502314814814625</v>
      </c>
      <c r="B208" s="3">
        <f t="shared" si="55"/>
        <v>1553302450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0.44508101851851661</v>
      </c>
      <c r="B209" s="3">
        <f t="shared" si="55"/>
        <v>1553302455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0.44513888888888697</v>
      </c>
      <c r="B210" s="3">
        <f t="shared" si="55"/>
        <v>1553302460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21</vt:i4>
      </vt:variant>
    </vt:vector>
  </HeadingPairs>
  <TitlesOfParts>
    <vt:vector size="21" baseType="lpstr">
      <vt:lpstr>Beacons</vt:lpstr>
      <vt:lpstr>Params</vt:lpstr>
      <vt:lpstr>FIN123</vt:lpstr>
      <vt:lpstr>AFR01</vt:lpstr>
      <vt:lpstr>GZP155</vt:lpstr>
      <vt:lpstr>SBI86</vt:lpstr>
      <vt:lpstr>KLM67</vt:lpstr>
      <vt:lpstr>THA05</vt:lpstr>
      <vt:lpstr>ANA58</vt:lpstr>
      <vt:lpstr>AFL2408</vt:lpstr>
      <vt:lpstr>DNV4863</vt:lpstr>
      <vt:lpstr>SDM589</vt:lpstr>
      <vt:lpstr>AFL2433</vt:lpstr>
      <vt:lpstr>AFL2418</vt:lpstr>
      <vt:lpstr>SDM27</vt:lpstr>
      <vt:lpstr>AFL2427</vt:lpstr>
      <vt:lpstr>AFL2415</vt:lpstr>
      <vt:lpstr>AFL2429</vt:lpstr>
      <vt:lpstr>SBI2427</vt:lpstr>
      <vt:lpstr>AFL2455</vt:lpstr>
      <vt:lpstr>UTA427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dcterms:created xsi:type="dcterms:W3CDTF">2019-03-15T12:04:58Z</dcterms:created>
  <dcterms:modified xsi:type="dcterms:W3CDTF">2019-04-17T13:28:16Z</dcterms:modified>
</cp:coreProperties>
</file>